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G:\Il mio Drive\UNITN\20231910_Living Lab\"/>
    </mc:Choice>
  </mc:AlternateContent>
  <xr:revisionPtr revIDLastSave="0" documentId="13_ncr:1_{D3EA86A4-8DBC-4F78-A874-DCEFADE1C248}" xr6:coauthVersionLast="47" xr6:coauthVersionMax="47" xr10:uidLastSave="{00000000-0000-0000-0000-000000000000}"/>
  <bookViews>
    <workbookView xWindow="-108" yWindow="-108" windowWidth="23256" windowHeight="12456" xr2:uid="{00000000-000D-0000-FFFF-FFFF00000000}"/>
  </bookViews>
  <sheets>
    <sheet name="Scenario" sheetId="12" r:id="rId1"/>
    <sheet name="Annual Trend - To do" sheetId="13" r:id="rId2"/>
    <sheet name="Google Analytics  DB - to do" sheetId="14" r:id="rId3"/>
  </sheets>
  <definedNames>
    <definedName name="_xlnm._FilterDatabase" localSheetId="2" hidden="1">'Google Analytics  DB - to do'!$A$1:$J$100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9" i="13" l="1"/>
  <c r="I10" i="13"/>
  <c r="I11" i="13"/>
  <c r="I12" i="13"/>
  <c r="I13" i="13"/>
  <c r="I14" i="13"/>
  <c r="I15" i="13"/>
  <c r="I16" i="13"/>
  <c r="I17" i="13"/>
  <c r="I18" i="13"/>
  <c r="I19" i="13"/>
  <c r="I8" i="13"/>
  <c r="E9" i="13"/>
  <c r="E10" i="13"/>
  <c r="E11" i="13"/>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53" i="13"/>
  <c r="E54" i="13"/>
  <c r="E55" i="13"/>
  <c r="E56" i="13"/>
  <c r="E57" i="13"/>
  <c r="E58" i="13"/>
  <c r="E59" i="13"/>
  <c r="E60" i="13"/>
  <c r="E61" i="13"/>
  <c r="E62" i="13"/>
  <c r="E63" i="13"/>
  <c r="E64" i="13"/>
  <c r="E65" i="13"/>
  <c r="E66" i="13"/>
  <c r="E67" i="13"/>
  <c r="E68" i="13"/>
  <c r="E69" i="13"/>
  <c r="E70" i="13"/>
  <c r="E71" i="13"/>
  <c r="E72" i="13"/>
  <c r="E73" i="13"/>
  <c r="E74" i="13"/>
  <c r="E75" i="13"/>
  <c r="E76" i="13"/>
  <c r="E77" i="13"/>
  <c r="E78" i="13"/>
  <c r="E79" i="13"/>
  <c r="E80" i="13"/>
  <c r="E81" i="13"/>
  <c r="E82" i="13"/>
  <c r="E83" i="13"/>
  <c r="E84" i="13"/>
  <c r="E85" i="13"/>
  <c r="E86" i="13"/>
  <c r="E87" i="13"/>
  <c r="E88" i="13"/>
  <c r="E89" i="13"/>
  <c r="E90" i="13"/>
  <c r="E91" i="13"/>
  <c r="E92" i="13"/>
  <c r="E93" i="13"/>
  <c r="E94" i="13"/>
  <c r="E95" i="13"/>
  <c r="E96" i="13"/>
  <c r="E97" i="13"/>
  <c r="E98" i="13"/>
  <c r="E99" i="13"/>
  <c r="E100" i="13"/>
  <c r="E101" i="13"/>
  <c r="E102" i="13"/>
  <c r="E103" i="13"/>
  <c r="E104" i="13"/>
  <c r="E105" i="13"/>
  <c r="E106" i="13"/>
  <c r="E107" i="13"/>
  <c r="E108" i="13"/>
  <c r="E109" i="13"/>
  <c r="E110" i="13"/>
  <c r="E111" i="13"/>
  <c r="E112" i="13"/>
  <c r="E113" i="13"/>
  <c r="E114" i="13"/>
  <c r="E115" i="13"/>
  <c r="E116" i="13"/>
  <c r="E117" i="13"/>
  <c r="E118" i="13"/>
  <c r="E119" i="13"/>
  <c r="E120" i="13"/>
  <c r="E121" i="13"/>
  <c r="E122" i="13"/>
  <c r="E123" i="13"/>
  <c r="E124" i="13"/>
  <c r="E125" i="13"/>
  <c r="E126" i="13"/>
  <c r="E127" i="13"/>
  <c r="E128" i="13"/>
  <c r="E129" i="13"/>
  <c r="E130" i="13"/>
  <c r="E131" i="13"/>
  <c r="E132" i="13"/>
  <c r="E133" i="13"/>
  <c r="E134" i="13"/>
  <c r="E135" i="13"/>
  <c r="E136" i="13"/>
  <c r="E137" i="13"/>
  <c r="E138" i="13"/>
  <c r="E139" i="13"/>
  <c r="E140" i="13"/>
  <c r="E141" i="13"/>
  <c r="E142" i="13"/>
  <c r="E143" i="13"/>
  <c r="E144" i="13"/>
  <c r="E145" i="13"/>
  <c r="E146" i="13"/>
  <c r="E147" i="13"/>
  <c r="E148" i="13"/>
  <c r="E149" i="13"/>
  <c r="E150" i="13"/>
  <c r="E151" i="13"/>
  <c r="E152" i="13"/>
  <c r="E153" i="13"/>
  <c r="E154" i="13"/>
  <c r="E155" i="13"/>
  <c r="E156" i="13"/>
  <c r="E157" i="13"/>
  <c r="E158" i="13"/>
  <c r="E159" i="13"/>
  <c r="E160" i="13"/>
  <c r="E161" i="13"/>
  <c r="E162" i="13"/>
  <c r="E163" i="13"/>
  <c r="E164" i="13"/>
  <c r="E165" i="13"/>
  <c r="E166" i="13"/>
  <c r="E167" i="13"/>
  <c r="E168" i="13"/>
  <c r="E169" i="13"/>
  <c r="E170" i="13"/>
  <c r="E171" i="13"/>
  <c r="E172" i="13"/>
  <c r="E173" i="13"/>
  <c r="E174" i="13"/>
  <c r="E175" i="13"/>
  <c r="E176" i="13"/>
  <c r="E177" i="13"/>
  <c r="E178" i="13"/>
  <c r="E179" i="13"/>
  <c r="E180" i="13"/>
  <c r="E181" i="13"/>
  <c r="E182" i="13"/>
  <c r="E183" i="13"/>
  <c r="E184" i="13"/>
  <c r="E185" i="13"/>
  <c r="E186" i="13"/>
  <c r="E187" i="13"/>
  <c r="E188" i="13"/>
  <c r="E189" i="13"/>
  <c r="E190" i="13"/>
  <c r="E191" i="13"/>
  <c r="E192" i="13"/>
  <c r="E193" i="13"/>
  <c r="E194" i="13"/>
  <c r="E195" i="13"/>
  <c r="E196" i="13"/>
  <c r="E197" i="13"/>
  <c r="E198" i="13"/>
  <c r="E199" i="13"/>
  <c r="E200" i="13"/>
  <c r="E201" i="13"/>
  <c r="E202" i="13"/>
  <c r="E203" i="13"/>
  <c r="E204" i="13"/>
  <c r="E205" i="13"/>
  <c r="E206" i="13"/>
  <c r="E207" i="13"/>
  <c r="E208" i="13"/>
  <c r="E209" i="13"/>
  <c r="E210" i="13"/>
  <c r="E211" i="13"/>
  <c r="E212" i="13"/>
  <c r="E213" i="13"/>
  <c r="E214" i="13"/>
  <c r="E215" i="13"/>
  <c r="E216" i="13"/>
  <c r="E217" i="13"/>
  <c r="E218" i="13"/>
  <c r="E219" i="13"/>
  <c r="E220" i="13"/>
  <c r="E221" i="13"/>
  <c r="E222" i="13"/>
  <c r="E223" i="13"/>
  <c r="E224" i="13"/>
  <c r="E225" i="13"/>
  <c r="E226" i="13"/>
  <c r="E227" i="13"/>
  <c r="E228" i="13"/>
  <c r="E229" i="13"/>
  <c r="E230" i="13"/>
  <c r="E231" i="13"/>
  <c r="E232" i="13"/>
  <c r="E233" i="13"/>
  <c r="E234" i="13"/>
  <c r="E235" i="13"/>
  <c r="E236" i="13"/>
  <c r="E237" i="13"/>
  <c r="E238" i="13"/>
  <c r="E239" i="13"/>
  <c r="E240" i="13"/>
  <c r="E241" i="13"/>
  <c r="E242" i="13"/>
  <c r="E243" i="13"/>
  <c r="E244" i="13"/>
  <c r="E245" i="13"/>
  <c r="E246" i="13"/>
  <c r="E247" i="13"/>
  <c r="E248" i="13"/>
  <c r="E249" i="13"/>
  <c r="E250" i="13"/>
  <c r="E251" i="13"/>
  <c r="E252" i="13"/>
  <c r="E253" i="13"/>
  <c r="E254" i="13"/>
  <c r="E255" i="13"/>
  <c r="E256" i="13"/>
  <c r="E257" i="13"/>
  <c r="E258" i="13"/>
  <c r="E259" i="13"/>
  <c r="E260" i="13"/>
  <c r="E261" i="13"/>
  <c r="E262" i="13"/>
  <c r="E263" i="13"/>
  <c r="E264" i="13"/>
  <c r="E265" i="13"/>
  <c r="E266" i="13"/>
  <c r="E267" i="13"/>
  <c r="E268" i="13"/>
  <c r="E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D112" i="13"/>
  <c r="D113" i="13"/>
  <c r="D114" i="13"/>
  <c r="D115" i="13"/>
  <c r="D116" i="13"/>
  <c r="D117" i="13"/>
  <c r="D118" i="13"/>
  <c r="D119" i="13"/>
  <c r="D120" i="13"/>
  <c r="D121" i="13"/>
  <c r="D122" i="13"/>
  <c r="D123" i="13"/>
  <c r="D124" i="13"/>
  <c r="D125" i="13"/>
  <c r="D126" i="13"/>
  <c r="D127" i="13"/>
  <c r="D128" i="13"/>
  <c r="D129" i="13"/>
  <c r="D130" i="13"/>
  <c r="D131" i="13"/>
  <c r="D132" i="13"/>
  <c r="D133" i="13"/>
  <c r="D134" i="13"/>
  <c r="D135" i="13"/>
  <c r="D136" i="13"/>
  <c r="D137" i="13"/>
  <c r="D138" i="13"/>
  <c r="D139" i="13"/>
  <c r="D140" i="13"/>
  <c r="D141" i="13"/>
  <c r="D142" i="13"/>
  <c r="D143" i="13"/>
  <c r="D144" i="13"/>
  <c r="D145" i="13"/>
  <c r="D146" i="13"/>
  <c r="D147" i="13"/>
  <c r="D148" i="13"/>
  <c r="D149" i="13"/>
  <c r="D150" i="13"/>
  <c r="D151" i="13"/>
  <c r="D152" i="13"/>
  <c r="D153" i="13"/>
  <c r="D154" i="13"/>
  <c r="D155" i="13"/>
  <c r="D156" i="13"/>
  <c r="D157" i="13"/>
  <c r="D158" i="13"/>
  <c r="D159" i="13"/>
  <c r="D160" i="13"/>
  <c r="D161" i="13"/>
  <c r="D162" i="13"/>
  <c r="D163" i="13"/>
  <c r="D164" i="13"/>
  <c r="D165" i="13"/>
  <c r="D166" i="13"/>
  <c r="D167" i="13"/>
  <c r="D168" i="13"/>
  <c r="D169" i="13"/>
  <c r="D170" i="13"/>
  <c r="D171" i="13"/>
  <c r="D172" i="13"/>
  <c r="D173" i="13"/>
  <c r="D174" i="13"/>
  <c r="D175" i="13"/>
  <c r="D176" i="13"/>
  <c r="D177" i="13"/>
  <c r="D178" i="13"/>
  <c r="D179" i="13"/>
  <c r="D180" i="13"/>
  <c r="D181" i="13"/>
  <c r="D182" i="13"/>
  <c r="D183" i="13"/>
  <c r="D184" i="13"/>
  <c r="D185" i="13"/>
  <c r="D186" i="13"/>
  <c r="D187" i="13"/>
  <c r="D188" i="13"/>
  <c r="D189" i="13"/>
  <c r="D190" i="13"/>
  <c r="D191" i="13"/>
  <c r="D192" i="13"/>
  <c r="D193" i="13"/>
  <c r="D194" i="13"/>
  <c r="D195" i="13"/>
  <c r="D196" i="13"/>
  <c r="D197" i="13"/>
  <c r="D198" i="13"/>
  <c r="D199" i="13"/>
  <c r="D200" i="13"/>
  <c r="D201" i="13"/>
  <c r="D202" i="13"/>
  <c r="D203" i="13"/>
  <c r="D204" i="13"/>
  <c r="D205" i="13"/>
  <c r="D206" i="13"/>
  <c r="D207" i="13"/>
  <c r="D208" i="13"/>
  <c r="D209" i="13"/>
  <c r="D210" i="13"/>
  <c r="D211" i="13"/>
  <c r="D212" i="13"/>
  <c r="D213" i="13"/>
  <c r="D214" i="13"/>
  <c r="D215" i="13"/>
  <c r="D216" i="13"/>
  <c r="D217" i="13"/>
  <c r="D218" i="13"/>
  <c r="D219" i="13"/>
  <c r="D220" i="13"/>
  <c r="D221" i="13"/>
  <c r="D222" i="13"/>
  <c r="D223" i="13"/>
  <c r="D224" i="13"/>
  <c r="D225" i="13"/>
  <c r="D226" i="13"/>
  <c r="D227" i="13"/>
  <c r="D228" i="13"/>
  <c r="D229" i="13"/>
  <c r="D230" i="13"/>
  <c r="D231" i="13"/>
  <c r="D232" i="13"/>
  <c r="D233" i="13"/>
  <c r="D234" i="13"/>
  <c r="D235" i="13"/>
  <c r="D236" i="13"/>
  <c r="D237" i="13"/>
  <c r="D238" i="13"/>
  <c r="D239" i="13"/>
  <c r="D240" i="13"/>
  <c r="D241" i="13"/>
  <c r="D242" i="13"/>
  <c r="D243" i="13"/>
  <c r="D244" i="13"/>
  <c r="D245" i="13"/>
  <c r="D246" i="13"/>
  <c r="D247" i="13"/>
  <c r="D248" i="13"/>
  <c r="D249" i="13"/>
  <c r="D250" i="13"/>
  <c r="D251" i="13"/>
  <c r="D252" i="13"/>
  <c r="D253" i="13"/>
  <c r="D254" i="13"/>
  <c r="D255" i="13"/>
  <c r="D256" i="13"/>
  <c r="D257" i="13"/>
  <c r="D258" i="13"/>
  <c r="D259" i="13"/>
  <c r="D260" i="13"/>
  <c r="D261" i="13"/>
  <c r="D262" i="13"/>
  <c r="D263" i="13"/>
  <c r="D264" i="13"/>
  <c r="D265" i="13"/>
  <c r="D266" i="13"/>
  <c r="D267" i="13"/>
  <c r="D268" i="13"/>
  <c r="D8" i="13"/>
  <c r="I3" i="14"/>
  <c r="I4" i="14"/>
  <c r="I5" i="14"/>
  <c r="I6" i="14"/>
  <c r="I7" i="14"/>
  <c r="I8" i="14"/>
  <c r="I9" i="14"/>
  <c r="I10" i="14"/>
  <c r="I11" i="14"/>
  <c r="I12" i="14"/>
  <c r="I13" i="14"/>
  <c r="I14" i="14"/>
  <c r="I15" i="14"/>
  <c r="I16" i="14"/>
  <c r="I17" i="14"/>
  <c r="I18" i="14"/>
  <c r="I19" i="14"/>
  <c r="I20" i="14"/>
  <c r="I21" i="14"/>
  <c r="I22" i="14"/>
  <c r="I23" i="14"/>
  <c r="I24" i="14"/>
  <c r="I25" i="14"/>
  <c r="I26" i="14"/>
  <c r="I27" i="14"/>
  <c r="I28" i="14"/>
  <c r="I29" i="14"/>
  <c r="I30" i="14"/>
  <c r="I31" i="14"/>
  <c r="I32" i="14"/>
  <c r="I33" i="14"/>
  <c r="I34" i="14"/>
  <c r="I35" i="14"/>
  <c r="I36" i="14"/>
  <c r="I38" i="14"/>
  <c r="I37" i="14"/>
  <c r="I39" i="14"/>
  <c r="I40" i="14"/>
  <c r="I41" i="14"/>
  <c r="I42" i="14"/>
  <c r="I43" i="14"/>
  <c r="I45" i="14"/>
  <c r="I44" i="14"/>
  <c r="I46" i="14"/>
  <c r="I47" i="14"/>
  <c r="I48" i="14"/>
  <c r="I49" i="14"/>
  <c r="I50" i="14"/>
  <c r="I51" i="14"/>
  <c r="I52" i="14"/>
  <c r="I53" i="14"/>
  <c r="I54" i="14"/>
  <c r="I55" i="14"/>
  <c r="I56" i="14"/>
  <c r="I57" i="14"/>
  <c r="I58" i="14"/>
  <c r="I59" i="14"/>
  <c r="I60" i="14"/>
  <c r="I61" i="14"/>
  <c r="I63" i="14"/>
  <c r="I62" i="14"/>
  <c r="I64" i="14"/>
  <c r="I65" i="14"/>
  <c r="I66" i="14"/>
  <c r="I67" i="14"/>
  <c r="I69" i="14"/>
  <c r="I68" i="14"/>
  <c r="I70" i="14"/>
  <c r="I71" i="14"/>
  <c r="I72" i="14"/>
  <c r="I73" i="14"/>
  <c r="I74" i="14"/>
  <c r="I75" i="14"/>
  <c r="I76" i="14"/>
  <c r="I77" i="14"/>
  <c r="I78" i="14"/>
  <c r="I81" i="14"/>
  <c r="I80" i="14"/>
  <c r="I82" i="14"/>
  <c r="I83" i="14"/>
  <c r="I79" i="14"/>
  <c r="I84" i="14"/>
  <c r="I85" i="14"/>
  <c r="I87" i="14"/>
  <c r="I88" i="14"/>
  <c r="I86" i="14"/>
  <c r="I92" i="14"/>
  <c r="I89" i="14"/>
  <c r="I93" i="14"/>
  <c r="I94" i="14"/>
  <c r="I90" i="14"/>
  <c r="I91" i="14"/>
  <c r="I97" i="14"/>
  <c r="I96" i="14"/>
  <c r="I98" i="14"/>
  <c r="I95" i="14"/>
  <c r="I99" i="14"/>
  <c r="I100" i="14"/>
  <c r="I2" i="14"/>
  <c r="D100" i="14"/>
  <c r="D99" i="14"/>
  <c r="D95" i="14"/>
  <c r="D98" i="14"/>
  <c r="D96" i="14"/>
  <c r="D97" i="14"/>
  <c r="D91" i="14"/>
  <c r="D90" i="14"/>
  <c r="D94" i="14"/>
  <c r="D93" i="14"/>
  <c r="D89" i="14"/>
  <c r="D92" i="14"/>
  <c r="D86" i="14"/>
  <c r="D88" i="14"/>
  <c r="D87" i="14"/>
  <c r="D85" i="14"/>
  <c r="D84" i="14"/>
  <c r="D79" i="14"/>
  <c r="D83" i="14"/>
  <c r="D82" i="14"/>
  <c r="D80" i="14"/>
  <c r="D81" i="14"/>
  <c r="D78" i="14"/>
  <c r="D77" i="14"/>
  <c r="D76" i="14"/>
  <c r="D75" i="14"/>
  <c r="D74" i="14"/>
  <c r="D73" i="14"/>
  <c r="D72" i="14"/>
  <c r="D71" i="14"/>
  <c r="D70" i="14"/>
  <c r="D68" i="14"/>
  <c r="D69" i="14"/>
  <c r="D67" i="14"/>
  <c r="D66" i="14"/>
  <c r="D65" i="14"/>
  <c r="D64" i="14"/>
  <c r="D62" i="14"/>
  <c r="D63" i="14"/>
  <c r="D61" i="14"/>
  <c r="D60" i="14"/>
  <c r="D59" i="14"/>
  <c r="D58" i="14"/>
  <c r="D57" i="14"/>
  <c r="D56" i="14"/>
  <c r="D55" i="14"/>
  <c r="D54" i="14"/>
  <c r="D53" i="14"/>
  <c r="D52" i="14"/>
  <c r="D51" i="14"/>
  <c r="D50" i="14"/>
  <c r="D49" i="14"/>
  <c r="D48" i="14"/>
  <c r="D47" i="14"/>
  <c r="D46" i="14"/>
  <c r="D44" i="14"/>
  <c r="D45" i="14"/>
  <c r="D43" i="14"/>
  <c r="D42" i="14"/>
  <c r="D41" i="14"/>
  <c r="D40" i="14"/>
  <c r="D39" i="14"/>
  <c r="D37" i="14"/>
  <c r="D38" i="14"/>
  <c r="D36" i="14"/>
  <c r="D35" i="14"/>
  <c r="D34" i="14"/>
  <c r="D33" i="14"/>
  <c r="D32" i="14"/>
  <c r="D31" i="14"/>
  <c r="D30" i="14"/>
  <c r="D29" i="14"/>
  <c r="D28" i="14"/>
  <c r="D27" i="14"/>
  <c r="D26" i="14"/>
  <c r="D25" i="14"/>
  <c r="D24" i="14"/>
  <c r="D23" i="14"/>
  <c r="D22" i="14"/>
  <c r="D21" i="14"/>
  <c r="D20" i="14"/>
  <c r="D19" i="14"/>
  <c r="D18" i="14"/>
  <c r="D17" i="14"/>
  <c r="D16" i="14"/>
  <c r="D15" i="14"/>
  <c r="D14" i="14"/>
  <c r="D13" i="14"/>
  <c r="D12" i="14"/>
  <c r="D11" i="14"/>
  <c r="D10" i="14"/>
  <c r="D9" i="14"/>
  <c r="D8" i="14"/>
  <c r="D7" i="14"/>
  <c r="D6" i="14"/>
  <c r="D5" i="14"/>
  <c r="D4" i="14"/>
  <c r="D3" i="14"/>
  <c r="D2"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tc={7BAF3B2E-49AB-45C8-9CCF-12147D6DF03E}</author>
    <author>tc={52F5C45C-5095-4F4D-A9B1-0EA02A0B5EDF}</author>
    <author>tc={2CB8A9A7-0154-40E5-972F-299EA133E363}</author>
    <author>tc={13EF6E0A-FB31-4A27-A1E0-64F38E9DE7EE}</author>
    <author>tc={51E02842-BE9E-4AD1-8D24-99C3D33968E4}</author>
    <author>tc={DA96B531-7CC0-4A82-B02D-EE426F507C65}</author>
  </authors>
  <commentList>
    <comment ref="D1" authorId="0" shapeId="0" xr:uid="{7BAF3B2E-49AB-45C8-9CCF-12147D6DF03E}">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Cost per click</t>
      </text>
    </comment>
    <comment ref="E1" authorId="1" shapeId="0" xr:uid="{52F5C45C-5095-4F4D-A9B1-0EA02A0B5EDF}">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"Users" is the total number of visitors to your site </t>
      </text>
    </comment>
    <comment ref="F1" authorId="2" shapeId="0" xr:uid="{2CB8A9A7-0154-40E5-972F-299EA133E363}">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is the metric that refers to the number of individual sessions initiated by all the users of your website </t>
      </text>
    </comment>
    <comment ref="G1" authorId="3" shapeId="0" xr:uid="{13EF6E0A-FB31-4A27-A1E0-64F38E9DE7EE}">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Bounce rate is the percentage of sessions that were not engaged sessions. Bounce rate is the inverse of Engagement rate. For example, someone visits your website, reviews content on your home page for less than 10 seconds, and then leaves without triggering any events or visiting any other pages or screens. </t>
      </text>
    </comment>
    <comment ref="H1" authorId="4" shapeId="0" xr:uid="{51E02842-BE9E-4AD1-8D24-99C3D33968E4}">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average number of pages viewed during a session, including repeated views of a single page.</t>
      </text>
    </comment>
    <comment ref="J1" authorId="5" shapeId="0" xr:uid="{DA96B531-7CC0-4A82-B02D-EE426F507C65}">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A goal represents a completed activity, called a conversion, that contributes to the success of your business. Examples of goals include making a purchase (for an ecommerce site), completing a game level (for a mobile gaming app), or submitting a contact information form (for a marketing or lead generation site). </t>
      </text>
    </comment>
  </commentList>
</comments>
</file>

<file path=xl/sharedStrings.xml><?xml version="1.0" encoding="utf-8"?>
<sst xmlns="http://schemas.openxmlformats.org/spreadsheetml/2006/main" count="132" uniqueCount="129">
  <si>
    <t>Week</t>
  </si>
  <si>
    <t>Month</t>
  </si>
  <si>
    <t>Year</t>
  </si>
  <si>
    <t>All categories</t>
  </si>
  <si>
    <t>https://trends.google.it/trends/?geo&amp;hl=en</t>
  </si>
  <si>
    <t xml:space="preserve">Numbers represent search interest relative to the highest point on the chart for the given region and time. </t>
  </si>
  <si>
    <t>A value of 100 is the peak popularity for the term. A value of 50 means that the term is half as popular. A score of 0 means there was not enough data for this term.</t>
  </si>
  <si>
    <t>https://trends.google.it/trends/explore?geo=GB&amp;q=%2Fm%2F06k1r&amp;hl=en-US</t>
  </si>
  <si>
    <t>CPC</t>
  </si>
  <si>
    <t>Keywords</t>
  </si>
  <si>
    <t>Cost</t>
  </si>
  <si>
    <t>Bounce Rate</t>
  </si>
  <si>
    <t>BRAND NAME</t>
  </si>
  <si>
    <t>BRANDNAME</t>
  </si>
  <si>
    <t>COMPETITOR 1 BRAND NAME</t>
  </si>
  <si>
    <t>COMPETITOR 2 BRAND NAME</t>
  </si>
  <si>
    <t>[competitor's brand name].it</t>
  </si>
  <si>
    <t>how much is your house worth</t>
  </si>
  <si>
    <t>COMPETITOR 3 BRAND NAME</t>
  </si>
  <si>
    <t>property value</t>
  </si>
  <si>
    <t>how much is my home worth</t>
  </si>
  <si>
    <t>how much is my home worth on line</t>
  </si>
  <si>
    <t>value my property online</t>
  </si>
  <si>
    <t>check my propery value online</t>
  </si>
  <si>
    <t>COMPETITOR 4 BRAND NAME</t>
  </si>
  <si>
    <t>how to sell a house</t>
  </si>
  <si>
    <t>COMPETITOR 5 BRAND NAME</t>
  </si>
  <si>
    <t>to sell a property</t>
  </si>
  <si>
    <t>house worth</t>
  </si>
  <si>
    <t>[competitor's brand name] apartment valuation roma</t>
  </si>
  <si>
    <t>valuation [competitor's brand name]</t>
  </si>
  <si>
    <t>valuation [competitor's brand name] online</t>
  </si>
  <si>
    <t>valuation bari</t>
  </si>
  <si>
    <t>value home monza</t>
  </si>
  <si>
    <t>value home online</t>
  </si>
  <si>
    <t>value home roma</t>
  </si>
  <si>
    <t>value  home online</t>
  </si>
  <si>
    <t>valuation properties napoli</t>
  </si>
  <si>
    <t>valuation properties</t>
  </si>
  <si>
    <t>valuation properties cagliari</t>
  </si>
  <si>
    <t>evaluator [competitor's brand name]</t>
  </si>
  <si>
    <t>house value calculator</t>
  </si>
  <si>
    <t>value property</t>
  </si>
  <si>
    <t>propery evaluation</t>
  </si>
  <si>
    <t>valuation  home</t>
  </si>
  <si>
    <t>valuations property</t>
  </si>
  <si>
    <t>valuations [competitor's brand name]</t>
  </si>
  <si>
    <t>valuations properties online</t>
  </si>
  <si>
    <t>valuation houses online</t>
  </si>
  <si>
    <t>valuation houses</t>
  </si>
  <si>
    <t>Value  your home roma</t>
  </si>
  <si>
    <t>Value  your home</t>
  </si>
  <si>
    <t>property value free roma</t>
  </si>
  <si>
    <t>house valuations</t>
  </si>
  <si>
    <t>property valuation</t>
  </si>
  <si>
    <t>property valuation online</t>
  </si>
  <si>
    <t>house valuations roma</t>
  </si>
  <si>
    <t>apartment valuation</t>
  </si>
  <si>
    <t>property valuation torino</t>
  </si>
  <si>
    <t>property valuation roma</t>
  </si>
  <si>
    <t>property valuation Catania</t>
  </si>
  <si>
    <t>house valuations genova</t>
  </si>
  <si>
    <t>apartment valuation roma</t>
  </si>
  <si>
    <t>house valuations on line</t>
  </si>
  <si>
    <t>free house valuations</t>
  </si>
  <si>
    <t>property valuation free online no registration</t>
  </si>
  <si>
    <t>apartment valuation online</t>
  </si>
  <si>
    <t>property valuation monza</t>
  </si>
  <si>
    <t>house valuations torino</t>
  </si>
  <si>
    <t>house valuations napoli</t>
  </si>
  <si>
    <t>property valuation free no registration</t>
  </si>
  <si>
    <t>property valuation genova</t>
  </si>
  <si>
    <t>property valuation pescara</t>
  </si>
  <si>
    <t>property valuation firenze</t>
  </si>
  <si>
    <t>property valuation modena</t>
  </si>
  <si>
    <t>house valuations monza</t>
  </si>
  <si>
    <t>property valuation palermo</t>
  </si>
  <si>
    <t>house valuations free</t>
  </si>
  <si>
    <t>property valuation napoli</t>
  </si>
  <si>
    <t>valuation value home</t>
  </si>
  <si>
    <t>value home [competitor's brand name]</t>
  </si>
  <si>
    <t>[competitor's brand name] value home</t>
  </si>
  <si>
    <t>how to Calculate property value</t>
  </si>
  <si>
    <t>valuations properties roma</t>
  </si>
  <si>
    <t>quote properties monza</t>
  </si>
  <si>
    <t>quote properties parma</t>
  </si>
  <si>
    <t>valuations properties on line</t>
  </si>
  <si>
    <t>how to Calculate home value</t>
  </si>
  <si>
    <t>valuation properties  online</t>
  </si>
  <si>
    <t xml:space="preserve">valuation properties </t>
  </si>
  <si>
    <t xml:space="preserve">house valuations </t>
  </si>
  <si>
    <t xml:space="preserve">valuations properties </t>
  </si>
  <si>
    <t xml:space="preserve">value home </t>
  </si>
  <si>
    <t xml:space="preserve">property valuation </t>
  </si>
  <si>
    <t xml:space="preserve">valuation properties a </t>
  </si>
  <si>
    <t xml:space="preserve">COMPETITOR 3 BRAND NAME </t>
  </si>
  <si>
    <t>how to sell a property</t>
  </si>
  <si>
    <t>how to Calculatehow value property on line</t>
  </si>
  <si>
    <t>property valuation online for free</t>
  </si>
  <si>
    <t>Home value eestimatetor</t>
  </si>
  <si>
    <t>Home value eestimatetor free</t>
  </si>
  <si>
    <t>value eestimatetor value property</t>
  </si>
  <si>
    <t>valuation online apartment</t>
  </si>
  <si>
    <t>estimate apartment</t>
  </si>
  <si>
    <t xml:space="preserve"> valuation properties</t>
  </si>
  <si>
    <t>Users</t>
  </si>
  <si>
    <t>Sessions</t>
  </si>
  <si>
    <t>Goal</t>
  </si>
  <si>
    <t>Click</t>
  </si>
  <si>
    <t>property valuation bologna</t>
  </si>
  <si>
    <t>house valuations bologna</t>
  </si>
  <si>
    <t>value home bologna</t>
  </si>
  <si>
    <t>Pages/Sessions</t>
  </si>
  <si>
    <t>% Goal Sessions</t>
  </si>
  <si>
    <t>Properties for sale</t>
  </si>
  <si>
    <t>JAN</t>
  </si>
  <si>
    <t>FEB</t>
  </si>
  <si>
    <t>MAR</t>
  </si>
  <si>
    <t>APR</t>
  </si>
  <si>
    <t>JUN</t>
  </si>
  <si>
    <t>JUL</t>
  </si>
  <si>
    <t>MAY</t>
  </si>
  <si>
    <t>AUG</t>
  </si>
  <si>
    <t>SEP</t>
  </si>
  <si>
    <t>OCT</t>
  </si>
  <si>
    <t>NOV</t>
  </si>
  <si>
    <t>DEC</t>
  </si>
  <si>
    <t>COST PER LEAD</t>
  </si>
  <si>
    <t>average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</si>
</sst>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164" formatCode="_-* #,##0\ &quot;€&quot;_-;\-* #,##0\ &quot;€&quot;_-;_-* &quot;-&quot;??\ &quot;€&quot;_-;_-@_-"/>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2"/>
      <name val="Calibri"/>
      <family val="1"/>
      <scheme val="minor"/>
    </font>
    <font>
      <b/>
      <i/>
      <sz val="11"/>
      <color theme="1"/>
      <name val="Calibri"/>
      <family val="2"/>
      <scheme val="minor"/>
    </font>
    <font>
      <b/>
      <i/>
      <u/>
      <sz val="11"/>
      <color theme="1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0" fontId="18" fillId="0" borderId="0" applyNumberFormat="0" applyFill="0" applyBorder="0" applyAlignment="0" applyProtection="0"/>
    <xf numFmtId="0" fontId="19" fillId="0" borderId="0"/>
    <xf numFmtId="9" fontId="1" fillId="0" borderId="0" applyFont="0" applyFill="0" applyBorder="0" applyAlignment="0" applyProtection="0"/>
  </cellStyleXfs>
  <cellXfs count="18">
    <xf numFmtId="0" fontId="0" fillId="0" borderId="0" xfId="0"/>
    <xf numFmtId="14" fontId="0" fillId="0" borderId="0" xfId="0" applyNumberFormat="1"/>
    <xf numFmtId="1" fontId="0" fillId="0" borderId="0" xfId="0" applyNumberFormat="1" applyAlignment="1">
      <alignment horizontal="center"/>
    </xf>
    <xf numFmtId="0" fontId="16" fillId="0" borderId="0" xfId="0" applyFont="1"/>
    <xf numFmtId="0" fontId="18" fillId="0" borderId="0" xfId="43"/>
    <xf numFmtId="1" fontId="16" fillId="0" borderId="0" xfId="0" applyNumberFormat="1" applyFont="1" applyAlignment="1">
      <alignment horizontal="center"/>
    </xf>
    <xf numFmtId="10" fontId="0" fillId="0" borderId="0" xfId="0" applyNumberFormat="1"/>
    <xf numFmtId="2" fontId="0" fillId="0" borderId="0" xfId="0" applyNumberFormat="1"/>
    <xf numFmtId="164" fontId="0" fillId="0" borderId="0" xfId="42" applyNumberFormat="1" applyFont="1"/>
    <xf numFmtId="164" fontId="0" fillId="0" borderId="0" xfId="0" applyNumberFormat="1"/>
    <xf numFmtId="3" fontId="0" fillId="0" borderId="0" xfId="0" applyNumberFormat="1"/>
    <xf numFmtId="0" fontId="13" fillId="33" borderId="0" xfId="0" applyFont="1" applyFill="1" applyAlignment="1">
      <alignment vertical="top" wrapText="1"/>
    </xf>
    <xf numFmtId="0" fontId="13" fillId="33" borderId="0" xfId="0" applyFont="1" applyFill="1" applyAlignment="1">
      <alignment horizontal="center" vertical="top" wrapText="1"/>
    </xf>
    <xf numFmtId="9" fontId="0" fillId="0" borderId="0" xfId="45" applyFont="1"/>
    <xf numFmtId="0" fontId="20" fillId="0" borderId="0" xfId="0" applyFont="1"/>
    <xf numFmtId="0" fontId="21" fillId="0" borderId="0" xfId="43" applyFont="1"/>
    <xf numFmtId="9" fontId="0" fillId="0" borderId="0" xfId="0" applyNumberFormat="1"/>
    <xf numFmtId="0" fontId="0" fillId="0" borderId="0" xfId="0" applyAlignment="1">
      <alignment horizontal="center"/>
    </xf>
  </cellXfs>
  <cellStyles count="46">
    <cellStyle name="20% - Colore 1" xfId="19" builtinId="30" customBuiltin="1"/>
    <cellStyle name="20% - Colore 2" xfId="23" builtinId="34" customBuiltin="1"/>
    <cellStyle name="20% - Colore 3" xfId="27" builtinId="38" customBuiltin="1"/>
    <cellStyle name="20% - Colore 4" xfId="31" builtinId="42" customBuiltin="1"/>
    <cellStyle name="20% - Colore 5" xfId="35" builtinId="46" customBuiltin="1"/>
    <cellStyle name="20% - Colore 6" xfId="39" builtinId="50" customBuiltin="1"/>
    <cellStyle name="40% - Colore 1" xfId="20" builtinId="31" customBuiltin="1"/>
    <cellStyle name="40% - Colore 2" xfId="24" builtinId="35" customBuiltin="1"/>
    <cellStyle name="40% - Colore 3" xfId="28" builtinId="39" customBuiltin="1"/>
    <cellStyle name="40% - Colore 4" xfId="32" builtinId="43" customBuiltin="1"/>
    <cellStyle name="40% - Colore 5" xfId="36" builtinId="47" customBuiltin="1"/>
    <cellStyle name="40% - Colore 6" xfId="40" builtinId="51" customBuiltin="1"/>
    <cellStyle name="60% - Colore 1" xfId="21" builtinId="32" customBuiltin="1"/>
    <cellStyle name="60% - Colore 2" xfId="25" builtinId="36" customBuiltin="1"/>
    <cellStyle name="60% - Colore 3" xfId="29" builtinId="40" customBuiltin="1"/>
    <cellStyle name="60% - Colore 4" xfId="33" builtinId="44" customBuiltin="1"/>
    <cellStyle name="60% - Colore 5" xfId="37" builtinId="48" customBuiltin="1"/>
    <cellStyle name="60% - Colore 6" xfId="41" builtinId="52" customBuiltin="1"/>
    <cellStyle name="Calcolo" xfId="11" builtinId="22" customBuiltin="1"/>
    <cellStyle name="Cella collegata" xfId="12" builtinId="24" customBuiltin="1"/>
    <cellStyle name="Cella da controllare" xfId="13" builtinId="23" customBuiltin="1"/>
    <cellStyle name="Collegamento ipertestuale" xfId="43" builtinId="8"/>
    <cellStyle name="Colore 1" xfId="18" builtinId="29" customBuiltin="1"/>
    <cellStyle name="Colore 2" xfId="22" builtinId="33" customBuiltin="1"/>
    <cellStyle name="Colore 3" xfId="26" builtinId="37" customBuiltin="1"/>
    <cellStyle name="Colore 4" xfId="30" builtinId="41" customBuiltin="1"/>
    <cellStyle name="Colore 5" xfId="34" builtinId="45" customBuiltin="1"/>
    <cellStyle name="Colore 6" xfId="38" builtinId="49" customBuiltin="1"/>
    <cellStyle name="Input" xfId="9" builtinId="20" customBuiltin="1"/>
    <cellStyle name="Neutrale" xfId="8" builtinId="28" customBuiltin="1"/>
    <cellStyle name="Normal 2" xfId="44" xr:uid="{AD67935C-34FE-4141-8F2D-8E36FE8A00A4}"/>
    <cellStyle name="Normale" xfId="0" builtinId="0"/>
    <cellStyle name="Nota" xfId="15" builtinId="10" customBuiltin="1"/>
    <cellStyle name="Output" xfId="10" builtinId="21" customBuiltin="1"/>
    <cellStyle name="Percentuale" xfId="45" builtinId="5"/>
    <cellStyle name="Testo avviso" xfId="14" builtinId="11" customBuiltin="1"/>
    <cellStyle name="Testo descrittivo" xfId="16" builtinId="53" customBuiltin="1"/>
    <cellStyle name="Titolo" xfId="1" builtinId="15" customBuiltin="1"/>
    <cellStyle name="Titolo 1" xfId="2" builtinId="16" customBuiltin="1"/>
    <cellStyle name="Titolo 2" xfId="3" builtinId="17" customBuiltin="1"/>
    <cellStyle name="Titolo 3" xfId="4" builtinId="18" customBuiltin="1"/>
    <cellStyle name="Titolo 4" xfId="5" builtinId="19" customBuiltin="1"/>
    <cellStyle name="Totale" xfId="17" builtinId="25" customBuiltin="1"/>
    <cellStyle name="Valore non valido" xfId="7" builtinId="27" customBuiltin="1"/>
    <cellStyle name="Valore valido" xfId="6" builtinId="26" customBuiltin="1"/>
    <cellStyle name="Valuta" xfId="42"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Interest</a:t>
            </a:r>
            <a:r>
              <a:rPr lang="it-IT" baseline="0"/>
              <a:t> over the year</a:t>
            </a:r>
            <a:endParaRPr lang="it-I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lineChart>
        <c:grouping val="standard"/>
        <c:varyColors val="0"/>
        <c:ser>
          <c:idx val="0"/>
          <c:order val="0"/>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val>
            <c:numRef>
              <c:f>'Annual Trend - To do'!$I$8:$I$19</c:f>
              <c:numCache>
                <c:formatCode>0</c:formatCode>
                <c:ptCount val="12"/>
                <c:pt idx="0">
                  <c:v>75.400000000000006</c:v>
                </c:pt>
                <c:pt idx="1">
                  <c:v>81</c:v>
                </c:pt>
                <c:pt idx="2">
                  <c:v>80.75</c:v>
                </c:pt>
                <c:pt idx="3">
                  <c:v>79</c:v>
                </c:pt>
                <c:pt idx="4">
                  <c:v>72.599999999999994</c:v>
                </c:pt>
                <c:pt idx="5">
                  <c:v>71.5</c:v>
                </c:pt>
                <c:pt idx="6">
                  <c:v>74.8</c:v>
                </c:pt>
                <c:pt idx="7">
                  <c:v>72.75</c:v>
                </c:pt>
                <c:pt idx="8">
                  <c:v>70</c:v>
                </c:pt>
                <c:pt idx="9">
                  <c:v>67.8</c:v>
                </c:pt>
                <c:pt idx="10">
                  <c:v>60.5</c:v>
                </c:pt>
                <c:pt idx="11">
                  <c:v>55</c:v>
                </c:pt>
              </c:numCache>
            </c:numRef>
          </c:val>
          <c:smooth val="0"/>
          <c:extLst>
            <c:ext xmlns:c16="http://schemas.microsoft.com/office/drawing/2014/chart" uri="{C3380CC4-5D6E-409C-BE32-E72D297353CC}">
              <c16:uniqueId val="{00000000-0210-41C9-B5C1-CF6FEF6D7B27}"/>
            </c:ext>
          </c:extLst>
        </c:ser>
        <c:dLbls>
          <c:showLegendKey val="0"/>
          <c:showVal val="0"/>
          <c:showCatName val="0"/>
          <c:showSerName val="0"/>
          <c:showPercent val="0"/>
          <c:showBubbleSize val="0"/>
        </c:dLbls>
        <c:smooth val="0"/>
        <c:axId val="1931125552"/>
        <c:axId val="1931109328"/>
      </c:lineChart>
      <c:catAx>
        <c:axId val="19311255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931109328"/>
        <c:crosses val="autoZero"/>
        <c:auto val="1"/>
        <c:lblAlgn val="ctr"/>
        <c:lblOffset val="100"/>
        <c:noMultiLvlLbl val="0"/>
      </c:catAx>
      <c:valAx>
        <c:axId val="1931109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931125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Click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manualLayout>
          <c:layoutTarget val="inner"/>
          <c:xMode val="edge"/>
          <c:yMode val="edge"/>
          <c:x val="0.12477537182852143"/>
          <c:y val="0.17296296296296296"/>
          <c:w val="0.8585579615048119"/>
          <c:h val="0.39250619714202389"/>
        </c:manualLayout>
      </c:layout>
      <c:areaChart>
        <c:grouping val="standard"/>
        <c:varyColors val="0"/>
        <c:ser>
          <c:idx val="0"/>
          <c:order val="0"/>
          <c:spPr>
            <a:solidFill>
              <a:schemeClr val="accent1"/>
            </a:solidFill>
            <a:ln>
              <a:noFill/>
            </a:ln>
            <a:effectLst/>
          </c:spPr>
          <c:cat>
            <c:strRef>
              <c:f>'Google Analytics  DB - to do'!$A$2:$A$100</c:f>
              <c:strCache>
                <c:ptCount val="99"/>
                <c:pt idx="0">
                  <c:v>house value calculator</c:v>
                </c:pt>
                <c:pt idx="1">
                  <c:v>house valuations</c:v>
                </c:pt>
                <c:pt idx="2">
                  <c:v>BRAND NAME</c:v>
                </c:pt>
                <c:pt idx="3">
                  <c:v>property valuation</c:v>
                </c:pt>
                <c:pt idx="4">
                  <c:v>property valuation online</c:v>
                </c:pt>
                <c:pt idx="5">
                  <c:v>value property</c:v>
                </c:pt>
                <c:pt idx="6">
                  <c:v>propery evaluation</c:v>
                </c:pt>
                <c:pt idx="7">
                  <c:v>valuation [competitor's brand name]</c:v>
                </c:pt>
                <c:pt idx="8">
                  <c:v>Home value eestimatetor</c:v>
                </c:pt>
                <c:pt idx="9">
                  <c:v>valuation value home</c:v>
                </c:pt>
                <c:pt idx="10">
                  <c:v>how to Calculate property value</c:v>
                </c:pt>
                <c:pt idx="11">
                  <c:v>[competitor's brand name].it</c:v>
                </c:pt>
                <c:pt idx="12">
                  <c:v>how much is your house worth</c:v>
                </c:pt>
                <c:pt idx="13">
                  <c:v>house valuations roma</c:v>
                </c:pt>
                <c:pt idx="14">
                  <c:v>valuation properties napoli</c:v>
                </c:pt>
                <c:pt idx="15">
                  <c:v>valuation properties </c:v>
                </c:pt>
                <c:pt idx="16">
                  <c:v>valuations properties roma</c:v>
                </c:pt>
                <c:pt idx="17">
                  <c:v> valuation properties</c:v>
                </c:pt>
                <c:pt idx="18">
                  <c:v>valuation properties</c:v>
                </c:pt>
                <c:pt idx="19">
                  <c:v>valuation  home</c:v>
                </c:pt>
                <c:pt idx="20">
                  <c:v>BRANDNAME</c:v>
                </c:pt>
                <c:pt idx="21">
                  <c:v>house valuations </c:v>
                </c:pt>
                <c:pt idx="22">
                  <c:v>apartment valuation</c:v>
                </c:pt>
                <c:pt idx="23">
                  <c:v>COMPETITOR 1 BRAND NAME</c:v>
                </c:pt>
                <c:pt idx="24">
                  <c:v>how much is my home worth</c:v>
                </c:pt>
                <c:pt idx="25">
                  <c:v>how to Calculatehow value property on line</c:v>
                </c:pt>
                <c:pt idx="26">
                  <c:v>property valuation torino</c:v>
                </c:pt>
                <c:pt idx="27">
                  <c:v>value my property online</c:v>
                </c:pt>
                <c:pt idx="28">
                  <c:v>property valuation roma</c:v>
                </c:pt>
                <c:pt idx="29">
                  <c:v>property valuation bologna</c:v>
                </c:pt>
                <c:pt idx="30">
                  <c:v>property value</c:v>
                </c:pt>
                <c:pt idx="31">
                  <c:v>COMPETITOR 3 BRAND NAME</c:v>
                </c:pt>
                <c:pt idx="32">
                  <c:v>apartment valuation</c:v>
                </c:pt>
                <c:pt idx="33">
                  <c:v>valuation properties cagliari</c:v>
                </c:pt>
                <c:pt idx="34">
                  <c:v>Value  your home roma</c:v>
                </c:pt>
                <c:pt idx="35">
                  <c:v>property valuation online for free</c:v>
                </c:pt>
                <c:pt idx="36">
                  <c:v>property valuation Catania</c:v>
                </c:pt>
                <c:pt idx="37">
                  <c:v>valuations properties </c:v>
                </c:pt>
                <c:pt idx="38">
                  <c:v>Home value eestimatetor free</c:v>
                </c:pt>
                <c:pt idx="39">
                  <c:v>house valuations genova</c:v>
                </c:pt>
                <c:pt idx="40">
                  <c:v>valuation houses online</c:v>
                </c:pt>
                <c:pt idx="41">
                  <c:v>valuation houses</c:v>
                </c:pt>
                <c:pt idx="42">
                  <c:v>house valuations on line</c:v>
                </c:pt>
                <c:pt idx="43">
                  <c:v>apartment valuation roma</c:v>
                </c:pt>
                <c:pt idx="44">
                  <c:v>valuation [competitor's brand name] online</c:v>
                </c:pt>
                <c:pt idx="45">
                  <c:v>Value  your home</c:v>
                </c:pt>
                <c:pt idx="46">
                  <c:v>check my propery value online</c:v>
                </c:pt>
                <c:pt idx="47">
                  <c:v>COMPETITOR 2 BRAND NAME</c:v>
                </c:pt>
                <c:pt idx="48">
                  <c:v>how to sell a house</c:v>
                </c:pt>
                <c:pt idx="49">
                  <c:v>value home </c:v>
                </c:pt>
                <c:pt idx="50">
                  <c:v>free house valuations</c:v>
                </c:pt>
                <c:pt idx="51">
                  <c:v>property valuation free online no registration</c:v>
                </c:pt>
                <c:pt idx="52">
                  <c:v>COMPETITOR 4 BRAND NAME</c:v>
                </c:pt>
                <c:pt idx="53">
                  <c:v>apartment valuation online</c:v>
                </c:pt>
                <c:pt idx="54">
                  <c:v>property valuation monza</c:v>
                </c:pt>
                <c:pt idx="55">
                  <c:v>house valuations torino</c:v>
                </c:pt>
                <c:pt idx="56">
                  <c:v>property valuation </c:v>
                </c:pt>
                <c:pt idx="57">
                  <c:v>value home [competitor's brand name]</c:v>
                </c:pt>
                <c:pt idx="58">
                  <c:v>valuations properties online</c:v>
                </c:pt>
                <c:pt idx="59">
                  <c:v>valuation properties a </c:v>
                </c:pt>
                <c:pt idx="60">
                  <c:v>house valuations napoli</c:v>
                </c:pt>
                <c:pt idx="61">
                  <c:v>how to sell a property</c:v>
                </c:pt>
                <c:pt idx="62">
                  <c:v>property valuation free no registration</c:v>
                </c:pt>
                <c:pt idx="63">
                  <c:v>value home monza</c:v>
                </c:pt>
                <c:pt idx="64">
                  <c:v>how much is my home worth on line</c:v>
                </c:pt>
                <c:pt idx="65">
                  <c:v>evaluator [competitor's brand name]</c:v>
                </c:pt>
                <c:pt idx="66">
                  <c:v>to sell a property</c:v>
                </c:pt>
                <c:pt idx="67">
                  <c:v>COMPETITOR 5 BRAND NAME</c:v>
                </c:pt>
                <c:pt idx="68">
                  <c:v>house valuations bologna</c:v>
                </c:pt>
                <c:pt idx="69">
                  <c:v>house worth</c:v>
                </c:pt>
                <c:pt idx="70">
                  <c:v>property valuation genova</c:v>
                </c:pt>
                <c:pt idx="71">
                  <c:v>quote properties monza</c:v>
                </c:pt>
                <c:pt idx="72">
                  <c:v>value home online</c:v>
                </c:pt>
                <c:pt idx="73">
                  <c:v>[competitor's brand name] apartment valuation roma</c:v>
                </c:pt>
                <c:pt idx="74">
                  <c:v>valuations property</c:v>
                </c:pt>
                <c:pt idx="75">
                  <c:v>value  home online</c:v>
                </c:pt>
                <c:pt idx="76">
                  <c:v>property valuation pescara</c:v>
                </c:pt>
                <c:pt idx="77">
                  <c:v>valuation properties  online</c:v>
                </c:pt>
                <c:pt idx="78">
                  <c:v>valuation bari</c:v>
                </c:pt>
                <c:pt idx="79">
                  <c:v>how to Calculate home value</c:v>
                </c:pt>
                <c:pt idx="80">
                  <c:v>property valuation firenze</c:v>
                </c:pt>
                <c:pt idx="81">
                  <c:v>property valuation modena</c:v>
                </c:pt>
                <c:pt idx="82">
                  <c:v>valuation online apartment</c:v>
                </c:pt>
                <c:pt idx="83">
                  <c:v>COMPETITOR 3 BRAND NAME </c:v>
                </c:pt>
                <c:pt idx="84">
                  <c:v>house valuations monza</c:v>
                </c:pt>
                <c:pt idx="85">
                  <c:v>quote properties parma</c:v>
                </c:pt>
                <c:pt idx="86">
                  <c:v>value home roma</c:v>
                </c:pt>
                <c:pt idx="87">
                  <c:v>property value free roma</c:v>
                </c:pt>
                <c:pt idx="88">
                  <c:v>valuations [competitor's brand name]</c:v>
                </c:pt>
                <c:pt idx="89">
                  <c:v>valuations properties on line</c:v>
                </c:pt>
                <c:pt idx="90">
                  <c:v>[competitor's brand name] value home</c:v>
                </c:pt>
                <c:pt idx="91">
                  <c:v>value home bologna</c:v>
                </c:pt>
                <c:pt idx="92">
                  <c:v>property valuation palermo</c:v>
                </c:pt>
                <c:pt idx="93">
                  <c:v>valuations properties online</c:v>
                </c:pt>
                <c:pt idx="94">
                  <c:v>house valuations free</c:v>
                </c:pt>
                <c:pt idx="95">
                  <c:v>COMPETITOR 5 BRAND NAME</c:v>
                </c:pt>
                <c:pt idx="96">
                  <c:v>property valuation napoli</c:v>
                </c:pt>
                <c:pt idx="97">
                  <c:v>value eestimatetor value property</c:v>
                </c:pt>
                <c:pt idx="98">
                  <c:v>estimate apartment</c:v>
                </c:pt>
              </c:strCache>
            </c:strRef>
          </c:cat>
          <c:val>
            <c:numRef>
              <c:f>'Google Analytics  DB - to do'!$B$2:$B$100</c:f>
              <c:numCache>
                <c:formatCode>#,##0</c:formatCode>
                <c:ptCount val="99"/>
                <c:pt idx="0">
                  <c:v>11258</c:v>
                </c:pt>
                <c:pt idx="1">
                  <c:v>9666</c:v>
                </c:pt>
                <c:pt idx="2">
                  <c:v>7368</c:v>
                </c:pt>
                <c:pt idx="3">
                  <c:v>6846</c:v>
                </c:pt>
                <c:pt idx="4">
                  <c:v>4039</c:v>
                </c:pt>
                <c:pt idx="5">
                  <c:v>2937</c:v>
                </c:pt>
                <c:pt idx="6">
                  <c:v>2512</c:v>
                </c:pt>
                <c:pt idx="7">
                  <c:v>2437</c:v>
                </c:pt>
                <c:pt idx="8">
                  <c:v>2219</c:v>
                </c:pt>
                <c:pt idx="9">
                  <c:v>1538</c:v>
                </c:pt>
                <c:pt idx="10">
                  <c:v>1193</c:v>
                </c:pt>
                <c:pt idx="11">
                  <c:v>1185</c:v>
                </c:pt>
                <c:pt idx="12">
                  <c:v>1109</c:v>
                </c:pt>
                <c:pt idx="13">
                  <c:v>1059</c:v>
                </c:pt>
                <c:pt idx="14">
                  <c:v>1041</c:v>
                </c:pt>
                <c:pt idx="15">
                  <c:v>903</c:v>
                </c:pt>
                <c:pt idx="16">
                  <c:v>903</c:v>
                </c:pt>
                <c:pt idx="17">
                  <c:v>836</c:v>
                </c:pt>
                <c:pt idx="18">
                  <c:v>820</c:v>
                </c:pt>
                <c:pt idx="19">
                  <c:v>634</c:v>
                </c:pt>
                <c:pt idx="20">
                  <c:v>627</c:v>
                </c:pt>
                <c:pt idx="21">
                  <c:v>586</c:v>
                </c:pt>
                <c:pt idx="22">
                  <c:v>575</c:v>
                </c:pt>
                <c:pt idx="23">
                  <c:v>546</c:v>
                </c:pt>
                <c:pt idx="24">
                  <c:v>532</c:v>
                </c:pt>
                <c:pt idx="25">
                  <c:v>510</c:v>
                </c:pt>
                <c:pt idx="26">
                  <c:v>425</c:v>
                </c:pt>
                <c:pt idx="27">
                  <c:v>353</c:v>
                </c:pt>
                <c:pt idx="28">
                  <c:v>316</c:v>
                </c:pt>
                <c:pt idx="29">
                  <c:v>311</c:v>
                </c:pt>
                <c:pt idx="30">
                  <c:v>307</c:v>
                </c:pt>
                <c:pt idx="31">
                  <c:v>283</c:v>
                </c:pt>
                <c:pt idx="32">
                  <c:v>257</c:v>
                </c:pt>
                <c:pt idx="33">
                  <c:v>255</c:v>
                </c:pt>
                <c:pt idx="34">
                  <c:v>254</c:v>
                </c:pt>
                <c:pt idx="35">
                  <c:v>236</c:v>
                </c:pt>
                <c:pt idx="36">
                  <c:v>236</c:v>
                </c:pt>
                <c:pt idx="37">
                  <c:v>227</c:v>
                </c:pt>
                <c:pt idx="38">
                  <c:v>220</c:v>
                </c:pt>
                <c:pt idx="39">
                  <c:v>212</c:v>
                </c:pt>
                <c:pt idx="40">
                  <c:v>199</c:v>
                </c:pt>
                <c:pt idx="41">
                  <c:v>193</c:v>
                </c:pt>
                <c:pt idx="42">
                  <c:v>172</c:v>
                </c:pt>
                <c:pt idx="43">
                  <c:v>172</c:v>
                </c:pt>
                <c:pt idx="44">
                  <c:v>167</c:v>
                </c:pt>
                <c:pt idx="45">
                  <c:v>164</c:v>
                </c:pt>
                <c:pt idx="46">
                  <c:v>138</c:v>
                </c:pt>
                <c:pt idx="47">
                  <c:v>133</c:v>
                </c:pt>
                <c:pt idx="48">
                  <c:v>131</c:v>
                </c:pt>
                <c:pt idx="49">
                  <c:v>126</c:v>
                </c:pt>
                <c:pt idx="50">
                  <c:v>125</c:v>
                </c:pt>
                <c:pt idx="51">
                  <c:v>117</c:v>
                </c:pt>
                <c:pt idx="52">
                  <c:v>115</c:v>
                </c:pt>
                <c:pt idx="53">
                  <c:v>112</c:v>
                </c:pt>
                <c:pt idx="54">
                  <c:v>105</c:v>
                </c:pt>
                <c:pt idx="55">
                  <c:v>104</c:v>
                </c:pt>
                <c:pt idx="56">
                  <c:v>96</c:v>
                </c:pt>
                <c:pt idx="57">
                  <c:v>92</c:v>
                </c:pt>
                <c:pt idx="58">
                  <c:v>87</c:v>
                </c:pt>
                <c:pt idx="59">
                  <c:v>83</c:v>
                </c:pt>
                <c:pt idx="60">
                  <c:v>67</c:v>
                </c:pt>
                <c:pt idx="61">
                  <c:v>67</c:v>
                </c:pt>
                <c:pt idx="62">
                  <c:v>63</c:v>
                </c:pt>
                <c:pt idx="63">
                  <c:v>60</c:v>
                </c:pt>
                <c:pt idx="64">
                  <c:v>53</c:v>
                </c:pt>
                <c:pt idx="65">
                  <c:v>32</c:v>
                </c:pt>
                <c:pt idx="66">
                  <c:v>31</c:v>
                </c:pt>
                <c:pt idx="67">
                  <c:v>31</c:v>
                </c:pt>
                <c:pt idx="68">
                  <c:v>27</c:v>
                </c:pt>
                <c:pt idx="69">
                  <c:v>23</c:v>
                </c:pt>
                <c:pt idx="70">
                  <c:v>23</c:v>
                </c:pt>
                <c:pt idx="71">
                  <c:v>22</c:v>
                </c:pt>
                <c:pt idx="72">
                  <c:v>19</c:v>
                </c:pt>
                <c:pt idx="73">
                  <c:v>18</c:v>
                </c:pt>
                <c:pt idx="74">
                  <c:v>9</c:v>
                </c:pt>
                <c:pt idx="75">
                  <c:v>8</c:v>
                </c:pt>
                <c:pt idx="76">
                  <c:v>8</c:v>
                </c:pt>
                <c:pt idx="77">
                  <c:v>7</c:v>
                </c:pt>
                <c:pt idx="78">
                  <c:v>7</c:v>
                </c:pt>
                <c:pt idx="79">
                  <c:v>7</c:v>
                </c:pt>
                <c:pt idx="80">
                  <c:v>7</c:v>
                </c:pt>
                <c:pt idx="81">
                  <c:v>7</c:v>
                </c:pt>
                <c:pt idx="82">
                  <c:v>5</c:v>
                </c:pt>
                <c:pt idx="83">
                  <c:v>4</c:v>
                </c:pt>
                <c:pt idx="84">
                  <c:v>3</c:v>
                </c:pt>
                <c:pt idx="85">
                  <c:v>3</c:v>
                </c:pt>
                <c:pt idx="86">
                  <c:v>3</c:v>
                </c:pt>
                <c:pt idx="87">
                  <c:v>2</c:v>
                </c:pt>
                <c:pt idx="88">
                  <c:v>2</c:v>
                </c:pt>
                <c:pt idx="89">
                  <c:v>2</c:v>
                </c:pt>
                <c:pt idx="90">
                  <c:v>2</c:v>
                </c:pt>
                <c:pt idx="91">
                  <c:v>2</c:v>
                </c:pt>
                <c:pt idx="92">
                  <c:v>2</c:v>
                </c:pt>
                <c:pt idx="93">
                  <c:v>1</c:v>
                </c:pt>
                <c:pt idx="94">
                  <c:v>1</c:v>
                </c:pt>
                <c:pt idx="95">
                  <c:v>1</c:v>
                </c:pt>
                <c:pt idx="96">
                  <c:v>1</c:v>
                </c:pt>
                <c:pt idx="97">
                  <c:v>0</c:v>
                </c:pt>
                <c:pt idx="98">
                  <c:v>0</c:v>
                </c:pt>
              </c:numCache>
            </c:numRef>
          </c:val>
          <c:extLst>
            <c:ext xmlns:c16="http://schemas.microsoft.com/office/drawing/2014/chart" uri="{C3380CC4-5D6E-409C-BE32-E72D297353CC}">
              <c16:uniqueId val="{00000000-F7FB-489D-BDA1-5554315C6406}"/>
            </c:ext>
          </c:extLst>
        </c:ser>
        <c:dLbls>
          <c:showLegendKey val="0"/>
          <c:showVal val="0"/>
          <c:showCatName val="0"/>
          <c:showSerName val="0"/>
          <c:showPercent val="0"/>
          <c:showBubbleSize val="0"/>
        </c:dLbls>
        <c:axId val="1656632288"/>
        <c:axId val="1910082880"/>
      </c:areaChart>
      <c:catAx>
        <c:axId val="16566322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910082880"/>
        <c:crosses val="autoZero"/>
        <c:auto val="1"/>
        <c:lblAlgn val="ctr"/>
        <c:lblOffset val="100"/>
        <c:noMultiLvlLbl val="0"/>
      </c:catAx>
      <c:valAx>
        <c:axId val="191008288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65663228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CPC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0"/>
          <c:order val="0"/>
          <c:spPr>
            <a:solidFill>
              <a:schemeClr val="accent1"/>
            </a:solidFill>
            <a:ln>
              <a:noFill/>
            </a:ln>
            <a:effectLst/>
          </c:spPr>
          <c:invertIfNegative val="0"/>
          <c:cat>
            <c:strRef>
              <c:f>'Google Analytics  DB - to do'!$A$2:$A$100</c:f>
              <c:strCache>
                <c:ptCount val="99"/>
                <c:pt idx="0">
                  <c:v>house value calculator</c:v>
                </c:pt>
                <c:pt idx="1">
                  <c:v>house valuations</c:v>
                </c:pt>
                <c:pt idx="2">
                  <c:v>BRAND NAME</c:v>
                </c:pt>
                <c:pt idx="3">
                  <c:v>property valuation</c:v>
                </c:pt>
                <c:pt idx="4">
                  <c:v>property valuation online</c:v>
                </c:pt>
                <c:pt idx="5">
                  <c:v>value property</c:v>
                </c:pt>
                <c:pt idx="6">
                  <c:v>propery evaluation</c:v>
                </c:pt>
                <c:pt idx="7">
                  <c:v>valuation [competitor's brand name]</c:v>
                </c:pt>
                <c:pt idx="8">
                  <c:v>Home value eestimatetor</c:v>
                </c:pt>
                <c:pt idx="9">
                  <c:v>valuation value home</c:v>
                </c:pt>
                <c:pt idx="10">
                  <c:v>how to Calculate property value</c:v>
                </c:pt>
                <c:pt idx="11">
                  <c:v>[competitor's brand name].it</c:v>
                </c:pt>
                <c:pt idx="12">
                  <c:v>how much is your house worth</c:v>
                </c:pt>
                <c:pt idx="13">
                  <c:v>house valuations roma</c:v>
                </c:pt>
                <c:pt idx="14">
                  <c:v>valuation properties napoli</c:v>
                </c:pt>
                <c:pt idx="15">
                  <c:v>valuation properties </c:v>
                </c:pt>
                <c:pt idx="16">
                  <c:v>valuations properties roma</c:v>
                </c:pt>
                <c:pt idx="17">
                  <c:v> valuation properties</c:v>
                </c:pt>
                <c:pt idx="18">
                  <c:v>valuation properties</c:v>
                </c:pt>
                <c:pt idx="19">
                  <c:v>valuation  home</c:v>
                </c:pt>
                <c:pt idx="20">
                  <c:v>BRANDNAME</c:v>
                </c:pt>
                <c:pt idx="21">
                  <c:v>house valuations </c:v>
                </c:pt>
                <c:pt idx="22">
                  <c:v>apartment valuation</c:v>
                </c:pt>
                <c:pt idx="23">
                  <c:v>COMPETITOR 1 BRAND NAME</c:v>
                </c:pt>
                <c:pt idx="24">
                  <c:v>how much is my home worth</c:v>
                </c:pt>
                <c:pt idx="25">
                  <c:v>how to Calculatehow value property on line</c:v>
                </c:pt>
                <c:pt idx="26">
                  <c:v>property valuation torino</c:v>
                </c:pt>
                <c:pt idx="27">
                  <c:v>value my property online</c:v>
                </c:pt>
                <c:pt idx="28">
                  <c:v>property valuation roma</c:v>
                </c:pt>
                <c:pt idx="29">
                  <c:v>property valuation bologna</c:v>
                </c:pt>
                <c:pt idx="30">
                  <c:v>property value</c:v>
                </c:pt>
                <c:pt idx="31">
                  <c:v>COMPETITOR 3 BRAND NAME</c:v>
                </c:pt>
                <c:pt idx="32">
                  <c:v>apartment valuation</c:v>
                </c:pt>
                <c:pt idx="33">
                  <c:v>valuation properties cagliari</c:v>
                </c:pt>
                <c:pt idx="34">
                  <c:v>Value  your home roma</c:v>
                </c:pt>
                <c:pt idx="35">
                  <c:v>property valuation online for free</c:v>
                </c:pt>
                <c:pt idx="36">
                  <c:v>property valuation Catania</c:v>
                </c:pt>
                <c:pt idx="37">
                  <c:v>valuations properties </c:v>
                </c:pt>
                <c:pt idx="38">
                  <c:v>Home value eestimatetor free</c:v>
                </c:pt>
                <c:pt idx="39">
                  <c:v>house valuations genova</c:v>
                </c:pt>
                <c:pt idx="40">
                  <c:v>valuation houses online</c:v>
                </c:pt>
                <c:pt idx="41">
                  <c:v>valuation houses</c:v>
                </c:pt>
                <c:pt idx="42">
                  <c:v>house valuations on line</c:v>
                </c:pt>
                <c:pt idx="43">
                  <c:v>apartment valuation roma</c:v>
                </c:pt>
                <c:pt idx="44">
                  <c:v>valuation [competitor's brand name] online</c:v>
                </c:pt>
                <c:pt idx="45">
                  <c:v>Value  your home</c:v>
                </c:pt>
                <c:pt idx="46">
                  <c:v>check my propery value online</c:v>
                </c:pt>
                <c:pt idx="47">
                  <c:v>COMPETITOR 2 BRAND NAME</c:v>
                </c:pt>
                <c:pt idx="48">
                  <c:v>how to sell a house</c:v>
                </c:pt>
                <c:pt idx="49">
                  <c:v>value home </c:v>
                </c:pt>
                <c:pt idx="50">
                  <c:v>free house valuations</c:v>
                </c:pt>
                <c:pt idx="51">
                  <c:v>property valuation free online no registration</c:v>
                </c:pt>
                <c:pt idx="52">
                  <c:v>COMPETITOR 4 BRAND NAME</c:v>
                </c:pt>
                <c:pt idx="53">
                  <c:v>apartment valuation online</c:v>
                </c:pt>
                <c:pt idx="54">
                  <c:v>property valuation monza</c:v>
                </c:pt>
                <c:pt idx="55">
                  <c:v>house valuations torino</c:v>
                </c:pt>
                <c:pt idx="56">
                  <c:v>property valuation </c:v>
                </c:pt>
                <c:pt idx="57">
                  <c:v>value home [competitor's brand name]</c:v>
                </c:pt>
                <c:pt idx="58">
                  <c:v>valuations properties online</c:v>
                </c:pt>
                <c:pt idx="59">
                  <c:v>valuation properties a </c:v>
                </c:pt>
                <c:pt idx="60">
                  <c:v>house valuations napoli</c:v>
                </c:pt>
                <c:pt idx="61">
                  <c:v>how to sell a property</c:v>
                </c:pt>
                <c:pt idx="62">
                  <c:v>property valuation free no registration</c:v>
                </c:pt>
                <c:pt idx="63">
                  <c:v>value home monza</c:v>
                </c:pt>
                <c:pt idx="64">
                  <c:v>how much is my home worth on line</c:v>
                </c:pt>
                <c:pt idx="65">
                  <c:v>evaluator [competitor's brand name]</c:v>
                </c:pt>
                <c:pt idx="66">
                  <c:v>to sell a property</c:v>
                </c:pt>
                <c:pt idx="67">
                  <c:v>COMPETITOR 5 BRAND NAME</c:v>
                </c:pt>
                <c:pt idx="68">
                  <c:v>house valuations bologna</c:v>
                </c:pt>
                <c:pt idx="69">
                  <c:v>house worth</c:v>
                </c:pt>
                <c:pt idx="70">
                  <c:v>property valuation genova</c:v>
                </c:pt>
                <c:pt idx="71">
                  <c:v>quote properties monza</c:v>
                </c:pt>
                <c:pt idx="72">
                  <c:v>value home online</c:v>
                </c:pt>
                <c:pt idx="73">
                  <c:v>[competitor's brand name] apartment valuation roma</c:v>
                </c:pt>
                <c:pt idx="74">
                  <c:v>valuations property</c:v>
                </c:pt>
                <c:pt idx="75">
                  <c:v>value  home online</c:v>
                </c:pt>
                <c:pt idx="76">
                  <c:v>property valuation pescara</c:v>
                </c:pt>
                <c:pt idx="77">
                  <c:v>valuation properties  online</c:v>
                </c:pt>
                <c:pt idx="78">
                  <c:v>valuation bari</c:v>
                </c:pt>
                <c:pt idx="79">
                  <c:v>how to Calculate home value</c:v>
                </c:pt>
                <c:pt idx="80">
                  <c:v>property valuation firenze</c:v>
                </c:pt>
                <c:pt idx="81">
                  <c:v>property valuation modena</c:v>
                </c:pt>
                <c:pt idx="82">
                  <c:v>valuation online apartment</c:v>
                </c:pt>
                <c:pt idx="83">
                  <c:v>COMPETITOR 3 BRAND NAME </c:v>
                </c:pt>
                <c:pt idx="84">
                  <c:v>house valuations monza</c:v>
                </c:pt>
                <c:pt idx="85">
                  <c:v>quote properties parma</c:v>
                </c:pt>
                <c:pt idx="86">
                  <c:v>value home roma</c:v>
                </c:pt>
                <c:pt idx="87">
                  <c:v>property value free roma</c:v>
                </c:pt>
                <c:pt idx="88">
                  <c:v>valuations [competitor's brand name]</c:v>
                </c:pt>
                <c:pt idx="89">
                  <c:v>valuations properties on line</c:v>
                </c:pt>
                <c:pt idx="90">
                  <c:v>[competitor's brand name] value home</c:v>
                </c:pt>
                <c:pt idx="91">
                  <c:v>value home bologna</c:v>
                </c:pt>
                <c:pt idx="92">
                  <c:v>property valuation palermo</c:v>
                </c:pt>
                <c:pt idx="93">
                  <c:v>valuations properties online</c:v>
                </c:pt>
                <c:pt idx="94">
                  <c:v>house valuations free</c:v>
                </c:pt>
                <c:pt idx="95">
                  <c:v>COMPETITOR 5 BRAND NAME</c:v>
                </c:pt>
                <c:pt idx="96">
                  <c:v>property valuation napoli</c:v>
                </c:pt>
                <c:pt idx="97">
                  <c:v>value eestimatetor value property</c:v>
                </c:pt>
                <c:pt idx="98">
                  <c:v>estimate apartment</c:v>
                </c:pt>
              </c:strCache>
            </c:strRef>
          </c:cat>
          <c:val>
            <c:numRef>
              <c:f>'Google Analytics  DB - to do'!$D$2:$D$100</c:f>
              <c:numCache>
                <c:formatCode>0.00</c:formatCode>
                <c:ptCount val="99"/>
                <c:pt idx="0">
                  <c:v>1.1385086962160242</c:v>
                </c:pt>
                <c:pt idx="1">
                  <c:v>1.7772377405338298</c:v>
                </c:pt>
                <c:pt idx="2">
                  <c:v>0.24131237119978283</c:v>
                </c:pt>
                <c:pt idx="3">
                  <c:v>2.1299236482617587</c:v>
                </c:pt>
                <c:pt idx="4">
                  <c:v>2.8376584550631345</c:v>
                </c:pt>
                <c:pt idx="5">
                  <c:v>1.2421995233231189</c:v>
                </c:pt>
                <c:pt idx="6">
                  <c:v>0.90986066878980898</c:v>
                </c:pt>
                <c:pt idx="7">
                  <c:v>1.7358637669265491</c:v>
                </c:pt>
                <c:pt idx="8">
                  <c:v>3.0456421811626857</c:v>
                </c:pt>
                <c:pt idx="9">
                  <c:v>1.1873602080624188</c:v>
                </c:pt>
                <c:pt idx="10">
                  <c:v>1.128642078792959</c:v>
                </c:pt>
                <c:pt idx="11">
                  <c:v>1.0382362869198312</c:v>
                </c:pt>
                <c:pt idx="12">
                  <c:v>2.3957334959422902</c:v>
                </c:pt>
                <c:pt idx="13">
                  <c:v>1.3485930122757319</c:v>
                </c:pt>
                <c:pt idx="14">
                  <c:v>0.98286263208453406</c:v>
                </c:pt>
                <c:pt idx="15">
                  <c:v>2.2609302325581395</c:v>
                </c:pt>
                <c:pt idx="16">
                  <c:v>0.99265780730897013</c:v>
                </c:pt>
                <c:pt idx="17">
                  <c:v>0.85260765550239226</c:v>
                </c:pt>
                <c:pt idx="18">
                  <c:v>1.6952317073170731</c:v>
                </c:pt>
                <c:pt idx="19">
                  <c:v>2.7713249211356468</c:v>
                </c:pt>
                <c:pt idx="20">
                  <c:v>0.50049441786283888</c:v>
                </c:pt>
                <c:pt idx="21">
                  <c:v>2.4876791808873722</c:v>
                </c:pt>
                <c:pt idx="22">
                  <c:v>1.3723826086956521</c:v>
                </c:pt>
                <c:pt idx="23">
                  <c:v>0.69144688644688634</c:v>
                </c:pt>
                <c:pt idx="24">
                  <c:v>1.8372556390977444</c:v>
                </c:pt>
                <c:pt idx="25">
                  <c:v>3.6394901960784316</c:v>
                </c:pt>
                <c:pt idx="26">
                  <c:v>1.2900470588235293</c:v>
                </c:pt>
                <c:pt idx="27">
                  <c:v>2.5383852691218127</c:v>
                </c:pt>
                <c:pt idx="28">
                  <c:v>1.466360759493671</c:v>
                </c:pt>
                <c:pt idx="29">
                  <c:v>1.3438263665594856</c:v>
                </c:pt>
                <c:pt idx="30">
                  <c:v>1.3364495114006516</c:v>
                </c:pt>
                <c:pt idx="31">
                  <c:v>1.3140282685512368</c:v>
                </c:pt>
                <c:pt idx="32">
                  <c:v>2.0190661478599221</c:v>
                </c:pt>
                <c:pt idx="33">
                  <c:v>1.2138823529411766</c:v>
                </c:pt>
                <c:pt idx="34">
                  <c:v>1.5211811023622046</c:v>
                </c:pt>
                <c:pt idx="35">
                  <c:v>2.041694915254237</c:v>
                </c:pt>
                <c:pt idx="36">
                  <c:v>0.87118644067796602</c:v>
                </c:pt>
                <c:pt idx="37">
                  <c:v>1.9215418502202644</c:v>
                </c:pt>
                <c:pt idx="38">
                  <c:v>2.5060909090909091</c:v>
                </c:pt>
                <c:pt idx="39">
                  <c:v>0.86339622641509428</c:v>
                </c:pt>
                <c:pt idx="40">
                  <c:v>1.9901005025125627</c:v>
                </c:pt>
                <c:pt idx="41">
                  <c:v>1.696476683937824</c:v>
                </c:pt>
                <c:pt idx="42">
                  <c:v>1.6690116279069767</c:v>
                </c:pt>
                <c:pt idx="43">
                  <c:v>1.3928488372093022</c:v>
                </c:pt>
                <c:pt idx="44">
                  <c:v>1.7670658682634732</c:v>
                </c:pt>
                <c:pt idx="45">
                  <c:v>1.9240853658536585</c:v>
                </c:pt>
                <c:pt idx="46">
                  <c:v>3.808768115942029</c:v>
                </c:pt>
                <c:pt idx="47">
                  <c:v>0.28669172932330828</c:v>
                </c:pt>
                <c:pt idx="48">
                  <c:v>1.1747328244274808</c:v>
                </c:pt>
                <c:pt idx="49">
                  <c:v>2.9889682539682543</c:v>
                </c:pt>
                <c:pt idx="50">
                  <c:v>1.8995199999999999</c:v>
                </c:pt>
                <c:pt idx="51">
                  <c:v>1.6385470085470086</c:v>
                </c:pt>
                <c:pt idx="52">
                  <c:v>0.51147826086956527</c:v>
                </c:pt>
                <c:pt idx="53">
                  <c:v>1.7358035714285713</c:v>
                </c:pt>
                <c:pt idx="54">
                  <c:v>1.5396190476190477</c:v>
                </c:pt>
                <c:pt idx="55">
                  <c:v>1.7478846153846155</c:v>
                </c:pt>
                <c:pt idx="56">
                  <c:v>1.4002083333333333</c:v>
                </c:pt>
                <c:pt idx="57">
                  <c:v>1.2722826086956522</c:v>
                </c:pt>
                <c:pt idx="58">
                  <c:v>1.4206896551724137</c:v>
                </c:pt>
                <c:pt idx="59">
                  <c:v>2.3203614457831327</c:v>
                </c:pt>
                <c:pt idx="60">
                  <c:v>1.3664179104477612</c:v>
                </c:pt>
                <c:pt idx="61">
                  <c:v>1.0711940298507463</c:v>
                </c:pt>
                <c:pt idx="62">
                  <c:v>1.3084126984126985</c:v>
                </c:pt>
                <c:pt idx="63">
                  <c:v>1.5656666666666665</c:v>
                </c:pt>
                <c:pt idx="64">
                  <c:v>3.3479245283018866</c:v>
                </c:pt>
                <c:pt idx="65">
                  <c:v>2.6840625</c:v>
                </c:pt>
                <c:pt idx="66">
                  <c:v>1.5616129032258064</c:v>
                </c:pt>
                <c:pt idx="67">
                  <c:v>0.74709677419354836</c:v>
                </c:pt>
                <c:pt idx="68">
                  <c:v>1.2696296296296297</c:v>
                </c:pt>
                <c:pt idx="69">
                  <c:v>2.1330434782608698</c:v>
                </c:pt>
                <c:pt idx="70">
                  <c:v>0.87652173913043474</c:v>
                </c:pt>
                <c:pt idx="71">
                  <c:v>0.5968181818181818</c:v>
                </c:pt>
                <c:pt idx="72">
                  <c:v>2.9557894736842103</c:v>
                </c:pt>
                <c:pt idx="73">
                  <c:v>1.1355555555555557</c:v>
                </c:pt>
                <c:pt idx="74">
                  <c:v>2.2355555555555555</c:v>
                </c:pt>
                <c:pt idx="75">
                  <c:v>2.69875</c:v>
                </c:pt>
                <c:pt idx="76">
                  <c:v>0.99250000000000005</c:v>
                </c:pt>
                <c:pt idx="77">
                  <c:v>3.1871428571428568</c:v>
                </c:pt>
                <c:pt idx="78">
                  <c:v>2.0285714285714285</c:v>
                </c:pt>
                <c:pt idx="79">
                  <c:v>1.3057142857142858</c:v>
                </c:pt>
                <c:pt idx="80">
                  <c:v>0.99</c:v>
                </c:pt>
                <c:pt idx="81">
                  <c:v>0.97428571428571431</c:v>
                </c:pt>
                <c:pt idx="82">
                  <c:v>2.1280000000000001</c:v>
                </c:pt>
                <c:pt idx="83">
                  <c:v>0.57250000000000001</c:v>
                </c:pt>
                <c:pt idx="84">
                  <c:v>1.1199999999999999</c:v>
                </c:pt>
                <c:pt idx="85">
                  <c:v>0.51666666666666672</c:v>
                </c:pt>
                <c:pt idx="86">
                  <c:v>0.29666666666666669</c:v>
                </c:pt>
                <c:pt idx="87">
                  <c:v>4.9349999999999996</c:v>
                </c:pt>
                <c:pt idx="88">
                  <c:v>3.165</c:v>
                </c:pt>
                <c:pt idx="89">
                  <c:v>2.9449999999999998</c:v>
                </c:pt>
                <c:pt idx="90">
                  <c:v>2.5499999999999998</c:v>
                </c:pt>
                <c:pt idx="91">
                  <c:v>2.42</c:v>
                </c:pt>
                <c:pt idx="92">
                  <c:v>0.96</c:v>
                </c:pt>
                <c:pt idx="93">
                  <c:v>2.17</c:v>
                </c:pt>
                <c:pt idx="94">
                  <c:v>1.68</c:v>
                </c:pt>
                <c:pt idx="95">
                  <c:v>0.54</c:v>
                </c:pt>
                <c:pt idx="96">
                  <c:v>0.48</c:v>
                </c:pt>
                <c:pt idx="97">
                  <c:v>0</c:v>
                </c:pt>
                <c:pt idx="98">
                  <c:v>0</c:v>
                </c:pt>
              </c:numCache>
            </c:numRef>
          </c:val>
          <c:extLst>
            <c:ext xmlns:c16="http://schemas.microsoft.com/office/drawing/2014/chart" uri="{C3380CC4-5D6E-409C-BE32-E72D297353CC}">
              <c16:uniqueId val="{00000000-C11B-4568-8B58-8DFBB22FA804}"/>
            </c:ext>
          </c:extLst>
        </c:ser>
        <c:dLbls>
          <c:showLegendKey val="0"/>
          <c:showVal val="0"/>
          <c:showCatName val="0"/>
          <c:showSerName val="0"/>
          <c:showPercent val="0"/>
          <c:showBubbleSize val="0"/>
        </c:dLbls>
        <c:gapWidth val="219"/>
        <c:overlap val="-27"/>
        <c:axId val="1572623696"/>
        <c:axId val="1901536032"/>
      </c:barChart>
      <c:catAx>
        <c:axId val="1572623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901536032"/>
        <c:crosses val="autoZero"/>
        <c:auto val="1"/>
        <c:lblAlgn val="ctr"/>
        <c:lblOffset val="100"/>
        <c:noMultiLvlLbl val="0"/>
      </c:catAx>
      <c:valAx>
        <c:axId val="19015360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572623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0</xdr:row>
      <xdr:rowOff>68580</xdr:rowOff>
    </xdr:from>
    <xdr:to>
      <xdr:col>11</xdr:col>
      <xdr:colOff>388620</xdr:colOff>
      <xdr:row>19</xdr:row>
      <xdr:rowOff>34798</xdr:rowOff>
    </xdr:to>
    <xdr:pic>
      <xdr:nvPicPr>
        <xdr:cNvPr id="2" name="Picture 1" descr="Graphical user interface, website&#10;&#10;Description automatically generated">
          <a:extLst>
            <a:ext uri="{FF2B5EF4-FFF2-40B4-BE49-F238E27FC236}">
              <a16:creationId xmlns:a16="http://schemas.microsoft.com/office/drawing/2014/main" id="{5B46A5E2-7377-EE75-BE66-54059D9090C5}"/>
            </a:ext>
          </a:extLst>
        </xdr:cNvPr>
        <xdr:cNvPicPr>
          <a:picLocks noChangeAspect="1"/>
        </xdr:cNvPicPr>
      </xdr:nvPicPr>
      <xdr:blipFill>
        <a:blip xmlns:r="http://schemas.openxmlformats.org/officeDocument/2006/relationships" r:embed="rId1"/>
        <a:stretch>
          <a:fillRect/>
        </a:stretch>
      </xdr:blipFill>
      <xdr:spPr>
        <a:xfrm>
          <a:off x="38100" y="68580"/>
          <a:ext cx="7056120" cy="3440938"/>
        </a:xfrm>
        <a:prstGeom prst="rect">
          <a:avLst/>
        </a:prstGeom>
      </xdr:spPr>
    </xdr:pic>
    <xdr:clientData/>
  </xdr:twoCellAnchor>
  <xdr:twoCellAnchor editAs="oneCell">
    <xdr:from>
      <xdr:col>0</xdr:col>
      <xdr:colOff>396240</xdr:colOff>
      <xdr:row>22</xdr:row>
      <xdr:rowOff>102041</xdr:rowOff>
    </xdr:from>
    <xdr:to>
      <xdr:col>11</xdr:col>
      <xdr:colOff>434340</xdr:colOff>
      <xdr:row>32</xdr:row>
      <xdr:rowOff>94506</xdr:rowOff>
    </xdr:to>
    <xdr:pic>
      <xdr:nvPicPr>
        <xdr:cNvPr id="3" name="Picture 2">
          <a:extLst>
            <a:ext uri="{FF2B5EF4-FFF2-40B4-BE49-F238E27FC236}">
              <a16:creationId xmlns:a16="http://schemas.microsoft.com/office/drawing/2014/main" id="{ED4B303B-9ACF-4657-E648-303F99F8DFD8}"/>
            </a:ext>
          </a:extLst>
        </xdr:cNvPr>
        <xdr:cNvPicPr>
          <a:picLocks noChangeAspect="1"/>
        </xdr:cNvPicPr>
      </xdr:nvPicPr>
      <xdr:blipFill>
        <a:blip xmlns:r="http://schemas.openxmlformats.org/officeDocument/2006/relationships" r:embed="rId2"/>
        <a:stretch>
          <a:fillRect/>
        </a:stretch>
      </xdr:blipFill>
      <xdr:spPr>
        <a:xfrm>
          <a:off x="396240" y="4125401"/>
          <a:ext cx="6743700" cy="1821265"/>
        </a:xfrm>
        <a:prstGeom prst="rect">
          <a:avLst/>
        </a:prstGeom>
      </xdr:spPr>
    </xdr:pic>
    <xdr:clientData/>
  </xdr:twoCellAnchor>
  <xdr:twoCellAnchor editAs="oneCell">
    <xdr:from>
      <xdr:col>11</xdr:col>
      <xdr:colOff>449580</xdr:colOff>
      <xdr:row>0</xdr:row>
      <xdr:rowOff>0</xdr:rowOff>
    </xdr:from>
    <xdr:to>
      <xdr:col>23</xdr:col>
      <xdr:colOff>119996</xdr:colOff>
      <xdr:row>21</xdr:row>
      <xdr:rowOff>28410</xdr:rowOff>
    </xdr:to>
    <xdr:pic>
      <xdr:nvPicPr>
        <xdr:cNvPr id="4" name="Picture 3">
          <a:extLst>
            <a:ext uri="{FF2B5EF4-FFF2-40B4-BE49-F238E27FC236}">
              <a16:creationId xmlns:a16="http://schemas.microsoft.com/office/drawing/2014/main" id="{3AE46CB5-5D45-F127-FC43-B0980694B96B}"/>
            </a:ext>
          </a:extLst>
        </xdr:cNvPr>
        <xdr:cNvPicPr>
          <a:picLocks noChangeAspect="1"/>
        </xdr:cNvPicPr>
      </xdr:nvPicPr>
      <xdr:blipFill>
        <a:blip xmlns:r="http://schemas.openxmlformats.org/officeDocument/2006/relationships" r:embed="rId3"/>
        <a:stretch>
          <a:fillRect/>
        </a:stretch>
      </xdr:blipFill>
      <xdr:spPr>
        <a:xfrm>
          <a:off x="7155180" y="0"/>
          <a:ext cx="6985616" cy="3868890"/>
        </a:xfrm>
        <a:prstGeom prst="rect">
          <a:avLst/>
        </a:prstGeom>
      </xdr:spPr>
    </xdr:pic>
    <xdr:clientData/>
  </xdr:twoCellAnchor>
  <xdr:twoCellAnchor editAs="oneCell">
    <xdr:from>
      <xdr:col>12</xdr:col>
      <xdr:colOff>99060</xdr:colOff>
      <xdr:row>21</xdr:row>
      <xdr:rowOff>57909</xdr:rowOff>
    </xdr:from>
    <xdr:to>
      <xdr:col>21</xdr:col>
      <xdr:colOff>586740</xdr:colOff>
      <xdr:row>36</xdr:row>
      <xdr:rowOff>143537</xdr:rowOff>
    </xdr:to>
    <xdr:pic>
      <xdr:nvPicPr>
        <xdr:cNvPr id="5" name="Picture 4">
          <a:extLst>
            <a:ext uri="{FF2B5EF4-FFF2-40B4-BE49-F238E27FC236}">
              <a16:creationId xmlns:a16="http://schemas.microsoft.com/office/drawing/2014/main" id="{6933B62A-D498-A516-85AC-483BD74CC8BA}"/>
            </a:ext>
          </a:extLst>
        </xdr:cNvPr>
        <xdr:cNvPicPr>
          <a:picLocks noChangeAspect="1"/>
        </xdr:cNvPicPr>
      </xdr:nvPicPr>
      <xdr:blipFill>
        <a:blip xmlns:r="http://schemas.openxmlformats.org/officeDocument/2006/relationships" r:embed="rId4"/>
        <a:stretch>
          <a:fillRect/>
        </a:stretch>
      </xdr:blipFill>
      <xdr:spPr>
        <a:xfrm>
          <a:off x="7414260" y="3898389"/>
          <a:ext cx="5974080" cy="282882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571500</xdr:colOff>
      <xdr:row>6</xdr:row>
      <xdr:rowOff>76200</xdr:rowOff>
    </xdr:from>
    <xdr:to>
      <xdr:col>17</xdr:col>
      <xdr:colOff>266700</xdr:colOff>
      <xdr:row>20</xdr:row>
      <xdr:rowOff>76200</xdr:rowOff>
    </xdr:to>
    <xdr:graphicFrame macro="">
      <xdr:nvGraphicFramePr>
        <xdr:cNvPr id="2" name="Chart 1">
          <a:extLst>
            <a:ext uri="{FF2B5EF4-FFF2-40B4-BE49-F238E27FC236}">
              <a16:creationId xmlns:a16="http://schemas.microsoft.com/office/drawing/2014/main" id="{6CCB1034-E968-7FDB-E4DD-460EC3ABB6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304799</xdr:colOff>
      <xdr:row>1</xdr:row>
      <xdr:rowOff>48496</xdr:rowOff>
    </xdr:from>
    <xdr:to>
      <xdr:col>25</xdr:col>
      <xdr:colOff>27709</xdr:colOff>
      <xdr:row>20</xdr:row>
      <xdr:rowOff>117763</xdr:rowOff>
    </xdr:to>
    <xdr:graphicFrame macro="">
      <xdr:nvGraphicFramePr>
        <xdr:cNvPr id="3" name="Chart 2">
          <a:extLst>
            <a:ext uri="{FF2B5EF4-FFF2-40B4-BE49-F238E27FC236}">
              <a16:creationId xmlns:a16="http://schemas.microsoft.com/office/drawing/2014/main" id="{B42630E3-095B-4F59-64B3-BC3CC6E802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242454</xdr:colOff>
      <xdr:row>20</xdr:row>
      <xdr:rowOff>176644</xdr:rowOff>
    </xdr:from>
    <xdr:to>
      <xdr:col>24</xdr:col>
      <xdr:colOff>568035</xdr:colOff>
      <xdr:row>42</xdr:row>
      <xdr:rowOff>69271</xdr:rowOff>
    </xdr:to>
    <xdr:graphicFrame macro="">
      <xdr:nvGraphicFramePr>
        <xdr:cNvPr id="4" name="Chart 3">
          <a:extLst>
            <a:ext uri="{FF2B5EF4-FFF2-40B4-BE49-F238E27FC236}">
              <a16:creationId xmlns:a16="http://schemas.microsoft.com/office/drawing/2014/main" id="{33787A8C-4BFE-0D3A-C8FB-5116FB0B44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lessandra Colaiori" id="{E579DE1F-7A6F-4A3C-8A9C-B012733BD99D}" userId="S::a.colaiori@advertoo.it::ed5c68a1-61cd-4b71-97c1-f987fc56b7cc" providerId="AD"/>
</personList>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3-03-03T10:09:10.54" personId="{E579DE1F-7A6F-4A3C-8A9C-B012733BD99D}" id="{7BAF3B2E-49AB-45C8-9CCF-12147D6DF03E}">
    <text>Cost per click</text>
  </threadedComment>
  <threadedComment ref="E1" dT="2023-03-03T10:08:50.18" personId="{E579DE1F-7A6F-4A3C-8A9C-B012733BD99D}" id="{52F5C45C-5095-4F4D-A9B1-0EA02A0B5EDF}">
    <text xml:space="preserve">"Users" is the total number of visitors to your site </text>
  </threadedComment>
  <threadedComment ref="F1" dT="2023-03-03T10:08:23.03" personId="{E579DE1F-7A6F-4A3C-8A9C-B012733BD99D}" id="{2CB8A9A7-0154-40E5-972F-299EA133E363}">
    <text xml:space="preserve">is the metric that refers to the number of individual sessions initiated by all the users of your website </text>
  </threadedComment>
  <threadedComment ref="G1" dT="2023-03-03T10:07:05.38" personId="{E579DE1F-7A6F-4A3C-8A9C-B012733BD99D}" id="{13EF6E0A-FB31-4A27-A1E0-64F38E9DE7EE}">
    <text xml:space="preserve">Bounce rate is the percentage of sessions that were not engaged sessions. Bounce rate is the inverse of Engagement rate. For example, someone visits your website, reviews content on your home page for less than 10 seconds, and then leaves without triggering any events or visiting any other pages or screens. </text>
  </threadedComment>
  <threadedComment ref="H1" dT="2023-03-03T10:05:45.90" personId="{E579DE1F-7A6F-4A3C-8A9C-B012733BD99D}" id="{51E02842-BE9E-4AD1-8D24-99C3D33968E4}">
    <text>The average number of pages viewed during a session, including repeated views of a single page.</text>
  </threadedComment>
  <threadedComment ref="J1" dT="2023-03-03T10:09:45.13" personId="{E579DE1F-7A6F-4A3C-8A9C-B012733BD99D}" id="{DA96B531-7CC0-4A82-B02D-EE426F507C65}">
    <text xml:space="preserve">A goal represents a completed activity, called a conversion, that contributes to the success of your business. Examples of goals include making a purchase (for an ecommerce site), completing a game level (for a mobile gaming app), or submitting a contact information form (for a marketing or lead generation site). </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ends.google.it/trends/explore?geo=GB&amp;q=%2Fm%2F06k1r&amp;hl=en-US" TargetMode="External"/><Relationship Id="rId1" Type="http://schemas.openxmlformats.org/officeDocument/2006/relationships/hyperlink" Target="https://trends.google.it/trends/?geo&amp;hl=en"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A600E-8526-4814-BF6B-B0B99E2C1C93}">
  <dimension ref="A1"/>
  <sheetViews>
    <sheetView showGridLines="0" tabSelected="1" topLeftCell="B1" workbookViewId="0">
      <selection activeCell="G1" sqref="G1"/>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09C4A-5004-47A4-866F-92FE91E4BD26}">
  <sheetPr>
    <tabColor rgb="FF00B050"/>
  </sheetPr>
  <dimension ref="B1:AA268"/>
  <sheetViews>
    <sheetView showGridLines="0" topLeftCell="A7" workbookViewId="0">
      <selection activeCell="E7" sqref="E7"/>
    </sheetView>
  </sheetViews>
  <sheetFormatPr defaultRowHeight="14.4" x14ac:dyDescent="0.3"/>
  <cols>
    <col min="1" max="1" width="2.109375" customWidth="1"/>
    <col min="2" max="2" width="15.21875" customWidth="1"/>
    <col min="3" max="3" width="12.6640625" customWidth="1"/>
    <col min="4" max="5" width="8.88671875" customWidth="1"/>
    <col min="6" max="6" width="8.33203125" customWidth="1"/>
    <col min="7" max="7" width="7" customWidth="1"/>
    <col min="8" max="8" width="8.77734375" customWidth="1"/>
    <col min="9" max="9" width="14.33203125" customWidth="1"/>
    <col min="10" max="23" width="8.88671875" customWidth="1"/>
  </cols>
  <sheetData>
    <row r="1" spans="2:27" x14ac:dyDescent="0.3">
      <c r="B1" t="s">
        <v>3</v>
      </c>
      <c r="C1" s="4" t="s">
        <v>4</v>
      </c>
      <c r="I1" s="3"/>
    </row>
    <row r="2" spans="2:27" x14ac:dyDescent="0.3">
      <c r="C2" s="4" t="s">
        <v>7</v>
      </c>
      <c r="H2" s="3"/>
    </row>
    <row r="3" spans="2:27" x14ac:dyDescent="0.3">
      <c r="C3" s="4"/>
      <c r="H3" s="3"/>
    </row>
    <row r="4" spans="2:27" s="14" customFormat="1" x14ac:dyDescent="0.3">
      <c r="B4" s="14" t="s">
        <v>5</v>
      </c>
      <c r="C4" s="15"/>
    </row>
    <row r="5" spans="2:27" s="14" customFormat="1" x14ac:dyDescent="0.3">
      <c r="B5" s="14" t="s">
        <v>6</v>
      </c>
      <c r="C5" s="15"/>
    </row>
    <row r="6" spans="2:27" x14ac:dyDescent="0.3">
      <c r="C6" s="4"/>
      <c r="H6" s="3"/>
      <c r="I6" s="3"/>
    </row>
    <row r="7" spans="2:27" ht="28.8" x14ac:dyDescent="0.3">
      <c r="B7" s="12" t="s">
        <v>0</v>
      </c>
      <c r="C7" s="12" t="s">
        <v>114</v>
      </c>
      <c r="D7" s="12" t="s">
        <v>1</v>
      </c>
      <c r="E7" s="12" t="s">
        <v>2</v>
      </c>
      <c r="I7" s="12" t="s">
        <v>128</v>
      </c>
    </row>
    <row r="8" spans="2:27" x14ac:dyDescent="0.3">
      <c r="B8" s="1">
        <v>43086</v>
      </c>
      <c r="C8">
        <v>29</v>
      </c>
      <c r="D8">
        <f>MONTH(B8)</f>
        <v>12</v>
      </c>
      <c r="E8">
        <f>+YEAR(B8)</f>
        <v>2017</v>
      </c>
      <c r="G8" s="17" t="s">
        <v>115</v>
      </c>
      <c r="H8" s="17">
        <v>1</v>
      </c>
      <c r="I8" s="5">
        <f>AVERAGEIFS($C$8:$C$268,$E$8:$E$268,"2022",$D$8:$D$268,H8)</f>
        <v>75.400000000000006</v>
      </c>
      <c r="AA8" s="2"/>
    </row>
    <row r="9" spans="2:27" x14ac:dyDescent="0.3">
      <c r="B9" s="1">
        <v>43093</v>
      </c>
      <c r="C9">
        <v>38</v>
      </c>
      <c r="D9">
        <f t="shared" ref="D9:D72" si="0">MONTH(B9)</f>
        <v>12</v>
      </c>
      <c r="E9">
        <f t="shared" ref="E9:E72" si="1">+YEAR(B9)</f>
        <v>2017</v>
      </c>
      <c r="G9" s="17" t="s">
        <v>116</v>
      </c>
      <c r="H9" s="17">
        <v>2</v>
      </c>
      <c r="I9" s="5">
        <f t="shared" ref="I9:I19" si="2">AVERAGEIFS($C$8:$C$268,$E$8:$E$268,"2022",$D$8:$D$268,H9)</f>
        <v>81</v>
      </c>
      <c r="AA9" s="2"/>
    </row>
    <row r="10" spans="2:27" x14ac:dyDescent="0.3">
      <c r="B10" s="1">
        <v>43100</v>
      </c>
      <c r="C10">
        <v>43</v>
      </c>
      <c r="D10">
        <f t="shared" si="0"/>
        <v>12</v>
      </c>
      <c r="E10">
        <f t="shared" si="1"/>
        <v>2017</v>
      </c>
      <c r="G10" s="17" t="s">
        <v>117</v>
      </c>
      <c r="H10" s="17">
        <v>3</v>
      </c>
      <c r="I10" s="5">
        <f t="shared" si="2"/>
        <v>80.75</v>
      </c>
      <c r="AA10" s="2"/>
    </row>
    <row r="11" spans="2:27" x14ac:dyDescent="0.3">
      <c r="B11" s="1">
        <v>43107</v>
      </c>
      <c r="C11">
        <v>47</v>
      </c>
      <c r="D11">
        <f t="shared" si="0"/>
        <v>1</v>
      </c>
      <c r="E11">
        <f t="shared" si="1"/>
        <v>2018</v>
      </c>
      <c r="G11" s="17" t="s">
        <v>118</v>
      </c>
      <c r="H11" s="17">
        <v>4</v>
      </c>
      <c r="I11" s="5">
        <f t="shared" si="2"/>
        <v>79</v>
      </c>
      <c r="AA11" s="2"/>
    </row>
    <row r="12" spans="2:27" x14ac:dyDescent="0.3">
      <c r="B12" s="1">
        <v>43114</v>
      </c>
      <c r="C12">
        <v>48</v>
      </c>
      <c r="D12">
        <f t="shared" si="0"/>
        <v>1</v>
      </c>
      <c r="E12">
        <f t="shared" si="1"/>
        <v>2018</v>
      </c>
      <c r="G12" s="17" t="s">
        <v>121</v>
      </c>
      <c r="H12" s="17">
        <v>5</v>
      </c>
      <c r="I12" s="5">
        <f t="shared" si="2"/>
        <v>72.599999999999994</v>
      </c>
      <c r="AA12" s="2"/>
    </row>
    <row r="13" spans="2:27" x14ac:dyDescent="0.3">
      <c r="B13" s="1">
        <v>43121</v>
      </c>
      <c r="C13">
        <v>49</v>
      </c>
      <c r="D13">
        <f t="shared" si="0"/>
        <v>1</v>
      </c>
      <c r="E13">
        <f t="shared" si="1"/>
        <v>2018</v>
      </c>
      <c r="G13" s="17" t="s">
        <v>119</v>
      </c>
      <c r="H13" s="17">
        <v>6</v>
      </c>
      <c r="I13" s="5">
        <f t="shared" si="2"/>
        <v>71.5</v>
      </c>
      <c r="AA13" s="2"/>
    </row>
    <row r="14" spans="2:27" x14ac:dyDescent="0.3">
      <c r="B14" s="1">
        <v>43128</v>
      </c>
      <c r="C14">
        <v>50</v>
      </c>
      <c r="D14">
        <f t="shared" si="0"/>
        <v>1</v>
      </c>
      <c r="E14">
        <f t="shared" si="1"/>
        <v>2018</v>
      </c>
      <c r="G14" s="17" t="s">
        <v>120</v>
      </c>
      <c r="H14" s="17">
        <v>7</v>
      </c>
      <c r="I14" s="5">
        <f t="shared" si="2"/>
        <v>74.8</v>
      </c>
      <c r="AA14" s="2"/>
    </row>
    <row r="15" spans="2:27" x14ac:dyDescent="0.3">
      <c r="B15" s="1">
        <v>43135</v>
      </c>
      <c r="C15">
        <v>46</v>
      </c>
      <c r="D15">
        <f t="shared" si="0"/>
        <v>2</v>
      </c>
      <c r="E15">
        <f t="shared" si="1"/>
        <v>2018</v>
      </c>
      <c r="G15" s="17" t="s">
        <v>122</v>
      </c>
      <c r="H15" s="17">
        <v>8</v>
      </c>
      <c r="I15" s="5">
        <f t="shared" si="2"/>
        <v>72.75</v>
      </c>
      <c r="AA15" s="2"/>
    </row>
    <row r="16" spans="2:27" x14ac:dyDescent="0.3">
      <c r="B16" s="1">
        <v>43142</v>
      </c>
      <c r="C16">
        <v>47</v>
      </c>
      <c r="D16">
        <f t="shared" si="0"/>
        <v>2</v>
      </c>
      <c r="E16">
        <f t="shared" si="1"/>
        <v>2018</v>
      </c>
      <c r="G16" s="17" t="s">
        <v>123</v>
      </c>
      <c r="H16" s="17">
        <v>9</v>
      </c>
      <c r="I16" s="5">
        <f t="shared" si="2"/>
        <v>70</v>
      </c>
      <c r="AA16" s="2"/>
    </row>
    <row r="17" spans="2:27" x14ac:dyDescent="0.3">
      <c r="B17" s="1">
        <v>43149</v>
      </c>
      <c r="C17">
        <v>52</v>
      </c>
      <c r="D17">
        <f t="shared" si="0"/>
        <v>2</v>
      </c>
      <c r="E17">
        <f t="shared" si="1"/>
        <v>2018</v>
      </c>
      <c r="G17" s="17" t="s">
        <v>124</v>
      </c>
      <c r="H17" s="17">
        <v>10</v>
      </c>
      <c r="I17" s="5">
        <f t="shared" si="2"/>
        <v>67.8</v>
      </c>
      <c r="AA17" s="2"/>
    </row>
    <row r="18" spans="2:27" x14ac:dyDescent="0.3">
      <c r="B18" s="1">
        <v>43156</v>
      </c>
      <c r="C18">
        <v>45</v>
      </c>
      <c r="D18">
        <f t="shared" si="0"/>
        <v>2</v>
      </c>
      <c r="E18">
        <f t="shared" si="1"/>
        <v>2018</v>
      </c>
      <c r="G18" s="17" t="s">
        <v>125</v>
      </c>
      <c r="H18" s="17">
        <v>11</v>
      </c>
      <c r="I18" s="5">
        <f t="shared" si="2"/>
        <v>60.5</v>
      </c>
      <c r="AA18" s="2"/>
    </row>
    <row r="19" spans="2:27" x14ac:dyDescent="0.3">
      <c r="B19" s="1">
        <v>43163</v>
      </c>
      <c r="C19">
        <v>45</v>
      </c>
      <c r="D19">
        <f t="shared" si="0"/>
        <v>3</v>
      </c>
      <c r="E19">
        <f t="shared" si="1"/>
        <v>2018</v>
      </c>
      <c r="G19" s="17" t="s">
        <v>126</v>
      </c>
      <c r="H19" s="17">
        <v>12</v>
      </c>
      <c r="I19" s="5">
        <f t="shared" si="2"/>
        <v>55</v>
      </c>
      <c r="AA19" s="2"/>
    </row>
    <row r="20" spans="2:27" x14ac:dyDescent="0.3">
      <c r="B20" s="1">
        <v>43170</v>
      </c>
      <c r="C20">
        <v>48</v>
      </c>
      <c r="D20">
        <f t="shared" si="0"/>
        <v>3</v>
      </c>
      <c r="E20">
        <f t="shared" si="1"/>
        <v>2018</v>
      </c>
      <c r="H20" s="5"/>
      <c r="I20" s="2"/>
    </row>
    <row r="21" spans="2:27" x14ac:dyDescent="0.3">
      <c r="B21" s="1">
        <v>43177</v>
      </c>
      <c r="C21">
        <v>47</v>
      </c>
      <c r="D21">
        <f t="shared" si="0"/>
        <v>3</v>
      </c>
      <c r="E21">
        <f t="shared" si="1"/>
        <v>2018</v>
      </c>
      <c r="H21" s="5"/>
      <c r="I21" s="5"/>
    </row>
    <row r="22" spans="2:27" x14ac:dyDescent="0.3">
      <c r="B22" s="1">
        <v>43184</v>
      </c>
      <c r="C22">
        <v>43</v>
      </c>
      <c r="D22">
        <f t="shared" si="0"/>
        <v>3</v>
      </c>
      <c r="E22">
        <f t="shared" si="1"/>
        <v>2018</v>
      </c>
      <c r="H22" s="5"/>
    </row>
    <row r="23" spans="2:27" x14ac:dyDescent="0.3">
      <c r="B23" s="1">
        <v>43191</v>
      </c>
      <c r="C23">
        <v>50</v>
      </c>
      <c r="D23">
        <f t="shared" si="0"/>
        <v>4</v>
      </c>
      <c r="E23">
        <f t="shared" si="1"/>
        <v>2018</v>
      </c>
      <c r="H23" s="5"/>
    </row>
    <row r="24" spans="2:27" x14ac:dyDescent="0.3">
      <c r="B24" s="1">
        <v>43198</v>
      </c>
      <c r="C24">
        <v>48</v>
      </c>
      <c r="D24">
        <f t="shared" si="0"/>
        <v>4</v>
      </c>
      <c r="E24">
        <f t="shared" si="1"/>
        <v>2018</v>
      </c>
      <c r="H24" s="5"/>
    </row>
    <row r="25" spans="2:27" x14ac:dyDescent="0.3">
      <c r="B25" s="1">
        <v>43205</v>
      </c>
      <c r="C25">
        <v>48</v>
      </c>
      <c r="D25">
        <f t="shared" si="0"/>
        <v>4</v>
      </c>
      <c r="E25">
        <f t="shared" si="1"/>
        <v>2018</v>
      </c>
      <c r="H25" s="5"/>
    </row>
    <row r="26" spans="2:27" x14ac:dyDescent="0.3">
      <c r="B26" s="1">
        <v>43212</v>
      </c>
      <c r="C26">
        <v>49</v>
      </c>
      <c r="D26">
        <f t="shared" si="0"/>
        <v>4</v>
      </c>
      <c r="E26">
        <f t="shared" si="1"/>
        <v>2018</v>
      </c>
      <c r="H26" s="5"/>
    </row>
    <row r="27" spans="2:27" x14ac:dyDescent="0.3">
      <c r="B27" s="1">
        <v>43219</v>
      </c>
      <c r="C27">
        <v>46</v>
      </c>
      <c r="D27">
        <f t="shared" si="0"/>
        <v>4</v>
      </c>
      <c r="E27">
        <f t="shared" si="1"/>
        <v>2018</v>
      </c>
      <c r="H27" s="5"/>
    </row>
    <row r="28" spans="2:27" x14ac:dyDescent="0.3">
      <c r="B28" s="1">
        <v>43226</v>
      </c>
      <c r="C28">
        <v>47</v>
      </c>
      <c r="D28">
        <f t="shared" si="0"/>
        <v>5</v>
      </c>
      <c r="E28">
        <f t="shared" si="1"/>
        <v>2018</v>
      </c>
      <c r="H28" s="5"/>
    </row>
    <row r="29" spans="2:27" x14ac:dyDescent="0.3">
      <c r="B29" s="1">
        <v>43233</v>
      </c>
      <c r="C29">
        <v>48</v>
      </c>
      <c r="D29">
        <f t="shared" si="0"/>
        <v>5</v>
      </c>
      <c r="E29">
        <f t="shared" si="1"/>
        <v>2018</v>
      </c>
      <c r="H29" s="5"/>
    </row>
    <row r="30" spans="2:27" x14ac:dyDescent="0.3">
      <c r="B30" s="1">
        <v>43240</v>
      </c>
      <c r="C30">
        <v>49</v>
      </c>
      <c r="D30">
        <f t="shared" si="0"/>
        <v>5</v>
      </c>
      <c r="E30">
        <f t="shared" si="1"/>
        <v>2018</v>
      </c>
      <c r="H30" s="5"/>
    </row>
    <row r="31" spans="2:27" x14ac:dyDescent="0.3">
      <c r="B31" s="1">
        <v>43247</v>
      </c>
      <c r="C31">
        <v>41</v>
      </c>
      <c r="D31">
        <f t="shared" si="0"/>
        <v>5</v>
      </c>
      <c r="E31">
        <f t="shared" si="1"/>
        <v>2018</v>
      </c>
      <c r="H31" s="5"/>
    </row>
    <row r="32" spans="2:27" x14ac:dyDescent="0.3">
      <c r="B32" s="1">
        <v>43254</v>
      </c>
      <c r="C32">
        <v>46</v>
      </c>
      <c r="D32">
        <f t="shared" si="0"/>
        <v>6</v>
      </c>
      <c r="E32">
        <f t="shared" si="1"/>
        <v>2018</v>
      </c>
      <c r="H32" s="5"/>
    </row>
    <row r="33" spans="2:8" x14ac:dyDescent="0.3">
      <c r="B33" s="1">
        <v>43261</v>
      </c>
      <c r="C33">
        <v>46</v>
      </c>
      <c r="D33">
        <f t="shared" si="0"/>
        <v>6</v>
      </c>
      <c r="E33">
        <f t="shared" si="1"/>
        <v>2018</v>
      </c>
      <c r="H33" s="5"/>
    </row>
    <row r="34" spans="2:8" x14ac:dyDescent="0.3">
      <c r="B34" s="1">
        <v>43268</v>
      </c>
      <c r="C34">
        <v>41</v>
      </c>
      <c r="D34">
        <f t="shared" si="0"/>
        <v>6</v>
      </c>
      <c r="E34">
        <f t="shared" si="1"/>
        <v>2018</v>
      </c>
      <c r="H34" s="5"/>
    </row>
    <row r="35" spans="2:8" x14ac:dyDescent="0.3">
      <c r="B35" s="1">
        <v>43275</v>
      </c>
      <c r="C35">
        <v>44</v>
      </c>
      <c r="D35">
        <f t="shared" si="0"/>
        <v>6</v>
      </c>
      <c r="E35">
        <f t="shared" si="1"/>
        <v>2018</v>
      </c>
      <c r="H35" s="5"/>
    </row>
    <row r="36" spans="2:8" x14ac:dyDescent="0.3">
      <c r="B36" s="1">
        <v>43282</v>
      </c>
      <c r="C36">
        <v>48</v>
      </c>
      <c r="D36">
        <f t="shared" si="0"/>
        <v>7</v>
      </c>
      <c r="E36">
        <f t="shared" si="1"/>
        <v>2018</v>
      </c>
      <c r="H36" s="5"/>
    </row>
    <row r="37" spans="2:8" x14ac:dyDescent="0.3">
      <c r="B37" s="1">
        <v>43289</v>
      </c>
      <c r="C37">
        <v>46</v>
      </c>
      <c r="D37">
        <f t="shared" si="0"/>
        <v>7</v>
      </c>
      <c r="E37">
        <f t="shared" si="1"/>
        <v>2018</v>
      </c>
      <c r="H37" s="5"/>
    </row>
    <row r="38" spans="2:8" x14ac:dyDescent="0.3">
      <c r="B38" s="1">
        <v>43296</v>
      </c>
      <c r="C38">
        <v>47</v>
      </c>
      <c r="D38">
        <f t="shared" si="0"/>
        <v>7</v>
      </c>
      <c r="E38">
        <f t="shared" si="1"/>
        <v>2018</v>
      </c>
      <c r="H38" s="5"/>
    </row>
    <row r="39" spans="2:8" x14ac:dyDescent="0.3">
      <c r="B39" s="1">
        <v>43303</v>
      </c>
      <c r="C39">
        <v>45</v>
      </c>
      <c r="D39">
        <f t="shared" si="0"/>
        <v>7</v>
      </c>
      <c r="E39">
        <f t="shared" si="1"/>
        <v>2018</v>
      </c>
      <c r="H39" s="5"/>
    </row>
    <row r="40" spans="2:8" x14ac:dyDescent="0.3">
      <c r="B40" s="1">
        <v>43310</v>
      </c>
      <c r="C40">
        <v>49</v>
      </c>
      <c r="D40">
        <f t="shared" si="0"/>
        <v>7</v>
      </c>
      <c r="E40">
        <f t="shared" si="1"/>
        <v>2018</v>
      </c>
      <c r="H40" s="5"/>
    </row>
    <row r="41" spans="2:8" x14ac:dyDescent="0.3">
      <c r="B41" s="1">
        <v>43317</v>
      </c>
      <c r="C41">
        <v>50</v>
      </c>
      <c r="D41">
        <f t="shared" si="0"/>
        <v>8</v>
      </c>
      <c r="E41">
        <f t="shared" si="1"/>
        <v>2018</v>
      </c>
      <c r="H41" s="5"/>
    </row>
    <row r="42" spans="2:8" x14ac:dyDescent="0.3">
      <c r="B42" s="1">
        <v>43324</v>
      </c>
      <c r="C42">
        <v>43</v>
      </c>
      <c r="D42">
        <f t="shared" si="0"/>
        <v>8</v>
      </c>
      <c r="E42">
        <f t="shared" si="1"/>
        <v>2018</v>
      </c>
      <c r="H42" s="5"/>
    </row>
    <row r="43" spans="2:8" x14ac:dyDescent="0.3">
      <c r="B43" s="1">
        <v>43331</v>
      </c>
      <c r="C43">
        <v>54</v>
      </c>
      <c r="D43">
        <f t="shared" si="0"/>
        <v>8</v>
      </c>
      <c r="E43">
        <f t="shared" si="1"/>
        <v>2018</v>
      </c>
      <c r="H43" s="5"/>
    </row>
    <row r="44" spans="2:8" x14ac:dyDescent="0.3">
      <c r="B44" s="1">
        <v>43338</v>
      </c>
      <c r="C44">
        <v>56</v>
      </c>
      <c r="D44">
        <f t="shared" si="0"/>
        <v>8</v>
      </c>
      <c r="E44">
        <f t="shared" si="1"/>
        <v>2018</v>
      </c>
      <c r="H44" s="5"/>
    </row>
    <row r="45" spans="2:8" x14ac:dyDescent="0.3">
      <c r="B45" s="1">
        <v>43345</v>
      </c>
      <c r="C45">
        <v>55</v>
      </c>
      <c r="D45">
        <f t="shared" si="0"/>
        <v>9</v>
      </c>
      <c r="E45">
        <f t="shared" si="1"/>
        <v>2018</v>
      </c>
      <c r="H45" s="5"/>
    </row>
    <row r="46" spans="2:8" x14ac:dyDescent="0.3">
      <c r="B46" s="1">
        <v>43352</v>
      </c>
      <c r="C46">
        <v>54</v>
      </c>
      <c r="D46">
        <f t="shared" si="0"/>
        <v>9</v>
      </c>
      <c r="E46">
        <f t="shared" si="1"/>
        <v>2018</v>
      </c>
      <c r="H46" s="5"/>
    </row>
    <row r="47" spans="2:8" x14ac:dyDescent="0.3">
      <c r="B47" s="1">
        <v>43359</v>
      </c>
      <c r="C47">
        <v>53</v>
      </c>
      <c r="D47">
        <f t="shared" si="0"/>
        <v>9</v>
      </c>
      <c r="E47">
        <f t="shared" si="1"/>
        <v>2018</v>
      </c>
      <c r="H47" s="5"/>
    </row>
    <row r="48" spans="2:8" x14ac:dyDescent="0.3">
      <c r="B48" s="1">
        <v>43366</v>
      </c>
      <c r="C48">
        <v>55</v>
      </c>
      <c r="D48">
        <f t="shared" si="0"/>
        <v>9</v>
      </c>
      <c r="E48">
        <f t="shared" si="1"/>
        <v>2018</v>
      </c>
      <c r="H48" s="5"/>
    </row>
    <row r="49" spans="2:8" x14ac:dyDescent="0.3">
      <c r="B49" s="1">
        <v>43373</v>
      </c>
      <c r="C49">
        <v>53</v>
      </c>
      <c r="D49">
        <f t="shared" si="0"/>
        <v>9</v>
      </c>
      <c r="E49">
        <f t="shared" si="1"/>
        <v>2018</v>
      </c>
      <c r="H49" s="5"/>
    </row>
    <row r="50" spans="2:8" x14ac:dyDescent="0.3">
      <c r="B50" s="1">
        <v>43380</v>
      </c>
      <c r="C50">
        <v>55</v>
      </c>
      <c r="D50">
        <f t="shared" si="0"/>
        <v>10</v>
      </c>
      <c r="E50">
        <f t="shared" si="1"/>
        <v>2018</v>
      </c>
      <c r="H50" s="5"/>
    </row>
    <row r="51" spans="2:8" x14ac:dyDescent="0.3">
      <c r="B51" s="1">
        <v>43387</v>
      </c>
      <c r="C51">
        <v>52</v>
      </c>
      <c r="D51">
        <f t="shared" si="0"/>
        <v>10</v>
      </c>
      <c r="E51">
        <f t="shared" si="1"/>
        <v>2018</v>
      </c>
      <c r="H51" s="5"/>
    </row>
    <row r="52" spans="2:8" x14ac:dyDescent="0.3">
      <c r="B52" s="1">
        <v>43394</v>
      </c>
      <c r="C52">
        <v>51</v>
      </c>
      <c r="D52">
        <f t="shared" si="0"/>
        <v>10</v>
      </c>
      <c r="E52">
        <f t="shared" si="1"/>
        <v>2018</v>
      </c>
      <c r="H52" s="5"/>
    </row>
    <row r="53" spans="2:8" x14ac:dyDescent="0.3">
      <c r="B53" s="1">
        <v>43401</v>
      </c>
      <c r="C53">
        <v>53</v>
      </c>
      <c r="D53">
        <f t="shared" si="0"/>
        <v>10</v>
      </c>
      <c r="E53">
        <f t="shared" si="1"/>
        <v>2018</v>
      </c>
      <c r="H53" s="5"/>
    </row>
    <row r="54" spans="2:8" x14ac:dyDescent="0.3">
      <c r="B54" s="1">
        <v>43408</v>
      </c>
      <c r="C54">
        <v>46</v>
      </c>
      <c r="D54">
        <f t="shared" si="0"/>
        <v>11</v>
      </c>
      <c r="E54">
        <f t="shared" si="1"/>
        <v>2018</v>
      </c>
      <c r="H54" s="5"/>
    </row>
    <row r="55" spans="2:8" x14ac:dyDescent="0.3">
      <c r="B55" s="1">
        <v>43415</v>
      </c>
      <c r="C55">
        <v>48</v>
      </c>
      <c r="D55">
        <f t="shared" si="0"/>
        <v>11</v>
      </c>
      <c r="E55">
        <f t="shared" si="1"/>
        <v>2018</v>
      </c>
      <c r="H55" s="5"/>
    </row>
    <row r="56" spans="2:8" x14ac:dyDescent="0.3">
      <c r="B56" s="1">
        <v>43422</v>
      </c>
      <c r="C56">
        <v>45</v>
      </c>
      <c r="D56">
        <f t="shared" si="0"/>
        <v>11</v>
      </c>
      <c r="E56">
        <f t="shared" si="1"/>
        <v>2018</v>
      </c>
      <c r="H56" s="5"/>
    </row>
    <row r="57" spans="2:8" x14ac:dyDescent="0.3">
      <c r="B57" s="1">
        <v>43429</v>
      </c>
      <c r="C57">
        <v>36</v>
      </c>
      <c r="D57">
        <f t="shared" si="0"/>
        <v>11</v>
      </c>
      <c r="E57">
        <f t="shared" si="1"/>
        <v>2018</v>
      </c>
      <c r="H57" s="5"/>
    </row>
    <row r="58" spans="2:8" x14ac:dyDescent="0.3">
      <c r="B58" s="1">
        <v>43436</v>
      </c>
      <c r="C58">
        <v>40</v>
      </c>
      <c r="D58">
        <f t="shared" si="0"/>
        <v>12</v>
      </c>
      <c r="E58">
        <f t="shared" si="1"/>
        <v>2018</v>
      </c>
      <c r="H58" s="5"/>
    </row>
    <row r="59" spans="2:8" x14ac:dyDescent="0.3">
      <c r="B59" s="1">
        <v>43443</v>
      </c>
      <c r="C59">
        <v>38</v>
      </c>
      <c r="D59">
        <f t="shared" si="0"/>
        <v>12</v>
      </c>
      <c r="E59">
        <f t="shared" si="1"/>
        <v>2018</v>
      </c>
      <c r="H59" s="5"/>
    </row>
    <row r="60" spans="2:8" x14ac:dyDescent="0.3">
      <c r="B60" s="1">
        <v>43450</v>
      </c>
      <c r="C60">
        <v>34</v>
      </c>
      <c r="D60">
        <f t="shared" si="0"/>
        <v>12</v>
      </c>
      <c r="E60">
        <f t="shared" si="1"/>
        <v>2018</v>
      </c>
      <c r="H60" s="5"/>
    </row>
    <row r="61" spans="2:8" x14ac:dyDescent="0.3">
      <c r="B61" s="1">
        <v>43457</v>
      </c>
      <c r="C61">
        <v>39</v>
      </c>
      <c r="D61">
        <f t="shared" si="0"/>
        <v>12</v>
      </c>
      <c r="E61">
        <f t="shared" si="1"/>
        <v>2018</v>
      </c>
      <c r="H61" s="5"/>
    </row>
    <row r="62" spans="2:8" x14ac:dyDescent="0.3">
      <c r="B62" s="1">
        <v>43464</v>
      </c>
      <c r="C62">
        <v>53</v>
      </c>
      <c r="D62">
        <f t="shared" si="0"/>
        <v>12</v>
      </c>
      <c r="E62">
        <f t="shared" si="1"/>
        <v>2018</v>
      </c>
      <c r="H62" s="5"/>
    </row>
    <row r="63" spans="2:8" x14ac:dyDescent="0.3">
      <c r="B63" s="1">
        <v>43471</v>
      </c>
      <c r="C63">
        <v>58</v>
      </c>
      <c r="D63">
        <f t="shared" si="0"/>
        <v>1</v>
      </c>
      <c r="E63">
        <f t="shared" si="1"/>
        <v>2019</v>
      </c>
      <c r="H63" s="5"/>
    </row>
    <row r="64" spans="2:8" x14ac:dyDescent="0.3">
      <c r="B64" s="1">
        <v>43478</v>
      </c>
      <c r="C64">
        <v>56</v>
      </c>
      <c r="D64">
        <f t="shared" si="0"/>
        <v>1</v>
      </c>
      <c r="E64">
        <f t="shared" si="1"/>
        <v>2019</v>
      </c>
      <c r="H64" s="5"/>
    </row>
    <row r="65" spans="2:8" x14ac:dyDescent="0.3">
      <c r="B65" s="1">
        <v>43485</v>
      </c>
      <c r="C65">
        <v>56</v>
      </c>
      <c r="D65">
        <f t="shared" si="0"/>
        <v>1</v>
      </c>
      <c r="E65">
        <f t="shared" si="1"/>
        <v>2019</v>
      </c>
      <c r="H65" s="5"/>
    </row>
    <row r="66" spans="2:8" x14ac:dyDescent="0.3">
      <c r="B66" s="1">
        <v>43492</v>
      </c>
      <c r="C66">
        <v>58</v>
      </c>
      <c r="D66">
        <f t="shared" si="0"/>
        <v>1</v>
      </c>
      <c r="E66">
        <f t="shared" si="1"/>
        <v>2019</v>
      </c>
      <c r="H66" s="5"/>
    </row>
    <row r="67" spans="2:8" x14ac:dyDescent="0.3">
      <c r="B67" s="1">
        <v>43499</v>
      </c>
      <c r="C67">
        <v>56</v>
      </c>
      <c r="D67">
        <f t="shared" si="0"/>
        <v>2</v>
      </c>
      <c r="E67">
        <f t="shared" si="1"/>
        <v>2019</v>
      </c>
      <c r="H67" s="5"/>
    </row>
    <row r="68" spans="2:8" x14ac:dyDescent="0.3">
      <c r="B68" s="1">
        <v>43506</v>
      </c>
      <c r="C68">
        <v>51</v>
      </c>
      <c r="D68">
        <f t="shared" si="0"/>
        <v>2</v>
      </c>
      <c r="E68">
        <f t="shared" si="1"/>
        <v>2019</v>
      </c>
      <c r="H68" s="5"/>
    </row>
    <row r="69" spans="2:8" x14ac:dyDescent="0.3">
      <c r="B69" s="1">
        <v>43513</v>
      </c>
      <c r="C69">
        <v>59</v>
      </c>
      <c r="D69">
        <f t="shared" si="0"/>
        <v>2</v>
      </c>
      <c r="E69">
        <f t="shared" si="1"/>
        <v>2019</v>
      </c>
      <c r="H69" s="5"/>
    </row>
    <row r="70" spans="2:8" x14ac:dyDescent="0.3">
      <c r="B70" s="1">
        <v>43520</v>
      </c>
      <c r="C70">
        <v>58</v>
      </c>
      <c r="D70">
        <f t="shared" si="0"/>
        <v>2</v>
      </c>
      <c r="E70">
        <f t="shared" si="1"/>
        <v>2019</v>
      </c>
      <c r="H70" s="5"/>
    </row>
    <row r="71" spans="2:8" x14ac:dyDescent="0.3">
      <c r="B71" s="1">
        <v>43527</v>
      </c>
      <c r="C71">
        <v>55</v>
      </c>
      <c r="D71">
        <f t="shared" si="0"/>
        <v>3</v>
      </c>
      <c r="E71">
        <f t="shared" si="1"/>
        <v>2019</v>
      </c>
      <c r="H71" s="5"/>
    </row>
    <row r="72" spans="2:8" x14ac:dyDescent="0.3">
      <c r="B72" s="1">
        <v>43534</v>
      </c>
      <c r="C72">
        <v>59</v>
      </c>
      <c r="D72">
        <f t="shared" si="0"/>
        <v>3</v>
      </c>
      <c r="E72">
        <f t="shared" si="1"/>
        <v>2019</v>
      </c>
      <c r="H72" s="5"/>
    </row>
    <row r="73" spans="2:8" x14ac:dyDescent="0.3">
      <c r="B73" s="1">
        <v>43541</v>
      </c>
      <c r="C73">
        <v>58</v>
      </c>
      <c r="D73">
        <f t="shared" ref="D73:D136" si="3">MONTH(B73)</f>
        <v>3</v>
      </c>
      <c r="E73">
        <f t="shared" ref="E73:E136" si="4">+YEAR(B73)</f>
        <v>2019</v>
      </c>
      <c r="H73" s="5"/>
    </row>
    <row r="74" spans="2:8" x14ac:dyDescent="0.3">
      <c r="B74" s="1">
        <v>43548</v>
      </c>
      <c r="C74">
        <v>59</v>
      </c>
      <c r="D74">
        <f t="shared" si="3"/>
        <v>3</v>
      </c>
      <c r="E74">
        <f t="shared" si="4"/>
        <v>2019</v>
      </c>
      <c r="H74" s="5"/>
    </row>
    <row r="75" spans="2:8" x14ac:dyDescent="0.3">
      <c r="B75" s="1">
        <v>43555</v>
      </c>
      <c r="C75">
        <v>56</v>
      </c>
      <c r="D75">
        <f t="shared" si="3"/>
        <v>3</v>
      </c>
      <c r="E75">
        <f t="shared" si="4"/>
        <v>2019</v>
      </c>
      <c r="H75" s="5"/>
    </row>
    <row r="76" spans="2:8" x14ac:dyDescent="0.3">
      <c r="B76" s="1">
        <v>43562</v>
      </c>
      <c r="C76">
        <v>56</v>
      </c>
      <c r="D76">
        <f t="shared" si="3"/>
        <v>4</v>
      </c>
      <c r="E76">
        <f t="shared" si="4"/>
        <v>2019</v>
      </c>
      <c r="H76" s="5"/>
    </row>
    <row r="77" spans="2:8" x14ac:dyDescent="0.3">
      <c r="B77" s="1">
        <v>43569</v>
      </c>
      <c r="C77">
        <v>52</v>
      </c>
      <c r="D77">
        <f t="shared" si="3"/>
        <v>4</v>
      </c>
      <c r="E77">
        <f t="shared" si="4"/>
        <v>2019</v>
      </c>
      <c r="H77" s="5"/>
    </row>
    <row r="78" spans="2:8" x14ac:dyDescent="0.3">
      <c r="B78" s="1">
        <v>43576</v>
      </c>
      <c r="C78">
        <v>60</v>
      </c>
      <c r="D78">
        <f t="shared" si="3"/>
        <v>4</v>
      </c>
      <c r="E78">
        <f t="shared" si="4"/>
        <v>2019</v>
      </c>
      <c r="H78" s="5"/>
    </row>
    <row r="79" spans="2:8" x14ac:dyDescent="0.3">
      <c r="B79" s="1">
        <v>43583</v>
      </c>
      <c r="C79">
        <v>60</v>
      </c>
      <c r="D79">
        <f t="shared" si="3"/>
        <v>4</v>
      </c>
      <c r="E79">
        <f t="shared" si="4"/>
        <v>2019</v>
      </c>
      <c r="H79" s="5"/>
    </row>
    <row r="80" spans="2:8" x14ac:dyDescent="0.3">
      <c r="B80" s="1">
        <v>43590</v>
      </c>
      <c r="C80">
        <v>53</v>
      </c>
      <c r="D80">
        <f t="shared" si="3"/>
        <v>5</v>
      </c>
      <c r="E80">
        <f t="shared" si="4"/>
        <v>2019</v>
      </c>
      <c r="H80" s="5"/>
    </row>
    <row r="81" spans="2:8" x14ac:dyDescent="0.3">
      <c r="B81" s="1">
        <v>43597</v>
      </c>
      <c r="C81">
        <v>54</v>
      </c>
      <c r="D81">
        <f t="shared" si="3"/>
        <v>5</v>
      </c>
      <c r="E81">
        <f t="shared" si="4"/>
        <v>2019</v>
      </c>
      <c r="H81" s="5"/>
    </row>
    <row r="82" spans="2:8" x14ac:dyDescent="0.3">
      <c r="B82" s="1">
        <v>43604</v>
      </c>
      <c r="C82">
        <v>52</v>
      </c>
      <c r="D82">
        <f t="shared" si="3"/>
        <v>5</v>
      </c>
      <c r="E82">
        <f t="shared" si="4"/>
        <v>2019</v>
      </c>
      <c r="H82" s="5"/>
    </row>
    <row r="83" spans="2:8" x14ac:dyDescent="0.3">
      <c r="B83" s="1">
        <v>43611</v>
      </c>
      <c r="C83">
        <v>52</v>
      </c>
      <c r="D83">
        <f t="shared" si="3"/>
        <v>5</v>
      </c>
      <c r="E83">
        <f t="shared" si="4"/>
        <v>2019</v>
      </c>
      <c r="H83" s="5"/>
    </row>
    <row r="84" spans="2:8" x14ac:dyDescent="0.3">
      <c r="B84" s="1">
        <v>43618</v>
      </c>
      <c r="C84">
        <v>54</v>
      </c>
      <c r="D84">
        <f t="shared" si="3"/>
        <v>6</v>
      </c>
      <c r="E84">
        <f t="shared" si="4"/>
        <v>2019</v>
      </c>
      <c r="H84" s="5"/>
    </row>
    <row r="85" spans="2:8" x14ac:dyDescent="0.3">
      <c r="B85" s="1">
        <v>43625</v>
      </c>
      <c r="C85">
        <v>53</v>
      </c>
      <c r="D85">
        <f t="shared" si="3"/>
        <v>6</v>
      </c>
      <c r="E85">
        <f t="shared" si="4"/>
        <v>2019</v>
      </c>
      <c r="H85" s="5"/>
    </row>
    <row r="86" spans="2:8" x14ac:dyDescent="0.3">
      <c r="B86" s="1">
        <v>43632</v>
      </c>
      <c r="C86">
        <v>53</v>
      </c>
      <c r="D86">
        <f t="shared" si="3"/>
        <v>6</v>
      </c>
      <c r="E86">
        <f t="shared" si="4"/>
        <v>2019</v>
      </c>
      <c r="H86" s="5"/>
    </row>
    <row r="87" spans="2:8" x14ac:dyDescent="0.3">
      <c r="B87" s="1">
        <v>43639</v>
      </c>
      <c r="C87">
        <v>51</v>
      </c>
      <c r="D87">
        <f t="shared" si="3"/>
        <v>6</v>
      </c>
      <c r="E87">
        <f t="shared" si="4"/>
        <v>2019</v>
      </c>
      <c r="H87" s="5"/>
    </row>
    <row r="88" spans="2:8" x14ac:dyDescent="0.3">
      <c r="B88" s="1">
        <v>43646</v>
      </c>
      <c r="C88">
        <v>52</v>
      </c>
      <c r="D88">
        <f t="shared" si="3"/>
        <v>6</v>
      </c>
      <c r="E88">
        <f t="shared" si="4"/>
        <v>2019</v>
      </c>
      <c r="H88" s="5"/>
    </row>
    <row r="89" spans="2:8" x14ac:dyDescent="0.3">
      <c r="B89" s="1">
        <v>43653</v>
      </c>
      <c r="C89">
        <v>49</v>
      </c>
      <c r="D89">
        <f t="shared" si="3"/>
        <v>7</v>
      </c>
      <c r="E89">
        <f t="shared" si="4"/>
        <v>2019</v>
      </c>
      <c r="H89" s="5"/>
    </row>
    <row r="90" spans="2:8" x14ac:dyDescent="0.3">
      <c r="B90" s="1">
        <v>43660</v>
      </c>
      <c r="C90">
        <v>52</v>
      </c>
      <c r="D90">
        <f t="shared" si="3"/>
        <v>7</v>
      </c>
      <c r="E90">
        <f t="shared" si="4"/>
        <v>2019</v>
      </c>
      <c r="H90" s="5"/>
    </row>
    <row r="91" spans="2:8" x14ac:dyDescent="0.3">
      <c r="B91" s="1">
        <v>43667</v>
      </c>
      <c r="C91">
        <v>56</v>
      </c>
      <c r="D91">
        <f t="shared" si="3"/>
        <v>7</v>
      </c>
      <c r="E91">
        <f t="shared" si="4"/>
        <v>2019</v>
      </c>
      <c r="H91" s="5"/>
    </row>
    <row r="92" spans="2:8" x14ac:dyDescent="0.3">
      <c r="B92" s="1">
        <v>43674</v>
      </c>
      <c r="C92">
        <v>52</v>
      </c>
      <c r="D92">
        <f t="shared" si="3"/>
        <v>7</v>
      </c>
      <c r="E92">
        <f t="shared" si="4"/>
        <v>2019</v>
      </c>
      <c r="H92" s="5"/>
    </row>
    <row r="93" spans="2:8" x14ac:dyDescent="0.3">
      <c r="B93" s="1">
        <v>43681</v>
      </c>
      <c r="C93">
        <v>55</v>
      </c>
      <c r="D93">
        <f t="shared" si="3"/>
        <v>8</v>
      </c>
      <c r="E93">
        <f t="shared" si="4"/>
        <v>2019</v>
      </c>
      <c r="H93" s="5"/>
    </row>
    <row r="94" spans="2:8" x14ac:dyDescent="0.3">
      <c r="B94" s="1">
        <v>43688</v>
      </c>
      <c r="C94">
        <v>53</v>
      </c>
      <c r="D94">
        <f t="shared" si="3"/>
        <v>8</v>
      </c>
      <c r="E94">
        <f t="shared" si="4"/>
        <v>2019</v>
      </c>
      <c r="H94" s="5"/>
    </row>
    <row r="95" spans="2:8" x14ac:dyDescent="0.3">
      <c r="B95" s="1">
        <v>43695</v>
      </c>
      <c r="C95">
        <v>55</v>
      </c>
      <c r="D95">
        <f t="shared" si="3"/>
        <v>8</v>
      </c>
      <c r="E95">
        <f t="shared" si="4"/>
        <v>2019</v>
      </c>
      <c r="H95" s="5"/>
    </row>
    <row r="96" spans="2:8" x14ac:dyDescent="0.3">
      <c r="B96" s="1">
        <v>43702</v>
      </c>
      <c r="C96">
        <v>61</v>
      </c>
      <c r="D96">
        <f t="shared" si="3"/>
        <v>8</v>
      </c>
      <c r="E96">
        <f t="shared" si="4"/>
        <v>2019</v>
      </c>
      <c r="H96" s="5"/>
    </row>
    <row r="97" spans="2:8" x14ac:dyDescent="0.3">
      <c r="B97" s="1">
        <v>43709</v>
      </c>
      <c r="C97">
        <v>61</v>
      </c>
      <c r="D97">
        <f t="shared" si="3"/>
        <v>9</v>
      </c>
      <c r="E97">
        <f t="shared" si="4"/>
        <v>2019</v>
      </c>
      <c r="H97" s="5"/>
    </row>
    <row r="98" spans="2:8" x14ac:dyDescent="0.3">
      <c r="B98" s="1">
        <v>43716</v>
      </c>
      <c r="C98">
        <v>58</v>
      </c>
      <c r="D98">
        <f t="shared" si="3"/>
        <v>9</v>
      </c>
      <c r="E98">
        <f t="shared" si="4"/>
        <v>2019</v>
      </c>
      <c r="H98" s="5"/>
    </row>
    <row r="99" spans="2:8" x14ac:dyDescent="0.3">
      <c r="B99" s="1">
        <v>43723</v>
      </c>
      <c r="C99">
        <v>60</v>
      </c>
      <c r="D99">
        <f t="shared" si="3"/>
        <v>9</v>
      </c>
      <c r="E99">
        <f t="shared" si="4"/>
        <v>2019</v>
      </c>
      <c r="H99" s="5"/>
    </row>
    <row r="100" spans="2:8" x14ac:dyDescent="0.3">
      <c r="B100" s="1">
        <v>43730</v>
      </c>
      <c r="C100">
        <v>60</v>
      </c>
      <c r="D100">
        <f t="shared" si="3"/>
        <v>9</v>
      </c>
      <c r="E100">
        <f t="shared" si="4"/>
        <v>2019</v>
      </c>
      <c r="H100" s="5"/>
    </row>
    <row r="101" spans="2:8" x14ac:dyDescent="0.3">
      <c r="B101" s="1">
        <v>43737</v>
      </c>
      <c r="C101">
        <v>62</v>
      </c>
      <c r="D101">
        <f t="shared" si="3"/>
        <v>9</v>
      </c>
      <c r="E101">
        <f t="shared" si="4"/>
        <v>2019</v>
      </c>
      <c r="H101" s="5"/>
    </row>
    <row r="102" spans="2:8" x14ac:dyDescent="0.3">
      <c r="B102" s="1">
        <v>43744</v>
      </c>
      <c r="C102">
        <v>62</v>
      </c>
      <c r="D102">
        <f t="shared" si="3"/>
        <v>10</v>
      </c>
      <c r="E102">
        <f t="shared" si="4"/>
        <v>2019</v>
      </c>
      <c r="H102" s="5"/>
    </row>
    <row r="103" spans="2:8" x14ac:dyDescent="0.3">
      <c r="B103" s="1">
        <v>43751</v>
      </c>
      <c r="C103">
        <v>62</v>
      </c>
      <c r="D103">
        <f t="shared" si="3"/>
        <v>10</v>
      </c>
      <c r="E103">
        <f t="shared" si="4"/>
        <v>2019</v>
      </c>
      <c r="H103" s="5"/>
    </row>
    <row r="104" spans="2:8" x14ac:dyDescent="0.3">
      <c r="B104" s="1">
        <v>43758</v>
      </c>
      <c r="C104">
        <v>61</v>
      </c>
      <c r="D104">
        <f t="shared" si="3"/>
        <v>10</v>
      </c>
      <c r="E104">
        <f t="shared" si="4"/>
        <v>2019</v>
      </c>
      <c r="H104" s="5"/>
    </row>
    <row r="105" spans="2:8" x14ac:dyDescent="0.3">
      <c r="B105" s="1">
        <v>43765</v>
      </c>
      <c r="C105">
        <v>56</v>
      </c>
      <c r="D105">
        <f t="shared" si="3"/>
        <v>10</v>
      </c>
      <c r="E105">
        <f t="shared" si="4"/>
        <v>2019</v>
      </c>
      <c r="H105" s="5"/>
    </row>
    <row r="106" spans="2:8" x14ac:dyDescent="0.3">
      <c r="B106" s="1">
        <v>43772</v>
      </c>
      <c r="C106">
        <v>60</v>
      </c>
      <c r="D106">
        <f t="shared" si="3"/>
        <v>11</v>
      </c>
      <c r="E106">
        <f t="shared" si="4"/>
        <v>2019</v>
      </c>
      <c r="H106" s="5"/>
    </row>
    <row r="107" spans="2:8" x14ac:dyDescent="0.3">
      <c r="B107" s="1">
        <v>43779</v>
      </c>
      <c r="C107">
        <v>55</v>
      </c>
      <c r="D107">
        <f t="shared" si="3"/>
        <v>11</v>
      </c>
      <c r="E107">
        <f t="shared" si="4"/>
        <v>2019</v>
      </c>
      <c r="H107" s="5"/>
    </row>
    <row r="108" spans="2:8" x14ac:dyDescent="0.3">
      <c r="B108" s="1">
        <v>43786</v>
      </c>
      <c r="C108">
        <v>56</v>
      </c>
      <c r="D108">
        <f t="shared" si="3"/>
        <v>11</v>
      </c>
      <c r="E108">
        <f t="shared" si="4"/>
        <v>2019</v>
      </c>
      <c r="H108" s="5"/>
    </row>
    <row r="109" spans="2:8" x14ac:dyDescent="0.3">
      <c r="B109" s="1">
        <v>43793</v>
      </c>
      <c r="C109">
        <v>50</v>
      </c>
      <c r="D109">
        <f t="shared" si="3"/>
        <v>11</v>
      </c>
      <c r="E109">
        <f t="shared" si="4"/>
        <v>2019</v>
      </c>
      <c r="H109" s="5"/>
    </row>
    <row r="110" spans="2:8" x14ac:dyDescent="0.3">
      <c r="B110" s="1">
        <v>43800</v>
      </c>
      <c r="C110">
        <v>48</v>
      </c>
      <c r="D110">
        <f t="shared" si="3"/>
        <v>12</v>
      </c>
      <c r="E110">
        <f t="shared" si="4"/>
        <v>2019</v>
      </c>
      <c r="H110" s="5"/>
    </row>
    <row r="111" spans="2:8" x14ac:dyDescent="0.3">
      <c r="B111" s="1">
        <v>43807</v>
      </c>
      <c r="C111">
        <v>44</v>
      </c>
      <c r="D111">
        <f t="shared" si="3"/>
        <v>12</v>
      </c>
      <c r="E111">
        <f t="shared" si="4"/>
        <v>2019</v>
      </c>
      <c r="H111" s="5"/>
    </row>
    <row r="112" spans="2:8" x14ac:dyDescent="0.3">
      <c r="B112" s="1">
        <v>43814</v>
      </c>
      <c r="C112">
        <v>40</v>
      </c>
      <c r="D112">
        <f t="shared" si="3"/>
        <v>12</v>
      </c>
      <c r="E112">
        <f t="shared" si="4"/>
        <v>2019</v>
      </c>
      <c r="H112" s="5"/>
    </row>
    <row r="113" spans="2:8" x14ac:dyDescent="0.3">
      <c r="B113" s="1">
        <v>43821</v>
      </c>
      <c r="C113">
        <v>50</v>
      </c>
      <c r="D113">
        <f t="shared" si="3"/>
        <v>12</v>
      </c>
      <c r="E113">
        <f t="shared" si="4"/>
        <v>2019</v>
      </c>
      <c r="H113" s="5"/>
    </row>
    <row r="114" spans="2:8" x14ac:dyDescent="0.3">
      <c r="B114" s="1">
        <v>43828</v>
      </c>
      <c r="C114">
        <v>59</v>
      </c>
      <c r="D114">
        <f t="shared" si="3"/>
        <v>12</v>
      </c>
      <c r="E114">
        <f t="shared" si="4"/>
        <v>2019</v>
      </c>
      <c r="H114" s="5"/>
    </row>
    <row r="115" spans="2:8" x14ac:dyDescent="0.3">
      <c r="B115" s="1">
        <v>43835</v>
      </c>
      <c r="C115">
        <v>64</v>
      </c>
      <c r="D115">
        <f t="shared" si="3"/>
        <v>1</v>
      </c>
      <c r="E115">
        <f t="shared" si="4"/>
        <v>2020</v>
      </c>
      <c r="H115" s="5"/>
    </row>
    <row r="116" spans="2:8" x14ac:dyDescent="0.3">
      <c r="B116" s="1">
        <v>43842</v>
      </c>
      <c r="C116">
        <v>66</v>
      </c>
      <c r="D116">
        <f t="shared" si="3"/>
        <v>1</v>
      </c>
      <c r="E116">
        <f t="shared" si="4"/>
        <v>2020</v>
      </c>
      <c r="H116" s="5"/>
    </row>
    <row r="117" spans="2:8" x14ac:dyDescent="0.3">
      <c r="B117" s="1">
        <v>43849</v>
      </c>
      <c r="C117">
        <v>66</v>
      </c>
      <c r="D117">
        <f t="shared" si="3"/>
        <v>1</v>
      </c>
      <c r="E117">
        <f t="shared" si="4"/>
        <v>2020</v>
      </c>
      <c r="H117" s="5"/>
    </row>
    <row r="118" spans="2:8" x14ac:dyDescent="0.3">
      <c r="B118" s="1">
        <v>43856</v>
      </c>
      <c r="C118">
        <v>65</v>
      </c>
      <c r="D118">
        <f t="shared" si="3"/>
        <v>1</v>
      </c>
      <c r="E118">
        <f t="shared" si="4"/>
        <v>2020</v>
      </c>
      <c r="H118" s="5"/>
    </row>
    <row r="119" spans="2:8" x14ac:dyDescent="0.3">
      <c r="B119" s="1">
        <v>43863</v>
      </c>
      <c r="C119">
        <v>68</v>
      </c>
      <c r="D119">
        <f t="shared" si="3"/>
        <v>2</v>
      </c>
      <c r="E119">
        <f t="shared" si="4"/>
        <v>2020</v>
      </c>
      <c r="H119" s="5"/>
    </row>
    <row r="120" spans="2:8" x14ac:dyDescent="0.3">
      <c r="B120" s="1">
        <v>43870</v>
      </c>
      <c r="C120">
        <v>67</v>
      </c>
      <c r="D120">
        <f t="shared" si="3"/>
        <v>2</v>
      </c>
      <c r="E120">
        <f t="shared" si="4"/>
        <v>2020</v>
      </c>
      <c r="H120" s="5"/>
    </row>
    <row r="121" spans="2:8" x14ac:dyDescent="0.3">
      <c r="B121" s="1">
        <v>43877</v>
      </c>
      <c r="C121">
        <v>68</v>
      </c>
      <c r="D121">
        <f t="shared" si="3"/>
        <v>2</v>
      </c>
      <c r="E121">
        <f t="shared" si="4"/>
        <v>2020</v>
      </c>
      <c r="H121" s="5"/>
    </row>
    <row r="122" spans="2:8" x14ac:dyDescent="0.3">
      <c r="B122" s="1">
        <v>43884</v>
      </c>
      <c r="C122">
        <v>56</v>
      </c>
      <c r="D122">
        <f t="shared" si="3"/>
        <v>2</v>
      </c>
      <c r="E122">
        <f t="shared" si="4"/>
        <v>2020</v>
      </c>
      <c r="H122" s="5"/>
    </row>
    <row r="123" spans="2:8" x14ac:dyDescent="0.3">
      <c r="B123" s="1">
        <v>43891</v>
      </c>
      <c r="C123">
        <v>61</v>
      </c>
      <c r="D123">
        <f t="shared" si="3"/>
        <v>3</v>
      </c>
      <c r="E123">
        <f t="shared" si="4"/>
        <v>2020</v>
      </c>
      <c r="H123" s="5"/>
    </row>
    <row r="124" spans="2:8" x14ac:dyDescent="0.3">
      <c r="B124" s="1">
        <v>43898</v>
      </c>
      <c r="C124">
        <v>29</v>
      </c>
      <c r="D124">
        <f t="shared" si="3"/>
        <v>3</v>
      </c>
      <c r="E124">
        <f t="shared" si="4"/>
        <v>2020</v>
      </c>
      <c r="H124" s="5"/>
    </row>
    <row r="125" spans="2:8" x14ac:dyDescent="0.3">
      <c r="B125" s="1">
        <v>43905</v>
      </c>
      <c r="C125">
        <v>28</v>
      </c>
      <c r="D125">
        <f t="shared" si="3"/>
        <v>3</v>
      </c>
      <c r="E125">
        <f t="shared" si="4"/>
        <v>2020</v>
      </c>
      <c r="H125" s="5"/>
    </row>
    <row r="126" spans="2:8" x14ac:dyDescent="0.3">
      <c r="B126" s="1">
        <v>43912</v>
      </c>
      <c r="C126">
        <v>28</v>
      </c>
      <c r="D126">
        <f t="shared" si="3"/>
        <v>3</v>
      </c>
      <c r="E126">
        <f t="shared" si="4"/>
        <v>2020</v>
      </c>
      <c r="H126" s="5"/>
    </row>
    <row r="127" spans="2:8" x14ac:dyDescent="0.3">
      <c r="B127" s="1">
        <v>43919</v>
      </c>
      <c r="C127">
        <v>32</v>
      </c>
      <c r="D127">
        <f t="shared" si="3"/>
        <v>3</v>
      </c>
      <c r="E127">
        <f t="shared" si="4"/>
        <v>2020</v>
      </c>
      <c r="H127" s="5"/>
    </row>
    <row r="128" spans="2:8" x14ac:dyDescent="0.3">
      <c r="B128" s="1">
        <v>43926</v>
      </c>
      <c r="C128">
        <v>33</v>
      </c>
      <c r="D128">
        <f t="shared" si="3"/>
        <v>4</v>
      </c>
      <c r="E128">
        <f t="shared" si="4"/>
        <v>2020</v>
      </c>
      <c r="H128" s="5"/>
    </row>
    <row r="129" spans="2:8" x14ac:dyDescent="0.3">
      <c r="B129" s="1">
        <v>43933</v>
      </c>
      <c r="C129">
        <v>43</v>
      </c>
      <c r="D129">
        <f t="shared" si="3"/>
        <v>4</v>
      </c>
      <c r="E129">
        <f t="shared" si="4"/>
        <v>2020</v>
      </c>
      <c r="H129" s="5"/>
    </row>
    <row r="130" spans="2:8" x14ac:dyDescent="0.3">
      <c r="B130" s="1">
        <v>43940</v>
      </c>
      <c r="C130">
        <v>45</v>
      </c>
      <c r="D130">
        <f t="shared" si="3"/>
        <v>4</v>
      </c>
      <c r="E130">
        <f t="shared" si="4"/>
        <v>2020</v>
      </c>
      <c r="H130" s="5"/>
    </row>
    <row r="131" spans="2:8" x14ac:dyDescent="0.3">
      <c r="B131" s="1">
        <v>43947</v>
      </c>
      <c r="C131">
        <v>48</v>
      </c>
      <c r="D131">
        <f t="shared" si="3"/>
        <v>4</v>
      </c>
      <c r="E131">
        <f t="shared" si="4"/>
        <v>2020</v>
      </c>
      <c r="H131" s="5"/>
    </row>
    <row r="132" spans="2:8" x14ac:dyDescent="0.3">
      <c r="B132" s="1">
        <v>43954</v>
      </c>
      <c r="C132">
        <v>56</v>
      </c>
      <c r="D132">
        <f t="shared" si="3"/>
        <v>5</v>
      </c>
      <c r="E132">
        <f t="shared" si="4"/>
        <v>2020</v>
      </c>
      <c r="H132" s="5"/>
    </row>
    <row r="133" spans="2:8" x14ac:dyDescent="0.3">
      <c r="B133" s="1">
        <v>43961</v>
      </c>
      <c r="C133">
        <v>72</v>
      </c>
      <c r="D133">
        <f t="shared" si="3"/>
        <v>5</v>
      </c>
      <c r="E133">
        <f t="shared" si="4"/>
        <v>2020</v>
      </c>
      <c r="H133" s="5"/>
    </row>
    <row r="134" spans="2:8" x14ac:dyDescent="0.3">
      <c r="B134" s="1">
        <v>43968</v>
      </c>
      <c r="C134">
        <v>75</v>
      </c>
      <c r="D134">
        <f t="shared" si="3"/>
        <v>5</v>
      </c>
      <c r="E134">
        <f t="shared" si="4"/>
        <v>2020</v>
      </c>
      <c r="H134" s="5"/>
    </row>
    <row r="135" spans="2:8" x14ac:dyDescent="0.3">
      <c r="B135" s="1">
        <v>43975</v>
      </c>
      <c r="C135">
        <v>79</v>
      </c>
      <c r="D135">
        <f t="shared" si="3"/>
        <v>5</v>
      </c>
      <c r="E135">
        <f t="shared" si="4"/>
        <v>2020</v>
      </c>
      <c r="H135" s="5"/>
    </row>
    <row r="136" spans="2:8" x14ac:dyDescent="0.3">
      <c r="B136" s="1">
        <v>43982</v>
      </c>
      <c r="C136">
        <v>87</v>
      </c>
      <c r="D136">
        <f t="shared" si="3"/>
        <v>5</v>
      </c>
      <c r="E136">
        <f t="shared" si="4"/>
        <v>2020</v>
      </c>
      <c r="H136" s="5"/>
    </row>
    <row r="137" spans="2:8" x14ac:dyDescent="0.3">
      <c r="B137" s="1">
        <v>43989</v>
      </c>
      <c r="C137">
        <v>89</v>
      </c>
      <c r="D137">
        <f t="shared" ref="D137:D200" si="5">MONTH(B137)</f>
        <v>6</v>
      </c>
      <c r="E137">
        <f t="shared" ref="E137:E200" si="6">+YEAR(B137)</f>
        <v>2020</v>
      </c>
      <c r="H137" s="5"/>
    </row>
    <row r="138" spans="2:8" x14ac:dyDescent="0.3">
      <c r="B138" s="1">
        <v>43996</v>
      </c>
      <c r="C138">
        <v>87</v>
      </c>
      <c r="D138">
        <f t="shared" si="5"/>
        <v>6</v>
      </c>
      <c r="E138">
        <f t="shared" si="6"/>
        <v>2020</v>
      </c>
      <c r="H138" s="5"/>
    </row>
    <row r="139" spans="2:8" x14ac:dyDescent="0.3">
      <c r="B139" s="1">
        <v>44003</v>
      </c>
      <c r="C139">
        <v>84</v>
      </c>
      <c r="D139">
        <f t="shared" si="5"/>
        <v>6</v>
      </c>
      <c r="E139">
        <f t="shared" si="6"/>
        <v>2020</v>
      </c>
      <c r="H139" s="5"/>
    </row>
    <row r="140" spans="2:8" x14ac:dyDescent="0.3">
      <c r="B140" s="1">
        <v>44010</v>
      </c>
      <c r="C140">
        <v>81</v>
      </c>
      <c r="D140">
        <f t="shared" si="5"/>
        <v>6</v>
      </c>
      <c r="E140">
        <f t="shared" si="6"/>
        <v>2020</v>
      </c>
      <c r="H140" s="5"/>
    </row>
    <row r="141" spans="2:8" x14ac:dyDescent="0.3">
      <c r="B141" s="1">
        <v>44017</v>
      </c>
      <c r="C141">
        <v>78</v>
      </c>
      <c r="D141">
        <f t="shared" si="5"/>
        <v>7</v>
      </c>
      <c r="E141">
        <f t="shared" si="6"/>
        <v>2020</v>
      </c>
      <c r="H141" s="5"/>
    </row>
    <row r="142" spans="2:8" x14ac:dyDescent="0.3">
      <c r="B142" s="1">
        <v>44024</v>
      </c>
      <c r="C142">
        <v>79</v>
      </c>
      <c r="D142">
        <f t="shared" si="5"/>
        <v>7</v>
      </c>
      <c r="E142">
        <f t="shared" si="6"/>
        <v>2020</v>
      </c>
      <c r="H142" s="5"/>
    </row>
    <row r="143" spans="2:8" x14ac:dyDescent="0.3">
      <c r="B143" s="1">
        <v>44031</v>
      </c>
      <c r="C143">
        <v>75</v>
      </c>
      <c r="D143">
        <f t="shared" si="5"/>
        <v>7</v>
      </c>
      <c r="E143">
        <f t="shared" si="6"/>
        <v>2020</v>
      </c>
      <c r="H143" s="5"/>
    </row>
    <row r="144" spans="2:8" x14ac:dyDescent="0.3">
      <c r="B144" s="1">
        <v>44038</v>
      </c>
      <c r="C144">
        <v>77</v>
      </c>
      <c r="D144">
        <f t="shared" si="5"/>
        <v>7</v>
      </c>
      <c r="E144">
        <f t="shared" si="6"/>
        <v>2020</v>
      </c>
      <c r="H144" s="5"/>
    </row>
    <row r="145" spans="2:8" x14ac:dyDescent="0.3">
      <c r="B145" s="1">
        <v>44045</v>
      </c>
      <c r="C145">
        <v>70</v>
      </c>
      <c r="D145">
        <f t="shared" si="5"/>
        <v>8</v>
      </c>
      <c r="E145">
        <f t="shared" si="6"/>
        <v>2020</v>
      </c>
      <c r="H145" s="5"/>
    </row>
    <row r="146" spans="2:8" x14ac:dyDescent="0.3">
      <c r="B146" s="1">
        <v>44052</v>
      </c>
      <c r="C146">
        <v>69</v>
      </c>
      <c r="D146">
        <f t="shared" si="5"/>
        <v>8</v>
      </c>
      <c r="E146">
        <f t="shared" si="6"/>
        <v>2020</v>
      </c>
      <c r="H146" s="5"/>
    </row>
    <row r="147" spans="2:8" x14ac:dyDescent="0.3">
      <c r="B147" s="1">
        <v>44059</v>
      </c>
      <c r="C147">
        <v>76</v>
      </c>
      <c r="D147">
        <f t="shared" si="5"/>
        <v>8</v>
      </c>
      <c r="E147">
        <f t="shared" si="6"/>
        <v>2020</v>
      </c>
      <c r="H147" s="5"/>
    </row>
    <row r="148" spans="2:8" x14ac:dyDescent="0.3">
      <c r="B148" s="1">
        <v>44066</v>
      </c>
      <c r="C148">
        <v>84</v>
      </c>
      <c r="D148">
        <f t="shared" si="5"/>
        <v>8</v>
      </c>
      <c r="E148">
        <f t="shared" si="6"/>
        <v>2020</v>
      </c>
      <c r="H148" s="5"/>
    </row>
    <row r="149" spans="2:8" x14ac:dyDescent="0.3">
      <c r="B149" s="1">
        <v>44073</v>
      </c>
      <c r="C149">
        <v>81</v>
      </c>
      <c r="D149">
        <f t="shared" si="5"/>
        <v>8</v>
      </c>
      <c r="E149">
        <f t="shared" si="6"/>
        <v>2020</v>
      </c>
      <c r="H149" s="5"/>
    </row>
    <row r="150" spans="2:8" x14ac:dyDescent="0.3">
      <c r="B150" s="1">
        <v>44080</v>
      </c>
      <c r="C150">
        <v>90</v>
      </c>
      <c r="D150">
        <f t="shared" si="5"/>
        <v>9</v>
      </c>
      <c r="E150">
        <f t="shared" si="6"/>
        <v>2020</v>
      </c>
      <c r="H150" s="5"/>
    </row>
    <row r="151" spans="2:8" x14ac:dyDescent="0.3">
      <c r="B151" s="1">
        <v>44087</v>
      </c>
      <c r="C151">
        <v>81</v>
      </c>
      <c r="D151">
        <f t="shared" si="5"/>
        <v>9</v>
      </c>
      <c r="E151">
        <f t="shared" si="6"/>
        <v>2020</v>
      </c>
      <c r="H151" s="5"/>
    </row>
    <row r="152" spans="2:8" x14ac:dyDescent="0.3">
      <c r="B152" s="1">
        <v>44094</v>
      </c>
      <c r="C152">
        <v>72</v>
      </c>
      <c r="D152">
        <f t="shared" si="5"/>
        <v>9</v>
      </c>
      <c r="E152">
        <f t="shared" si="6"/>
        <v>2020</v>
      </c>
      <c r="H152" s="5"/>
    </row>
    <row r="153" spans="2:8" x14ac:dyDescent="0.3">
      <c r="B153" s="1">
        <v>44101</v>
      </c>
      <c r="C153">
        <v>70</v>
      </c>
      <c r="D153">
        <f t="shared" si="5"/>
        <v>9</v>
      </c>
      <c r="E153">
        <f t="shared" si="6"/>
        <v>2020</v>
      </c>
      <c r="H153" s="5"/>
    </row>
    <row r="154" spans="2:8" x14ac:dyDescent="0.3">
      <c r="B154" s="1">
        <v>44108</v>
      </c>
      <c r="C154">
        <v>71</v>
      </c>
      <c r="D154">
        <f t="shared" si="5"/>
        <v>10</v>
      </c>
      <c r="E154">
        <f t="shared" si="6"/>
        <v>2020</v>
      </c>
      <c r="H154" s="5"/>
    </row>
    <row r="155" spans="2:8" x14ac:dyDescent="0.3">
      <c r="B155" s="1">
        <v>44115</v>
      </c>
      <c r="C155">
        <v>69</v>
      </c>
      <c r="D155">
        <f t="shared" si="5"/>
        <v>10</v>
      </c>
      <c r="E155">
        <f t="shared" si="6"/>
        <v>2020</v>
      </c>
      <c r="H155" s="5"/>
    </row>
    <row r="156" spans="2:8" x14ac:dyDescent="0.3">
      <c r="B156" s="1">
        <v>44122</v>
      </c>
      <c r="C156">
        <v>67</v>
      </c>
      <c r="D156">
        <f t="shared" si="5"/>
        <v>10</v>
      </c>
      <c r="E156">
        <f t="shared" si="6"/>
        <v>2020</v>
      </c>
      <c r="H156" s="5"/>
    </row>
    <row r="157" spans="2:8" x14ac:dyDescent="0.3">
      <c r="B157" s="1">
        <v>44129</v>
      </c>
      <c r="C157">
        <v>63</v>
      </c>
      <c r="D157">
        <f t="shared" si="5"/>
        <v>10</v>
      </c>
      <c r="E157">
        <f t="shared" si="6"/>
        <v>2020</v>
      </c>
      <c r="H157" s="5"/>
    </row>
    <row r="158" spans="2:8" x14ac:dyDescent="0.3">
      <c r="B158" s="1">
        <v>44136</v>
      </c>
      <c r="C158">
        <v>62</v>
      </c>
      <c r="D158">
        <f t="shared" si="5"/>
        <v>11</v>
      </c>
      <c r="E158">
        <f t="shared" si="6"/>
        <v>2020</v>
      </c>
      <c r="H158" s="5"/>
    </row>
    <row r="159" spans="2:8" x14ac:dyDescent="0.3">
      <c r="B159" s="1">
        <v>44143</v>
      </c>
      <c r="C159">
        <v>62</v>
      </c>
      <c r="D159">
        <f t="shared" si="5"/>
        <v>11</v>
      </c>
      <c r="E159">
        <f t="shared" si="6"/>
        <v>2020</v>
      </c>
      <c r="H159" s="5"/>
    </row>
    <row r="160" spans="2:8" x14ac:dyDescent="0.3">
      <c r="B160" s="1">
        <v>44150</v>
      </c>
      <c r="C160">
        <v>66</v>
      </c>
      <c r="D160">
        <f t="shared" si="5"/>
        <v>11</v>
      </c>
      <c r="E160">
        <f t="shared" si="6"/>
        <v>2020</v>
      </c>
      <c r="H160" s="5"/>
    </row>
    <row r="161" spans="2:8" x14ac:dyDescent="0.3">
      <c r="B161" s="1">
        <v>44157</v>
      </c>
      <c r="C161">
        <v>63</v>
      </c>
      <c r="D161">
        <f t="shared" si="5"/>
        <v>11</v>
      </c>
      <c r="E161">
        <f t="shared" si="6"/>
        <v>2020</v>
      </c>
      <c r="H161" s="5"/>
    </row>
    <row r="162" spans="2:8" x14ac:dyDescent="0.3">
      <c r="B162" s="1">
        <v>44164</v>
      </c>
      <c r="C162">
        <v>59</v>
      </c>
      <c r="D162">
        <f t="shared" si="5"/>
        <v>11</v>
      </c>
      <c r="E162">
        <f t="shared" si="6"/>
        <v>2020</v>
      </c>
      <c r="H162" s="5"/>
    </row>
    <row r="163" spans="2:8" x14ac:dyDescent="0.3">
      <c r="B163" s="1">
        <v>44171</v>
      </c>
      <c r="C163">
        <v>60</v>
      </c>
      <c r="D163">
        <f t="shared" si="5"/>
        <v>12</v>
      </c>
      <c r="E163">
        <f t="shared" si="6"/>
        <v>2020</v>
      </c>
      <c r="H163" s="5"/>
    </row>
    <row r="164" spans="2:8" x14ac:dyDescent="0.3">
      <c r="B164" s="1">
        <v>44178</v>
      </c>
      <c r="C164">
        <v>59</v>
      </c>
      <c r="D164">
        <f t="shared" si="5"/>
        <v>12</v>
      </c>
      <c r="E164">
        <f t="shared" si="6"/>
        <v>2020</v>
      </c>
      <c r="H164" s="5"/>
    </row>
    <row r="165" spans="2:8" x14ac:dyDescent="0.3">
      <c r="B165" s="1">
        <v>44185</v>
      </c>
      <c r="C165">
        <v>55</v>
      </c>
      <c r="D165">
        <f t="shared" si="5"/>
        <v>12</v>
      </c>
      <c r="E165">
        <f t="shared" si="6"/>
        <v>2020</v>
      </c>
      <c r="H165" s="5"/>
    </row>
    <row r="166" spans="2:8" x14ac:dyDescent="0.3">
      <c r="B166" s="1">
        <v>44192</v>
      </c>
      <c r="C166">
        <v>78</v>
      </c>
      <c r="D166">
        <f t="shared" si="5"/>
        <v>12</v>
      </c>
      <c r="E166">
        <f t="shared" si="6"/>
        <v>2020</v>
      </c>
      <c r="H166" s="5"/>
    </row>
    <row r="167" spans="2:8" x14ac:dyDescent="0.3">
      <c r="B167" s="1">
        <v>44199</v>
      </c>
      <c r="C167">
        <v>85</v>
      </c>
      <c r="D167">
        <f t="shared" si="5"/>
        <v>1</v>
      </c>
      <c r="E167">
        <f t="shared" si="6"/>
        <v>2021</v>
      </c>
      <c r="H167" s="5"/>
    </row>
    <row r="168" spans="2:8" x14ac:dyDescent="0.3">
      <c r="B168" s="1">
        <v>44206</v>
      </c>
      <c r="C168">
        <v>78</v>
      </c>
      <c r="D168">
        <f t="shared" si="5"/>
        <v>1</v>
      </c>
      <c r="E168">
        <f t="shared" si="6"/>
        <v>2021</v>
      </c>
      <c r="H168" s="5"/>
    </row>
    <row r="169" spans="2:8" x14ac:dyDescent="0.3">
      <c r="B169" s="1">
        <v>44213</v>
      </c>
      <c r="C169">
        <v>89</v>
      </c>
      <c r="D169">
        <f t="shared" si="5"/>
        <v>1</v>
      </c>
      <c r="E169">
        <f t="shared" si="6"/>
        <v>2021</v>
      </c>
      <c r="H169" s="5"/>
    </row>
    <row r="170" spans="2:8" x14ac:dyDescent="0.3">
      <c r="B170" s="1">
        <v>44220</v>
      </c>
      <c r="C170">
        <v>91</v>
      </c>
      <c r="D170">
        <f t="shared" si="5"/>
        <v>1</v>
      </c>
      <c r="E170">
        <f t="shared" si="6"/>
        <v>2021</v>
      </c>
      <c r="H170" s="5"/>
    </row>
    <row r="171" spans="2:8" x14ac:dyDescent="0.3">
      <c r="B171" s="1">
        <v>44227</v>
      </c>
      <c r="C171">
        <v>96</v>
      </c>
      <c r="D171">
        <f t="shared" si="5"/>
        <v>1</v>
      </c>
      <c r="E171">
        <f t="shared" si="6"/>
        <v>2021</v>
      </c>
      <c r="H171" s="5"/>
    </row>
    <row r="172" spans="2:8" x14ac:dyDescent="0.3">
      <c r="B172" s="1">
        <v>44234</v>
      </c>
      <c r="C172">
        <v>88</v>
      </c>
      <c r="D172">
        <f t="shared" si="5"/>
        <v>2</v>
      </c>
      <c r="E172">
        <f t="shared" si="6"/>
        <v>2021</v>
      </c>
      <c r="H172" s="5"/>
    </row>
    <row r="173" spans="2:8" x14ac:dyDescent="0.3">
      <c r="B173" s="1">
        <v>44241</v>
      </c>
      <c r="C173">
        <v>90</v>
      </c>
      <c r="D173">
        <f t="shared" si="5"/>
        <v>2</v>
      </c>
      <c r="E173">
        <f t="shared" si="6"/>
        <v>2021</v>
      </c>
      <c r="H173" s="5"/>
    </row>
    <row r="174" spans="2:8" x14ac:dyDescent="0.3">
      <c r="B174" s="1">
        <v>44248</v>
      </c>
      <c r="C174">
        <v>93</v>
      </c>
      <c r="D174">
        <f t="shared" si="5"/>
        <v>2</v>
      </c>
      <c r="E174">
        <f t="shared" si="6"/>
        <v>2021</v>
      </c>
      <c r="H174" s="5"/>
    </row>
    <row r="175" spans="2:8" x14ac:dyDescent="0.3">
      <c r="B175" s="1">
        <v>44255</v>
      </c>
      <c r="C175">
        <v>86</v>
      </c>
      <c r="D175">
        <f t="shared" si="5"/>
        <v>2</v>
      </c>
      <c r="E175">
        <f t="shared" si="6"/>
        <v>2021</v>
      </c>
      <c r="H175" s="5"/>
    </row>
    <row r="176" spans="2:8" x14ac:dyDescent="0.3">
      <c r="B176" s="1">
        <v>44262</v>
      </c>
      <c r="C176">
        <v>82</v>
      </c>
      <c r="D176">
        <f t="shared" si="5"/>
        <v>3</v>
      </c>
      <c r="E176">
        <f t="shared" si="6"/>
        <v>2021</v>
      </c>
      <c r="H176" s="5"/>
    </row>
    <row r="177" spans="2:8" x14ac:dyDescent="0.3">
      <c r="B177" s="1">
        <v>44269</v>
      </c>
      <c r="C177">
        <v>85</v>
      </c>
      <c r="D177">
        <f t="shared" si="5"/>
        <v>3</v>
      </c>
      <c r="E177">
        <f t="shared" si="6"/>
        <v>2021</v>
      </c>
      <c r="H177" s="5"/>
    </row>
    <row r="178" spans="2:8" x14ac:dyDescent="0.3">
      <c r="B178" s="1">
        <v>44276</v>
      </c>
      <c r="C178">
        <v>94</v>
      </c>
      <c r="D178">
        <f t="shared" si="5"/>
        <v>3</v>
      </c>
      <c r="E178">
        <f t="shared" si="6"/>
        <v>2021</v>
      </c>
      <c r="H178" s="5"/>
    </row>
    <row r="179" spans="2:8" x14ac:dyDescent="0.3">
      <c r="B179" s="1">
        <v>44283</v>
      </c>
      <c r="C179">
        <v>87</v>
      </c>
      <c r="D179">
        <f t="shared" si="5"/>
        <v>3</v>
      </c>
      <c r="E179">
        <f t="shared" si="6"/>
        <v>2021</v>
      </c>
      <c r="H179" s="5"/>
    </row>
    <row r="180" spans="2:8" x14ac:dyDescent="0.3">
      <c r="B180" s="1">
        <v>44290</v>
      </c>
      <c r="C180">
        <v>100</v>
      </c>
      <c r="D180">
        <f t="shared" si="5"/>
        <v>4</v>
      </c>
      <c r="E180">
        <f t="shared" si="6"/>
        <v>2021</v>
      </c>
      <c r="H180" s="5"/>
    </row>
    <row r="181" spans="2:8" x14ac:dyDescent="0.3">
      <c r="B181" s="1">
        <v>44297</v>
      </c>
      <c r="C181">
        <v>98</v>
      </c>
      <c r="D181">
        <f t="shared" si="5"/>
        <v>4</v>
      </c>
      <c r="E181">
        <f t="shared" si="6"/>
        <v>2021</v>
      </c>
      <c r="H181" s="5"/>
    </row>
    <row r="182" spans="2:8" x14ac:dyDescent="0.3">
      <c r="B182" s="1">
        <v>44304</v>
      </c>
      <c r="C182">
        <v>95</v>
      </c>
      <c r="D182">
        <f t="shared" si="5"/>
        <v>4</v>
      </c>
      <c r="E182">
        <f t="shared" si="6"/>
        <v>2021</v>
      </c>
      <c r="H182" s="5"/>
    </row>
    <row r="183" spans="2:8" x14ac:dyDescent="0.3">
      <c r="B183" s="1">
        <v>44311</v>
      </c>
      <c r="C183">
        <v>93</v>
      </c>
      <c r="D183">
        <f t="shared" si="5"/>
        <v>4</v>
      </c>
      <c r="E183">
        <f t="shared" si="6"/>
        <v>2021</v>
      </c>
      <c r="H183" s="5"/>
    </row>
    <row r="184" spans="2:8" x14ac:dyDescent="0.3">
      <c r="B184" s="1">
        <v>44318</v>
      </c>
      <c r="C184">
        <v>85</v>
      </c>
      <c r="D184">
        <f t="shared" si="5"/>
        <v>5</v>
      </c>
      <c r="E184">
        <f t="shared" si="6"/>
        <v>2021</v>
      </c>
      <c r="H184" s="5"/>
    </row>
    <row r="185" spans="2:8" x14ac:dyDescent="0.3">
      <c r="B185" s="1">
        <v>44325</v>
      </c>
      <c r="C185">
        <v>91</v>
      </c>
      <c r="D185">
        <f t="shared" si="5"/>
        <v>5</v>
      </c>
      <c r="E185">
        <f t="shared" si="6"/>
        <v>2021</v>
      </c>
      <c r="H185" s="5"/>
    </row>
    <row r="186" spans="2:8" x14ac:dyDescent="0.3">
      <c r="B186" s="1">
        <v>44332</v>
      </c>
      <c r="C186">
        <v>82</v>
      </c>
      <c r="D186">
        <f t="shared" si="5"/>
        <v>5</v>
      </c>
      <c r="E186">
        <f t="shared" si="6"/>
        <v>2021</v>
      </c>
      <c r="H186" s="5"/>
    </row>
    <row r="187" spans="2:8" x14ac:dyDescent="0.3">
      <c r="B187" s="1">
        <v>44339</v>
      </c>
      <c r="C187">
        <v>79</v>
      </c>
      <c r="D187">
        <f t="shared" si="5"/>
        <v>5</v>
      </c>
      <c r="E187">
        <f t="shared" si="6"/>
        <v>2021</v>
      </c>
      <c r="H187" s="5"/>
    </row>
    <row r="188" spans="2:8" x14ac:dyDescent="0.3">
      <c r="B188" s="1">
        <v>44346</v>
      </c>
      <c r="C188">
        <v>80</v>
      </c>
      <c r="D188">
        <f t="shared" si="5"/>
        <v>5</v>
      </c>
      <c r="E188">
        <f t="shared" si="6"/>
        <v>2021</v>
      </c>
      <c r="H188" s="5"/>
    </row>
    <row r="189" spans="2:8" x14ac:dyDescent="0.3">
      <c r="B189" s="1">
        <v>44353</v>
      </c>
      <c r="C189">
        <v>76</v>
      </c>
      <c r="D189">
        <f t="shared" si="5"/>
        <v>6</v>
      </c>
      <c r="E189">
        <f t="shared" si="6"/>
        <v>2021</v>
      </c>
      <c r="H189" s="5"/>
    </row>
    <row r="190" spans="2:8" x14ac:dyDescent="0.3">
      <c r="B190" s="1">
        <v>44360</v>
      </c>
      <c r="C190">
        <v>73</v>
      </c>
      <c r="D190">
        <f t="shared" si="5"/>
        <v>6</v>
      </c>
      <c r="E190">
        <f t="shared" si="6"/>
        <v>2021</v>
      </c>
      <c r="H190" s="5"/>
    </row>
    <row r="191" spans="2:8" x14ac:dyDescent="0.3">
      <c r="B191" s="1">
        <v>44367</v>
      </c>
      <c r="C191">
        <v>74</v>
      </c>
      <c r="D191">
        <f t="shared" si="5"/>
        <v>6</v>
      </c>
      <c r="E191">
        <f t="shared" si="6"/>
        <v>2021</v>
      </c>
      <c r="H191" s="5"/>
    </row>
    <row r="192" spans="2:8" x14ac:dyDescent="0.3">
      <c r="B192" s="1">
        <v>44374</v>
      </c>
      <c r="C192">
        <v>70</v>
      </c>
      <c r="D192">
        <f t="shared" si="5"/>
        <v>6</v>
      </c>
      <c r="E192">
        <f t="shared" si="6"/>
        <v>2021</v>
      </c>
      <c r="H192" s="5"/>
    </row>
    <row r="193" spans="2:8" x14ac:dyDescent="0.3">
      <c r="B193" s="1">
        <v>44381</v>
      </c>
      <c r="C193">
        <v>73</v>
      </c>
      <c r="D193">
        <f t="shared" si="5"/>
        <v>7</v>
      </c>
      <c r="E193">
        <f t="shared" si="6"/>
        <v>2021</v>
      </c>
      <c r="H193" s="5"/>
    </row>
    <row r="194" spans="2:8" x14ac:dyDescent="0.3">
      <c r="B194" s="1">
        <v>44388</v>
      </c>
      <c r="C194">
        <v>72</v>
      </c>
      <c r="D194">
        <f t="shared" si="5"/>
        <v>7</v>
      </c>
      <c r="E194">
        <f t="shared" si="6"/>
        <v>2021</v>
      </c>
      <c r="H194" s="5"/>
    </row>
    <row r="195" spans="2:8" x14ac:dyDescent="0.3">
      <c r="B195" s="1">
        <v>44395</v>
      </c>
      <c r="C195">
        <v>78</v>
      </c>
      <c r="D195">
        <f t="shared" si="5"/>
        <v>7</v>
      </c>
      <c r="E195">
        <f t="shared" si="6"/>
        <v>2021</v>
      </c>
      <c r="H195" s="5"/>
    </row>
    <row r="196" spans="2:8" x14ac:dyDescent="0.3">
      <c r="B196" s="1">
        <v>44402</v>
      </c>
      <c r="C196">
        <v>70</v>
      </c>
      <c r="D196">
        <f t="shared" si="5"/>
        <v>7</v>
      </c>
      <c r="E196">
        <f t="shared" si="6"/>
        <v>2021</v>
      </c>
      <c r="H196" s="5"/>
    </row>
    <row r="197" spans="2:8" x14ac:dyDescent="0.3">
      <c r="B197" s="1">
        <v>44409</v>
      </c>
      <c r="C197">
        <v>72</v>
      </c>
      <c r="D197">
        <f t="shared" si="5"/>
        <v>8</v>
      </c>
      <c r="E197">
        <f t="shared" si="6"/>
        <v>2021</v>
      </c>
      <c r="H197" s="5"/>
    </row>
    <row r="198" spans="2:8" x14ac:dyDescent="0.3">
      <c r="B198" s="1">
        <v>44416</v>
      </c>
      <c r="C198">
        <v>75</v>
      </c>
      <c r="D198">
        <f t="shared" si="5"/>
        <v>8</v>
      </c>
      <c r="E198">
        <f t="shared" si="6"/>
        <v>2021</v>
      </c>
      <c r="H198" s="5"/>
    </row>
    <row r="199" spans="2:8" x14ac:dyDescent="0.3">
      <c r="B199" s="1">
        <v>44423</v>
      </c>
      <c r="C199">
        <v>78</v>
      </c>
      <c r="D199">
        <f t="shared" si="5"/>
        <v>8</v>
      </c>
      <c r="E199">
        <f t="shared" si="6"/>
        <v>2021</v>
      </c>
      <c r="H199" s="5"/>
    </row>
    <row r="200" spans="2:8" x14ac:dyDescent="0.3">
      <c r="B200" s="1">
        <v>44430</v>
      </c>
      <c r="C200">
        <v>78</v>
      </c>
      <c r="D200">
        <f t="shared" si="5"/>
        <v>8</v>
      </c>
      <c r="E200">
        <f t="shared" si="6"/>
        <v>2021</v>
      </c>
      <c r="H200" s="5"/>
    </row>
    <row r="201" spans="2:8" x14ac:dyDescent="0.3">
      <c r="B201" s="1">
        <v>44437</v>
      </c>
      <c r="C201">
        <v>80</v>
      </c>
      <c r="D201">
        <f t="shared" ref="D201:D264" si="7">MONTH(B201)</f>
        <v>8</v>
      </c>
      <c r="E201">
        <f t="shared" ref="E201:E264" si="8">+YEAR(B201)</f>
        <v>2021</v>
      </c>
      <c r="H201" s="5"/>
    </row>
    <row r="202" spans="2:8" x14ac:dyDescent="0.3">
      <c r="B202" s="1">
        <v>44444</v>
      </c>
      <c r="C202">
        <v>84</v>
      </c>
      <c r="D202">
        <f t="shared" si="7"/>
        <v>9</v>
      </c>
      <c r="E202">
        <f t="shared" si="8"/>
        <v>2021</v>
      </c>
      <c r="H202" s="5"/>
    </row>
    <row r="203" spans="2:8" x14ac:dyDescent="0.3">
      <c r="B203" s="1">
        <v>44451</v>
      </c>
      <c r="C203">
        <v>78</v>
      </c>
      <c r="D203">
        <f t="shared" si="7"/>
        <v>9</v>
      </c>
      <c r="E203">
        <f t="shared" si="8"/>
        <v>2021</v>
      </c>
      <c r="H203" s="5"/>
    </row>
    <row r="204" spans="2:8" x14ac:dyDescent="0.3">
      <c r="B204" s="1">
        <v>44458</v>
      </c>
      <c r="C204">
        <v>77</v>
      </c>
      <c r="D204">
        <f t="shared" si="7"/>
        <v>9</v>
      </c>
      <c r="E204">
        <f t="shared" si="8"/>
        <v>2021</v>
      </c>
      <c r="H204" s="5"/>
    </row>
    <row r="205" spans="2:8" x14ac:dyDescent="0.3">
      <c r="B205" s="1">
        <v>44465</v>
      </c>
      <c r="C205">
        <v>79</v>
      </c>
      <c r="D205">
        <f t="shared" si="7"/>
        <v>9</v>
      </c>
      <c r="E205">
        <f t="shared" si="8"/>
        <v>2021</v>
      </c>
      <c r="H205" s="5"/>
    </row>
    <row r="206" spans="2:8" x14ac:dyDescent="0.3">
      <c r="B206" s="1">
        <v>44472</v>
      </c>
      <c r="C206">
        <v>76</v>
      </c>
      <c r="D206">
        <f t="shared" si="7"/>
        <v>10</v>
      </c>
      <c r="E206">
        <f t="shared" si="8"/>
        <v>2021</v>
      </c>
      <c r="H206" s="5"/>
    </row>
    <row r="207" spans="2:8" x14ac:dyDescent="0.3">
      <c r="B207" s="1">
        <v>44479</v>
      </c>
      <c r="C207">
        <v>76</v>
      </c>
      <c r="D207">
        <f t="shared" si="7"/>
        <v>10</v>
      </c>
      <c r="E207">
        <f t="shared" si="8"/>
        <v>2021</v>
      </c>
      <c r="H207" s="5"/>
    </row>
    <row r="208" spans="2:8" x14ac:dyDescent="0.3">
      <c r="B208" s="1">
        <v>44486</v>
      </c>
      <c r="C208">
        <v>70</v>
      </c>
      <c r="D208">
        <f t="shared" si="7"/>
        <v>10</v>
      </c>
      <c r="E208">
        <f t="shared" si="8"/>
        <v>2021</v>
      </c>
      <c r="H208" s="5"/>
    </row>
    <row r="209" spans="2:8" x14ac:dyDescent="0.3">
      <c r="B209" s="1">
        <v>44493</v>
      </c>
      <c r="C209">
        <v>65</v>
      </c>
      <c r="D209">
        <f t="shared" si="7"/>
        <v>10</v>
      </c>
      <c r="E209">
        <f t="shared" si="8"/>
        <v>2021</v>
      </c>
      <c r="H209" s="5"/>
    </row>
    <row r="210" spans="2:8" x14ac:dyDescent="0.3">
      <c r="B210" s="1">
        <v>44500</v>
      </c>
      <c r="C210">
        <v>73</v>
      </c>
      <c r="D210">
        <f t="shared" si="7"/>
        <v>10</v>
      </c>
      <c r="E210">
        <f t="shared" si="8"/>
        <v>2021</v>
      </c>
      <c r="H210" s="5"/>
    </row>
    <row r="211" spans="2:8" x14ac:dyDescent="0.3">
      <c r="B211" s="1">
        <v>44507</v>
      </c>
      <c r="C211">
        <v>68</v>
      </c>
      <c r="D211">
        <f t="shared" si="7"/>
        <v>11</v>
      </c>
      <c r="E211">
        <f t="shared" si="8"/>
        <v>2021</v>
      </c>
      <c r="H211" s="5"/>
    </row>
    <row r="212" spans="2:8" x14ac:dyDescent="0.3">
      <c r="B212" s="1">
        <v>44514</v>
      </c>
      <c r="C212">
        <v>67</v>
      </c>
      <c r="D212">
        <f t="shared" si="7"/>
        <v>11</v>
      </c>
      <c r="E212">
        <f t="shared" si="8"/>
        <v>2021</v>
      </c>
      <c r="H212" s="5"/>
    </row>
    <row r="213" spans="2:8" x14ac:dyDescent="0.3">
      <c r="B213" s="1">
        <v>44521</v>
      </c>
      <c r="C213">
        <v>59</v>
      </c>
      <c r="D213">
        <f t="shared" si="7"/>
        <v>11</v>
      </c>
      <c r="E213">
        <f t="shared" si="8"/>
        <v>2021</v>
      </c>
      <c r="H213" s="5"/>
    </row>
    <row r="214" spans="2:8" x14ac:dyDescent="0.3">
      <c r="B214" s="1">
        <v>44528</v>
      </c>
      <c r="C214">
        <v>59</v>
      </c>
      <c r="D214">
        <f t="shared" si="7"/>
        <v>11</v>
      </c>
      <c r="E214">
        <f t="shared" si="8"/>
        <v>2021</v>
      </c>
      <c r="H214" s="5"/>
    </row>
    <row r="215" spans="2:8" x14ac:dyDescent="0.3">
      <c r="B215" s="1">
        <v>44535</v>
      </c>
      <c r="C215">
        <v>57</v>
      </c>
      <c r="D215">
        <f t="shared" si="7"/>
        <v>12</v>
      </c>
      <c r="E215">
        <f t="shared" si="8"/>
        <v>2021</v>
      </c>
      <c r="H215" s="5"/>
    </row>
    <row r="216" spans="2:8" x14ac:dyDescent="0.3">
      <c r="B216" s="1">
        <v>44542</v>
      </c>
      <c r="C216">
        <v>55</v>
      </c>
      <c r="D216">
        <f t="shared" si="7"/>
        <v>12</v>
      </c>
      <c r="E216">
        <f t="shared" si="8"/>
        <v>2021</v>
      </c>
      <c r="H216" s="5"/>
    </row>
    <row r="217" spans="2:8" x14ac:dyDescent="0.3">
      <c r="B217" s="1">
        <v>44549</v>
      </c>
      <c r="C217">
        <v>49</v>
      </c>
      <c r="D217">
        <f t="shared" si="7"/>
        <v>12</v>
      </c>
      <c r="E217">
        <f t="shared" si="8"/>
        <v>2021</v>
      </c>
      <c r="H217" s="5"/>
    </row>
    <row r="218" spans="2:8" x14ac:dyDescent="0.3">
      <c r="B218" s="1">
        <v>44556</v>
      </c>
      <c r="C218">
        <v>67</v>
      </c>
      <c r="D218">
        <f t="shared" si="7"/>
        <v>12</v>
      </c>
      <c r="E218">
        <f t="shared" si="8"/>
        <v>2021</v>
      </c>
      <c r="H218" s="5"/>
    </row>
    <row r="219" spans="2:8" x14ac:dyDescent="0.3">
      <c r="B219" s="1">
        <v>44563</v>
      </c>
      <c r="C219">
        <v>75</v>
      </c>
      <c r="D219">
        <f t="shared" si="7"/>
        <v>1</v>
      </c>
      <c r="E219">
        <f t="shared" si="8"/>
        <v>2022</v>
      </c>
      <c r="H219" s="5"/>
    </row>
    <row r="220" spans="2:8" x14ac:dyDescent="0.3">
      <c r="B220" s="1">
        <v>44570</v>
      </c>
      <c r="C220">
        <v>73</v>
      </c>
      <c r="D220">
        <f t="shared" si="7"/>
        <v>1</v>
      </c>
      <c r="E220">
        <f t="shared" si="8"/>
        <v>2022</v>
      </c>
      <c r="H220" s="5"/>
    </row>
    <row r="221" spans="2:8" x14ac:dyDescent="0.3">
      <c r="B221" s="1">
        <v>44577</v>
      </c>
      <c r="C221">
        <v>74</v>
      </c>
      <c r="D221">
        <f t="shared" si="7"/>
        <v>1</v>
      </c>
      <c r="E221">
        <f t="shared" si="8"/>
        <v>2022</v>
      </c>
      <c r="H221" s="5"/>
    </row>
    <row r="222" spans="2:8" x14ac:dyDescent="0.3">
      <c r="B222" s="1">
        <v>44584</v>
      </c>
      <c r="C222">
        <v>75</v>
      </c>
      <c r="D222">
        <f t="shared" si="7"/>
        <v>1</v>
      </c>
      <c r="E222">
        <f t="shared" si="8"/>
        <v>2022</v>
      </c>
      <c r="H222" s="5"/>
    </row>
    <row r="223" spans="2:8" x14ac:dyDescent="0.3">
      <c r="B223" s="1">
        <v>44591</v>
      </c>
      <c r="C223">
        <v>80</v>
      </c>
      <c r="D223">
        <f t="shared" si="7"/>
        <v>1</v>
      </c>
      <c r="E223">
        <f t="shared" si="8"/>
        <v>2022</v>
      </c>
      <c r="H223" s="5"/>
    </row>
    <row r="224" spans="2:8" x14ac:dyDescent="0.3">
      <c r="B224" s="1">
        <v>44598</v>
      </c>
      <c r="C224">
        <v>86</v>
      </c>
      <c r="D224">
        <f t="shared" si="7"/>
        <v>2</v>
      </c>
      <c r="E224">
        <f t="shared" si="8"/>
        <v>2022</v>
      </c>
      <c r="H224" s="5"/>
    </row>
    <row r="225" spans="2:8" x14ac:dyDescent="0.3">
      <c r="B225" s="1">
        <v>44605</v>
      </c>
      <c r="C225">
        <v>84</v>
      </c>
      <c r="D225">
        <f t="shared" si="7"/>
        <v>2</v>
      </c>
      <c r="E225">
        <f t="shared" si="8"/>
        <v>2022</v>
      </c>
      <c r="H225" s="5"/>
    </row>
    <row r="226" spans="2:8" x14ac:dyDescent="0.3">
      <c r="B226" s="1">
        <v>44612</v>
      </c>
      <c r="C226">
        <v>77</v>
      </c>
      <c r="D226">
        <f t="shared" si="7"/>
        <v>2</v>
      </c>
      <c r="E226">
        <f t="shared" si="8"/>
        <v>2022</v>
      </c>
      <c r="H226" s="5"/>
    </row>
    <row r="227" spans="2:8" x14ac:dyDescent="0.3">
      <c r="B227" s="1">
        <v>44619</v>
      </c>
      <c r="C227">
        <v>77</v>
      </c>
      <c r="D227">
        <f t="shared" si="7"/>
        <v>2</v>
      </c>
      <c r="E227">
        <f t="shared" si="8"/>
        <v>2022</v>
      </c>
      <c r="H227" s="5"/>
    </row>
    <row r="228" spans="2:8" x14ac:dyDescent="0.3">
      <c r="B228" s="1">
        <v>44626</v>
      </c>
      <c r="C228">
        <v>80</v>
      </c>
      <c r="D228">
        <f t="shared" si="7"/>
        <v>3</v>
      </c>
      <c r="E228">
        <f t="shared" si="8"/>
        <v>2022</v>
      </c>
      <c r="H228" s="5"/>
    </row>
    <row r="229" spans="2:8" x14ac:dyDescent="0.3">
      <c r="B229" s="1">
        <v>44633</v>
      </c>
      <c r="C229">
        <v>78</v>
      </c>
      <c r="D229">
        <f t="shared" si="7"/>
        <v>3</v>
      </c>
      <c r="E229">
        <f t="shared" si="8"/>
        <v>2022</v>
      </c>
      <c r="H229" s="5"/>
    </row>
    <row r="230" spans="2:8" x14ac:dyDescent="0.3">
      <c r="B230" s="1">
        <v>44640</v>
      </c>
      <c r="C230">
        <v>82</v>
      </c>
      <c r="D230">
        <f t="shared" si="7"/>
        <v>3</v>
      </c>
      <c r="E230">
        <f t="shared" si="8"/>
        <v>2022</v>
      </c>
      <c r="H230" s="5"/>
    </row>
    <row r="231" spans="2:8" x14ac:dyDescent="0.3">
      <c r="B231" s="1">
        <v>44647</v>
      </c>
      <c r="C231">
        <v>83</v>
      </c>
      <c r="D231">
        <f t="shared" si="7"/>
        <v>3</v>
      </c>
      <c r="E231">
        <f t="shared" si="8"/>
        <v>2022</v>
      </c>
      <c r="H231" s="5"/>
    </row>
    <row r="232" spans="2:8" x14ac:dyDescent="0.3">
      <c r="B232" s="1">
        <v>44654</v>
      </c>
      <c r="C232">
        <v>78</v>
      </c>
      <c r="D232">
        <f t="shared" si="7"/>
        <v>4</v>
      </c>
      <c r="E232">
        <f t="shared" si="8"/>
        <v>2022</v>
      </c>
      <c r="H232" s="5"/>
    </row>
    <row r="233" spans="2:8" x14ac:dyDescent="0.3">
      <c r="B233" s="1">
        <v>44661</v>
      </c>
      <c r="C233">
        <v>77</v>
      </c>
      <c r="D233">
        <f t="shared" si="7"/>
        <v>4</v>
      </c>
      <c r="E233">
        <f t="shared" si="8"/>
        <v>2022</v>
      </c>
      <c r="H233" s="5"/>
    </row>
    <row r="234" spans="2:8" x14ac:dyDescent="0.3">
      <c r="B234" s="1">
        <v>44668</v>
      </c>
      <c r="C234">
        <v>82</v>
      </c>
      <c r="D234">
        <f t="shared" si="7"/>
        <v>4</v>
      </c>
      <c r="E234">
        <f t="shared" si="8"/>
        <v>2022</v>
      </c>
      <c r="H234" s="5"/>
    </row>
    <row r="235" spans="2:8" x14ac:dyDescent="0.3">
      <c r="B235" s="1">
        <v>44675</v>
      </c>
      <c r="C235">
        <v>79</v>
      </c>
      <c r="D235">
        <f t="shared" si="7"/>
        <v>4</v>
      </c>
      <c r="E235">
        <f t="shared" si="8"/>
        <v>2022</v>
      </c>
      <c r="H235" s="5"/>
    </row>
    <row r="236" spans="2:8" x14ac:dyDescent="0.3">
      <c r="B236" s="1">
        <v>44682</v>
      </c>
      <c r="C236">
        <v>71</v>
      </c>
      <c r="D236">
        <f t="shared" si="7"/>
        <v>5</v>
      </c>
      <c r="E236">
        <f t="shared" si="8"/>
        <v>2022</v>
      </c>
      <c r="H236" s="5"/>
    </row>
    <row r="237" spans="2:8" x14ac:dyDescent="0.3">
      <c r="B237" s="1">
        <v>44689</v>
      </c>
      <c r="C237">
        <v>73</v>
      </c>
      <c r="D237">
        <f t="shared" si="7"/>
        <v>5</v>
      </c>
      <c r="E237">
        <f t="shared" si="8"/>
        <v>2022</v>
      </c>
      <c r="H237" s="5"/>
    </row>
    <row r="238" spans="2:8" x14ac:dyDescent="0.3">
      <c r="B238" s="1">
        <v>44696</v>
      </c>
      <c r="C238">
        <v>72</v>
      </c>
      <c r="D238">
        <f t="shared" si="7"/>
        <v>5</v>
      </c>
      <c r="E238">
        <f t="shared" si="8"/>
        <v>2022</v>
      </c>
      <c r="H238" s="5"/>
    </row>
    <row r="239" spans="2:8" x14ac:dyDescent="0.3">
      <c r="B239" s="1">
        <v>44703</v>
      </c>
      <c r="C239">
        <v>71</v>
      </c>
      <c r="D239">
        <f t="shared" si="7"/>
        <v>5</v>
      </c>
      <c r="E239">
        <f t="shared" si="8"/>
        <v>2022</v>
      </c>
      <c r="H239" s="5"/>
    </row>
    <row r="240" spans="2:8" x14ac:dyDescent="0.3">
      <c r="B240" s="1">
        <v>44710</v>
      </c>
      <c r="C240">
        <v>76</v>
      </c>
      <c r="D240">
        <f t="shared" si="7"/>
        <v>5</v>
      </c>
      <c r="E240">
        <f t="shared" si="8"/>
        <v>2022</v>
      </c>
      <c r="H240" s="5"/>
    </row>
    <row r="241" spans="2:8" x14ac:dyDescent="0.3">
      <c r="B241" s="1">
        <v>44717</v>
      </c>
      <c r="C241">
        <v>74</v>
      </c>
      <c r="D241">
        <f t="shared" si="7"/>
        <v>6</v>
      </c>
      <c r="E241">
        <f t="shared" si="8"/>
        <v>2022</v>
      </c>
      <c r="H241" s="5"/>
    </row>
    <row r="242" spans="2:8" x14ac:dyDescent="0.3">
      <c r="B242" s="1">
        <v>44724</v>
      </c>
      <c r="C242">
        <v>66</v>
      </c>
      <c r="D242">
        <f t="shared" si="7"/>
        <v>6</v>
      </c>
      <c r="E242">
        <f t="shared" si="8"/>
        <v>2022</v>
      </c>
      <c r="H242" s="5"/>
    </row>
    <row r="243" spans="2:8" x14ac:dyDescent="0.3">
      <c r="B243" s="1">
        <v>44731</v>
      </c>
      <c r="C243">
        <v>73</v>
      </c>
      <c r="D243">
        <f t="shared" si="7"/>
        <v>6</v>
      </c>
      <c r="E243">
        <f t="shared" si="8"/>
        <v>2022</v>
      </c>
      <c r="H243" s="5"/>
    </row>
    <row r="244" spans="2:8" x14ac:dyDescent="0.3">
      <c r="B244" s="1">
        <v>44738</v>
      </c>
      <c r="C244">
        <v>73</v>
      </c>
      <c r="D244">
        <f t="shared" si="7"/>
        <v>6</v>
      </c>
      <c r="E244">
        <f t="shared" si="8"/>
        <v>2022</v>
      </c>
      <c r="H244" s="5"/>
    </row>
    <row r="245" spans="2:8" x14ac:dyDescent="0.3">
      <c r="B245" s="1">
        <v>44745</v>
      </c>
      <c r="C245">
        <v>71</v>
      </c>
      <c r="D245">
        <f t="shared" si="7"/>
        <v>7</v>
      </c>
      <c r="E245">
        <f t="shared" si="8"/>
        <v>2022</v>
      </c>
      <c r="H245" s="5"/>
    </row>
    <row r="246" spans="2:8" x14ac:dyDescent="0.3">
      <c r="B246" s="1">
        <v>44752</v>
      </c>
      <c r="C246">
        <v>75</v>
      </c>
      <c r="D246">
        <f t="shared" si="7"/>
        <v>7</v>
      </c>
      <c r="E246">
        <f t="shared" si="8"/>
        <v>2022</v>
      </c>
      <c r="H246" s="5"/>
    </row>
    <row r="247" spans="2:8" x14ac:dyDescent="0.3">
      <c r="B247" s="1">
        <v>44759</v>
      </c>
      <c r="C247">
        <v>75</v>
      </c>
      <c r="D247">
        <f t="shared" si="7"/>
        <v>7</v>
      </c>
      <c r="E247">
        <f t="shared" si="8"/>
        <v>2022</v>
      </c>
      <c r="H247" s="5"/>
    </row>
    <row r="248" spans="2:8" x14ac:dyDescent="0.3">
      <c r="B248" s="1">
        <v>44766</v>
      </c>
      <c r="C248">
        <v>78</v>
      </c>
      <c r="D248">
        <f t="shared" si="7"/>
        <v>7</v>
      </c>
      <c r="E248">
        <f t="shared" si="8"/>
        <v>2022</v>
      </c>
      <c r="H248" s="5"/>
    </row>
    <row r="249" spans="2:8" x14ac:dyDescent="0.3">
      <c r="B249" s="1">
        <v>44773</v>
      </c>
      <c r="C249">
        <v>75</v>
      </c>
      <c r="D249">
        <f t="shared" si="7"/>
        <v>7</v>
      </c>
      <c r="E249">
        <f t="shared" si="8"/>
        <v>2022</v>
      </c>
      <c r="H249" s="5"/>
    </row>
    <row r="250" spans="2:8" x14ac:dyDescent="0.3">
      <c r="B250" s="1">
        <v>44780</v>
      </c>
      <c r="C250">
        <v>67</v>
      </c>
      <c r="D250">
        <f t="shared" si="7"/>
        <v>8</v>
      </c>
      <c r="E250">
        <f t="shared" si="8"/>
        <v>2022</v>
      </c>
      <c r="H250" s="5"/>
    </row>
    <row r="251" spans="2:8" x14ac:dyDescent="0.3">
      <c r="B251" s="1">
        <v>44787</v>
      </c>
      <c r="C251">
        <v>67</v>
      </c>
      <c r="D251">
        <f t="shared" si="7"/>
        <v>8</v>
      </c>
      <c r="E251">
        <f t="shared" si="8"/>
        <v>2022</v>
      </c>
      <c r="H251" s="5"/>
    </row>
    <row r="252" spans="2:8" x14ac:dyDescent="0.3">
      <c r="B252" s="1">
        <v>44794</v>
      </c>
      <c r="C252">
        <v>77</v>
      </c>
      <c r="D252">
        <f t="shared" si="7"/>
        <v>8</v>
      </c>
      <c r="E252">
        <f t="shared" si="8"/>
        <v>2022</v>
      </c>
      <c r="H252" s="5"/>
    </row>
    <row r="253" spans="2:8" x14ac:dyDescent="0.3">
      <c r="B253" s="1">
        <v>44801</v>
      </c>
      <c r="C253">
        <v>80</v>
      </c>
      <c r="D253">
        <f t="shared" si="7"/>
        <v>8</v>
      </c>
      <c r="E253">
        <f t="shared" si="8"/>
        <v>2022</v>
      </c>
      <c r="H253" s="5"/>
    </row>
    <row r="254" spans="2:8" x14ac:dyDescent="0.3">
      <c r="B254" s="1">
        <v>44808</v>
      </c>
      <c r="C254">
        <v>71</v>
      </c>
      <c r="D254">
        <f t="shared" si="7"/>
        <v>9</v>
      </c>
      <c r="E254">
        <f t="shared" si="8"/>
        <v>2022</v>
      </c>
      <c r="H254" s="5"/>
    </row>
    <row r="255" spans="2:8" x14ac:dyDescent="0.3">
      <c r="B255" s="1">
        <v>44815</v>
      </c>
      <c r="C255">
        <v>69</v>
      </c>
      <c r="D255">
        <f t="shared" si="7"/>
        <v>9</v>
      </c>
      <c r="E255">
        <f t="shared" si="8"/>
        <v>2022</v>
      </c>
      <c r="H255" s="5"/>
    </row>
    <row r="256" spans="2:8" x14ac:dyDescent="0.3">
      <c r="B256" s="1">
        <v>44822</v>
      </c>
      <c r="C256">
        <v>72</v>
      </c>
      <c r="D256">
        <f t="shared" si="7"/>
        <v>9</v>
      </c>
      <c r="E256">
        <f t="shared" si="8"/>
        <v>2022</v>
      </c>
      <c r="H256" s="5"/>
    </row>
    <row r="257" spans="2:8" x14ac:dyDescent="0.3">
      <c r="B257" s="1">
        <v>44829</v>
      </c>
      <c r="C257">
        <v>68</v>
      </c>
      <c r="D257">
        <f t="shared" si="7"/>
        <v>9</v>
      </c>
      <c r="E257">
        <f t="shared" si="8"/>
        <v>2022</v>
      </c>
      <c r="H257" s="5"/>
    </row>
    <row r="258" spans="2:8" x14ac:dyDescent="0.3">
      <c r="B258" s="1">
        <v>44836</v>
      </c>
      <c r="C258">
        <v>68</v>
      </c>
      <c r="D258">
        <f t="shared" si="7"/>
        <v>10</v>
      </c>
      <c r="E258">
        <f t="shared" si="8"/>
        <v>2022</v>
      </c>
      <c r="H258" s="5"/>
    </row>
    <row r="259" spans="2:8" x14ac:dyDescent="0.3">
      <c r="B259" s="1">
        <v>44843</v>
      </c>
      <c r="C259">
        <v>67</v>
      </c>
      <c r="D259">
        <f t="shared" si="7"/>
        <v>10</v>
      </c>
      <c r="E259">
        <f t="shared" si="8"/>
        <v>2022</v>
      </c>
      <c r="H259" s="5"/>
    </row>
    <row r="260" spans="2:8" x14ac:dyDescent="0.3">
      <c r="B260" s="1">
        <v>44850</v>
      </c>
      <c r="C260">
        <v>69</v>
      </c>
      <c r="D260">
        <f t="shared" si="7"/>
        <v>10</v>
      </c>
      <c r="E260">
        <f t="shared" si="8"/>
        <v>2022</v>
      </c>
      <c r="H260" s="5"/>
    </row>
    <row r="261" spans="2:8" x14ac:dyDescent="0.3">
      <c r="B261" s="1">
        <v>44857</v>
      </c>
      <c r="C261">
        <v>68</v>
      </c>
      <c r="D261">
        <f t="shared" si="7"/>
        <v>10</v>
      </c>
      <c r="E261">
        <f t="shared" si="8"/>
        <v>2022</v>
      </c>
      <c r="H261" s="5"/>
    </row>
    <row r="262" spans="2:8" x14ac:dyDescent="0.3">
      <c r="B262" s="1">
        <v>44864</v>
      </c>
      <c r="C262">
        <v>67</v>
      </c>
      <c r="D262">
        <f t="shared" si="7"/>
        <v>10</v>
      </c>
      <c r="E262">
        <f t="shared" si="8"/>
        <v>2022</v>
      </c>
      <c r="H262" s="5"/>
    </row>
    <row r="263" spans="2:8" x14ac:dyDescent="0.3">
      <c r="B263" s="1">
        <v>44871</v>
      </c>
      <c r="C263">
        <v>68</v>
      </c>
      <c r="D263">
        <f t="shared" si="7"/>
        <v>11</v>
      </c>
      <c r="E263">
        <f t="shared" si="8"/>
        <v>2022</v>
      </c>
      <c r="H263" s="5"/>
    </row>
    <row r="264" spans="2:8" x14ac:dyDescent="0.3">
      <c r="B264" s="1">
        <v>44878</v>
      </c>
      <c r="C264">
        <v>62</v>
      </c>
      <c r="D264">
        <f t="shared" si="7"/>
        <v>11</v>
      </c>
      <c r="E264">
        <f t="shared" si="8"/>
        <v>2022</v>
      </c>
      <c r="H264" s="5"/>
    </row>
    <row r="265" spans="2:8" x14ac:dyDescent="0.3">
      <c r="B265" s="1">
        <v>44885</v>
      </c>
      <c r="C265">
        <v>55</v>
      </c>
      <c r="D265">
        <f t="shared" ref="D265:D268" si="9">MONTH(B265)</f>
        <v>11</v>
      </c>
      <c r="E265">
        <f t="shared" ref="E265:E268" si="10">+YEAR(B265)</f>
        <v>2022</v>
      </c>
      <c r="H265" s="5"/>
    </row>
    <row r="266" spans="2:8" x14ac:dyDescent="0.3">
      <c r="B266" s="1">
        <v>44892</v>
      </c>
      <c r="C266">
        <v>57</v>
      </c>
      <c r="D266">
        <f t="shared" si="9"/>
        <v>11</v>
      </c>
      <c r="E266">
        <f t="shared" si="10"/>
        <v>2022</v>
      </c>
      <c r="H266" s="5"/>
    </row>
    <row r="267" spans="2:8" x14ac:dyDescent="0.3">
      <c r="B267" s="1">
        <v>44899</v>
      </c>
      <c r="C267">
        <v>56</v>
      </c>
      <c r="D267">
        <f t="shared" si="9"/>
        <v>12</v>
      </c>
      <c r="E267">
        <f t="shared" si="10"/>
        <v>2022</v>
      </c>
      <c r="H267" s="5"/>
    </row>
    <row r="268" spans="2:8" x14ac:dyDescent="0.3">
      <c r="B268" s="1">
        <v>44906</v>
      </c>
      <c r="C268">
        <v>54</v>
      </c>
      <c r="D268">
        <f t="shared" si="9"/>
        <v>12</v>
      </c>
      <c r="E268">
        <f t="shared" si="10"/>
        <v>2022</v>
      </c>
      <c r="H268" s="5"/>
    </row>
  </sheetData>
  <phoneticPr fontId="22" type="noConversion"/>
  <conditionalFormatting sqref="I20">
    <cfRule type="colorScale" priority="2">
      <colorScale>
        <cfvo type="min"/>
        <cfvo type="percentile" val="50"/>
        <cfvo type="max"/>
        <color rgb="FFF8696B"/>
        <color rgb="FFFFEB84"/>
        <color rgb="FF63BE7B"/>
      </colorScale>
    </cfRule>
  </conditionalFormatting>
  <hyperlinks>
    <hyperlink ref="C1" r:id="rId1" xr:uid="{576E3263-FC3F-4A61-A295-23307E559CAF}"/>
    <hyperlink ref="C2" r:id="rId2" xr:uid="{56D50825-6FC5-4B4D-B4F3-CA91F6B4F89F}"/>
  </hyperlinks>
  <pageMargins left="0.7" right="0.7" top="0.75" bottom="0.75" header="0.3" footer="0.3"/>
  <pageSetup paperSize="9" orientation="portrait" r:id="rId3"/>
  <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B668E-F2C8-4F80-B1AD-9AE93C149B68}">
  <sheetPr>
    <tabColor rgb="FF00B050"/>
  </sheetPr>
  <dimension ref="A1:X101"/>
  <sheetViews>
    <sheetView showGridLines="0" zoomScale="110" zoomScaleNormal="60" workbookViewId="0">
      <pane xSplit="1" ySplit="1" topLeftCell="B2" activePane="bottomRight" state="frozen"/>
      <selection activeCell="F13" sqref="F13"/>
      <selection pane="topRight" activeCell="F13" sqref="F13"/>
      <selection pane="bottomLeft" activeCell="F13" sqref="F13"/>
      <selection pane="bottomRight"/>
    </sheetView>
  </sheetViews>
  <sheetFormatPr defaultRowHeight="14.4" x14ac:dyDescent="0.3"/>
  <cols>
    <col min="1" max="1" width="35.44140625" customWidth="1"/>
    <col min="3" max="3" width="12.88671875" bestFit="1" customWidth="1"/>
    <col min="8" max="8" width="13.88671875" customWidth="1"/>
    <col min="9" max="9" width="9.109375" customWidth="1"/>
    <col min="11" max="11" width="9.33203125" bestFit="1" customWidth="1"/>
  </cols>
  <sheetData>
    <row r="1" spans="1:24" ht="54" customHeight="1" x14ac:dyDescent="0.3">
      <c r="A1" s="11" t="s">
        <v>9</v>
      </c>
      <c r="B1" s="12" t="s">
        <v>108</v>
      </c>
      <c r="C1" s="12" t="s">
        <v>10</v>
      </c>
      <c r="D1" s="12" t="s">
        <v>8</v>
      </c>
      <c r="E1" s="12" t="s">
        <v>105</v>
      </c>
      <c r="F1" s="12" t="s">
        <v>106</v>
      </c>
      <c r="G1" s="12" t="s">
        <v>11</v>
      </c>
      <c r="H1" s="12" t="s">
        <v>112</v>
      </c>
      <c r="I1" s="12" t="s">
        <v>113</v>
      </c>
      <c r="J1" s="12" t="s">
        <v>107</v>
      </c>
      <c r="K1" s="12" t="s">
        <v>127</v>
      </c>
    </row>
    <row r="2" spans="1:24" x14ac:dyDescent="0.3">
      <c r="A2" t="s">
        <v>41</v>
      </c>
      <c r="B2" s="10">
        <v>11258</v>
      </c>
      <c r="C2" s="8">
        <v>12817.330902</v>
      </c>
      <c r="D2" s="7">
        <f t="shared" ref="D2:D33" si="0">IFERROR(C2/B2,0)</f>
        <v>1.1385086962160242</v>
      </c>
      <c r="E2">
        <v>1142</v>
      </c>
      <c r="F2">
        <v>1203</v>
      </c>
      <c r="G2" s="6">
        <v>6.6500415627597674E-3</v>
      </c>
      <c r="H2" s="7">
        <v>4.7423108894430595</v>
      </c>
      <c r="I2" s="16">
        <f t="shared" ref="I2:I33" si="1">IFERROR(J2/F2,0)</f>
        <v>8.3125519534497094E-3</v>
      </c>
      <c r="J2">
        <v>10</v>
      </c>
      <c r="K2" s="9"/>
    </row>
    <row r="3" spans="1:24" x14ac:dyDescent="0.3">
      <c r="A3" t="s">
        <v>53</v>
      </c>
      <c r="B3" s="10">
        <v>9666</v>
      </c>
      <c r="C3" s="8">
        <v>17178.78</v>
      </c>
      <c r="D3" s="7">
        <f t="shared" si="0"/>
        <v>1.7772377405338298</v>
      </c>
      <c r="E3">
        <v>3520</v>
      </c>
      <c r="F3">
        <v>3798</v>
      </c>
      <c r="G3" s="6">
        <v>3.4228541337546076E-3</v>
      </c>
      <c r="H3" s="7">
        <v>6.1161137440758298</v>
      </c>
      <c r="I3" s="16">
        <f t="shared" si="1"/>
        <v>1.1321748288572932E-2</v>
      </c>
      <c r="J3">
        <v>43</v>
      </c>
      <c r="K3" s="9"/>
    </row>
    <row r="4" spans="1:24" x14ac:dyDescent="0.3">
      <c r="A4" t="s">
        <v>12</v>
      </c>
      <c r="B4" s="10">
        <v>7368</v>
      </c>
      <c r="C4" s="8">
        <v>1777.9895509999999</v>
      </c>
      <c r="D4" s="7">
        <f t="shared" si="0"/>
        <v>0.24131237119978283</v>
      </c>
      <c r="E4">
        <v>637</v>
      </c>
      <c r="F4">
        <v>822</v>
      </c>
      <c r="G4" s="6">
        <v>2.4330900243309003E-3</v>
      </c>
      <c r="H4" s="7">
        <v>6.0121654501216542</v>
      </c>
      <c r="I4" s="16">
        <f t="shared" si="1"/>
        <v>2.4330900243309003E-3</v>
      </c>
      <c r="J4">
        <v>2</v>
      </c>
      <c r="K4" s="9"/>
    </row>
    <row r="5" spans="1:24" x14ac:dyDescent="0.3">
      <c r="A5" t="s">
        <v>54</v>
      </c>
      <c r="B5" s="10">
        <v>6846</v>
      </c>
      <c r="C5" s="8">
        <v>14581.457296</v>
      </c>
      <c r="D5" s="7">
        <f t="shared" si="0"/>
        <v>2.1299236482617587</v>
      </c>
      <c r="E5">
        <v>2026</v>
      </c>
      <c r="F5">
        <v>2217</v>
      </c>
      <c r="G5" s="6">
        <v>4.0595399188092015E-3</v>
      </c>
      <c r="H5" s="7">
        <v>5.9418132611637349</v>
      </c>
      <c r="I5" s="16">
        <f t="shared" si="1"/>
        <v>1.9846639603067207E-2</v>
      </c>
      <c r="J5">
        <v>44</v>
      </c>
      <c r="K5" s="9"/>
    </row>
    <row r="6" spans="1:24" x14ac:dyDescent="0.3">
      <c r="A6" t="s">
        <v>55</v>
      </c>
      <c r="B6" s="10">
        <v>4039</v>
      </c>
      <c r="C6" s="8">
        <v>11461.3025</v>
      </c>
      <c r="D6" s="7">
        <f t="shared" si="0"/>
        <v>2.8376584550631345</v>
      </c>
      <c r="E6">
        <v>1119</v>
      </c>
      <c r="F6">
        <v>1221</v>
      </c>
      <c r="G6" s="6">
        <v>4.095004095004095E-3</v>
      </c>
      <c r="H6" s="7">
        <v>7.215397215397215</v>
      </c>
      <c r="I6" s="16">
        <f t="shared" si="1"/>
        <v>2.1294021294021293E-2</v>
      </c>
      <c r="J6">
        <v>26</v>
      </c>
      <c r="K6" s="9"/>
    </row>
    <row r="7" spans="1:24" x14ac:dyDescent="0.3">
      <c r="A7" t="s">
        <v>42</v>
      </c>
      <c r="B7" s="10">
        <v>2937</v>
      </c>
      <c r="C7" s="8">
        <v>3648.34</v>
      </c>
      <c r="D7" s="7">
        <f t="shared" si="0"/>
        <v>1.2421995233231189</v>
      </c>
      <c r="E7">
        <v>783</v>
      </c>
      <c r="F7">
        <v>845</v>
      </c>
      <c r="G7" s="6">
        <v>1.1834319526627219E-3</v>
      </c>
      <c r="H7" s="7">
        <v>6.3420118343195266</v>
      </c>
      <c r="I7" s="16">
        <f t="shared" si="1"/>
        <v>9.4674556213017753E-3</v>
      </c>
      <c r="J7">
        <v>8</v>
      </c>
      <c r="K7" s="9"/>
    </row>
    <row r="8" spans="1:24" x14ac:dyDescent="0.3">
      <c r="A8" t="s">
        <v>43</v>
      </c>
      <c r="B8" s="10">
        <v>2512</v>
      </c>
      <c r="C8" s="8">
        <v>2285.5700000000002</v>
      </c>
      <c r="D8" s="7">
        <f t="shared" si="0"/>
        <v>0.90986066878980898</v>
      </c>
      <c r="E8">
        <v>0</v>
      </c>
      <c r="F8">
        <v>0</v>
      </c>
      <c r="G8" s="6">
        <v>0</v>
      </c>
      <c r="H8" s="7">
        <v>0</v>
      </c>
      <c r="I8" s="16">
        <f t="shared" si="1"/>
        <v>0</v>
      </c>
      <c r="J8">
        <v>0</v>
      </c>
      <c r="K8" s="9"/>
    </row>
    <row r="9" spans="1:24" x14ac:dyDescent="0.3">
      <c r="A9" t="s">
        <v>30</v>
      </c>
      <c r="B9" s="10">
        <v>2437</v>
      </c>
      <c r="C9" s="8">
        <v>4230.3</v>
      </c>
      <c r="D9" s="7">
        <f t="shared" si="0"/>
        <v>1.7358637669265491</v>
      </c>
      <c r="E9">
        <v>2043</v>
      </c>
      <c r="F9">
        <v>2201</v>
      </c>
      <c r="G9" s="6">
        <v>4.0890504316219902E-3</v>
      </c>
      <c r="H9" s="7">
        <v>5.675601999091322</v>
      </c>
      <c r="I9" s="16">
        <f t="shared" si="1"/>
        <v>1.1358473421172195E-2</v>
      </c>
      <c r="J9">
        <v>25</v>
      </c>
      <c r="K9" s="9"/>
      <c r="L9" s="13"/>
      <c r="M9" s="13"/>
      <c r="N9" s="13"/>
      <c r="O9" s="13"/>
      <c r="P9" s="13"/>
      <c r="Q9" s="13"/>
      <c r="R9" s="13"/>
      <c r="S9" s="13"/>
      <c r="T9" s="13"/>
      <c r="U9" s="13"/>
      <c r="V9" s="13"/>
      <c r="W9" s="13"/>
      <c r="X9" s="13"/>
    </row>
    <row r="10" spans="1:24" x14ac:dyDescent="0.3">
      <c r="A10" t="s">
        <v>99</v>
      </c>
      <c r="B10" s="10">
        <v>2219</v>
      </c>
      <c r="C10" s="8">
        <v>6758.28</v>
      </c>
      <c r="D10" s="7">
        <f t="shared" si="0"/>
        <v>3.0456421811626857</v>
      </c>
      <c r="E10">
        <v>543</v>
      </c>
      <c r="F10">
        <v>600</v>
      </c>
      <c r="G10" s="6">
        <v>5.0000000000000001E-3</v>
      </c>
      <c r="H10" s="7">
        <v>7.041666666666667</v>
      </c>
      <c r="I10" s="16">
        <f t="shared" si="1"/>
        <v>1.6666666666666666E-2</v>
      </c>
      <c r="J10">
        <v>10</v>
      </c>
      <c r="K10" s="9"/>
    </row>
    <row r="11" spans="1:24" x14ac:dyDescent="0.3">
      <c r="A11" t="s">
        <v>79</v>
      </c>
      <c r="B11" s="10">
        <v>1538</v>
      </c>
      <c r="C11" s="8">
        <v>1826.16</v>
      </c>
      <c r="D11" s="7">
        <f t="shared" si="0"/>
        <v>1.1873602080624188</v>
      </c>
      <c r="E11">
        <v>0</v>
      </c>
      <c r="F11">
        <v>0</v>
      </c>
      <c r="G11" s="6">
        <v>0</v>
      </c>
      <c r="H11" s="7">
        <v>0</v>
      </c>
      <c r="I11" s="16">
        <f t="shared" si="1"/>
        <v>0</v>
      </c>
      <c r="J11">
        <v>0</v>
      </c>
      <c r="K11" s="9"/>
    </row>
    <row r="12" spans="1:24" x14ac:dyDescent="0.3">
      <c r="A12" t="s">
        <v>82</v>
      </c>
      <c r="B12" s="10">
        <v>1193</v>
      </c>
      <c r="C12" s="8">
        <v>1346.47</v>
      </c>
      <c r="D12" s="7">
        <f t="shared" si="0"/>
        <v>1.128642078792959</v>
      </c>
      <c r="E12">
        <v>0</v>
      </c>
      <c r="F12">
        <v>0</v>
      </c>
      <c r="G12" s="6">
        <v>0</v>
      </c>
      <c r="H12" s="7">
        <v>0</v>
      </c>
      <c r="I12" s="16">
        <f t="shared" si="1"/>
        <v>0</v>
      </c>
      <c r="J12">
        <v>0</v>
      </c>
      <c r="K12" s="9"/>
    </row>
    <row r="13" spans="1:24" x14ac:dyDescent="0.3">
      <c r="A13" t="s">
        <v>16</v>
      </c>
      <c r="B13" s="10">
        <v>1185</v>
      </c>
      <c r="C13" s="8">
        <v>1230.31</v>
      </c>
      <c r="D13" s="7">
        <f t="shared" si="0"/>
        <v>1.0382362869198312</v>
      </c>
      <c r="E13">
        <v>0</v>
      </c>
      <c r="F13">
        <v>0</v>
      </c>
      <c r="G13">
        <v>0</v>
      </c>
      <c r="H13">
        <v>0</v>
      </c>
      <c r="I13" s="16">
        <f t="shared" si="1"/>
        <v>0</v>
      </c>
      <c r="J13">
        <v>0</v>
      </c>
      <c r="K13" s="9"/>
    </row>
    <row r="14" spans="1:24" x14ac:dyDescent="0.3">
      <c r="A14" t="s">
        <v>17</v>
      </c>
      <c r="B14" s="10">
        <v>1109</v>
      </c>
      <c r="C14" s="8">
        <v>2656.8684469999998</v>
      </c>
      <c r="D14" s="7">
        <f t="shared" si="0"/>
        <v>2.3957334959422902</v>
      </c>
      <c r="E14">
        <v>0</v>
      </c>
      <c r="F14">
        <v>0</v>
      </c>
      <c r="G14">
        <v>0</v>
      </c>
      <c r="H14">
        <v>0</v>
      </c>
      <c r="I14" s="16">
        <f t="shared" si="1"/>
        <v>0</v>
      </c>
      <c r="J14">
        <v>0</v>
      </c>
      <c r="K14" s="9"/>
    </row>
    <row r="15" spans="1:24" x14ac:dyDescent="0.3">
      <c r="A15" t="s">
        <v>56</v>
      </c>
      <c r="B15" s="10">
        <v>1059</v>
      </c>
      <c r="C15" s="8">
        <v>1428.16</v>
      </c>
      <c r="D15" s="7">
        <f t="shared" si="0"/>
        <v>1.3485930122757319</v>
      </c>
      <c r="E15">
        <v>51</v>
      </c>
      <c r="F15">
        <v>51</v>
      </c>
      <c r="G15">
        <v>1.9607843137254902E-2</v>
      </c>
      <c r="H15">
        <v>5.882352941176471</v>
      </c>
      <c r="I15" s="16">
        <f t="shared" si="1"/>
        <v>0</v>
      </c>
      <c r="J15">
        <v>0</v>
      </c>
      <c r="K15" s="9"/>
    </row>
    <row r="16" spans="1:24" x14ac:dyDescent="0.3">
      <c r="A16" t="s">
        <v>37</v>
      </c>
      <c r="B16" s="10">
        <v>1041</v>
      </c>
      <c r="C16" s="8">
        <v>1023.16</v>
      </c>
      <c r="D16" s="7">
        <f t="shared" si="0"/>
        <v>0.98286263208453406</v>
      </c>
      <c r="E16">
        <v>2</v>
      </c>
      <c r="F16">
        <v>2</v>
      </c>
      <c r="G16">
        <v>0</v>
      </c>
      <c r="H16">
        <v>2</v>
      </c>
      <c r="I16" s="16">
        <f t="shared" si="1"/>
        <v>0</v>
      </c>
      <c r="J16">
        <v>0</v>
      </c>
      <c r="K16" s="9"/>
    </row>
    <row r="17" spans="1:11" x14ac:dyDescent="0.3">
      <c r="A17" t="s">
        <v>89</v>
      </c>
      <c r="B17" s="10">
        <v>903</v>
      </c>
      <c r="C17" s="8">
        <v>2041.62</v>
      </c>
      <c r="D17" s="7">
        <f t="shared" si="0"/>
        <v>2.2609302325581395</v>
      </c>
      <c r="E17">
        <v>138</v>
      </c>
      <c r="F17">
        <v>167</v>
      </c>
      <c r="G17">
        <v>5.9880239520958087E-3</v>
      </c>
      <c r="H17">
        <v>5</v>
      </c>
      <c r="I17" s="16">
        <f t="shared" si="1"/>
        <v>2.3952095808383235E-2</v>
      </c>
      <c r="J17">
        <v>4</v>
      </c>
      <c r="K17" s="9"/>
    </row>
    <row r="18" spans="1:11" x14ac:dyDescent="0.3">
      <c r="A18" t="s">
        <v>83</v>
      </c>
      <c r="B18" s="10">
        <v>903</v>
      </c>
      <c r="C18" s="8">
        <v>896.37</v>
      </c>
      <c r="D18" s="7">
        <f t="shared" si="0"/>
        <v>0.99265780730897013</v>
      </c>
      <c r="E18">
        <v>63</v>
      </c>
      <c r="F18">
        <v>64</v>
      </c>
      <c r="G18">
        <v>0</v>
      </c>
      <c r="H18">
        <v>4.984375</v>
      </c>
      <c r="I18" s="16">
        <f t="shared" si="1"/>
        <v>0</v>
      </c>
      <c r="J18">
        <v>0</v>
      </c>
      <c r="K18" s="9"/>
    </row>
    <row r="19" spans="1:11" x14ac:dyDescent="0.3">
      <c r="A19" t="s">
        <v>104</v>
      </c>
      <c r="B19" s="10">
        <v>836</v>
      </c>
      <c r="C19" s="8">
        <v>712.78</v>
      </c>
      <c r="D19" s="7">
        <f t="shared" si="0"/>
        <v>0.85260765550239226</v>
      </c>
      <c r="E19">
        <v>662</v>
      </c>
      <c r="F19">
        <v>737</v>
      </c>
      <c r="G19">
        <v>0</v>
      </c>
      <c r="H19">
        <v>4.2835820895522385</v>
      </c>
      <c r="I19" s="16">
        <f t="shared" si="1"/>
        <v>0</v>
      </c>
      <c r="J19">
        <v>0</v>
      </c>
      <c r="K19" s="9"/>
    </row>
    <row r="20" spans="1:11" x14ac:dyDescent="0.3">
      <c r="A20" t="s">
        <v>38</v>
      </c>
      <c r="B20" s="10">
        <v>820</v>
      </c>
      <c r="C20" s="8">
        <v>1390.09</v>
      </c>
      <c r="D20" s="7">
        <f t="shared" si="0"/>
        <v>1.6952317073170731</v>
      </c>
      <c r="E20">
        <v>0</v>
      </c>
      <c r="F20">
        <v>0</v>
      </c>
      <c r="G20">
        <v>0</v>
      </c>
      <c r="H20">
        <v>0</v>
      </c>
      <c r="I20" s="16">
        <f t="shared" si="1"/>
        <v>0</v>
      </c>
      <c r="J20">
        <v>0</v>
      </c>
      <c r="K20" s="9"/>
    </row>
    <row r="21" spans="1:11" x14ac:dyDescent="0.3">
      <c r="A21" t="s">
        <v>44</v>
      </c>
      <c r="B21" s="10">
        <v>634</v>
      </c>
      <c r="C21" s="8">
        <v>1757.02</v>
      </c>
      <c r="D21" s="7">
        <f t="shared" si="0"/>
        <v>2.7713249211356468</v>
      </c>
      <c r="E21">
        <v>0</v>
      </c>
      <c r="F21">
        <v>0</v>
      </c>
      <c r="G21">
        <v>0</v>
      </c>
      <c r="H21">
        <v>0</v>
      </c>
      <c r="I21" s="16">
        <f t="shared" si="1"/>
        <v>0</v>
      </c>
      <c r="J21">
        <v>0</v>
      </c>
      <c r="K21" s="9"/>
    </row>
    <row r="22" spans="1:11" x14ac:dyDescent="0.3">
      <c r="A22" t="s">
        <v>13</v>
      </c>
      <c r="B22" s="10">
        <v>627</v>
      </c>
      <c r="C22" s="8">
        <v>313.81</v>
      </c>
      <c r="D22" s="7">
        <f t="shared" si="0"/>
        <v>0.50049441786283888</v>
      </c>
      <c r="E22">
        <v>177</v>
      </c>
      <c r="F22">
        <v>261</v>
      </c>
      <c r="G22">
        <v>3.8314176245210726E-3</v>
      </c>
      <c r="H22">
        <v>5.7088122605363987</v>
      </c>
      <c r="I22" s="16">
        <f t="shared" si="1"/>
        <v>0</v>
      </c>
      <c r="J22">
        <v>0</v>
      </c>
      <c r="K22" s="9"/>
    </row>
    <row r="23" spans="1:11" x14ac:dyDescent="0.3">
      <c r="A23" t="s">
        <v>90</v>
      </c>
      <c r="B23" s="10">
        <v>586</v>
      </c>
      <c r="C23" s="8">
        <v>1457.78</v>
      </c>
      <c r="D23" s="7">
        <f t="shared" si="0"/>
        <v>2.4876791808873722</v>
      </c>
      <c r="E23">
        <v>154</v>
      </c>
      <c r="F23">
        <v>169</v>
      </c>
      <c r="G23">
        <v>0</v>
      </c>
      <c r="H23">
        <v>5.4319526627218933</v>
      </c>
      <c r="I23" s="16">
        <f t="shared" si="1"/>
        <v>1.7751479289940829E-2</v>
      </c>
      <c r="J23">
        <v>3</v>
      </c>
      <c r="K23" s="9"/>
    </row>
    <row r="24" spans="1:11" x14ac:dyDescent="0.3">
      <c r="A24" t="s">
        <v>57</v>
      </c>
      <c r="B24" s="10">
        <v>575</v>
      </c>
      <c r="C24" s="8">
        <v>789.12</v>
      </c>
      <c r="D24" s="7">
        <f t="shared" si="0"/>
        <v>1.3723826086956521</v>
      </c>
      <c r="E24">
        <v>0</v>
      </c>
      <c r="F24">
        <v>0</v>
      </c>
      <c r="G24">
        <v>0</v>
      </c>
      <c r="H24">
        <v>0</v>
      </c>
      <c r="I24" s="16">
        <f t="shared" si="1"/>
        <v>0</v>
      </c>
      <c r="J24">
        <v>0</v>
      </c>
      <c r="K24" s="9"/>
    </row>
    <row r="25" spans="1:11" x14ac:dyDescent="0.3">
      <c r="A25" t="s">
        <v>14</v>
      </c>
      <c r="B25" s="10">
        <v>546</v>
      </c>
      <c r="C25" s="8">
        <v>377.53</v>
      </c>
      <c r="D25" s="7">
        <f t="shared" si="0"/>
        <v>0.69144688644688634</v>
      </c>
      <c r="E25">
        <v>0</v>
      </c>
      <c r="F25">
        <v>0</v>
      </c>
      <c r="G25">
        <v>0</v>
      </c>
      <c r="H25">
        <v>0</v>
      </c>
      <c r="I25" s="16">
        <f t="shared" si="1"/>
        <v>0</v>
      </c>
      <c r="J25">
        <v>0</v>
      </c>
      <c r="K25" s="9"/>
    </row>
    <row r="26" spans="1:11" x14ac:dyDescent="0.3">
      <c r="A26" t="s">
        <v>20</v>
      </c>
      <c r="B26" s="10">
        <v>532</v>
      </c>
      <c r="C26" s="8">
        <v>977.42</v>
      </c>
      <c r="D26" s="7">
        <f t="shared" si="0"/>
        <v>1.8372556390977444</v>
      </c>
      <c r="E26">
        <v>36</v>
      </c>
      <c r="F26">
        <v>38</v>
      </c>
      <c r="G26">
        <v>0</v>
      </c>
      <c r="H26">
        <v>7.9473684210526319</v>
      </c>
      <c r="I26" s="16">
        <f t="shared" si="1"/>
        <v>0</v>
      </c>
      <c r="J26">
        <v>0</v>
      </c>
      <c r="K26" s="9"/>
    </row>
    <row r="27" spans="1:11" x14ac:dyDescent="0.3">
      <c r="A27" t="s">
        <v>97</v>
      </c>
      <c r="B27" s="10">
        <v>510</v>
      </c>
      <c r="C27" s="8">
        <v>1856.14</v>
      </c>
      <c r="D27" s="7">
        <f t="shared" si="0"/>
        <v>3.6394901960784316</v>
      </c>
      <c r="E27">
        <v>17</v>
      </c>
      <c r="F27">
        <v>18</v>
      </c>
      <c r="G27">
        <v>0</v>
      </c>
      <c r="H27">
        <v>4.7222222222222223</v>
      </c>
      <c r="I27" s="16">
        <f t="shared" si="1"/>
        <v>0</v>
      </c>
      <c r="J27">
        <v>0</v>
      </c>
      <c r="K27" s="9"/>
    </row>
    <row r="28" spans="1:11" x14ac:dyDescent="0.3">
      <c r="A28" t="s">
        <v>58</v>
      </c>
      <c r="B28" s="10">
        <v>425</v>
      </c>
      <c r="C28" s="8">
        <v>548.27</v>
      </c>
      <c r="D28" s="7">
        <f t="shared" si="0"/>
        <v>1.2900470588235293</v>
      </c>
      <c r="E28">
        <v>30</v>
      </c>
      <c r="F28">
        <v>32</v>
      </c>
      <c r="G28">
        <v>0</v>
      </c>
      <c r="H28">
        <v>5.625</v>
      </c>
      <c r="I28" s="16">
        <f t="shared" si="1"/>
        <v>0</v>
      </c>
      <c r="J28">
        <v>0</v>
      </c>
      <c r="K28" s="9"/>
    </row>
    <row r="29" spans="1:11" x14ac:dyDescent="0.3">
      <c r="A29" t="s">
        <v>22</v>
      </c>
      <c r="B29" s="10">
        <v>353</v>
      </c>
      <c r="C29" s="8">
        <v>896.05</v>
      </c>
      <c r="D29" s="7">
        <f t="shared" si="0"/>
        <v>2.5383852691218127</v>
      </c>
      <c r="E29">
        <v>134</v>
      </c>
      <c r="F29">
        <v>146</v>
      </c>
      <c r="G29">
        <v>6.8493150684931503E-3</v>
      </c>
      <c r="H29">
        <v>8.1232876712328768</v>
      </c>
      <c r="I29" s="16">
        <f t="shared" si="1"/>
        <v>6.8493150684931503E-3</v>
      </c>
      <c r="J29">
        <v>1</v>
      </c>
      <c r="K29" s="9"/>
    </row>
    <row r="30" spans="1:11" x14ac:dyDescent="0.3">
      <c r="A30" t="s">
        <v>59</v>
      </c>
      <c r="B30" s="10">
        <v>316</v>
      </c>
      <c r="C30" s="8">
        <v>463.37</v>
      </c>
      <c r="D30" s="7">
        <f t="shared" si="0"/>
        <v>1.466360759493671</v>
      </c>
      <c r="E30">
        <v>11</v>
      </c>
      <c r="F30">
        <v>11</v>
      </c>
      <c r="G30">
        <v>0</v>
      </c>
      <c r="H30">
        <v>5.4545454545454541</v>
      </c>
      <c r="I30" s="16">
        <f t="shared" si="1"/>
        <v>0</v>
      </c>
      <c r="J30">
        <v>0</v>
      </c>
      <c r="K30" s="9"/>
    </row>
    <row r="31" spans="1:11" x14ac:dyDescent="0.3">
      <c r="A31" t="s">
        <v>109</v>
      </c>
      <c r="B31" s="10">
        <v>311</v>
      </c>
      <c r="C31" s="8">
        <v>417.93</v>
      </c>
      <c r="D31" s="7">
        <f t="shared" si="0"/>
        <v>1.3438263665594856</v>
      </c>
      <c r="E31">
        <v>16</v>
      </c>
      <c r="F31">
        <v>17</v>
      </c>
      <c r="G31">
        <v>0</v>
      </c>
      <c r="H31">
        <v>6.2352941176470589</v>
      </c>
      <c r="I31" s="16">
        <f t="shared" si="1"/>
        <v>0</v>
      </c>
      <c r="J31">
        <v>0</v>
      </c>
      <c r="K31" s="9"/>
    </row>
    <row r="32" spans="1:11" x14ac:dyDescent="0.3">
      <c r="A32" t="s">
        <v>19</v>
      </c>
      <c r="B32" s="10">
        <v>307</v>
      </c>
      <c r="C32" s="8">
        <v>410.29</v>
      </c>
      <c r="D32" s="7">
        <f t="shared" si="0"/>
        <v>1.3364495114006516</v>
      </c>
      <c r="E32">
        <v>0</v>
      </c>
      <c r="F32">
        <v>0</v>
      </c>
      <c r="G32">
        <v>0</v>
      </c>
      <c r="H32">
        <v>0</v>
      </c>
      <c r="I32" s="16">
        <f t="shared" si="1"/>
        <v>0</v>
      </c>
      <c r="J32">
        <v>0</v>
      </c>
      <c r="K32" s="9"/>
    </row>
    <row r="33" spans="1:11" x14ac:dyDescent="0.3">
      <c r="A33" t="s">
        <v>18</v>
      </c>
      <c r="B33" s="10">
        <v>283</v>
      </c>
      <c r="C33" s="8">
        <v>371.87</v>
      </c>
      <c r="D33" s="7">
        <f t="shared" si="0"/>
        <v>1.3140282685512368</v>
      </c>
      <c r="E33">
        <v>0</v>
      </c>
      <c r="F33">
        <v>0</v>
      </c>
      <c r="G33">
        <v>0</v>
      </c>
      <c r="H33">
        <v>0</v>
      </c>
      <c r="I33" s="16">
        <f t="shared" si="1"/>
        <v>0</v>
      </c>
      <c r="J33">
        <v>0</v>
      </c>
      <c r="K33" s="9"/>
    </row>
    <row r="34" spans="1:11" x14ac:dyDescent="0.3">
      <c r="A34" t="s">
        <v>57</v>
      </c>
      <c r="B34" s="10">
        <v>257</v>
      </c>
      <c r="C34" s="8">
        <v>518.9</v>
      </c>
      <c r="D34" s="7">
        <f t="shared" ref="D34:D65" si="2">IFERROR(C34/B34,0)</f>
        <v>2.0190661478599221</v>
      </c>
      <c r="E34">
        <v>0</v>
      </c>
      <c r="F34">
        <v>0</v>
      </c>
      <c r="G34">
        <v>0</v>
      </c>
      <c r="H34">
        <v>0</v>
      </c>
      <c r="I34" s="16">
        <f t="shared" ref="I34:I65" si="3">IFERROR(J34/F34,0)</f>
        <v>0</v>
      </c>
      <c r="J34">
        <v>0</v>
      </c>
      <c r="K34" s="9"/>
    </row>
    <row r="35" spans="1:11" x14ac:dyDescent="0.3">
      <c r="A35" t="s">
        <v>39</v>
      </c>
      <c r="B35" s="10">
        <v>255</v>
      </c>
      <c r="C35" s="8">
        <v>309.54000000000002</v>
      </c>
      <c r="D35" s="7">
        <f t="shared" si="2"/>
        <v>1.2138823529411766</v>
      </c>
      <c r="E35">
        <v>0</v>
      </c>
      <c r="F35">
        <v>0</v>
      </c>
      <c r="G35">
        <v>0</v>
      </c>
      <c r="H35">
        <v>0</v>
      </c>
      <c r="I35" s="16">
        <f t="shared" si="3"/>
        <v>0</v>
      </c>
      <c r="J35">
        <v>0</v>
      </c>
      <c r="K35" s="9"/>
    </row>
    <row r="36" spans="1:11" x14ac:dyDescent="0.3">
      <c r="A36" t="s">
        <v>50</v>
      </c>
      <c r="B36" s="10">
        <v>254</v>
      </c>
      <c r="C36" s="8">
        <v>386.38</v>
      </c>
      <c r="D36" s="7">
        <f t="shared" si="2"/>
        <v>1.5211811023622046</v>
      </c>
      <c r="E36">
        <v>0</v>
      </c>
      <c r="F36">
        <v>0</v>
      </c>
      <c r="G36">
        <v>0</v>
      </c>
      <c r="H36">
        <v>0</v>
      </c>
      <c r="I36" s="16">
        <f t="shared" si="3"/>
        <v>0</v>
      </c>
      <c r="J36">
        <v>0</v>
      </c>
      <c r="K36" s="9"/>
    </row>
    <row r="37" spans="1:11" x14ac:dyDescent="0.3">
      <c r="A37" t="s">
        <v>98</v>
      </c>
      <c r="B37" s="10">
        <v>236</v>
      </c>
      <c r="C37" s="8">
        <v>481.84</v>
      </c>
      <c r="D37" s="7">
        <f t="shared" si="2"/>
        <v>2.041694915254237</v>
      </c>
      <c r="E37">
        <v>0</v>
      </c>
      <c r="F37">
        <v>0</v>
      </c>
      <c r="G37">
        <v>0</v>
      </c>
      <c r="H37">
        <v>0</v>
      </c>
      <c r="I37" s="16">
        <f t="shared" si="3"/>
        <v>0</v>
      </c>
      <c r="J37">
        <v>0</v>
      </c>
      <c r="K37" s="9"/>
    </row>
    <row r="38" spans="1:11" x14ac:dyDescent="0.3">
      <c r="A38" t="s">
        <v>60</v>
      </c>
      <c r="B38" s="10">
        <v>236</v>
      </c>
      <c r="C38" s="8">
        <v>205.6</v>
      </c>
      <c r="D38" s="7">
        <f t="shared" si="2"/>
        <v>0.87118644067796602</v>
      </c>
      <c r="E38">
        <v>0</v>
      </c>
      <c r="F38">
        <v>0</v>
      </c>
      <c r="G38">
        <v>0</v>
      </c>
      <c r="H38">
        <v>0</v>
      </c>
      <c r="I38" s="16">
        <f t="shared" si="3"/>
        <v>0</v>
      </c>
      <c r="J38">
        <v>0</v>
      </c>
      <c r="K38" s="9"/>
    </row>
    <row r="39" spans="1:11" x14ac:dyDescent="0.3">
      <c r="A39" t="s">
        <v>91</v>
      </c>
      <c r="B39" s="10">
        <v>227</v>
      </c>
      <c r="C39" s="8">
        <v>436.19</v>
      </c>
      <c r="D39" s="7">
        <f t="shared" si="2"/>
        <v>1.9215418502202644</v>
      </c>
      <c r="E39">
        <v>0</v>
      </c>
      <c r="F39">
        <v>0</v>
      </c>
      <c r="G39">
        <v>0</v>
      </c>
      <c r="H39">
        <v>0</v>
      </c>
      <c r="I39" s="16">
        <f t="shared" si="3"/>
        <v>0</v>
      </c>
      <c r="J39">
        <v>0</v>
      </c>
      <c r="K39" s="9"/>
    </row>
    <row r="40" spans="1:11" x14ac:dyDescent="0.3">
      <c r="A40" t="s">
        <v>100</v>
      </c>
      <c r="B40" s="10">
        <v>220</v>
      </c>
      <c r="C40" s="8">
        <v>551.34</v>
      </c>
      <c r="D40" s="7">
        <f t="shared" si="2"/>
        <v>2.5060909090909091</v>
      </c>
      <c r="E40">
        <v>0</v>
      </c>
      <c r="F40">
        <v>0</v>
      </c>
      <c r="G40">
        <v>0</v>
      </c>
      <c r="H40">
        <v>0</v>
      </c>
      <c r="I40" s="16">
        <f t="shared" si="3"/>
        <v>0</v>
      </c>
      <c r="J40">
        <v>0</v>
      </c>
      <c r="K40" s="9"/>
    </row>
    <row r="41" spans="1:11" x14ac:dyDescent="0.3">
      <c r="A41" t="s">
        <v>61</v>
      </c>
      <c r="B41" s="10">
        <v>212</v>
      </c>
      <c r="C41" s="8">
        <v>183.04</v>
      </c>
      <c r="D41" s="7">
        <f t="shared" si="2"/>
        <v>0.86339622641509428</v>
      </c>
      <c r="E41">
        <v>17</v>
      </c>
      <c r="F41">
        <v>18</v>
      </c>
      <c r="G41">
        <v>0</v>
      </c>
      <c r="H41">
        <v>7.1111111111111107</v>
      </c>
      <c r="I41" s="16">
        <f t="shared" si="3"/>
        <v>0</v>
      </c>
      <c r="J41">
        <v>0</v>
      </c>
      <c r="K41" s="9"/>
    </row>
    <row r="42" spans="1:11" x14ac:dyDescent="0.3">
      <c r="A42" t="s">
        <v>48</v>
      </c>
      <c r="B42" s="10">
        <v>199</v>
      </c>
      <c r="C42" s="8">
        <v>396.03</v>
      </c>
      <c r="D42" s="7">
        <f t="shared" si="2"/>
        <v>1.9901005025125627</v>
      </c>
      <c r="E42">
        <v>16</v>
      </c>
      <c r="F42">
        <v>17</v>
      </c>
      <c r="G42">
        <v>0</v>
      </c>
      <c r="H42">
        <v>7.2941176470588234</v>
      </c>
      <c r="I42" s="16">
        <f t="shared" si="3"/>
        <v>0</v>
      </c>
      <c r="J42">
        <v>0</v>
      </c>
      <c r="K42" s="9"/>
    </row>
    <row r="43" spans="1:11" x14ac:dyDescent="0.3">
      <c r="A43" t="s">
        <v>49</v>
      </c>
      <c r="B43" s="10">
        <v>193</v>
      </c>
      <c r="C43" s="8">
        <v>327.42</v>
      </c>
      <c r="D43" s="7">
        <f t="shared" si="2"/>
        <v>1.696476683937824</v>
      </c>
      <c r="E43">
        <v>0</v>
      </c>
      <c r="F43">
        <v>0</v>
      </c>
      <c r="G43">
        <v>0</v>
      </c>
      <c r="H43">
        <v>0</v>
      </c>
      <c r="I43" s="16">
        <f t="shared" si="3"/>
        <v>0</v>
      </c>
      <c r="J43">
        <v>0</v>
      </c>
      <c r="K43" s="9"/>
    </row>
    <row r="44" spans="1:11" x14ac:dyDescent="0.3">
      <c r="A44" t="s">
        <v>63</v>
      </c>
      <c r="B44" s="10">
        <v>172</v>
      </c>
      <c r="C44" s="8">
        <v>287.07</v>
      </c>
      <c r="D44" s="7">
        <f t="shared" si="2"/>
        <v>1.6690116279069767</v>
      </c>
      <c r="E44">
        <v>0</v>
      </c>
      <c r="F44">
        <v>0</v>
      </c>
      <c r="G44">
        <v>0</v>
      </c>
      <c r="H44">
        <v>0</v>
      </c>
      <c r="I44" s="16">
        <f t="shared" si="3"/>
        <v>0</v>
      </c>
      <c r="J44">
        <v>0</v>
      </c>
      <c r="K44" s="9"/>
    </row>
    <row r="45" spans="1:11" x14ac:dyDescent="0.3">
      <c r="A45" t="s">
        <v>62</v>
      </c>
      <c r="B45" s="10">
        <v>172</v>
      </c>
      <c r="C45" s="8">
        <v>239.57</v>
      </c>
      <c r="D45" s="7">
        <f t="shared" si="2"/>
        <v>1.3928488372093022</v>
      </c>
      <c r="E45">
        <v>0</v>
      </c>
      <c r="F45">
        <v>0</v>
      </c>
      <c r="G45">
        <v>0</v>
      </c>
      <c r="H45">
        <v>0</v>
      </c>
      <c r="I45" s="16">
        <f t="shared" si="3"/>
        <v>0</v>
      </c>
      <c r="J45">
        <v>0</v>
      </c>
      <c r="K45" s="9"/>
    </row>
    <row r="46" spans="1:11" x14ac:dyDescent="0.3">
      <c r="A46" t="s">
        <v>31</v>
      </c>
      <c r="B46" s="10">
        <v>167</v>
      </c>
      <c r="C46" s="8">
        <v>295.10000000000002</v>
      </c>
      <c r="D46" s="7">
        <f t="shared" si="2"/>
        <v>1.7670658682634732</v>
      </c>
      <c r="E46">
        <v>0</v>
      </c>
      <c r="F46">
        <v>0</v>
      </c>
      <c r="G46">
        <v>0</v>
      </c>
      <c r="H46">
        <v>0</v>
      </c>
      <c r="I46" s="16">
        <f t="shared" si="3"/>
        <v>0</v>
      </c>
      <c r="J46">
        <v>0</v>
      </c>
      <c r="K46" s="9"/>
    </row>
    <row r="47" spans="1:11" x14ac:dyDescent="0.3">
      <c r="A47" t="s">
        <v>51</v>
      </c>
      <c r="B47" s="10">
        <v>164</v>
      </c>
      <c r="C47" s="8">
        <v>315.55</v>
      </c>
      <c r="D47" s="7">
        <f t="shared" si="2"/>
        <v>1.9240853658536585</v>
      </c>
      <c r="E47">
        <v>0</v>
      </c>
      <c r="F47">
        <v>0</v>
      </c>
      <c r="G47">
        <v>0</v>
      </c>
      <c r="H47">
        <v>0</v>
      </c>
      <c r="I47" s="16">
        <f t="shared" si="3"/>
        <v>0</v>
      </c>
      <c r="J47">
        <v>0</v>
      </c>
      <c r="K47" s="9"/>
    </row>
    <row r="48" spans="1:11" x14ac:dyDescent="0.3">
      <c r="A48" t="s">
        <v>23</v>
      </c>
      <c r="B48" s="10">
        <v>138</v>
      </c>
      <c r="C48" s="8">
        <v>525.61</v>
      </c>
      <c r="D48" s="7">
        <f t="shared" si="2"/>
        <v>3.808768115942029</v>
      </c>
      <c r="E48">
        <v>48</v>
      </c>
      <c r="F48">
        <v>51</v>
      </c>
      <c r="G48">
        <v>0</v>
      </c>
      <c r="H48">
        <v>7.7254901960784315</v>
      </c>
      <c r="I48" s="16">
        <f t="shared" si="3"/>
        <v>1.9607843137254902E-2</v>
      </c>
      <c r="J48">
        <v>1</v>
      </c>
      <c r="K48" s="9"/>
    </row>
    <row r="49" spans="1:11" x14ac:dyDescent="0.3">
      <c r="A49" t="s">
        <v>15</v>
      </c>
      <c r="B49" s="10">
        <v>133</v>
      </c>
      <c r="C49" s="8">
        <v>38.130000000000003</v>
      </c>
      <c r="D49" s="7">
        <f t="shared" si="2"/>
        <v>0.28669172932330828</v>
      </c>
      <c r="E49">
        <v>97</v>
      </c>
      <c r="F49">
        <v>122</v>
      </c>
      <c r="G49">
        <v>8.1967213114754103E-3</v>
      </c>
      <c r="H49">
        <v>6.8278688524590168</v>
      </c>
      <c r="I49" s="16">
        <f t="shared" si="3"/>
        <v>0</v>
      </c>
      <c r="J49">
        <v>0</v>
      </c>
      <c r="K49" s="9"/>
    </row>
    <row r="50" spans="1:11" x14ac:dyDescent="0.3">
      <c r="A50" t="s">
        <v>25</v>
      </c>
      <c r="B50" s="10">
        <v>131</v>
      </c>
      <c r="C50" s="8">
        <v>153.88999999999999</v>
      </c>
      <c r="D50" s="7">
        <f t="shared" si="2"/>
        <v>1.1747328244274808</v>
      </c>
      <c r="E50">
        <v>0</v>
      </c>
      <c r="F50">
        <v>0</v>
      </c>
      <c r="G50">
        <v>0</v>
      </c>
      <c r="H50">
        <v>0</v>
      </c>
      <c r="I50" s="16">
        <f t="shared" si="3"/>
        <v>0</v>
      </c>
      <c r="J50">
        <v>0</v>
      </c>
      <c r="K50" s="9"/>
    </row>
    <row r="51" spans="1:11" x14ac:dyDescent="0.3">
      <c r="A51" t="s">
        <v>92</v>
      </c>
      <c r="B51" s="10">
        <v>126</v>
      </c>
      <c r="C51" s="8">
        <v>376.61</v>
      </c>
      <c r="D51" s="7">
        <f t="shared" si="2"/>
        <v>2.9889682539682543</v>
      </c>
      <c r="E51">
        <v>52</v>
      </c>
      <c r="F51">
        <v>55</v>
      </c>
      <c r="G51">
        <v>0</v>
      </c>
      <c r="H51">
        <v>5.8909090909090907</v>
      </c>
      <c r="I51" s="16">
        <f t="shared" si="3"/>
        <v>0</v>
      </c>
      <c r="J51">
        <v>0</v>
      </c>
      <c r="K51" s="9"/>
    </row>
    <row r="52" spans="1:11" x14ac:dyDescent="0.3">
      <c r="A52" t="s">
        <v>64</v>
      </c>
      <c r="B52" s="10">
        <v>125</v>
      </c>
      <c r="C52" s="8">
        <v>237.44</v>
      </c>
      <c r="D52" s="7">
        <f t="shared" si="2"/>
        <v>1.8995199999999999</v>
      </c>
      <c r="E52">
        <v>0</v>
      </c>
      <c r="F52">
        <v>0</v>
      </c>
      <c r="G52">
        <v>0</v>
      </c>
      <c r="H52">
        <v>0</v>
      </c>
      <c r="I52" s="16">
        <f t="shared" si="3"/>
        <v>0</v>
      </c>
      <c r="J52">
        <v>0</v>
      </c>
      <c r="K52" s="9"/>
    </row>
    <row r="53" spans="1:11" x14ac:dyDescent="0.3">
      <c r="A53" t="s">
        <v>65</v>
      </c>
      <c r="B53" s="10">
        <v>117</v>
      </c>
      <c r="C53" s="8">
        <v>191.71</v>
      </c>
      <c r="D53" s="7">
        <f t="shared" si="2"/>
        <v>1.6385470085470086</v>
      </c>
      <c r="E53">
        <v>0</v>
      </c>
      <c r="F53">
        <v>0</v>
      </c>
      <c r="G53">
        <v>0</v>
      </c>
      <c r="H53">
        <v>0</v>
      </c>
      <c r="I53" s="16">
        <f t="shared" si="3"/>
        <v>0</v>
      </c>
      <c r="J53">
        <v>0</v>
      </c>
      <c r="K53" s="9"/>
    </row>
    <row r="54" spans="1:11" x14ac:dyDescent="0.3">
      <c r="A54" t="s">
        <v>24</v>
      </c>
      <c r="B54" s="10">
        <v>115</v>
      </c>
      <c r="C54" s="8">
        <v>58.82</v>
      </c>
      <c r="D54" s="7">
        <f t="shared" si="2"/>
        <v>0.51147826086956527</v>
      </c>
      <c r="E54">
        <v>0</v>
      </c>
      <c r="F54">
        <v>0</v>
      </c>
      <c r="G54">
        <v>0</v>
      </c>
      <c r="H54">
        <v>0</v>
      </c>
      <c r="I54" s="16">
        <f t="shared" si="3"/>
        <v>0</v>
      </c>
      <c r="J54">
        <v>0</v>
      </c>
      <c r="K54" s="9"/>
    </row>
    <row r="55" spans="1:11" x14ac:dyDescent="0.3">
      <c r="A55" t="s">
        <v>66</v>
      </c>
      <c r="B55" s="10">
        <v>112</v>
      </c>
      <c r="C55" s="8">
        <v>194.41</v>
      </c>
      <c r="D55" s="7">
        <f t="shared" si="2"/>
        <v>1.7358035714285713</v>
      </c>
      <c r="E55">
        <v>0</v>
      </c>
      <c r="F55">
        <v>0</v>
      </c>
      <c r="G55">
        <v>0</v>
      </c>
      <c r="H55">
        <v>0</v>
      </c>
      <c r="I55" s="16">
        <f t="shared" si="3"/>
        <v>0</v>
      </c>
      <c r="J55">
        <v>0</v>
      </c>
      <c r="K55" s="9"/>
    </row>
    <row r="56" spans="1:11" x14ac:dyDescent="0.3">
      <c r="A56" t="s">
        <v>67</v>
      </c>
      <c r="B56" s="10">
        <v>105</v>
      </c>
      <c r="C56" s="8">
        <v>161.66</v>
      </c>
      <c r="D56" s="7">
        <f t="shared" si="2"/>
        <v>1.5396190476190477</v>
      </c>
      <c r="E56">
        <v>6</v>
      </c>
      <c r="F56">
        <v>7</v>
      </c>
      <c r="G56">
        <v>0</v>
      </c>
      <c r="H56">
        <v>4</v>
      </c>
      <c r="I56" s="16">
        <f t="shared" si="3"/>
        <v>0</v>
      </c>
      <c r="J56">
        <v>0</v>
      </c>
      <c r="K56" s="9"/>
    </row>
    <row r="57" spans="1:11" x14ac:dyDescent="0.3">
      <c r="A57" t="s">
        <v>68</v>
      </c>
      <c r="B57" s="10">
        <v>104</v>
      </c>
      <c r="C57" s="8">
        <v>181.78</v>
      </c>
      <c r="D57" s="7">
        <f t="shared" si="2"/>
        <v>1.7478846153846155</v>
      </c>
      <c r="E57">
        <v>7</v>
      </c>
      <c r="F57">
        <v>7</v>
      </c>
      <c r="G57">
        <v>0</v>
      </c>
      <c r="H57">
        <v>8.5714285714285712</v>
      </c>
      <c r="I57" s="16">
        <f t="shared" si="3"/>
        <v>0</v>
      </c>
      <c r="J57">
        <v>0</v>
      </c>
      <c r="K57" s="9"/>
    </row>
    <row r="58" spans="1:11" x14ac:dyDescent="0.3">
      <c r="A58" t="s">
        <v>93</v>
      </c>
      <c r="B58" s="10">
        <v>96</v>
      </c>
      <c r="C58" s="8">
        <v>134.41999999999999</v>
      </c>
      <c r="D58" s="7">
        <f t="shared" si="2"/>
        <v>1.4002083333333333</v>
      </c>
      <c r="E58">
        <v>88</v>
      </c>
      <c r="F58">
        <v>90</v>
      </c>
      <c r="G58">
        <v>0</v>
      </c>
      <c r="H58">
        <v>5.0444444444444443</v>
      </c>
      <c r="I58" s="16">
        <f t="shared" si="3"/>
        <v>0</v>
      </c>
      <c r="J58">
        <v>0</v>
      </c>
      <c r="K58" s="9"/>
    </row>
    <row r="59" spans="1:11" x14ac:dyDescent="0.3">
      <c r="A59" t="s">
        <v>80</v>
      </c>
      <c r="B59" s="10">
        <v>92</v>
      </c>
      <c r="C59" s="8">
        <v>117.05</v>
      </c>
      <c r="D59" s="7">
        <f t="shared" si="2"/>
        <v>1.2722826086956522</v>
      </c>
      <c r="E59">
        <v>0</v>
      </c>
      <c r="F59">
        <v>0</v>
      </c>
      <c r="G59">
        <v>0</v>
      </c>
      <c r="H59">
        <v>0</v>
      </c>
      <c r="I59" s="16">
        <f t="shared" si="3"/>
        <v>0</v>
      </c>
      <c r="J59">
        <v>0</v>
      </c>
      <c r="K59" s="9"/>
    </row>
    <row r="60" spans="1:11" x14ac:dyDescent="0.3">
      <c r="A60" t="s">
        <v>47</v>
      </c>
      <c r="B60" s="10">
        <v>87</v>
      </c>
      <c r="C60" s="8">
        <v>123.6</v>
      </c>
      <c r="D60" s="7">
        <f t="shared" si="2"/>
        <v>1.4206896551724137</v>
      </c>
      <c r="E60">
        <v>0</v>
      </c>
      <c r="F60">
        <v>0</v>
      </c>
      <c r="G60">
        <v>0</v>
      </c>
      <c r="H60">
        <v>0</v>
      </c>
      <c r="I60" s="16">
        <f t="shared" si="3"/>
        <v>0</v>
      </c>
      <c r="J60">
        <v>0</v>
      </c>
      <c r="K60" s="9"/>
    </row>
    <row r="61" spans="1:11" x14ac:dyDescent="0.3">
      <c r="A61" t="s">
        <v>94</v>
      </c>
      <c r="B61" s="10">
        <v>83</v>
      </c>
      <c r="C61" s="8">
        <v>192.59</v>
      </c>
      <c r="D61" s="7">
        <f t="shared" si="2"/>
        <v>2.3203614457831327</v>
      </c>
      <c r="E61">
        <v>0</v>
      </c>
      <c r="F61">
        <v>0</v>
      </c>
      <c r="G61">
        <v>0</v>
      </c>
      <c r="H61">
        <v>0</v>
      </c>
      <c r="I61" s="16">
        <f t="shared" si="3"/>
        <v>0</v>
      </c>
      <c r="J61">
        <v>0</v>
      </c>
      <c r="K61" s="9"/>
    </row>
    <row r="62" spans="1:11" x14ac:dyDescent="0.3">
      <c r="A62" t="s">
        <v>69</v>
      </c>
      <c r="B62" s="10">
        <v>67</v>
      </c>
      <c r="C62" s="8">
        <v>91.55</v>
      </c>
      <c r="D62" s="7">
        <f t="shared" si="2"/>
        <v>1.3664179104477612</v>
      </c>
      <c r="E62">
        <v>1</v>
      </c>
      <c r="F62">
        <v>1</v>
      </c>
      <c r="G62">
        <v>0</v>
      </c>
      <c r="H62">
        <v>2</v>
      </c>
      <c r="I62" s="16">
        <f t="shared" si="3"/>
        <v>0</v>
      </c>
      <c r="J62">
        <v>0</v>
      </c>
      <c r="K62" s="9"/>
    </row>
    <row r="63" spans="1:11" x14ac:dyDescent="0.3">
      <c r="A63" t="s">
        <v>96</v>
      </c>
      <c r="B63" s="10">
        <v>67</v>
      </c>
      <c r="C63" s="8">
        <v>71.77</v>
      </c>
      <c r="D63" s="7">
        <f t="shared" si="2"/>
        <v>1.0711940298507463</v>
      </c>
      <c r="E63">
        <v>0</v>
      </c>
      <c r="F63">
        <v>0</v>
      </c>
      <c r="G63">
        <v>0</v>
      </c>
      <c r="H63">
        <v>0</v>
      </c>
      <c r="I63" s="16">
        <f t="shared" si="3"/>
        <v>0</v>
      </c>
      <c r="J63">
        <v>0</v>
      </c>
      <c r="K63" s="9"/>
    </row>
    <row r="64" spans="1:11" x14ac:dyDescent="0.3">
      <c r="A64" t="s">
        <v>70</v>
      </c>
      <c r="B64" s="10">
        <v>63</v>
      </c>
      <c r="C64" s="8">
        <v>82.43</v>
      </c>
      <c r="D64" s="7">
        <f t="shared" si="2"/>
        <v>1.3084126984126985</v>
      </c>
      <c r="E64">
        <v>0</v>
      </c>
      <c r="F64">
        <v>0</v>
      </c>
      <c r="G64">
        <v>0</v>
      </c>
      <c r="H64">
        <v>0</v>
      </c>
      <c r="I64" s="16">
        <f t="shared" si="3"/>
        <v>0</v>
      </c>
      <c r="J64">
        <v>0</v>
      </c>
      <c r="K64" s="9"/>
    </row>
    <row r="65" spans="1:11" x14ac:dyDescent="0.3">
      <c r="A65" t="s">
        <v>33</v>
      </c>
      <c r="B65" s="10">
        <v>60</v>
      </c>
      <c r="C65" s="8">
        <v>93.94</v>
      </c>
      <c r="D65" s="7">
        <f t="shared" si="2"/>
        <v>1.5656666666666665</v>
      </c>
      <c r="E65">
        <v>14</v>
      </c>
      <c r="F65">
        <v>16</v>
      </c>
      <c r="G65">
        <v>0</v>
      </c>
      <c r="H65">
        <v>4.625</v>
      </c>
      <c r="I65" s="16">
        <f t="shared" si="3"/>
        <v>0</v>
      </c>
      <c r="J65">
        <v>0</v>
      </c>
      <c r="K65" s="9"/>
    </row>
    <row r="66" spans="1:11" x14ac:dyDescent="0.3">
      <c r="A66" t="s">
        <v>21</v>
      </c>
      <c r="B66" s="10">
        <v>53</v>
      </c>
      <c r="C66" s="8">
        <v>177.44</v>
      </c>
      <c r="D66" s="7">
        <f t="shared" ref="D66:D97" si="4">IFERROR(C66/B66,0)</f>
        <v>3.3479245283018866</v>
      </c>
      <c r="E66">
        <v>32</v>
      </c>
      <c r="F66">
        <v>35</v>
      </c>
      <c r="G66">
        <v>0</v>
      </c>
      <c r="H66">
        <v>9.1428571428571423</v>
      </c>
      <c r="I66" s="16">
        <f t="shared" ref="I66:I97" si="5">IFERROR(J66/F66,0)</f>
        <v>2.8571428571428571E-2</v>
      </c>
      <c r="J66">
        <v>1</v>
      </c>
      <c r="K66" s="9"/>
    </row>
    <row r="67" spans="1:11" x14ac:dyDescent="0.3">
      <c r="A67" t="s">
        <v>40</v>
      </c>
      <c r="B67" s="10">
        <v>32</v>
      </c>
      <c r="C67" s="8">
        <v>85.89</v>
      </c>
      <c r="D67" s="7">
        <f t="shared" si="4"/>
        <v>2.6840625</v>
      </c>
      <c r="E67">
        <v>0</v>
      </c>
      <c r="F67">
        <v>0</v>
      </c>
      <c r="G67">
        <v>0</v>
      </c>
      <c r="H67">
        <v>0</v>
      </c>
      <c r="I67" s="16">
        <f t="shared" si="5"/>
        <v>0</v>
      </c>
      <c r="J67">
        <v>0</v>
      </c>
      <c r="K67" s="9"/>
    </row>
    <row r="68" spans="1:11" x14ac:dyDescent="0.3">
      <c r="A68" t="s">
        <v>27</v>
      </c>
      <c r="B68" s="10">
        <v>31</v>
      </c>
      <c r="C68" s="8">
        <v>48.41</v>
      </c>
      <c r="D68" s="7">
        <f t="shared" si="4"/>
        <v>1.5616129032258064</v>
      </c>
      <c r="E68">
        <v>0</v>
      </c>
      <c r="F68">
        <v>0</v>
      </c>
      <c r="G68">
        <v>0</v>
      </c>
      <c r="H68">
        <v>0</v>
      </c>
      <c r="I68" s="16">
        <f t="shared" si="5"/>
        <v>0</v>
      </c>
      <c r="J68">
        <v>0</v>
      </c>
      <c r="K68" s="9"/>
    </row>
    <row r="69" spans="1:11" x14ac:dyDescent="0.3">
      <c r="A69" t="s">
        <v>26</v>
      </c>
      <c r="B69" s="10">
        <v>31</v>
      </c>
      <c r="C69" s="8">
        <v>23.16</v>
      </c>
      <c r="D69" s="7">
        <f t="shared" si="4"/>
        <v>0.74709677419354836</v>
      </c>
      <c r="E69">
        <v>0</v>
      </c>
      <c r="F69">
        <v>0</v>
      </c>
      <c r="G69">
        <v>0</v>
      </c>
      <c r="H69">
        <v>0</v>
      </c>
      <c r="I69" s="16">
        <f t="shared" si="5"/>
        <v>0</v>
      </c>
      <c r="J69">
        <v>0</v>
      </c>
      <c r="K69" s="9"/>
    </row>
    <row r="70" spans="1:11" x14ac:dyDescent="0.3">
      <c r="A70" t="s">
        <v>110</v>
      </c>
      <c r="B70" s="10">
        <v>27</v>
      </c>
      <c r="C70" s="8">
        <v>34.28</v>
      </c>
      <c r="D70" s="7">
        <f t="shared" si="4"/>
        <v>1.2696296296296297</v>
      </c>
      <c r="E70">
        <v>10</v>
      </c>
      <c r="F70">
        <v>10</v>
      </c>
      <c r="G70">
        <v>0</v>
      </c>
      <c r="H70">
        <v>4.2</v>
      </c>
      <c r="I70" s="16">
        <f t="shared" si="5"/>
        <v>0</v>
      </c>
      <c r="J70">
        <v>0</v>
      </c>
      <c r="K70" s="9"/>
    </row>
    <row r="71" spans="1:11" x14ac:dyDescent="0.3">
      <c r="A71" t="s">
        <v>28</v>
      </c>
      <c r="B71" s="10">
        <v>23</v>
      </c>
      <c r="C71" s="8">
        <v>49.06</v>
      </c>
      <c r="D71" s="7">
        <f t="shared" si="4"/>
        <v>2.1330434782608698</v>
      </c>
      <c r="E71">
        <v>6</v>
      </c>
      <c r="F71">
        <v>7</v>
      </c>
      <c r="G71">
        <v>0</v>
      </c>
      <c r="H71">
        <v>4.5714285714285712</v>
      </c>
      <c r="I71" s="16">
        <f t="shared" si="5"/>
        <v>0</v>
      </c>
      <c r="J71">
        <v>0</v>
      </c>
      <c r="K71" s="9"/>
    </row>
    <row r="72" spans="1:11" x14ac:dyDescent="0.3">
      <c r="A72" t="s">
        <v>71</v>
      </c>
      <c r="B72" s="10">
        <v>23</v>
      </c>
      <c r="C72" s="8">
        <v>20.16</v>
      </c>
      <c r="D72" s="7">
        <f t="shared" si="4"/>
        <v>0.87652173913043474</v>
      </c>
      <c r="E72">
        <v>0</v>
      </c>
      <c r="F72">
        <v>0</v>
      </c>
      <c r="G72">
        <v>0</v>
      </c>
      <c r="H72">
        <v>0</v>
      </c>
      <c r="I72" s="16">
        <f t="shared" si="5"/>
        <v>0</v>
      </c>
      <c r="J72">
        <v>0</v>
      </c>
      <c r="K72" s="9"/>
    </row>
    <row r="73" spans="1:11" x14ac:dyDescent="0.3">
      <c r="A73" t="s">
        <v>84</v>
      </c>
      <c r="B73" s="10">
        <v>22</v>
      </c>
      <c r="C73" s="8">
        <v>13.13</v>
      </c>
      <c r="D73" s="7">
        <f t="shared" si="4"/>
        <v>0.5968181818181818</v>
      </c>
      <c r="E73">
        <v>1</v>
      </c>
      <c r="F73">
        <v>1</v>
      </c>
      <c r="G73">
        <v>0</v>
      </c>
      <c r="H73">
        <v>2</v>
      </c>
      <c r="I73" s="16">
        <f t="shared" si="5"/>
        <v>0</v>
      </c>
      <c r="J73">
        <v>0</v>
      </c>
      <c r="K73" s="9"/>
    </row>
    <row r="74" spans="1:11" x14ac:dyDescent="0.3">
      <c r="A74" t="s">
        <v>34</v>
      </c>
      <c r="B74" s="10">
        <v>19</v>
      </c>
      <c r="C74" s="8">
        <v>56.16</v>
      </c>
      <c r="D74" s="7">
        <f t="shared" si="4"/>
        <v>2.9557894736842103</v>
      </c>
      <c r="E74">
        <v>18</v>
      </c>
      <c r="F74">
        <v>20</v>
      </c>
      <c r="G74">
        <v>0</v>
      </c>
      <c r="H74">
        <v>8.3000000000000007</v>
      </c>
      <c r="I74" s="16">
        <f t="shared" si="5"/>
        <v>0.1</v>
      </c>
      <c r="J74">
        <v>2</v>
      </c>
      <c r="K74" s="9"/>
    </row>
    <row r="75" spans="1:11" x14ac:dyDescent="0.3">
      <c r="A75" t="s">
        <v>29</v>
      </c>
      <c r="B75" s="10">
        <v>18</v>
      </c>
      <c r="C75" s="8">
        <v>20.440000000000001</v>
      </c>
      <c r="D75" s="7">
        <f t="shared" si="4"/>
        <v>1.1355555555555557</v>
      </c>
      <c r="E75">
        <v>0</v>
      </c>
      <c r="F75">
        <v>0</v>
      </c>
      <c r="G75">
        <v>0</v>
      </c>
      <c r="H75">
        <v>0</v>
      </c>
      <c r="I75" s="16">
        <f t="shared" si="5"/>
        <v>0</v>
      </c>
      <c r="J75">
        <v>0</v>
      </c>
      <c r="K75" s="9"/>
    </row>
    <row r="76" spans="1:11" x14ac:dyDescent="0.3">
      <c r="A76" t="s">
        <v>45</v>
      </c>
      <c r="B76" s="10">
        <v>9</v>
      </c>
      <c r="C76" s="8">
        <v>20.12</v>
      </c>
      <c r="D76" s="7">
        <f t="shared" si="4"/>
        <v>2.2355555555555555</v>
      </c>
      <c r="E76">
        <v>3</v>
      </c>
      <c r="F76">
        <v>4</v>
      </c>
      <c r="G76">
        <v>0</v>
      </c>
      <c r="H76">
        <v>4</v>
      </c>
      <c r="I76" s="16">
        <f t="shared" si="5"/>
        <v>0</v>
      </c>
      <c r="J76">
        <v>0</v>
      </c>
      <c r="K76" s="9"/>
    </row>
    <row r="77" spans="1:11" x14ac:dyDescent="0.3">
      <c r="A77" t="s">
        <v>36</v>
      </c>
      <c r="B77" s="10">
        <v>8</v>
      </c>
      <c r="C77" s="8">
        <v>21.59</v>
      </c>
      <c r="D77" s="7">
        <f t="shared" si="4"/>
        <v>2.69875</v>
      </c>
      <c r="E77">
        <v>2</v>
      </c>
      <c r="F77">
        <v>2</v>
      </c>
      <c r="G77">
        <v>0</v>
      </c>
      <c r="H77">
        <v>2</v>
      </c>
      <c r="I77" s="16">
        <f t="shared" si="5"/>
        <v>0</v>
      </c>
      <c r="J77">
        <v>0</v>
      </c>
      <c r="K77" s="9"/>
    </row>
    <row r="78" spans="1:11" x14ac:dyDescent="0.3">
      <c r="A78" t="s">
        <v>72</v>
      </c>
      <c r="B78" s="10">
        <v>8</v>
      </c>
      <c r="C78" s="8">
        <v>7.94</v>
      </c>
      <c r="D78" s="7">
        <f t="shared" si="4"/>
        <v>0.99250000000000005</v>
      </c>
      <c r="E78">
        <v>0</v>
      </c>
      <c r="F78">
        <v>0</v>
      </c>
      <c r="G78">
        <v>0</v>
      </c>
      <c r="H78">
        <v>0</v>
      </c>
      <c r="I78" s="16">
        <f t="shared" si="5"/>
        <v>0</v>
      </c>
      <c r="J78">
        <v>0</v>
      </c>
      <c r="K78" s="9"/>
    </row>
    <row r="79" spans="1:11" x14ac:dyDescent="0.3">
      <c r="A79" t="s">
        <v>88</v>
      </c>
      <c r="B79" s="10">
        <v>7</v>
      </c>
      <c r="C79" s="8">
        <v>22.31</v>
      </c>
      <c r="D79" s="7">
        <f t="shared" si="4"/>
        <v>3.1871428571428568</v>
      </c>
      <c r="E79">
        <v>0</v>
      </c>
      <c r="F79">
        <v>0</v>
      </c>
      <c r="G79">
        <v>0</v>
      </c>
      <c r="H79">
        <v>0</v>
      </c>
      <c r="I79" s="16">
        <f t="shared" si="5"/>
        <v>0</v>
      </c>
      <c r="J79">
        <v>0</v>
      </c>
      <c r="K79" s="9"/>
    </row>
    <row r="80" spans="1:11" x14ac:dyDescent="0.3">
      <c r="A80" t="s">
        <v>32</v>
      </c>
      <c r="B80" s="10">
        <v>7</v>
      </c>
      <c r="C80" s="8">
        <v>14.2</v>
      </c>
      <c r="D80" s="7">
        <f t="shared" si="4"/>
        <v>2.0285714285714285</v>
      </c>
      <c r="E80">
        <v>0</v>
      </c>
      <c r="F80">
        <v>0</v>
      </c>
      <c r="G80">
        <v>0</v>
      </c>
      <c r="H80">
        <v>0</v>
      </c>
      <c r="I80" s="16">
        <f t="shared" si="5"/>
        <v>0</v>
      </c>
      <c r="J80">
        <v>0</v>
      </c>
      <c r="K80" s="9"/>
    </row>
    <row r="81" spans="1:11" x14ac:dyDescent="0.3">
      <c r="A81" t="s">
        <v>87</v>
      </c>
      <c r="B81" s="10">
        <v>7</v>
      </c>
      <c r="C81" s="8">
        <v>9.14</v>
      </c>
      <c r="D81" s="7">
        <f t="shared" si="4"/>
        <v>1.3057142857142858</v>
      </c>
      <c r="E81">
        <v>5</v>
      </c>
      <c r="F81">
        <v>5</v>
      </c>
      <c r="G81">
        <v>0</v>
      </c>
      <c r="H81">
        <v>3.2</v>
      </c>
      <c r="I81" s="16">
        <f t="shared" si="5"/>
        <v>0</v>
      </c>
      <c r="J81">
        <v>0</v>
      </c>
      <c r="K81" s="9"/>
    </row>
    <row r="82" spans="1:11" x14ac:dyDescent="0.3">
      <c r="A82" t="s">
        <v>73</v>
      </c>
      <c r="B82" s="10">
        <v>7</v>
      </c>
      <c r="C82" s="8">
        <v>6.93</v>
      </c>
      <c r="D82" s="7">
        <f t="shared" si="4"/>
        <v>0.99</v>
      </c>
      <c r="E82">
        <v>0</v>
      </c>
      <c r="F82">
        <v>0</v>
      </c>
      <c r="G82">
        <v>0</v>
      </c>
      <c r="H82">
        <v>0</v>
      </c>
      <c r="I82" s="16">
        <f t="shared" si="5"/>
        <v>0</v>
      </c>
      <c r="J82">
        <v>0</v>
      </c>
      <c r="K82" s="9"/>
    </row>
    <row r="83" spans="1:11" x14ac:dyDescent="0.3">
      <c r="A83" t="s">
        <v>74</v>
      </c>
      <c r="B83" s="10">
        <v>7</v>
      </c>
      <c r="C83" s="8">
        <v>6.82</v>
      </c>
      <c r="D83" s="7">
        <f t="shared" si="4"/>
        <v>0.97428571428571431</v>
      </c>
      <c r="E83">
        <v>0</v>
      </c>
      <c r="F83">
        <v>0</v>
      </c>
      <c r="G83">
        <v>0</v>
      </c>
      <c r="H83">
        <v>0</v>
      </c>
      <c r="I83" s="16">
        <f t="shared" si="5"/>
        <v>0</v>
      </c>
      <c r="J83">
        <v>0</v>
      </c>
      <c r="K83" s="9"/>
    </row>
    <row r="84" spans="1:11" x14ac:dyDescent="0.3">
      <c r="A84" t="s">
        <v>102</v>
      </c>
      <c r="B84" s="10">
        <v>5</v>
      </c>
      <c r="C84" s="8">
        <v>10.64</v>
      </c>
      <c r="D84" s="7">
        <f t="shared" si="4"/>
        <v>2.1280000000000001</v>
      </c>
      <c r="E84">
        <v>0</v>
      </c>
      <c r="F84">
        <v>0</v>
      </c>
      <c r="G84">
        <v>0</v>
      </c>
      <c r="H84">
        <v>0</v>
      </c>
      <c r="I84" s="16">
        <f t="shared" si="5"/>
        <v>0</v>
      </c>
      <c r="J84">
        <v>0</v>
      </c>
      <c r="K84" s="9"/>
    </row>
    <row r="85" spans="1:11" x14ac:dyDescent="0.3">
      <c r="A85" t="s">
        <v>95</v>
      </c>
      <c r="B85" s="10">
        <v>4</v>
      </c>
      <c r="C85" s="8">
        <v>2.29</v>
      </c>
      <c r="D85" s="7">
        <f t="shared" si="4"/>
        <v>0.57250000000000001</v>
      </c>
      <c r="E85">
        <v>0</v>
      </c>
      <c r="F85">
        <v>0</v>
      </c>
      <c r="G85">
        <v>0</v>
      </c>
      <c r="H85">
        <v>0</v>
      </c>
      <c r="I85" s="16">
        <f t="shared" si="5"/>
        <v>0</v>
      </c>
      <c r="J85">
        <v>0</v>
      </c>
      <c r="K85" s="9"/>
    </row>
    <row r="86" spans="1:11" x14ac:dyDescent="0.3">
      <c r="A86" t="s">
        <v>75</v>
      </c>
      <c r="B86" s="10">
        <v>3</v>
      </c>
      <c r="C86" s="8">
        <v>3.36</v>
      </c>
      <c r="D86" s="7">
        <f t="shared" si="4"/>
        <v>1.1199999999999999</v>
      </c>
      <c r="E86">
        <v>0</v>
      </c>
      <c r="F86">
        <v>0</v>
      </c>
      <c r="G86">
        <v>0</v>
      </c>
      <c r="H86">
        <v>0</v>
      </c>
      <c r="I86" s="16">
        <f t="shared" si="5"/>
        <v>0</v>
      </c>
      <c r="J86">
        <v>0</v>
      </c>
      <c r="K86" s="9"/>
    </row>
    <row r="87" spans="1:11" x14ac:dyDescent="0.3">
      <c r="A87" t="s">
        <v>85</v>
      </c>
      <c r="B87" s="10">
        <v>3</v>
      </c>
      <c r="C87" s="8">
        <v>1.55</v>
      </c>
      <c r="D87" s="7">
        <f t="shared" si="4"/>
        <v>0.51666666666666672</v>
      </c>
      <c r="E87">
        <v>0</v>
      </c>
      <c r="F87">
        <v>0</v>
      </c>
      <c r="G87">
        <v>0</v>
      </c>
      <c r="H87">
        <v>0</v>
      </c>
      <c r="I87" s="16">
        <f t="shared" si="5"/>
        <v>0</v>
      </c>
      <c r="J87">
        <v>0</v>
      </c>
      <c r="K87" s="9"/>
    </row>
    <row r="88" spans="1:11" x14ac:dyDescent="0.3">
      <c r="A88" t="s">
        <v>35</v>
      </c>
      <c r="B88" s="10">
        <v>3</v>
      </c>
      <c r="C88" s="8">
        <v>0.89</v>
      </c>
      <c r="D88" s="7">
        <f t="shared" si="4"/>
        <v>0.29666666666666669</v>
      </c>
      <c r="E88">
        <v>2</v>
      </c>
      <c r="F88">
        <v>2</v>
      </c>
      <c r="G88">
        <v>0</v>
      </c>
      <c r="H88">
        <v>4</v>
      </c>
      <c r="I88" s="16">
        <f t="shared" si="5"/>
        <v>0</v>
      </c>
      <c r="J88">
        <v>0</v>
      </c>
      <c r="K88" s="9"/>
    </row>
    <row r="89" spans="1:11" x14ac:dyDescent="0.3">
      <c r="A89" t="s">
        <v>52</v>
      </c>
      <c r="B89" s="10">
        <v>2</v>
      </c>
      <c r="C89" s="8">
        <v>9.8699999999999992</v>
      </c>
      <c r="D89" s="7">
        <f t="shared" si="4"/>
        <v>4.9349999999999996</v>
      </c>
      <c r="E89">
        <v>0</v>
      </c>
      <c r="F89">
        <v>0</v>
      </c>
      <c r="G89">
        <v>0</v>
      </c>
      <c r="H89">
        <v>0</v>
      </c>
      <c r="I89" s="16">
        <f t="shared" si="5"/>
        <v>0</v>
      </c>
      <c r="J89">
        <v>0</v>
      </c>
      <c r="K89" s="9"/>
    </row>
    <row r="90" spans="1:11" x14ac:dyDescent="0.3">
      <c r="A90" t="s">
        <v>46</v>
      </c>
      <c r="B90" s="10">
        <v>2</v>
      </c>
      <c r="C90" s="8">
        <v>6.33</v>
      </c>
      <c r="D90" s="7">
        <f t="shared" si="4"/>
        <v>3.165</v>
      </c>
      <c r="E90">
        <v>2</v>
      </c>
      <c r="F90">
        <v>2</v>
      </c>
      <c r="G90">
        <v>0</v>
      </c>
      <c r="H90">
        <v>2</v>
      </c>
      <c r="I90" s="16">
        <f t="shared" si="5"/>
        <v>0</v>
      </c>
      <c r="J90">
        <v>0</v>
      </c>
      <c r="K90" s="9"/>
    </row>
    <row r="91" spans="1:11" x14ac:dyDescent="0.3">
      <c r="A91" t="s">
        <v>86</v>
      </c>
      <c r="B91" s="10">
        <v>2</v>
      </c>
      <c r="C91" s="8">
        <v>5.89</v>
      </c>
      <c r="D91" s="7">
        <f t="shared" si="4"/>
        <v>2.9449999999999998</v>
      </c>
      <c r="E91">
        <v>0</v>
      </c>
      <c r="F91">
        <v>0</v>
      </c>
      <c r="G91">
        <v>0</v>
      </c>
      <c r="H91">
        <v>0</v>
      </c>
      <c r="I91" s="16">
        <f t="shared" si="5"/>
        <v>0</v>
      </c>
      <c r="J91">
        <v>0</v>
      </c>
      <c r="K91" s="9"/>
    </row>
    <row r="92" spans="1:11" x14ac:dyDescent="0.3">
      <c r="A92" t="s">
        <v>81</v>
      </c>
      <c r="B92" s="10">
        <v>2</v>
      </c>
      <c r="C92" s="8">
        <v>5.0999999999999996</v>
      </c>
      <c r="D92" s="7">
        <f t="shared" si="4"/>
        <v>2.5499999999999998</v>
      </c>
      <c r="E92">
        <v>0</v>
      </c>
      <c r="F92">
        <v>0</v>
      </c>
      <c r="G92">
        <v>0</v>
      </c>
      <c r="H92">
        <v>0</v>
      </c>
      <c r="I92" s="16">
        <f t="shared" si="5"/>
        <v>0</v>
      </c>
      <c r="J92">
        <v>0</v>
      </c>
      <c r="K92" s="9"/>
    </row>
    <row r="93" spans="1:11" x14ac:dyDescent="0.3">
      <c r="A93" t="s">
        <v>111</v>
      </c>
      <c r="B93" s="10">
        <v>2</v>
      </c>
      <c r="C93" s="8">
        <v>4.84</v>
      </c>
      <c r="D93" s="7">
        <f t="shared" si="4"/>
        <v>2.42</v>
      </c>
      <c r="E93">
        <v>1</v>
      </c>
      <c r="F93">
        <v>1</v>
      </c>
      <c r="G93">
        <v>0</v>
      </c>
      <c r="H93">
        <v>8</v>
      </c>
      <c r="I93" s="16">
        <f t="shared" si="5"/>
        <v>0</v>
      </c>
      <c r="J93">
        <v>0</v>
      </c>
      <c r="K93" s="9"/>
    </row>
    <row r="94" spans="1:11" x14ac:dyDescent="0.3">
      <c r="A94" t="s">
        <v>76</v>
      </c>
      <c r="B94" s="10">
        <v>2</v>
      </c>
      <c r="C94" s="8">
        <v>1.92</v>
      </c>
      <c r="D94" s="7">
        <f t="shared" si="4"/>
        <v>0.96</v>
      </c>
      <c r="E94">
        <v>0</v>
      </c>
      <c r="F94">
        <v>0</v>
      </c>
      <c r="G94">
        <v>0</v>
      </c>
      <c r="H94">
        <v>0</v>
      </c>
      <c r="I94" s="16">
        <f t="shared" si="5"/>
        <v>0</v>
      </c>
      <c r="J94">
        <v>0</v>
      </c>
      <c r="K94" s="9"/>
    </row>
    <row r="95" spans="1:11" x14ac:dyDescent="0.3">
      <c r="A95" t="s">
        <v>47</v>
      </c>
      <c r="B95" s="10">
        <v>1</v>
      </c>
      <c r="C95" s="8">
        <v>2.17</v>
      </c>
      <c r="D95" s="7">
        <f t="shared" si="4"/>
        <v>2.17</v>
      </c>
      <c r="E95">
        <v>0</v>
      </c>
      <c r="F95">
        <v>0</v>
      </c>
      <c r="G95">
        <v>0</v>
      </c>
      <c r="H95">
        <v>0</v>
      </c>
      <c r="I95" s="16">
        <f t="shared" si="5"/>
        <v>0</v>
      </c>
      <c r="J95">
        <v>0</v>
      </c>
      <c r="K95" s="9"/>
    </row>
    <row r="96" spans="1:11" x14ac:dyDescent="0.3">
      <c r="A96" t="s">
        <v>77</v>
      </c>
      <c r="B96" s="10">
        <v>1</v>
      </c>
      <c r="C96" s="8">
        <v>1.68</v>
      </c>
      <c r="D96" s="7">
        <f t="shared" si="4"/>
        <v>1.68</v>
      </c>
      <c r="E96">
        <v>0</v>
      </c>
      <c r="F96">
        <v>0</v>
      </c>
      <c r="G96">
        <v>0</v>
      </c>
      <c r="H96">
        <v>0</v>
      </c>
      <c r="I96" s="16">
        <f t="shared" si="5"/>
        <v>0</v>
      </c>
      <c r="J96">
        <v>0</v>
      </c>
      <c r="K96" s="9"/>
    </row>
    <row r="97" spans="1:11" x14ac:dyDescent="0.3">
      <c r="A97" t="s">
        <v>26</v>
      </c>
      <c r="B97" s="10">
        <v>1</v>
      </c>
      <c r="C97" s="8">
        <v>0.54</v>
      </c>
      <c r="D97" s="7">
        <f t="shared" si="4"/>
        <v>0.54</v>
      </c>
      <c r="E97">
        <v>0</v>
      </c>
      <c r="F97">
        <v>0</v>
      </c>
      <c r="G97">
        <v>0</v>
      </c>
      <c r="H97">
        <v>0</v>
      </c>
      <c r="I97" s="16">
        <f t="shared" si="5"/>
        <v>0</v>
      </c>
      <c r="J97">
        <v>0</v>
      </c>
      <c r="K97" s="9"/>
    </row>
    <row r="98" spans="1:11" x14ac:dyDescent="0.3">
      <c r="A98" t="s">
        <v>78</v>
      </c>
      <c r="B98" s="10">
        <v>1</v>
      </c>
      <c r="C98" s="8">
        <v>0.48</v>
      </c>
      <c r="D98" s="7">
        <f t="shared" ref="D98:D129" si="6">IFERROR(C98/B98,0)</f>
        <v>0.48</v>
      </c>
      <c r="E98">
        <v>0</v>
      </c>
      <c r="F98">
        <v>0</v>
      </c>
      <c r="G98">
        <v>0</v>
      </c>
      <c r="H98">
        <v>0</v>
      </c>
      <c r="I98" s="16">
        <f t="shared" ref="I98:I129" si="7">IFERROR(J98/F98,0)</f>
        <v>0</v>
      </c>
      <c r="J98">
        <v>0</v>
      </c>
      <c r="K98" s="9"/>
    </row>
    <row r="99" spans="1:11" x14ac:dyDescent="0.3">
      <c r="A99" t="s">
        <v>101</v>
      </c>
      <c r="B99" s="10">
        <v>0</v>
      </c>
      <c r="C99" s="8">
        <v>0</v>
      </c>
      <c r="D99" s="7">
        <f t="shared" si="6"/>
        <v>0</v>
      </c>
      <c r="E99">
        <v>3</v>
      </c>
      <c r="F99">
        <v>3</v>
      </c>
      <c r="G99">
        <v>0</v>
      </c>
      <c r="H99">
        <v>16</v>
      </c>
      <c r="I99" s="16">
        <f t="shared" si="7"/>
        <v>0</v>
      </c>
      <c r="J99">
        <v>0</v>
      </c>
      <c r="K99" s="9"/>
    </row>
    <row r="100" spans="1:11" x14ac:dyDescent="0.3">
      <c r="A100" t="s">
        <v>103</v>
      </c>
      <c r="B100" s="10">
        <v>0</v>
      </c>
      <c r="C100" s="8">
        <v>0</v>
      </c>
      <c r="D100" s="7">
        <f t="shared" si="6"/>
        <v>0</v>
      </c>
      <c r="E100">
        <v>1</v>
      </c>
      <c r="F100">
        <v>1</v>
      </c>
      <c r="G100">
        <v>0</v>
      </c>
      <c r="H100">
        <v>2</v>
      </c>
      <c r="I100" s="16">
        <f t="shared" si="7"/>
        <v>0</v>
      </c>
      <c r="J100">
        <v>0</v>
      </c>
      <c r="K100" s="9"/>
    </row>
    <row r="101" spans="1:11" x14ac:dyDescent="0.3">
      <c r="C101" s="9"/>
      <c r="K101" s="8"/>
    </row>
  </sheetData>
  <autoFilter ref="A1:J100" xr:uid="{1BEA6DF2-14BB-40C8-93AB-076A42CE17E1}">
    <sortState xmlns:xlrd2="http://schemas.microsoft.com/office/spreadsheetml/2017/richdata2" ref="A2:J101">
      <sortCondition descending="1" ref="B1:B100"/>
    </sortState>
  </autoFilter>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3</vt:i4>
      </vt:variant>
    </vt:vector>
  </HeadingPairs>
  <TitlesOfParts>
    <vt:vector size="3" baseType="lpstr">
      <vt:lpstr>Scenario</vt:lpstr>
      <vt:lpstr>Annual Trend - To do</vt:lpstr>
      <vt:lpstr>Google Analytics  DB - to 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Alessandra Colaiori</dc:creator>
  <cp:lastModifiedBy>Alessandra Colaiori</cp:lastModifiedBy>
  <dcterms:created xsi:type="dcterms:W3CDTF">2022-12-15T09:16:22Z</dcterms:created>
  <dcterms:modified xsi:type="dcterms:W3CDTF">2023-10-19T08:51:12Z</dcterms:modified>
</cp:coreProperties>
</file>