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io\SkyDrive\Documents\Book\case eight\"/>
    </mc:Choice>
  </mc:AlternateContent>
  <bookViews>
    <workbookView xWindow="0" yWindow="0" windowWidth="19200" windowHeight="6470" tabRatio="772"/>
  </bookViews>
  <sheets>
    <sheet name="Saint Bernard Skeleton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F9" i="2"/>
  <c r="F8" i="2"/>
  <c r="F7" i="2"/>
  <c r="F6" i="2"/>
</calcChain>
</file>

<file path=xl/sharedStrings.xml><?xml version="1.0" encoding="utf-8"?>
<sst xmlns="http://schemas.openxmlformats.org/spreadsheetml/2006/main" count="61" uniqueCount="54">
  <si>
    <t>Constants Section:</t>
  </si>
  <si>
    <t>Passenger
Capacity</t>
  </si>
  <si>
    <t>Operating
Cost
per mile</t>
  </si>
  <si>
    <t>Operating
Cost per
Passenger-
Mile</t>
  </si>
  <si>
    <t>Available
Fleet</t>
  </si>
  <si>
    <t>Fill
Legend</t>
  </si>
  <si>
    <t xml:space="preserve"> Changing Cells</t>
  </si>
  <si>
    <t xml:space="preserve"> Optimization Cell</t>
  </si>
  <si>
    <t xml:space="preserve">  Fee Schedule:</t>
  </si>
  <si>
    <t>Destination</t>
  </si>
  <si>
    <t>Average
Ticket
Price</t>
  </si>
  <si>
    <t>Calculations and Results Section:</t>
  </si>
  <si>
    <t>Daily Demand</t>
  </si>
  <si>
    <t>Costs</t>
  </si>
  <si>
    <t>Daily 
Passenger
Bookings</t>
  </si>
  <si>
    <t>Total
Passenger
Capacity</t>
  </si>
  <si>
    <t>% of 
Passenger
Capacity
Utilized</t>
  </si>
  <si>
    <t>Operating
Cost</t>
  </si>
  <si>
    <t>Total/Avg</t>
  </si>
  <si>
    <t>Total Cost</t>
  </si>
  <si>
    <t>Income Statement Section:</t>
  </si>
  <si>
    <t>Passenger Revenues:</t>
  </si>
  <si>
    <t xml:space="preserve">Total Revenues: </t>
  </si>
  <si>
    <t xml:space="preserve">  less Operating Costs:</t>
  </si>
  <si>
    <t xml:space="preserve">  less Tolling Cost:</t>
  </si>
  <si>
    <t>Daily Gross Profit:</t>
  </si>
  <si>
    <t>Bus Type</t>
  </si>
  <si>
    <t>Saint Bernard Bus Lines Assignment Problem</t>
  </si>
  <si>
    <r>
      <t xml:space="preserve">  </t>
    </r>
    <r>
      <rPr>
        <b/>
        <sz val="11"/>
        <color theme="1"/>
        <rFont val="Calibri"/>
        <family val="2"/>
        <scheme val="minor"/>
      </rPr>
      <t>Bus Data:</t>
    </r>
  </si>
  <si>
    <t xml:space="preserve">Cargo
Capacity
(lbs) </t>
  </si>
  <si>
    <t>D4500 CT HYBRID COMMUTER COACH</t>
  </si>
  <si>
    <t>D4500 CT COMMUTER COACH</t>
  </si>
  <si>
    <t>D4000 Workhorse Commuter Coach</t>
  </si>
  <si>
    <t>J4500 Coach</t>
  </si>
  <si>
    <t>Cargo
Price/lb</t>
  </si>
  <si>
    <t>Baltimore</t>
  </si>
  <si>
    <t>Buffalo</t>
  </si>
  <si>
    <t>Washington DC</t>
  </si>
  <si>
    <t>New York</t>
  </si>
  <si>
    <t>Norfolk</t>
  </si>
  <si>
    <t>Pittsburgh</t>
  </si>
  <si>
    <t>Bus Assignment</t>
  </si>
  <si>
    <t>Bus Utilization</t>
  </si>
  <si>
    <t>Extra</t>
  </si>
  <si>
    <t>Distance 
from 
Philadelphia
Hub</t>
  </si>
  <si>
    <t>Daily
Cargo
Shipments
Lbs</t>
  </si>
  <si>
    <t>D4500 CT HYBRID 
Assigned</t>
  </si>
  <si>
    <t>D4500 CT COMMUTER 
Assigned</t>
  </si>
  <si>
    <t>D4000 Workhorse 
Assigned</t>
  </si>
  <si>
    <t>J4500 Coach
Assigned</t>
  </si>
  <si>
    <t>Total
Cargo
Capacity</t>
  </si>
  <si>
    <t>% of 
Cargo
Capacity
Utilized</t>
  </si>
  <si>
    <t>Add'l Cargo Lbs
to be 
Added</t>
  </si>
  <si>
    <t xml:space="preserve"> Cargo Revenues: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</si>
</sst>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0_);[Red]\(&quot;$&quot;#,##0.000000\)"/>
    <numFmt numFmtId="165" formatCode="&quot;$&quot;#,##0"/>
    <numFmt numFmtId="166" formatCode="&quot;$&quot;#,##0.0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/>
    <xf numFmtId="0" fontId="2" fillId="0" borderId="0" xfId="0" applyFont="1" applyBorder="1"/>
    <xf numFmtId="8" fontId="2" fillId="0" borderId="0" xfId="0" applyNumberFormat="1" applyFont="1" applyBorder="1"/>
    <xf numFmtId="164" fontId="2" fillId="0" borderId="0" xfId="0" applyNumberFormat="1" applyFont="1" applyBorder="1"/>
    <xf numFmtId="0" fontId="2" fillId="0" borderId="5" xfId="0" applyFont="1" applyBorder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8" fontId="2" fillId="0" borderId="7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65" fontId="2" fillId="0" borderId="0" xfId="2" applyNumberFormat="1" applyFont="1" applyBorder="1"/>
    <xf numFmtId="166" fontId="2" fillId="0" borderId="5" xfId="2" applyNumberFormat="1" applyFont="1" applyBorder="1"/>
    <xf numFmtId="165" fontId="2" fillId="0" borderId="7" xfId="2" applyNumberFormat="1" applyFont="1" applyBorder="1"/>
    <xf numFmtId="166" fontId="2" fillId="0" borderId="8" xfId="2" applyNumberFormat="1" applyFont="1" applyBorder="1"/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2" xfId="0" applyFont="1" applyFill="1" applyBorder="1" applyAlignment="1">
      <alignment horizontal="center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1" xfId="0" applyFont="1" applyBorder="1" applyAlignment="1">
      <alignment horizontal="center"/>
    </xf>
    <xf numFmtId="167" fontId="2" fillId="0" borderId="13" xfId="1" applyNumberFormat="1" applyFont="1" applyFill="1" applyBorder="1"/>
    <xf numFmtId="167" fontId="2" fillId="0" borderId="0" xfId="1" applyNumberFormat="1" applyFont="1" applyFill="1" applyBorder="1"/>
    <xf numFmtId="1" fontId="2" fillId="2" borderId="13" xfId="0" applyNumberFormat="1" applyFont="1" applyFill="1" applyBorder="1"/>
    <xf numFmtId="167" fontId="2" fillId="0" borderId="14" xfId="1" applyNumberFormat="1" applyFont="1" applyFill="1" applyBorder="1"/>
    <xf numFmtId="1" fontId="2" fillId="2" borderId="14" xfId="0" applyNumberFormat="1" applyFont="1" applyFill="1" applyBorder="1"/>
    <xf numFmtId="167" fontId="2" fillId="0" borderId="15" xfId="1" applyNumberFormat="1" applyFont="1" applyFill="1" applyBorder="1"/>
    <xf numFmtId="167" fontId="2" fillId="0" borderId="7" xfId="1" applyNumberFormat="1" applyFont="1" applyFill="1" applyBorder="1"/>
    <xf numFmtId="1" fontId="2" fillId="2" borderId="15" xfId="0" applyNumberFormat="1" applyFont="1" applyFill="1" applyBorder="1"/>
    <xf numFmtId="1" fontId="2" fillId="0" borderId="15" xfId="3" applyNumberFormat="1" applyFont="1" applyFill="1" applyBorder="1"/>
    <xf numFmtId="167" fontId="2" fillId="0" borderId="12" xfId="1" applyNumberFormat="1" applyFont="1" applyBorder="1"/>
    <xf numFmtId="1" fontId="2" fillId="0" borderId="12" xfId="0" applyNumberFormat="1" applyFont="1" applyBorder="1"/>
    <xf numFmtId="44" fontId="2" fillId="0" borderId="12" xfId="2" applyFont="1" applyBorder="1"/>
    <xf numFmtId="9" fontId="2" fillId="0" borderId="12" xfId="3" applyFont="1" applyFill="1" applyBorder="1"/>
    <xf numFmtId="167" fontId="2" fillId="0" borderId="12" xfId="1" applyNumberFormat="1" applyFont="1" applyFill="1" applyBorder="1"/>
    <xf numFmtId="0" fontId="0" fillId="0" borderId="8" xfId="0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12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topLeftCell="A19" zoomScale="80" zoomScaleNormal="80" workbookViewId="0">
      <selection activeCell="N27" sqref="N27"/>
    </sheetView>
  </sheetViews>
  <sheetFormatPr defaultRowHeight="14.5" x14ac:dyDescent="0.35"/>
  <cols>
    <col min="1" max="1" width="2.7265625" customWidth="1"/>
    <col min="2" max="2" width="20.54296875" customWidth="1"/>
    <col min="3" max="3" width="13.26953125" customWidth="1"/>
    <col min="4" max="4" width="9.81640625" customWidth="1"/>
    <col min="5" max="5" width="10.7265625" customWidth="1"/>
    <col min="6" max="6" width="10.81640625" customWidth="1"/>
    <col min="7" max="7" width="10.90625" customWidth="1"/>
    <col min="8" max="8" width="10.36328125" customWidth="1"/>
    <col min="9" max="12" width="9.7265625" customWidth="1"/>
    <col min="13" max="13" width="10.26953125" customWidth="1"/>
    <col min="14" max="14" width="11.26953125" customWidth="1"/>
    <col min="15" max="15" width="10.453125" bestFit="1" customWidth="1"/>
  </cols>
  <sheetData>
    <row r="1" spans="2:12" ht="18.5" x14ac:dyDescent="0.45">
      <c r="B1" s="60" t="s">
        <v>27</v>
      </c>
      <c r="C1" s="60"/>
      <c r="D1" s="60"/>
      <c r="E1" s="60"/>
      <c r="F1" s="60"/>
      <c r="G1" s="1"/>
    </row>
    <row r="2" spans="2:12" ht="15.75" customHeight="1" x14ac:dyDescent="0.45">
      <c r="B2" s="2"/>
      <c r="C2" s="2"/>
      <c r="D2" s="2"/>
      <c r="E2" s="2"/>
      <c r="F2" s="2"/>
      <c r="G2" s="2"/>
    </row>
    <row r="3" spans="2:12" ht="15.5" x14ac:dyDescent="0.35">
      <c r="B3" s="3" t="s">
        <v>0</v>
      </c>
      <c r="C3" s="4"/>
      <c r="D3" s="4"/>
      <c r="E3" s="4"/>
      <c r="F3" s="4"/>
      <c r="G3" s="5"/>
    </row>
    <row r="4" spans="2:12" x14ac:dyDescent="0.35">
      <c r="B4" s="6" t="s">
        <v>28</v>
      </c>
      <c r="C4" s="7"/>
      <c r="D4" s="7"/>
      <c r="E4" s="7"/>
      <c r="F4" s="7"/>
      <c r="G4" s="8"/>
    </row>
    <row r="5" spans="2:12" ht="58" x14ac:dyDescent="0.35">
      <c r="B5" s="9" t="s">
        <v>26</v>
      </c>
      <c r="C5" s="10" t="s">
        <v>1</v>
      </c>
      <c r="D5" s="10" t="s">
        <v>29</v>
      </c>
      <c r="E5" s="10" t="s">
        <v>2</v>
      </c>
      <c r="F5" s="10" t="s">
        <v>3</v>
      </c>
      <c r="G5" s="11" t="s">
        <v>4</v>
      </c>
      <c r="H5" s="12"/>
      <c r="I5" s="12"/>
      <c r="J5" s="13" t="s">
        <v>5</v>
      </c>
    </row>
    <row r="6" spans="2:12" ht="26.5" x14ac:dyDescent="0.35">
      <c r="B6" s="40" t="s">
        <v>30</v>
      </c>
      <c r="C6" s="15">
        <v>57</v>
      </c>
      <c r="D6" s="15">
        <v>2000</v>
      </c>
      <c r="E6" s="16">
        <v>3.5</v>
      </c>
      <c r="F6" s="17">
        <f>E6/C6</f>
        <v>6.1403508771929821E-2</v>
      </c>
      <c r="G6" s="18">
        <v>12</v>
      </c>
      <c r="J6" s="19"/>
      <c r="K6" s="61" t="s">
        <v>6</v>
      </c>
      <c r="L6" s="61"/>
    </row>
    <row r="7" spans="2:12" ht="26.5" x14ac:dyDescent="0.35">
      <c r="B7" s="40" t="s">
        <v>31</v>
      </c>
      <c r="C7" s="15">
        <v>49</v>
      </c>
      <c r="D7" s="15">
        <v>2750</v>
      </c>
      <c r="E7" s="16">
        <v>5.25</v>
      </c>
      <c r="F7" s="17">
        <f>E7/C7</f>
        <v>0.10714285714285714</v>
      </c>
      <c r="G7" s="18">
        <v>21</v>
      </c>
      <c r="J7" s="20"/>
      <c r="K7" s="61" t="s">
        <v>7</v>
      </c>
      <c r="L7" s="61"/>
    </row>
    <row r="8" spans="2:12" ht="29" x14ac:dyDescent="0.35">
      <c r="B8" s="41" t="s">
        <v>32</v>
      </c>
      <c r="C8" s="15">
        <v>49</v>
      </c>
      <c r="D8" s="15">
        <v>2750</v>
      </c>
      <c r="E8" s="16">
        <v>4.75</v>
      </c>
      <c r="F8" s="17">
        <f>E8/C8</f>
        <v>9.6938775510204078E-2</v>
      </c>
      <c r="G8" s="18">
        <v>8</v>
      </c>
      <c r="J8" s="20"/>
      <c r="K8" s="21"/>
      <c r="L8" s="21"/>
    </row>
    <row r="9" spans="2:12" x14ac:dyDescent="0.35">
      <c r="B9" s="22" t="s">
        <v>33</v>
      </c>
      <c r="C9" s="23">
        <v>59</v>
      </c>
      <c r="D9" s="23">
        <v>2000</v>
      </c>
      <c r="E9" s="24">
        <v>5.25</v>
      </c>
      <c r="F9" s="25">
        <f>E9/C9</f>
        <v>8.8983050847457626E-2</v>
      </c>
      <c r="G9" s="26">
        <v>7</v>
      </c>
    </row>
    <row r="10" spans="2:12" x14ac:dyDescent="0.35">
      <c r="B10" s="14" t="s">
        <v>8</v>
      </c>
      <c r="C10" s="15"/>
      <c r="D10" s="18"/>
      <c r="E10" s="16"/>
      <c r="F10" s="17"/>
      <c r="G10" s="15"/>
    </row>
    <row r="11" spans="2:12" ht="43.5" x14ac:dyDescent="0.35">
      <c r="B11" s="9" t="s">
        <v>9</v>
      </c>
      <c r="C11" s="10" t="s">
        <v>10</v>
      </c>
      <c r="D11" s="11" t="s">
        <v>34</v>
      </c>
      <c r="E11" s="16"/>
      <c r="F11" s="17"/>
      <c r="G11" s="15"/>
    </row>
    <row r="12" spans="2:12" x14ac:dyDescent="0.35">
      <c r="B12" s="37" t="s">
        <v>35</v>
      </c>
      <c r="C12" s="27">
        <v>90</v>
      </c>
      <c r="D12" s="28">
        <f>0.002*C21</f>
        <v>0.21199999999999999</v>
      </c>
      <c r="E12" s="16"/>
      <c r="F12" s="17"/>
      <c r="G12" s="15"/>
    </row>
    <row r="13" spans="2:12" x14ac:dyDescent="0.35">
      <c r="B13" s="37" t="s">
        <v>36</v>
      </c>
      <c r="C13" s="27">
        <v>179</v>
      </c>
      <c r="D13" s="28">
        <f t="shared" ref="D13:D17" si="0">0.002*C22</f>
        <v>0.76</v>
      </c>
      <c r="E13" s="16"/>
      <c r="F13" s="17"/>
      <c r="G13" s="15"/>
    </row>
    <row r="14" spans="2:12" x14ac:dyDescent="0.35">
      <c r="B14" s="37" t="s">
        <v>37</v>
      </c>
      <c r="C14" s="27">
        <v>110</v>
      </c>
      <c r="D14" s="28">
        <f t="shared" si="0"/>
        <v>0.27800000000000002</v>
      </c>
      <c r="E14" s="16"/>
      <c r="F14" s="17"/>
      <c r="G14" s="15"/>
    </row>
    <row r="15" spans="2:12" x14ac:dyDescent="0.35">
      <c r="B15" s="37" t="s">
        <v>38</v>
      </c>
      <c r="C15" s="27">
        <v>98</v>
      </c>
      <c r="D15" s="28">
        <f t="shared" si="0"/>
        <v>0.19</v>
      </c>
      <c r="E15" s="16"/>
      <c r="F15" s="17"/>
      <c r="G15" s="15"/>
    </row>
    <row r="16" spans="2:12" x14ac:dyDescent="0.35">
      <c r="B16" s="37" t="s">
        <v>39</v>
      </c>
      <c r="C16" s="27">
        <v>150</v>
      </c>
      <c r="D16" s="28">
        <f t="shared" si="0"/>
        <v>0.55400000000000005</v>
      </c>
      <c r="E16" s="16"/>
      <c r="F16" s="17"/>
      <c r="G16" s="15"/>
    </row>
    <row r="17" spans="2:15" x14ac:dyDescent="0.35">
      <c r="B17" s="38" t="s">
        <v>40</v>
      </c>
      <c r="C17" s="29">
        <v>135</v>
      </c>
      <c r="D17" s="30">
        <f t="shared" si="0"/>
        <v>0.60799999999999998</v>
      </c>
      <c r="E17" s="16"/>
      <c r="F17" s="17"/>
      <c r="G17" s="15"/>
    </row>
    <row r="18" spans="2:15" x14ac:dyDescent="0.35">
      <c r="B18" s="15"/>
      <c r="C18" s="15"/>
      <c r="D18" s="16"/>
      <c r="E18" s="17"/>
      <c r="F18" s="15"/>
    </row>
    <row r="19" spans="2:15" ht="15.5" x14ac:dyDescent="0.35">
      <c r="B19" s="62" t="s">
        <v>11</v>
      </c>
      <c r="C19" s="63"/>
      <c r="D19" s="64" t="s">
        <v>12</v>
      </c>
      <c r="E19" s="65"/>
      <c r="F19" s="64" t="s">
        <v>41</v>
      </c>
      <c r="G19" s="66"/>
      <c r="H19" s="65"/>
      <c r="I19" s="42"/>
      <c r="J19" s="64" t="s">
        <v>42</v>
      </c>
      <c r="K19" s="66"/>
      <c r="L19" s="66"/>
      <c r="M19" s="65"/>
      <c r="N19" s="31" t="s">
        <v>13</v>
      </c>
      <c r="O19" s="31" t="s">
        <v>43</v>
      </c>
    </row>
    <row r="20" spans="2:15" ht="65.25" customHeight="1" x14ac:dyDescent="0.35">
      <c r="B20" s="32" t="s">
        <v>9</v>
      </c>
      <c r="C20" s="33" t="s">
        <v>44</v>
      </c>
      <c r="D20" s="34" t="s">
        <v>14</v>
      </c>
      <c r="E20" s="34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35" t="s">
        <v>15</v>
      </c>
      <c r="K20" s="35" t="s">
        <v>16</v>
      </c>
      <c r="L20" s="35" t="s">
        <v>50</v>
      </c>
      <c r="M20" s="35" t="s">
        <v>51</v>
      </c>
      <c r="N20" s="36" t="s">
        <v>17</v>
      </c>
      <c r="O20" s="34" t="s">
        <v>52</v>
      </c>
    </row>
    <row r="21" spans="2:15" x14ac:dyDescent="0.35">
      <c r="B21" s="37" t="s">
        <v>35</v>
      </c>
      <c r="C21" s="43">
        <v>106</v>
      </c>
      <c r="D21" s="56">
        <v>500</v>
      </c>
      <c r="E21" s="44">
        <v>7500</v>
      </c>
      <c r="F21" s="45"/>
      <c r="G21" s="45"/>
      <c r="H21" s="45"/>
      <c r="I21" s="45"/>
      <c r="J21" s="67"/>
      <c r="K21" s="55"/>
      <c r="L21" s="67"/>
      <c r="M21" s="55"/>
      <c r="N21" s="54"/>
      <c r="O21" s="53"/>
    </row>
    <row r="22" spans="2:15" x14ac:dyDescent="0.35">
      <c r="B22" s="37" t="s">
        <v>36</v>
      </c>
      <c r="C22" s="46">
        <v>380</v>
      </c>
      <c r="D22" s="56">
        <v>250</v>
      </c>
      <c r="E22" s="44">
        <v>5000</v>
      </c>
      <c r="F22" s="47"/>
      <c r="G22" s="47"/>
      <c r="H22" s="47"/>
      <c r="I22" s="47"/>
      <c r="J22" s="67"/>
      <c r="K22" s="55"/>
      <c r="L22" s="67"/>
      <c r="M22" s="55"/>
      <c r="N22" s="54"/>
      <c r="O22" s="53"/>
    </row>
    <row r="23" spans="2:15" x14ac:dyDescent="0.35">
      <c r="B23" s="37" t="s">
        <v>37</v>
      </c>
      <c r="C23" s="46">
        <v>139</v>
      </c>
      <c r="D23" s="56">
        <v>550</v>
      </c>
      <c r="E23" s="44">
        <v>7500</v>
      </c>
      <c r="F23" s="47"/>
      <c r="G23" s="47"/>
      <c r="H23" s="47"/>
      <c r="I23" s="47"/>
      <c r="J23" s="67"/>
      <c r="K23" s="55"/>
      <c r="L23" s="67"/>
      <c r="M23" s="55"/>
      <c r="N23" s="54"/>
      <c r="O23" s="53"/>
    </row>
    <row r="24" spans="2:15" x14ac:dyDescent="0.35">
      <c r="B24" s="37" t="s">
        <v>38</v>
      </c>
      <c r="C24" s="46">
        <v>95</v>
      </c>
      <c r="D24" s="56">
        <v>700</v>
      </c>
      <c r="E24" s="44">
        <v>12500</v>
      </c>
      <c r="F24" s="47"/>
      <c r="G24" s="47"/>
      <c r="H24" s="47"/>
      <c r="I24" s="47"/>
      <c r="J24" s="67"/>
      <c r="K24" s="55"/>
      <c r="L24" s="67"/>
      <c r="M24" s="55"/>
      <c r="N24" s="54"/>
      <c r="O24" s="53"/>
    </row>
    <row r="25" spans="2:15" x14ac:dyDescent="0.35">
      <c r="B25" s="37" t="s">
        <v>39</v>
      </c>
      <c r="C25" s="46">
        <v>277</v>
      </c>
      <c r="D25" s="56">
        <v>250</v>
      </c>
      <c r="E25" s="44">
        <v>18000</v>
      </c>
      <c r="F25" s="47"/>
      <c r="G25" s="47"/>
      <c r="H25" s="47"/>
      <c r="I25" s="47"/>
      <c r="J25" s="67"/>
      <c r="K25" s="55"/>
      <c r="L25" s="67"/>
      <c r="M25" s="55"/>
      <c r="N25" s="54"/>
      <c r="O25" s="53"/>
    </row>
    <row r="26" spans="2:15" x14ac:dyDescent="0.35">
      <c r="B26" s="38" t="s">
        <v>40</v>
      </c>
      <c r="C26" s="48">
        <v>304</v>
      </c>
      <c r="D26" s="56">
        <v>300</v>
      </c>
      <c r="E26" s="49">
        <v>4500</v>
      </c>
      <c r="F26" s="50"/>
      <c r="G26" s="50"/>
      <c r="H26" s="50"/>
      <c r="I26" s="50"/>
      <c r="J26" s="67"/>
      <c r="K26" s="55"/>
      <c r="L26" s="67"/>
      <c r="M26" s="55"/>
      <c r="N26" s="54"/>
      <c r="O26" s="53"/>
    </row>
    <row r="27" spans="2:15" x14ac:dyDescent="0.35">
      <c r="C27" s="39" t="s">
        <v>18</v>
      </c>
      <c r="D27" s="52"/>
      <c r="E27" s="52"/>
      <c r="F27" s="53"/>
      <c r="G27" s="53"/>
      <c r="H27" s="53"/>
      <c r="I27" s="53"/>
      <c r="J27" s="53"/>
      <c r="K27" s="51"/>
      <c r="L27" s="53"/>
      <c r="M27" s="51"/>
      <c r="N27" s="20"/>
      <c r="O27" s="53"/>
    </row>
    <row r="28" spans="2:15" x14ac:dyDescent="0.35">
      <c r="N28" s="21" t="s">
        <v>19</v>
      </c>
    </row>
    <row r="29" spans="2:15" ht="15.5" x14ac:dyDescent="0.35">
      <c r="B29" s="58" t="s">
        <v>20</v>
      </c>
      <c r="C29" s="59"/>
    </row>
    <row r="30" spans="2:15" x14ac:dyDescent="0.35">
      <c r="B30" s="14" t="s">
        <v>21</v>
      </c>
      <c r="C30" s="8"/>
    </row>
    <row r="31" spans="2:15" x14ac:dyDescent="0.35">
      <c r="B31" s="14" t="s">
        <v>53</v>
      </c>
      <c r="C31" s="8"/>
    </row>
    <row r="32" spans="2:15" x14ac:dyDescent="0.35">
      <c r="B32" s="14" t="s">
        <v>22</v>
      </c>
      <c r="C32" s="8"/>
    </row>
    <row r="33" spans="2:3" x14ac:dyDescent="0.35">
      <c r="B33" s="14" t="s">
        <v>23</v>
      </c>
      <c r="C33" s="8"/>
    </row>
    <row r="34" spans="2:3" x14ac:dyDescent="0.35">
      <c r="B34" s="14" t="s">
        <v>24</v>
      </c>
      <c r="C34" s="8"/>
    </row>
    <row r="35" spans="2:3" x14ac:dyDescent="0.35">
      <c r="B35" s="22" t="s">
        <v>25</v>
      </c>
      <c r="C35" s="57"/>
    </row>
  </sheetData>
  <mergeCells count="8">
    <mergeCell ref="B29:C29"/>
    <mergeCell ref="B1:F1"/>
    <mergeCell ref="K6:L6"/>
    <mergeCell ref="K7:L7"/>
    <mergeCell ref="B19:C19"/>
    <mergeCell ref="D19:E19"/>
    <mergeCell ref="F19:H19"/>
    <mergeCell ref="J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Saint Bernard Skeleton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Emilio M</cp:lastModifiedBy>
  <dcterms:created xsi:type="dcterms:W3CDTF">2014-08-19T23:52:38Z</dcterms:created>
  <dcterms:modified xsi:type="dcterms:W3CDTF">2014-10-13T03:49:43Z</dcterms:modified>
</cp:coreProperties>
</file>