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 name="LAM Metadata Mapping" sheetId="6" state="visible" r:id="rId7"/>
  </sheets>
  <definedNames>
    <definedName function="false" hidden="true" localSheetId="0" name="_xlnm._FilterDatabase" vbProcedure="false">'LAM metadata'!$A$1:$AI$108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This sheet has been merged with the LAM metadata sheet</t>
        </r>
      </text>
    </commen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<sst xmlns="http://schemas.openxmlformats.org/spreadsheetml/2006/main" count="3742" uniqueCount="1008">
  <si>
    <t xml:space="preserve">URI</t>
  </si>
  <si>
    <t xml:space="preserve">Code</t>
  </si>
  <si>
    <t xml:space="preserve">Label</t>
  </si>
  <si>
    <t xml:space="preserve">property</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</si>
  <si>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</si>
  <si>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</si>
  <si>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</si>
  <si>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</si>
  <si>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</si>
  <si>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</si>
  <si>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</si>
  <si>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</si>
  <si>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</si>
  <si>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</si>
  <si>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</si>
  <si>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</si>
  <si>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</si>
  <si>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</si>
  <si>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</si>
  <si>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</si>
  <si>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</si>
  <si>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</si>
  <si>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</si>
  <si>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</si>
  <si>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</si>
  <si>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</si>
  <si>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</si>
  <si>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</si>
  <si>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</si>
  <si>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</si>
  <si>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</si>
  <si>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</si>
  <si>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</si>
  <si>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</si>
  <si>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</si>
  <si>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CODE</t>
  </si>
  <si>
    <t xml:space="preserve">Concept code</t>
  </si>
  <si>
    <t xml:space="preserve">skos:notation</t>
  </si>
  <si>
    <t xml:space="preserve">LABEL</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</si>
  <si>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</si>
  <si>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</si>
  <si>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</si>
  <si>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</si>
  <si>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</si>
  <si>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</si>
  <si>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</si>
  <si>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</si>
  <si>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</si>
  <si>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</si>
  <si>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</si>
  <si>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</si>
  <si>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</si>
  <si>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</si>
  <si>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</si>
  <si>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</si>
  <si>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</si>
  <si>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</si>
  <si>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</si>
  <si>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</si>
  <si>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</si>
  <si>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</si>
  <si>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Class or subclass according to CDM.</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</si>
  <si>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</si>
  <si>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</si>
  <si>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</si>
  <si>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</si>
  <si>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</si>
  <si>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</si>
  <si>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</si>
  <si>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</si>
  <si>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</si>
  <si>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</si>
  <si>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</si>
  <si>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</si>
  <si>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</si>
  <si>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</si>
  <si>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</si>
  <si>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</si>
  <si>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</si>
  <si>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</si>
  <si>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</si>
  <si>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</si>
  <si>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</si>
  <si>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</si>
  <si>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</si>
  <si>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</si>
  <si>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</si>
  <si>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</si>
  <si>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DN_CLASS</t>
  </si>
  <si>
    <t xml:space="preserve">reference to CELEX class</t>
  </si>
  <si>
    <t xml:space="preserve">lam:celex_class</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</si>
  <si>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</si>
  <si>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</si>
  <si>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</si>
  <si>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</si>
  <si>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</si>
  <si>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</si>
  <si>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DC</t>
  </si>
  <si>
    <t xml:space="preserve">EuroVoc</t>
  </si>
  <si>
    <t xml:space="preserve">cdm:concept_eurovoc</t>
  </si>
  <si>
    <t xml:space="preserve"> http://publications.europa.eu/resource/dataset/eurovoc </t>
  </si>
  <si>
    <t xml:space="preserve">Classification</t>
  </si>
  <si>
    <t xml:space="preserve">CT</t>
  </si>
  <si>
    <t xml:space="preserve">Subject matter</t>
  </si>
  <si>
    <t xml:space="preserve">cdm:resource_legal_is_about_subject-matter</t>
  </si>
  <si>
    <t xml:space="preserve">at:subject-matter</t>
  </si>
  <si>
    <t xml:space="preserve">CC</t>
  </si>
  <si>
    <t xml:space="preserve">Directory code</t>
  </si>
  <si>
    <t xml:space="preserve">cdm:resource_legal_is_about_concept_directory-code</t>
  </si>
  <si>
    <t xml:space="preserve">at:dir-eu-legal-act</t>
  </si>
  <si>
    <t xml:space="preserve">RJ_NEW</t>
  </si>
  <si>
    <t xml:space="preserve">Case law directory code</t>
  </si>
  <si>
    <t xml:space="preserve">cdm:case-law_is_about_concept_new_case-law</t>
  </si>
  <si>
    <t xml:space="preserve">at:fd_578</t>
  </si>
  <si>
    <t xml:space="preserve">DD</t>
  </si>
  <si>
    <t xml:space="preserve">Document date</t>
  </si>
  <si>
    <t xml:space="preserve">cdm:work_date_document</t>
  </si>
  <si>
    <t xml:space="preserve">ann:comment_on_date</t>
  </si>
  <si>
    <t xml:space="preserve">at:fd_365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</si>
  <si>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</si>
  <si>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</si>
  <si>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</si>
  <si>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</si>
  <si>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</si>
  <si>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IF</t>
  </si>
  <si>
    <t xml:space="preserve">Date of effect</t>
  </si>
  <si>
    <t xml:space="preserve">cdm:resource_legal_date_entry-into-force</t>
  </si>
  <si>
    <t xml:space="preserve">ann:type_of_date</t>
  </si>
  <si>
    <t xml:space="preserve">at:fd_335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</si>
  <si>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</si>
  <si>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</si>
  <si>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</si>
  <si>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EV</t>
  </si>
  <si>
    <t xml:space="preserve">Date of end of validity</t>
  </si>
  <si>
    <t xml:space="preserve">cdm:resource_legal_date_end-of-validity</t>
  </si>
  <si>
    <t xml:space="preserve">at:fd_330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</si>
  <si>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</si>
  <si>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</si>
  <si>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</si>
  <si>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</si>
  <si>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</si>
  <si>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</si>
  <si>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</si>
  <si>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</si>
  <si>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</si>
  <si>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</si>
  <si>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</si>
  <si>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</si>
  <si>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</si>
  <si>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</si>
  <si>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</si>
  <si>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</si>
  <si>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</si>
  <si>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</si>
  <si>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</si>
  <si>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</si>
  <si>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</si>
  <si>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</si>
  <si>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</si>
  <si>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</si>
  <si>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</si>
  <si>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</si>
  <si>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</si>
  <si>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</si>
  <si>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</si>
  <si>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</si>
  <si>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</si>
  <si>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</si>
  <si>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</si>
  <si>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</si>
  <si>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</si>
  <si>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</si>
  <si>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</si>
  <si>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</si>
  <si>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</si>
  <si>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</si>
  <si>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</si>
  <si>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</si>
  <si>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</si>
  <si>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</si>
  <si>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</si>
  <si>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</si>
  <si>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DH</t>
  </si>
  <si>
    <t xml:space="preserve">Date of dispatch</t>
  </si>
  <si>
    <t xml:space="preserve">cdm:resource_legal_date_dispatch</t>
  </si>
  <si>
    <t xml:space="preserve">at:fd_340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</si>
  <si>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</si>
  <si>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</si>
  <si>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</si>
  <si>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</si>
  <si>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</si>
  <si>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</si>
  <si>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</si>
  <si>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</si>
  <si>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</si>
  <si>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RP</t>
  </si>
  <si>
    <t xml:space="preserve">Date of reply</t>
  </si>
  <si>
    <t xml:space="preserve">cdm:question_parliamentary_date_reply</t>
  </si>
  <si>
    <t xml:space="preserve">at:fd_350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</si>
  <si>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</si>
  <si>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</si>
  <si>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</si>
  <si>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VV</t>
  </si>
  <si>
    <t xml:space="preserve">In force indicator </t>
  </si>
  <si>
    <t xml:space="preserve">cdm:resource_legal_in-force</t>
  </si>
  <si>
    <t xml:space="preserve">REP</t>
  </si>
  <si>
    <t xml:space="preserve">Directory indicator</t>
  </si>
  <si>
    <t xml:space="preserve">cdm:resource_legal_repertoire</t>
  </si>
  <si>
    <t xml:space="preserve">RS</t>
  </si>
  <si>
    <t xml:space="preserve">Service responsible</t>
  </si>
  <si>
    <t xml:space="preserve">cdm:service_responsible</t>
  </si>
  <si>
    <t xml:space="preserve">at:corporate-body</t>
  </si>
  <si>
    <t xml:space="preserve">AS</t>
  </si>
  <si>
    <t xml:space="preserve">Associated service</t>
  </si>
  <si>
    <t xml:space="preserve">cdm:service_associated</t>
  </si>
  <si>
    <t xml:space="preserve">AF</t>
  </si>
  <si>
    <t xml:space="preserve">Political group</t>
  </si>
  <si>
    <t xml:space="preserve">cdm:question_parliamentary_asked_by_group_parliamentary </t>
  </si>
  <si>
    <t xml:space="preserve">at:corporate-body,
at:country</t>
  </si>
  <si>
    <t xml:space="preserve">MI</t>
  </si>
  <si>
    <t xml:space="preserve">cdm:resource_legal_information_miscellaneous</t>
  </si>
  <si>
    <t xml:space="preserve">at:fd_400</t>
  </si>
  <si>
    <t xml:space="preserve">LG</t>
  </si>
  <si>
    <t xml:space="preserve">Parliamentary term</t>
  </si>
  <si>
    <t xml:space="preserve">cdm:term_parliamentary </t>
  </si>
  <si>
    <t xml:space="preserve">RI</t>
  </si>
  <si>
    <t xml:space="preserve">Internal reference</t>
  </si>
  <si>
    <t xml:space="preserve">cdm:resource_legal_position_eesc</t>
  </si>
  <si>
    <t xml:space="preserve">DP</t>
  </si>
  <si>
    <t xml:space="preserve">Depositary </t>
  </si>
  <si>
    <t xml:space="preserve">cdm:stored_by </t>
  </si>
  <si>
    <t xml:space="preserve">at:fd_40</t>
  </si>
  <si>
    <t xml:space="preserve">AD</t>
  </si>
  <si>
    <t xml:space="preserve">Addressee </t>
  </si>
  <si>
    <t xml:space="preserve">cdm:addresses</t>
  </si>
  <si>
    <t xml:space="preserve">at:corporate-body,
at:country,
at:fd_50</t>
  </si>
  <si>
    <t xml:space="preserve">LF</t>
  </si>
  <si>
    <t xml:space="preserve">Authentic language</t>
  </si>
  <si>
    <t xml:space="preserve">cdm:resource_legal_uses_originally_language</t>
  </si>
  <si>
    <t xml:space="preserve">at:language</t>
  </si>
  <si>
    <t xml:space="preserve">REPPORTEUR</t>
  </si>
  <si>
    <t xml:space="preserve">Rapporteur </t>
  </si>
  <si>
    <t xml:space="preserve">cdm:reported_by</t>
  </si>
  <si>
    <t xml:space="preserve">at:fd_13
at:fd_14</t>
  </si>
  <si>
    <t xml:space="preserve">IC</t>
  </si>
  <si>
    <t xml:space="preserve">Additional information (Internal comment)</t>
  </si>
  <si>
    <t xml:space="preserve">cdm:agreement_international_has_type_comment_concept_type_comment</t>
  </si>
  <si>
    <t xml:space="preserve">at:fd_301</t>
  </si>
  <si>
    <t xml:space="preserve">CM</t>
  </si>
  <si>
    <t xml:space="preserve">Internal comments</t>
  </si>
  <si>
    <t xml:space="preserve">cdm:resource_legal_comment_internal</t>
  </si>
  <si>
    <t xml:space="preserve">NS</t>
  </si>
  <si>
    <t xml:space="preserve">Number of session</t>
  </si>
  <si>
    <t xml:space="preserve">cdm:preparatory_act_number_session</t>
  </si>
  <si>
    <t xml:space="preserve">at:fd_345</t>
  </si>
  <si>
    <t xml:space="preserve">TT</t>
  </si>
  <si>
    <t xml:space="preserve">Treaty</t>
  </si>
  <si>
    <t xml:space="preserve">cdm:resource_legal_based_on_concept_treaty</t>
  </si>
  <si>
    <t xml:space="preserve">at:treaty</t>
  </si>
  <si>
    <t xml:space="preserve">LB</t>
  </si>
  <si>
    <t xml:space="preserve">Link: Legal basis</t>
  </si>
  <si>
    <t xml:space="preserve">cdm:resource_legal_based_on_resource_legal</t>
  </si>
  <si>
    <t xml:space="preserve">ann:comment_on_legal_basis</t>
  </si>
  <si>
    <t xml:space="preserve">at:fd_370</t>
  </si>
  <si>
    <t xml:space="preserve">ann:article</t>
  </si>
  <si>
    <t xml:space="preserve">ann:paragraph</t>
  </si>
  <si>
    <t xml:space="preserve">ann:subparagraph</t>
  </si>
  <si>
    <t xml:space="preserve">Relationships between documents</t>
  </si>
  <si>
    <t xml:space="preserve">Legal basis</t>
  </si>
  <si>
    <t xml:space="preserve">AMENDMENT</t>
  </si>
  <si>
    <t xml:space="preserve">Link: Amendment</t>
  </si>
  <si>
    <t xml:space="preserve">cdm:resource_legal_amends_resource_legal</t>
  </si>
  <si>
    <t xml:space="preserve">ann:type_of_link_target </t>
  </si>
  <si>
    <t xml:space="preserve">ann:role2</t>
  </si>
  <si>
    <t xml:space="preserve">at:fd_375</t>
  </si>
  <si>
    <t xml:space="preserve">ann:reference_to_modified_location </t>
  </si>
  <si>
    <t xml:space="preserve">at:subdivision</t>
  </si>
  <si>
    <t xml:space="preserve">ann:reference_to_modifying_location </t>
  </si>
  <si>
    <t xml:space="preserve">ann:start_of_validity </t>
  </si>
  <si>
    <t xml:space="preserve">ann:end_of_validity</t>
  </si>
  <si>
    <t xml:space="preserve">ann:language_list</t>
  </si>
  <si>
    <t xml:space="preserve">Amending act → amended act</t>
  </si>
  <si>
    <t xml:space="preserve">Link from: 
amending act to the amended act (MS)
amending proposal to amended proposal (EA)</t>
  </si>
  <si>
    <t xml:space="preserve">Amendment to,
Earlier related instruments</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</si>
  <si>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</si>
  <si>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</si>
  <si>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</si>
  <si>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</si>
  <si>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</si>
  <si>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</si>
  <si>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</si>
  <si>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Repealing act → repealed act</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</si>
  <si>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</si>
  <si>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</si>
  <si>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</si>
  <si>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</si>
  <si>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</si>
  <si>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</si>
  <si>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</si>
  <si>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</si>
  <si>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</si>
  <si>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</si>
  <si>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ADOPTION_PAR</t>
  </si>
  <si>
    <t xml:space="preserve">Link: Partial adoption</t>
  </si>
  <si>
    <t xml:space="preserve">cdm:resource_legal_partially_adopts_resource_</t>
  </si>
  <si>
    <t xml:space="preserve">32014L0086, 32015L0121 → 52013PC0814
See 2013/0400/CNS</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</si>
  <si>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</si>
  <si>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</si>
  <si>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</si>
  <si>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</si>
  <si>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</si>
  <si>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</si>
  <si>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</si>
  <si>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</si>
  <si>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</si>
  <si>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VALIDITY_EXT</t>
  </si>
  <si>
    <t xml:space="preserve">Link: Extention of validity</t>
  </si>
  <si>
    <t xml:space="preserve">cdm:resource_legal_extends_validity_of_resource_legal</t>
  </si>
  <si>
    <t xml:space="preserve">32015D0332</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</si>
  <si>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</si>
  <si>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</si>
  <si>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</si>
  <si>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</si>
  <si>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CORRIGENDUM</t>
  </si>
  <si>
    <t xml:space="preserve">Link: Corrigendum</t>
  </si>
  <si>
    <t xml:space="preserve">cdm:resource_legal_corrects_resource_legal</t>
  </si>
  <si>
    <t xml:space="preserve">Corrigendum → corrected act</t>
  </si>
  <si>
    <t xml:space="preserve">OBSOLETE</t>
  </si>
  <si>
    <t xml:space="preserve">Link: Obsolete</t>
  </si>
  <si>
    <t xml:space="preserve">cdm:resource_legal_renders_obsolete_resource_legal</t>
  </si>
  <si>
    <t xml:space="preserve">52010XC1211(07)</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</si>
  <si>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</si>
  <si>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</si>
  <si>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</si>
  <si>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</si>
  <si>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</si>
  <si>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</si>
  <si>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</si>
  <si>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</si>
  <si>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31988R3283, 31988R1733</t>
  </si>
  <si>
    <t xml:space="preserve">QUESTION_SIMILAR</t>
  </si>
  <si>
    <t xml:space="preserve">Link: Similar question</t>
  </si>
  <si>
    <t xml:space="preserve">cdm:resource_legal_tackles_similar_question_as_resource_legal</t>
  </si>
  <si>
    <t xml:space="preserve">Used especially in sector 9 in the past</t>
  </si>
  <si>
    <t xml:space="preserve">INTERPRETATION</t>
  </si>
  <si>
    <t xml:space="preserve">Link: Interpretation</t>
  </si>
  <si>
    <t xml:space="preserve">cdm:resource_legal_interpretes_authoritatively_resource_legal</t>
  </si>
  <si>
    <t xml:space="preserve">31996D0555 → 31971R1408
32000D0141 → 31971R1408</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</si>
  <si>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</si>
  <si>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</si>
  <si>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</si>
  <si>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</si>
  <si>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REESTAB</t>
  </si>
  <si>
    <t xml:space="preserve">Link: Reestablishes document</t>
  </si>
  <si>
    <t xml:space="preserve">cdm:resource_legal_reestablishes_resource_legal</t>
  </si>
  <si>
    <t xml:space="preserve">31987R1715 → 31986R3618</t>
  </si>
  <si>
    <t xml:space="preserve">SUSPEND</t>
  </si>
  <si>
    <t xml:space="preserve">Link: Suspends document</t>
  </si>
  <si>
    <t xml:space="preserve">cdm:resource_legal_suspends_resource_legal</t>
  </si>
  <si>
    <t xml:space="preserve">32009D0383 → 32004R1683</t>
  </si>
  <si>
    <t xml:space="preserve">SUSPEND_PAR</t>
  </si>
  <si>
    <t xml:space="preserve">Link: Partially suspends document</t>
  </si>
  <si>
    <t xml:space="preserve">cdm:resource_legal_partially_suspends_resource_legal</t>
  </si>
  <si>
    <t xml:space="preserve">32013R0298 → 32004R0314</t>
  </si>
  <si>
    <t xml:space="preserve">APPLICABILITY_DEF</t>
  </si>
  <si>
    <t xml:space="preserve">Link: Deferrs applicability</t>
  </si>
  <si>
    <t xml:space="preserve">cdm:resource_legal_defers_application_of_resource_legal</t>
  </si>
  <si>
    <t xml:space="preserve">32011R0062</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</si>
  <si>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</si>
  <si>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</si>
  <si>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</si>
  <si>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</si>
  <si>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REFER_PAR</t>
  </si>
  <si>
    <t xml:space="preserve">Link: Partial referral</t>
  </si>
  <si>
    <t xml:space="preserve">cdm:resource_legal_partially_refers_to_resource_legal</t>
  </si>
  <si>
    <t xml:space="preserve">QUESTION_RELATED</t>
  </si>
  <si>
    <t xml:space="preserve">Link: Related question</t>
  </si>
  <si>
    <t xml:space="preserve">cdm:resource_legal_related_question_to_resource_legal</t>
  </si>
  <si>
    <t xml:space="preserve">OPINION_EP</t>
  </si>
  <si>
    <t xml:space="preserve">Link: EP opinion</t>
  </si>
  <si>
    <t xml:space="preserve">cdm:resource_resource_legal_contains_ep_opinion_on_resource_legal</t>
  </si>
  <si>
    <t xml:space="preserve">Earlier related instruments</t>
  </si>
  <si>
    <t xml:space="preserve">OPINION_COR</t>
  </si>
  <si>
    <t xml:space="preserve">Link: COR opinion</t>
  </si>
  <si>
    <t xml:space="preserve">cdm:resource_resource_legal_contains_cor_opinion_on_resource_legal</t>
  </si>
  <si>
    <t xml:space="preserve">OPINION_EESC</t>
  </si>
  <si>
    <t xml:space="preserve">LINK: EESC opinion</t>
  </si>
  <si>
    <t xml:space="preserve">cdm:resource_resource_legal_contains_eesc_opinion_on_resource_legal</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</si>
  <si>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</si>
  <si>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</si>
  <si>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</si>
  <si>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</si>
  <si>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</si>
  <si>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AMENDMENT_PRO</t>
  </si>
  <si>
    <t xml:space="preserve">Link: Amendment proposal</t>
  </si>
  <si>
    <t xml:space="preserve">cdm:resource_resource_legal_proposes_to_amend_resource_legal</t>
  </si>
  <si>
    <t xml:space="preserve">CI</t>
  </si>
  <si>
    <t xml:space="preserve">Link: Instruments cited</t>
  </si>
  <si>
    <t xml:space="preserve">cdm:work_cites_work</t>
  </si>
  <si>
    <t xml:space="preserve">ann:fragment_citing_source</t>
  </si>
  <si>
    <t xml:space="preserve">ann:fragment_cited_target</t>
  </si>
  <si>
    <t xml:space="preserve">Instruments cited</t>
  </si>
  <si>
    <t xml:space="preserve">RELATION</t>
  </si>
  <si>
    <t xml:space="preserve">Link: Relation</t>
  </si>
  <si>
    <t xml:space="preserve">cdm:work_related_to_work</t>
  </si>
  <si>
    <t xml:space="preserve">at:fd_375
at:fd_370</t>
  </si>
  <si>
    <t xml:space="preserve">Related documents</t>
  </si>
  <si>
    <t xml:space="preserve">ASSOCIATION</t>
  </si>
  <si>
    <t xml:space="preserve">Link: International agreement</t>
  </si>
  <si>
    <t xml:space="preserve">cdm:resource_legal_associates_agreement_international</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</si>
  <si>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</si>
  <si>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</si>
  <si>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</si>
  <si>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</si>
  <si>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</si>
  <si>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AP</t>
  </si>
  <si>
    <t xml:space="preserve">Applicant </t>
  </si>
  <si>
    <t xml:space="preserve">cdm:communication_cjeu_requested_by_agent</t>
  </si>
  <si>
    <t xml:space="preserve">at:corporate-body
at:country
at:role-qualifier
at:fd_110</t>
  </si>
  <si>
    <t xml:space="preserve">Case law properties</t>
  </si>
  <si>
    <t xml:space="preserve">DF</t>
  </si>
  <si>
    <t xml:space="preserve">Defendant </t>
  </si>
  <si>
    <t xml:space="preserve">cdm:communication_cjeu_defended_by_agent</t>
  </si>
  <si>
    <t xml:space="preserve">PR</t>
  </si>
  <si>
    <t xml:space="preserve">Type of procedure</t>
  </si>
  <si>
    <t xml:space="preserve">cdm:communication_cjeu_has_type_procedure_concept_type_procedure</t>
  </si>
  <si>
    <t xml:space="preserve">at:legal_proceeding
at:legal_proceeding_result
at:fd_110</t>
  </si>
  <si>
    <t xml:space="preserve">NA</t>
  </si>
  <si>
    <t xml:space="preserve">Nationality of parties</t>
  </si>
  <si>
    <t xml:space="preserve">cdm:work_originates_in_country</t>
  </si>
  <si>
    <t xml:space="preserve">at:country
at:role-qualifier</t>
  </si>
  <si>
    <t xml:space="preserve">ANNULMENT_REQ</t>
  </si>
  <si>
    <t xml:space="preserve">Link: Annulment request</t>
  </si>
  <si>
    <t xml:space="preserve">cdm:communication_case_new_requests_annulment_of_resource_legal</t>
  </si>
  <si>
    <t xml:space="preserve">Case affecting</t>
  </si>
  <si>
    <t xml:space="preserve">FAILURE_REQ</t>
  </si>
  <si>
    <t xml:space="preserve">Link: Failure of obligation request</t>
  </si>
  <si>
    <t xml:space="preserve">cdm:communication_case_new_requests_establishment_of_failure_of_obligation_resource_legal</t>
  </si>
  <si>
    <t xml:space="preserve">INAPPLICAB_REQ</t>
  </si>
  <si>
    <t xml:space="preserve">Link: Inapplicability request</t>
  </si>
  <si>
    <t xml:space="preserve">cdm:communication_case_new_requests_inapplicability_resource_legal</t>
  </si>
  <si>
    <t xml:space="preserve">ANULMENT_PARTIAL_REQ</t>
  </si>
  <si>
    <t xml:space="preserve">Link: Partial annulment request</t>
  </si>
  <si>
    <t xml:space="preserve">cdm:communication_case_new_requests_partial_annulment_of_resource_legal</t>
  </si>
  <si>
    <t xml:space="preserve">REVIEW_REQ</t>
  </si>
  <si>
    <t xml:space="preserve">Link: Review request</t>
  </si>
  <si>
    <t xml:space="preserve">cdm:communication_case_new_requests_review_of_decision_case-law</t>
  </si>
  <si>
    <t xml:space="preserve">PRELIMINARY_REQ</t>
  </si>
  <si>
    <t xml:space="preserve">Link: Preliminary question request</t>
  </si>
  <si>
    <t xml:space="preserve">cdm:communication_case_new_submits_preliminary_question_resource_legal</t>
  </si>
  <si>
    <t xml:space="preserve">COMMUNIC_REQ</t>
  </si>
  <si>
    <t xml:space="preserve">Link: Communication on CdJ</t>
  </si>
  <si>
    <t xml:space="preserve">cdm:communication_cjeu_communicates_on_case-law</t>
  </si>
  <si>
    <t xml:space="preserve">OPINION_REQ</t>
  </si>
  <si>
    <t xml:space="preserve">Link: Opinion request</t>
  </si>
  <si>
    <t xml:space="preserve">cdm:communication_request_opinion_requests_opinion_on_resource_legal</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</si>
  <si>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</si>
  <si>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</si>
  <si>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</si>
  <si>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</si>
  <si>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</si>
  <si>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</si>
  <si>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</si>
  <si>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</si>
  <si>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</si>
  <si>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</si>
  <si>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</si>
  <si>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</si>
  <si>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</si>
  <si>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</si>
  <si>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</si>
  <si>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</si>
  <si>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</si>
  <si>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</si>
  <si>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</si>
  <si>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</si>
  <si>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</si>
  <si>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</si>
  <si>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</si>
  <si>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</si>
  <si>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</si>
  <si>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</si>
  <si>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</si>
  <si>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</si>
  <si>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</si>
  <si>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</si>
  <si>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</si>
  <si>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</si>
  <si>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</si>
  <si>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</si>
  <si>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</si>
  <si>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</si>
  <si>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</si>
  <si>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</si>
  <si>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</si>
  <si>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</si>
  <si>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</si>
  <si>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</si>
  <si>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</si>
  <si>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</si>
  <si>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</si>
  <si>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</si>
  <si>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</si>
  <si>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</si>
  <si>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</si>
  <si>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</si>
  <si>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</si>
  <si>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</si>
  <si>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</si>
  <si>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</si>
  <si>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</si>
  <si>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</si>
  <si>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</si>
  <si>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</si>
  <si>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</si>
  <si>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</si>
  <si>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</si>
  <si>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</si>
  <si>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</si>
  <si>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</si>
  <si>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</si>
  <si>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</si>
  <si>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</si>
  <si>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</si>
  <si>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</si>
  <si>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</si>
  <si>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</si>
  <si>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</si>
  <si>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</si>
  <si>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</si>
  <si>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</si>
  <si>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</si>
  <si>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</si>
  <si>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</si>
  <si>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</si>
  <si>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</si>
  <si>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</si>
  <si>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</si>
  <si>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</si>
  <si>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</si>
  <si>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</si>
  <si>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</si>
  <si>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</si>
  <si>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</si>
  <si>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</si>
  <si>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</si>
  <si>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</si>
  <si>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</si>
  <si>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</si>
  <si>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</si>
  <si>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</si>
  <si>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ANN_COD(DD)</t>
  </si>
  <si>
    <t xml:space="preserve">ANN_COD(EV)</t>
  </si>
  <si>
    <t xml:space="preserve">ANN_COD(SG)</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</si>
  <si>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</si>
  <si>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</si>
  <si>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</si>
  <si>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</si>
  <si>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</si>
  <si>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</si>
  <si>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</si>
  <si>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</si>
  <si>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</si>
  <si>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</si>
  <si>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</si>
  <si>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</si>
  <si>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N</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</si>
  <si>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</si>
  <si>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</si>
  <si>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</si>
  <si>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</si>
  <si>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</si>
  <si>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</si>
  <si>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</si>
  <si>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</si>
  <si>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</si>
  <si>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</si>
  <si>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</si>
  <si>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</si>
  <si>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31998Y0307(02): Draft Commission Directive amending Directive 90/388/EEC in order to ensure that telecommunications networks and cable TV networks owned by a single operator are separate legal entities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</si>
  <si>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</si>
  <si>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</si>
  <si>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</si>
  <si>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</si>
  <si>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</si>
  <si>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31999Y0626(02): Draft communication to operators in the banana sector - Subject: Applications for the registration of operators for 2000 </t>
  </si>
  <si>
    <t xml:space="preserve">31999Y0626(02): 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</si>
  <si>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</si>
  <si>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</si>
  <si>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</si>
  <si>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</si>
  <si>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</si>
  <si>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</si>
  <si>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</si>
  <si>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</si>
  <si>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</si>
  <si>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</si>
  <si>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</si>
  <si>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</si>
  <si>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</si>
  <si>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</si>
  <si>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</si>
  <si>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</si>
  <si>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</si>
  <si>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</si>
  <si>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</si>
  <si>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</si>
  <si>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</si>
  <si>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</si>
  <si>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</si>
  <si>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</si>
  <si>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</si>
  <si>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</si>
  <si>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</si>
  <si>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</si>
  <si>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</si>
  <si>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</si>
  <si>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</si>
  <si>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</si>
  <si>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</si>
  <si>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</si>
  <si>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</si>
  <si>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</si>
  <si>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</si>
  <si>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</si>
  <si>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</si>
  <si>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</si>
  <si>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</si>
  <si>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</si>
  <si>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</si>
  <si>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</si>
  <si>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</si>
  <si>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</si>
  <si>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</si>
  <si>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</si>
  <si>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</si>
  <si>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</si>
  <si>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</si>
  <si>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</si>
  <si>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</si>
  <si>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</si>
  <si>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</si>
  <si>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</si>
  <si>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</si>
  <si>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</si>
  <si>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</si>
  <si>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</si>
  <si>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</si>
  <si>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</si>
  <si>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</si>
  <si>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</si>
  <si>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</si>
  <si>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</si>
  <si>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</si>
  <si>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</si>
  <si>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</si>
  <si>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</si>
  <si>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</si>
  <si>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</si>
  <si>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</si>
  <si>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</si>
  <si>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</si>
  <si>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</si>
  <si>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</si>
  <si>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</si>
  <si>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</si>
  <si>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</si>
  <si>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</si>
  <si>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</si>
  <si>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</si>
  <si>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</si>
  <si>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</si>
  <si>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</si>
  <si>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</si>
  <si>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</si>
  <si>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</si>
  <si>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</si>
  <si>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</si>
  <si>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</si>
  <si>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</si>
  <si>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</si>
  <si>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</si>
  <si>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</si>
  <si>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</si>
  <si>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</si>
  <si>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</si>
  <si>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</si>
  <si>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</si>
  <si>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</si>
  <si>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</si>
  <si>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</si>
  <si>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</si>
  <si>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</si>
  <si>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</si>
  <si>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</si>
  <si>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</si>
  <si>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</si>
  <si>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</si>
  <si>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</si>
  <si>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</si>
  <si>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</si>
  <si>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</si>
  <si>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</si>
  <si>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</si>
  <si>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</si>
  <si>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</si>
  <si>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</si>
  <si>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</si>
  <si>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</si>
  <si>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</si>
  <si>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</si>
  <si>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</si>
  <si>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</si>
  <si>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</si>
  <si>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</si>
  <si>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</si>
  <si>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</si>
  <si>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</si>
  <si>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</si>
  <si>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</si>
  <si>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</si>
  <si>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</si>
  <si>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</si>
  <si>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</si>
  <si>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22016A0311(01)
22012A0413(01)</t>
  </si>
  <si>
    <t xml:space="preserve">cdm:resource_legal</t>
  </si>
  <si>
    <t xml:space="preserve">cobo:EURUN | and country</t>
  </si>
  <si>
    <t xml:space="preserve">rety:ARRANG</t>
  </si>
  <si>
    <t xml:space="preserve">celexd:c_2_A_OJL</t>
  </si>
  <si>
    <t xml:space="preserve">fd_365:DATSIG</t>
  </si>
  <si>
    <t xml:space="preserve">O | Place of signature</t>
  </si>
  <si>
    <t xml:space="preserve">International agreements</t>
  </si>
  <si>
    <t xml:space="preserve">Agreements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</si>
  <si>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</si>
  <si>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</si>
  <si>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</si>
  <si>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</si>
  <si>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</si>
  <si>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</si>
  <si>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</si>
  <si>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</si>
  <si>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</si>
  <si>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</si>
  <si>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</si>
  <si>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</si>
  <si>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Withdrawals</t>
  </si>
  <si>
    <t xml:space="preserve">skosxl:prefLabel</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</si>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</sst>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1" xfId="21"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048576"/>
  <sheetViews>
    <sheetView showFormulas="false" showGridLines="true" showRowColHeaders="true" showZeros="true" rightToLeft="false" tabSelected="false" showOutlineSymbols="true" defaultGridColor="true" view="normal" topLeftCell="T1" colorId="64" zoomScale="85" zoomScaleNormal="85" zoomScalePageLayoutView="100" workbookViewId="0">
      <pane xSplit="0" ySplit="1" topLeftCell="A110" activePane="bottomLeft" state="frozen"/>
      <selection pane="topLeft" activeCell="T1" activeCellId="0" sqref="T1"/>
      <selection pane="bottomLeft" activeCell="E1" activeCellId="0" sqref="E1:Z1"/>
    </sheetView>
  </sheetViews>
  <sheetFormatPr defaultRowHeight="13.8" zeroHeight="false" outlineLevelRow="0" outlineLevelCol="0"/>
  <cols>
    <col collapsed="false" customWidth="true" hidden="false" outlineLevel="0" max="1" min="1" style="0" width="20.5"/>
    <col collapsed="false" customWidth="true" hidden="false" outlineLevel="0" max="2" min="2" style="0" width="20.56"/>
    <col collapsed="false" customWidth="true" hidden="false" outlineLevel="0" max="3" min="3" style="0" width="21.22"/>
    <col collapsed="false" customWidth="true" hidden="false" outlineLevel="0" max="4" min="4" style="0" width="35.55"/>
    <col collapsed="false" customWidth="true" hidden="false" outlineLevel="0" max="5" min="5" style="0" width="38.11"/>
    <col collapsed="false" customWidth="true" hidden="false" outlineLevel="0" max="6" min="6" style="0" width="22.55"/>
    <col collapsed="false" customWidth="true" hidden="false" outlineLevel="0" max="7" min="7" style="0" width="20.63"/>
    <col collapsed="false" customWidth="true" hidden="false" outlineLevel="0" max="8" min="8" style="0" width="11.66"/>
    <col collapsed="false" customWidth="true" hidden="false" outlineLevel="0" max="9" min="9" style="0" width="22.55"/>
    <col collapsed="false" customWidth="true" hidden="false" outlineLevel="0" max="10" min="10" style="0" width="23.91"/>
    <col collapsed="false" customWidth="true" hidden="false" outlineLevel="0" max="11" min="11" style="0" width="11.66"/>
    <col collapsed="false" customWidth="true" hidden="false" outlineLevel="0" max="12" min="12" style="0" width="18.19"/>
    <col collapsed="false" customWidth="true" hidden="false" outlineLevel="0" max="13" min="13" style="0" width="17.67"/>
    <col collapsed="false" customWidth="true" hidden="false" outlineLevel="0" max="14" min="14" style="0" width="11.66"/>
    <col collapsed="false" customWidth="true" hidden="false" outlineLevel="0" max="15" min="15" style="0" width="32.56"/>
    <col collapsed="false" customWidth="true" hidden="false" outlineLevel="0" max="16" min="16" style="0" width="17.45"/>
    <col collapsed="false" customWidth="true" hidden="false" outlineLevel="0" max="17" min="17" style="0" width="11.66"/>
    <col collapsed="false" customWidth="true" hidden="false" outlineLevel="0" max="18" min="18" style="0" width="22.55"/>
    <col collapsed="false" customWidth="true" hidden="false" outlineLevel="0" max="19" min="19" style="0" width="13.67"/>
    <col collapsed="false" customWidth="true" hidden="false" outlineLevel="0" max="20" min="20" style="0" width="11.66"/>
    <col collapsed="false" customWidth="true" hidden="false" outlineLevel="0" max="21" min="21" style="0" width="22.55"/>
    <col collapsed="false" customWidth="true" hidden="false" outlineLevel="0" max="22" min="22" style="0" width="16.2"/>
    <col collapsed="false" customWidth="true" hidden="false" outlineLevel="0" max="23" min="23" style="0" width="11.66"/>
    <col collapsed="false" customWidth="true" hidden="false" outlineLevel="0" max="24" min="24" style="0" width="22.55"/>
    <col collapsed="false" customWidth="true" hidden="false" outlineLevel="0" max="25" min="25" style="0" width="18.73"/>
    <col collapsed="false" customWidth="true" hidden="false" outlineLevel="0" max="26" min="26" style="0" width="11.66"/>
    <col collapsed="false" customWidth="true" hidden="false" outlineLevel="0" max="27" min="27" style="0" width="103"/>
    <col collapsed="false" customWidth="true" hidden="false" outlineLevel="0" max="28" min="28" style="0" width="53.67"/>
    <col collapsed="false" customWidth="true" hidden="false" outlineLevel="0" max="29" min="29" style="0" width="110.11"/>
    <col collapsed="false" customWidth="true" hidden="false" outlineLevel="0" max="30" min="30" style="0" width="90.01"/>
    <col collapsed="false" customWidth="true" hidden="false" outlineLevel="0" max="31" min="31" style="0" width="70.34"/>
    <col collapsed="false" customWidth="true" hidden="false" outlineLevel="0" max="32" min="32" style="0" width="27.45"/>
    <col collapsed="false" customWidth="true" hidden="false" outlineLevel="0" max="33" min="33" style="0" width="9.12"/>
    <col collapsed="false" customWidth="true" hidden="false" outlineLevel="0" max="34" min="34" style="0" width="12.66"/>
    <col collapsed="false" customWidth="true" hidden="false" outlineLevel="0" max="35" min="35" style="0" width="27.99"/>
    <col collapsed="false" customWidth="true" hidden="false" outlineLevel="0" max="1025" min="36" style="0" width="9.12"/>
  </cols>
  <sheetData>
    <row r="1" s="2" customFormat="true" ht="82.0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3.8" hidden="false" customHeight="false" outlineLevel="0" collapsed="false">
      <c r="A2" s="0" t="str">
        <f aca="false">CONCATENATE("lamd:md_",B2)</f>
        <v>lamd:md_CODE</v>
      </c>
      <c r="B2" s="0" t="s">
        <v>35</v>
      </c>
      <c r="C2" s="0" t="s">
        <v>36</v>
      </c>
      <c r="D2" s="0" t="s">
        <v>37</v>
      </c>
      <c r="G2" s="3" t="n">
        <f aca="false">IF(ISNA(VLOOKUP($F2,'LAM Metadata Mapping'!$A$1:$B$500,2,0) ),{},VLOOKUP($F2,'LAM Metadata Mapping'!$A$1:$B$500,2,0))</f>
        <v>0</v>
      </c>
      <c r="J2" s="3" t="n">
        <f aca="false">IF(ISNA(VLOOKUP(I2,'LAM Metadata Mapping'!$A$1:$B$500,2,0) ),{},VLOOKUP(I2,'LAM Metadata Mapping'!$A$1:$B$500,2,0))</f>
        <v>0</v>
      </c>
      <c r="M2" s="3" t="n">
        <f aca="false">IF(ISNA(VLOOKUP(L2,'LAM Metadata Mapping'!$A$1:$B$500,2,0) ),{},VLOOKUP(L2,'LAM Metadata Mapping'!$A$1:$B$500,2,0))</f>
        <v>0</v>
      </c>
      <c r="P2" s="3" t="n">
        <f aca="false">IF(ISNA(VLOOKUP(O2,'LAM Metadata Mapping'!$A$1:$B$500,2,0) ),{},VLOOKUP(O2,'LAM Metadata Mapping'!$A$1:$B$500,2,0))</f>
        <v>0</v>
      </c>
      <c r="S2" s="3" t="n">
        <f aca="false">IF(ISNA(VLOOKUP(R2,'LAM Metadata Mapping'!$A$1:$B$500,2,0) ),{},VLOOKUP(R2,'LAM Metadata Mapping'!$A$1:$B$500,2,0))</f>
        <v>0</v>
      </c>
      <c r="V2" s="3" t="n">
        <f aca="false">IF(ISNA(VLOOKUP(U2,'LAM Metadata Mapping'!$A$1:$B$500,2,0) ),{},VLOOKUP(U2,'LAM Metadata Mapping'!$A$1:$B$500,2,0))</f>
        <v>0</v>
      </c>
      <c r="Y2" s="3" t="n">
        <f aca="false">IF(ISNA(VLOOKUP(X2,'LAM Metadata Mapping'!$A$1:$B$500,2,0) ),{},VLOOKUP(X2,'LAM Metadata Mapping'!$A$1:$B$500,2,0))</f>
        <v>0</v>
      </c>
    </row>
    <row r="3" customFormat="false" ht="13.8" hidden="false" customHeight="false" outlineLevel="0" collapsed="false">
      <c r="A3" s="0" t="str">
        <f aca="false">CONCATENATE("lamd:md_",B3)</f>
        <v>lamd:md_LABEL</v>
      </c>
      <c r="B3" s="0" t="s">
        <v>38</v>
      </c>
      <c r="C3" s="0" t="s">
        <v>39</v>
      </c>
      <c r="D3" s="0" t="s">
        <v>40</v>
      </c>
      <c r="G3" s="3" t="n">
        <f aca="false">IF(ISNA(VLOOKUP($F3,'LAM Metadata Mapping'!$A$1:$B$500,2,0) ),{},VLOOKUP($F3,'LAM Metadata Mapping'!$A$1:$B$500,2,0))</f>
        <v>0</v>
      </c>
      <c r="J3" s="3" t="n">
        <f aca="false">IF(ISNA(VLOOKUP(I3,'LAM Metadata Mapping'!$A$1:$B$500,2,0) ),{},VLOOKUP(I3,'LAM Metadata Mapping'!$A$1:$B$500,2,0))</f>
        <v>0</v>
      </c>
      <c r="M3" s="3" t="n">
        <f aca="false">IF(ISNA(VLOOKUP(L3,'LAM Metadata Mapping'!$A$1:$B$500,2,0) ),{},VLOOKUP(L3,'LAM Metadata Mapping'!$A$1:$B$500,2,0))</f>
        <v>0</v>
      </c>
      <c r="P3" s="3" t="n">
        <f aca="false">IF(ISNA(VLOOKUP(O3,'LAM Metadata Mapping'!$A$1:$B$500,2,0) ),{},VLOOKUP(O3,'LAM Metadata Mapping'!$A$1:$B$500,2,0))</f>
        <v>0</v>
      </c>
      <c r="S3" s="3" t="n">
        <f aca="false">IF(ISNA(VLOOKUP(R3,'LAM Metadata Mapping'!$A$1:$B$500,2,0) ),{},VLOOKUP(R3,'LAM Metadata Mapping'!$A$1:$B$500,2,0))</f>
        <v>0</v>
      </c>
      <c r="V3" s="3" t="n">
        <f aca="false">IF(ISNA(VLOOKUP(U3,'LAM Metadata Mapping'!$A$1:$B$500,2,0) ),{},VLOOKUP(U3,'LAM Metadata Mapping'!$A$1:$B$500,2,0))</f>
        <v>0</v>
      </c>
      <c r="Y3" s="3" t="n">
        <f aca="false">IF(ISNA(VLOOKUP(X3,'LAM Metadata Mapping'!$A$1:$B$500,2,0) ),{},VLOOKUP(X3,'LAM Metadata Mapping'!$A$1:$B$500,2,0))</f>
        <v>0</v>
      </c>
    </row>
    <row r="4" customFormat="false" ht="13.8" hidden="false" customHeight="false" outlineLevel="0" collapsed="false">
      <c r="A4" s="0" t="str">
        <f aca="false">CONCATENATE("lamd:md_",B4)</f>
        <v>lamd:md_KEYWORD</v>
      </c>
      <c r="B4" s="0" t="s">
        <v>41</v>
      </c>
      <c r="C4" s="0" t="s">
        <v>42</v>
      </c>
      <c r="D4" s="0" t="s">
        <v>40</v>
      </c>
      <c r="G4" s="3" t="n">
        <f aca="false">IF(ISNA(VLOOKUP($F4,'LAM Metadata Mapping'!$A$1:$B$500,2,0) ),{},VLOOKUP($F4,'LAM Metadata Mapping'!$A$1:$B$500,2,0))</f>
        <v>0</v>
      </c>
      <c r="J4" s="3" t="n">
        <f aca="false">IF(ISNA(VLOOKUP(I4,'LAM Metadata Mapping'!$A$1:$B$500,2,0) ),{},VLOOKUP(I4,'LAM Metadata Mapping'!$A$1:$B$500,2,0))</f>
        <v>0</v>
      </c>
      <c r="M4" s="3" t="n">
        <f aca="false">IF(ISNA(VLOOKUP(L4,'LAM Metadata Mapping'!$A$1:$B$500,2,0) ),{},VLOOKUP(L4,'LAM Metadata Mapping'!$A$1:$B$500,2,0))</f>
        <v>0</v>
      </c>
      <c r="P4" s="3" t="n">
        <f aca="false">IF(ISNA(VLOOKUP(O4,'LAM Metadata Mapping'!$A$1:$B$500,2,0) ),{},VLOOKUP(O4,'LAM Metadata Mapping'!$A$1:$B$500,2,0))</f>
        <v>0</v>
      </c>
      <c r="S4" s="3" t="n">
        <f aca="false">IF(ISNA(VLOOKUP(R4,'LAM Metadata Mapping'!$A$1:$B$500,2,0) ),{},VLOOKUP(R4,'LAM Metadata Mapping'!$A$1:$B$500,2,0))</f>
        <v>0</v>
      </c>
      <c r="V4" s="3" t="n">
        <f aca="false">IF(ISNA(VLOOKUP(U4,'LAM Metadata Mapping'!$A$1:$B$500,2,0) ),{},VLOOKUP(U4,'LAM Metadata Mapping'!$A$1:$B$500,2,0))</f>
        <v>0</v>
      </c>
      <c r="Y4" s="3" t="n">
        <f aca="false">IF(ISNA(VLOOKUP(X4,'LAM Metadata Mapping'!$A$1:$B$500,2,0) ),{},VLOOKUP(X4,'LAM Metadata Mapping'!$A$1:$B$500,2,0))</f>
        <v>0</v>
      </c>
      <c r="AA4" s="0" t="s">
        <v>43</v>
      </c>
    </row>
    <row r="5" customFormat="false" ht="13.8" hidden="false" customHeight="false" outlineLevel="0" collapsed="false">
      <c r="A5" s="0" t="str">
        <f aca="false">CONCATENATE("lamd:md_",B5)</f>
        <v>lamd:md_EXAMPLE_EN</v>
      </c>
      <c r="B5" s="0" t="s">
        <v>44</v>
      </c>
      <c r="C5" s="0" t="s">
        <v>45</v>
      </c>
      <c r="D5" s="0" t="s">
        <v>46</v>
      </c>
      <c r="G5" s="3" t="n">
        <f aca="false">IF(ISNA(VLOOKUP($F5,'LAM Metadata Mapping'!$A$1:$B$500,2,0) ),{},VLOOKUP($F5,'LAM Metadata Mapping'!$A$1:$B$500,2,0))</f>
        <v>0</v>
      </c>
      <c r="J5" s="3" t="n">
        <f aca="false">IF(ISNA(VLOOKUP(I5,'LAM Metadata Mapping'!$A$1:$B$500,2,0) ),{},VLOOKUP(I5,'LAM Metadata Mapping'!$A$1:$B$500,2,0))</f>
        <v>0</v>
      </c>
      <c r="M5" s="3" t="n">
        <f aca="false">IF(ISNA(VLOOKUP(L5,'LAM Metadata Mapping'!$A$1:$B$500,2,0) ),{},VLOOKUP(L5,'LAM Metadata Mapping'!$A$1:$B$500,2,0))</f>
        <v>0</v>
      </c>
      <c r="P5" s="3" t="n">
        <f aca="false">IF(ISNA(VLOOKUP(O5,'LAM Metadata Mapping'!$A$1:$B$500,2,0) ),{},VLOOKUP(O5,'LAM Metadata Mapping'!$A$1:$B$500,2,0))</f>
        <v>0</v>
      </c>
      <c r="S5" s="3" t="n">
        <f aca="false">IF(ISNA(VLOOKUP(R5,'LAM Metadata Mapping'!$A$1:$B$500,2,0) ),{},VLOOKUP(R5,'LAM Metadata Mapping'!$A$1:$B$500,2,0))</f>
        <v>0</v>
      </c>
      <c r="V5" s="3" t="n">
        <f aca="false">IF(ISNA(VLOOKUP(U5,'LAM Metadata Mapping'!$A$1:$B$500,2,0) ),{},VLOOKUP(U5,'LAM Metadata Mapping'!$A$1:$B$500,2,0))</f>
        <v>0</v>
      </c>
      <c r="Y5" s="3" t="n">
        <f aca="false">IF(ISNA(VLOOKUP(X5,'LAM Metadata Mapping'!$A$1:$B$500,2,0) ),{},VLOOKUP(X5,'LAM Metadata Mapping'!$A$1:$B$500,2,0))</f>
        <v>0</v>
      </c>
      <c r="AA5" s="0" t="s">
        <v>47</v>
      </c>
    </row>
    <row r="6" customFormat="false" ht="13.8" hidden="false" customHeight="false" outlineLevel="0" collapsed="false">
      <c r="A6" s="0" t="str">
        <f aca="false">CONCATENATE("lamd:md_",B6)</f>
        <v>lamd:md_EXAMPLE_FR</v>
      </c>
      <c r="B6" s="0" t="s">
        <v>48</v>
      </c>
      <c r="C6" s="0" t="s">
        <v>49</v>
      </c>
      <c r="D6" s="0" t="s">
        <v>50</v>
      </c>
      <c r="G6" s="3" t="n">
        <f aca="false">IF(ISNA(VLOOKUP($F6,'LAM Metadata Mapping'!$A$1:$B$500,2,0) ),{},VLOOKUP($F6,'LAM Metadata Mapping'!$A$1:$B$500,2,0))</f>
        <v>0</v>
      </c>
      <c r="J6" s="3" t="n">
        <f aca="false">IF(ISNA(VLOOKUP(I6,'LAM Metadata Mapping'!$A$1:$B$500,2,0) ),{},VLOOKUP(I6,'LAM Metadata Mapping'!$A$1:$B$500,2,0))</f>
        <v>0</v>
      </c>
      <c r="M6" s="3" t="n">
        <f aca="false">IF(ISNA(VLOOKUP(L6,'LAM Metadata Mapping'!$A$1:$B$500,2,0) ),{},VLOOKUP(L6,'LAM Metadata Mapping'!$A$1:$B$500,2,0))</f>
        <v>0</v>
      </c>
      <c r="P6" s="3" t="n">
        <f aca="false">IF(ISNA(VLOOKUP(O6,'LAM Metadata Mapping'!$A$1:$B$500,2,0) ),{},VLOOKUP(O6,'LAM Metadata Mapping'!$A$1:$B$500,2,0))</f>
        <v>0</v>
      </c>
      <c r="S6" s="3" t="n">
        <f aca="false">IF(ISNA(VLOOKUP(R6,'LAM Metadata Mapping'!$A$1:$B$500,2,0) ),{},VLOOKUP(R6,'LAM Metadata Mapping'!$A$1:$B$500,2,0))</f>
        <v>0</v>
      </c>
      <c r="V6" s="3" t="n">
        <f aca="false">IF(ISNA(VLOOKUP(U6,'LAM Metadata Mapping'!$A$1:$B$500,2,0) ),{},VLOOKUP(U6,'LAM Metadata Mapping'!$A$1:$B$500,2,0))</f>
        <v>0</v>
      </c>
      <c r="Y6" s="3" t="n">
        <f aca="false">IF(ISNA(VLOOKUP(X6,'LAM Metadata Mapping'!$A$1:$B$500,2,0) ),{},VLOOKUP(X6,'LAM Metadata Mapping'!$A$1:$B$500,2,0))</f>
        <v>0</v>
      </c>
      <c r="AA6" s="0" t="s">
        <v>47</v>
      </c>
    </row>
    <row r="7" customFormat="false" ht="13.8" hidden="false" customHeight="false" outlineLevel="0" collapsed="false">
      <c r="A7" s="0" t="str">
        <f aca="false">CONCATENATE("lamd:md_",B7)</f>
        <v>lamd:md_COMMENT</v>
      </c>
      <c r="B7" s="0" t="s">
        <v>51</v>
      </c>
      <c r="C7" s="0" t="s">
        <v>52</v>
      </c>
      <c r="D7" s="0" t="s">
        <v>53</v>
      </c>
      <c r="G7" s="3" t="n">
        <f aca="false">IF(ISNA(VLOOKUP($F7,'LAM Metadata Mapping'!$A$1:$B$500,2,0) ),{},VLOOKUP($F7,'LAM Metadata Mapping'!$A$1:$B$500,2,0))</f>
        <v>0</v>
      </c>
      <c r="J7" s="3" t="n">
        <f aca="false">IF(ISNA(VLOOKUP(I7,'LAM Metadata Mapping'!$A$1:$B$500,2,0) ),{},VLOOKUP(I7,'LAM Metadata Mapping'!$A$1:$B$500,2,0))</f>
        <v>0</v>
      </c>
      <c r="M7" s="3" t="n">
        <f aca="false">IF(ISNA(VLOOKUP(L7,'LAM Metadata Mapping'!$A$1:$B$500,2,0) ),{},VLOOKUP(L7,'LAM Metadata Mapping'!$A$1:$B$500,2,0))</f>
        <v>0</v>
      </c>
      <c r="P7" s="3" t="n">
        <f aca="false">IF(ISNA(VLOOKUP(O7,'LAM Metadata Mapping'!$A$1:$B$500,2,0) ),{},VLOOKUP(O7,'LAM Metadata Mapping'!$A$1:$B$500,2,0))</f>
        <v>0</v>
      </c>
      <c r="S7" s="3" t="n">
        <f aca="false">IF(ISNA(VLOOKUP(R7,'LAM Metadata Mapping'!$A$1:$B$500,2,0) ),{},VLOOKUP(R7,'LAM Metadata Mapping'!$A$1:$B$500,2,0))</f>
        <v>0</v>
      </c>
      <c r="V7" s="3" t="n">
        <f aca="false">IF(ISNA(VLOOKUP(U7,'LAM Metadata Mapping'!$A$1:$B$500,2,0) ),{},VLOOKUP(U7,'LAM Metadata Mapping'!$A$1:$B$500,2,0))</f>
        <v>0</v>
      </c>
      <c r="Y7" s="3" t="n">
        <f aca="false">IF(ISNA(VLOOKUP(X7,'LAM Metadata Mapping'!$A$1:$B$500,2,0) ),{},VLOOKUP(X7,'LAM Metadata Mapping'!$A$1:$B$500,2,0))</f>
        <v>0</v>
      </c>
      <c r="AA7" s="0" t="s">
        <v>54</v>
      </c>
    </row>
    <row r="8" customFormat="false" ht="13.8" hidden="false" customHeight="false" outlineLevel="0" collapsed="false">
      <c r="A8" s="0" t="str">
        <f aca="false">CONCATENATE("lamd:md_",B8)</f>
        <v>lamd:md_EXAMPLE_CELEX</v>
      </c>
      <c r="B8" s="0" t="s">
        <v>55</v>
      </c>
      <c r="C8" s="0" t="s">
        <v>56</v>
      </c>
      <c r="D8" s="0" t="s">
        <v>57</v>
      </c>
      <c r="G8" s="3" t="n">
        <f aca="false">IF(ISNA(VLOOKUP($F8,'LAM Metadata Mapping'!$A$1:$B$500,2,0) ),{},VLOOKUP($F8,'LAM Metadata Mapping'!$A$1:$B$500,2,0))</f>
        <v>0</v>
      </c>
      <c r="J8" s="3" t="n">
        <f aca="false">IF(ISNA(VLOOKUP(I8,'LAM Metadata Mapping'!$A$1:$B$500,2,0) ),{},VLOOKUP(I8,'LAM Metadata Mapping'!$A$1:$B$500,2,0))</f>
        <v>0</v>
      </c>
      <c r="M8" s="3" t="n">
        <f aca="false">IF(ISNA(VLOOKUP(L8,'LAM Metadata Mapping'!$A$1:$B$500,2,0) ),{},VLOOKUP(L8,'LAM Metadata Mapping'!$A$1:$B$500,2,0))</f>
        <v>0</v>
      </c>
      <c r="P8" s="3" t="n">
        <f aca="false">IF(ISNA(VLOOKUP(O8,'LAM Metadata Mapping'!$A$1:$B$500,2,0) ),{},VLOOKUP(O8,'LAM Metadata Mapping'!$A$1:$B$500,2,0))</f>
        <v>0</v>
      </c>
      <c r="S8" s="3" t="n">
        <f aca="false">IF(ISNA(VLOOKUP(R8,'LAM Metadata Mapping'!$A$1:$B$500,2,0) ),{},VLOOKUP(R8,'LAM Metadata Mapping'!$A$1:$B$500,2,0))</f>
        <v>0</v>
      </c>
      <c r="V8" s="3" t="n">
        <f aca="false">IF(ISNA(VLOOKUP(U8,'LAM Metadata Mapping'!$A$1:$B$500,2,0) ),{},VLOOKUP(U8,'LAM Metadata Mapping'!$A$1:$B$500,2,0))</f>
        <v>0</v>
      </c>
      <c r="Y8" s="3" t="n">
        <f aca="false">IF(ISNA(VLOOKUP(X8,'LAM Metadata Mapping'!$A$1:$B$500,2,0) ),{},VLOOKUP(X8,'LAM Metadata Mapping'!$A$1:$B$500,2,0))</f>
        <v>0</v>
      </c>
      <c r="AA8" s="0" t="s">
        <v>47</v>
      </c>
    </row>
    <row r="9" customFormat="false" ht="13.8" hidden="false" customHeight="false" outlineLevel="0" collapsed="false">
      <c r="A9" s="0" t="str">
        <f aca="false">CONCATENATE("lamd:md_",B9)</f>
        <v>lamd:md_CDM_CLASS</v>
      </c>
      <c r="B9" s="0" t="s">
        <v>58</v>
      </c>
      <c r="C9" s="0" t="s">
        <v>59</v>
      </c>
      <c r="D9" s="0" t="s">
        <v>60</v>
      </c>
      <c r="G9" s="3" t="n">
        <f aca="false">IF(ISNA(VLOOKUP($F9,'LAM Metadata Mapping'!$A$1:$B$500,2,0) ),{},VLOOKUP($F9,'LAM Metadata Mapping'!$A$1:$B$500,2,0))</f>
        <v>0</v>
      </c>
      <c r="J9" s="3" t="n">
        <f aca="false">IF(ISNA(VLOOKUP(I9,'LAM Metadata Mapping'!$A$1:$B$500,2,0) ),{},VLOOKUP(I9,'LAM Metadata Mapping'!$A$1:$B$500,2,0))</f>
        <v>0</v>
      </c>
      <c r="M9" s="3" t="n">
        <f aca="false">IF(ISNA(VLOOKUP(L9,'LAM Metadata Mapping'!$A$1:$B$500,2,0) ),{},VLOOKUP(L9,'LAM Metadata Mapping'!$A$1:$B$500,2,0))</f>
        <v>0</v>
      </c>
      <c r="P9" s="3" t="n">
        <f aca="false">IF(ISNA(VLOOKUP(O9,'LAM Metadata Mapping'!$A$1:$B$500,2,0) ),{},VLOOKUP(O9,'LAM Metadata Mapping'!$A$1:$B$500,2,0))</f>
        <v>0</v>
      </c>
      <c r="S9" s="3" t="n">
        <f aca="false">IF(ISNA(VLOOKUP(R9,'LAM Metadata Mapping'!$A$1:$B$500,2,0) ),{},VLOOKUP(R9,'LAM Metadata Mapping'!$A$1:$B$500,2,0))</f>
        <v>0</v>
      </c>
      <c r="V9" s="3" t="n">
        <f aca="false">IF(ISNA(VLOOKUP(U9,'LAM Metadata Mapping'!$A$1:$B$500,2,0) ),{},VLOOKUP(U9,'LAM Metadata Mapping'!$A$1:$B$500,2,0))</f>
        <v>0</v>
      </c>
      <c r="Y9" s="3" t="n">
        <f aca="false">IF(ISNA(VLOOKUP(X9,'LAM Metadata Mapping'!$A$1:$B$500,2,0) ),{},VLOOKUP(X9,'LAM Metadata Mapping'!$A$1:$B$500,2,0))</f>
        <v>0</v>
      </c>
      <c r="AA9" s="0" t="s">
        <v>61</v>
      </c>
    </row>
    <row r="10" customFormat="false" ht="552.2" hidden="false" customHeight="false" outlineLevel="0" collapsed="false">
      <c r="A10" s="0" t="str">
        <f aca="false">CONCATENATE("lamd:md_",B10)</f>
        <v>lamd:md_AU</v>
      </c>
      <c r="B10" s="0" t="s">
        <v>62</v>
      </c>
      <c r="C10" s="0" t="s">
        <v>63</v>
      </c>
      <c r="D10" s="0" t="s">
        <v>64</v>
      </c>
      <c r="E10" s="1" t="s">
        <v>65</v>
      </c>
      <c r="G10" s="3" t="n">
        <f aca="false">IF(ISNA(VLOOKUP($F10,'LAM Metadata Mapping'!$A$1:$B$500,2,0) ),{},VLOOKUP($F10,'LAM Metadata Mapping'!$A$1:$B$500,2,0))</f>
        <v>0</v>
      </c>
      <c r="J10" s="3" t="n">
        <f aca="false">IF(ISNA(VLOOKUP(I10,'LAM Metadata Mapping'!$A$1:$B$500,2,0) ),{},VLOOKUP(I10,'LAM Metadata Mapping'!$A$1:$B$500,2,0))</f>
        <v>0</v>
      </c>
      <c r="M10" s="3" t="n">
        <f aca="false">IF(ISNA(VLOOKUP(L10,'LAM Metadata Mapping'!$A$1:$B$500,2,0) ),{},VLOOKUP(L10,'LAM Metadata Mapping'!$A$1:$B$500,2,0))</f>
        <v>0</v>
      </c>
      <c r="P10" s="3" t="n">
        <f aca="false">IF(ISNA(VLOOKUP(O10,'LAM Metadata Mapping'!$A$1:$B$500,2,0) ),{},VLOOKUP(O10,'LAM Metadata Mapping'!$A$1:$B$500,2,0))</f>
        <v>0</v>
      </c>
      <c r="S10" s="3" t="n">
        <f aca="false">IF(ISNA(VLOOKUP(R10,'LAM Metadata Mapping'!$A$1:$B$500,2,0) ),{},VLOOKUP(R10,'LAM Metadata Mapping'!$A$1:$B$500,2,0))</f>
        <v>0</v>
      </c>
      <c r="V10" s="3" t="n">
        <f aca="false">IF(ISNA(VLOOKUP(U10,'LAM Metadata Mapping'!$A$1:$B$500,2,0) ),{},VLOOKUP(U10,'LAM Metadata Mapping'!$A$1:$B$500,2,0))</f>
        <v>0</v>
      </c>
      <c r="Y10" s="3" t="n">
        <f aca="false">IF(ISNA(VLOOKUP(X10,'LAM Metadata Mapping'!$A$1:$B$500,2,0) ),{},VLOOKUP(X10,'LAM Metadata Mapping'!$A$1:$B$500,2,0))</f>
        <v>0</v>
      </c>
      <c r="AA10" s="0" t="s">
        <v>66</v>
      </c>
      <c r="AB10" s="0" t="s">
        <v>67</v>
      </c>
      <c r="AC10" s="1" t="s">
        <v>68</v>
      </c>
      <c r="AE10" s="1" t="s">
        <v>69</v>
      </c>
      <c r="AG10" s="0" t="s">
        <v>70</v>
      </c>
      <c r="AH10" s="0" t="s">
        <v>71</v>
      </c>
    </row>
    <row r="11" customFormat="false" ht="108.95" hidden="false" customHeight="false" outlineLevel="0" collapsed="false">
      <c r="A11" s="0" t="str">
        <f aca="false">CONCATENATE("lamd:md_",B11)</f>
        <v>lamd:md_FM</v>
      </c>
      <c r="B11" s="0" t="s">
        <v>72</v>
      </c>
      <c r="C11" s="0" t="s">
        <v>73</v>
      </c>
      <c r="D11" s="0" t="s">
        <v>74</v>
      </c>
      <c r="E11" s="0" t="s">
        <v>75</v>
      </c>
      <c r="G11" s="3" t="n">
        <f aca="false">IF(ISNA(VLOOKUP($F11,'LAM Metadata Mapping'!$A$1:$B$500,2,0) ),{},VLOOKUP($F11,'LAM Metadata Mapping'!$A$1:$B$500,2,0))</f>
        <v>0</v>
      </c>
      <c r="J11" s="3" t="n">
        <f aca="false">IF(ISNA(VLOOKUP(I11,'LAM Metadata Mapping'!$A$1:$B$500,2,0) ),{},VLOOKUP(I11,'LAM Metadata Mapping'!$A$1:$B$500,2,0))</f>
        <v>0</v>
      </c>
      <c r="M11" s="3" t="n">
        <f aca="false">IF(ISNA(VLOOKUP(L11,'LAM Metadata Mapping'!$A$1:$B$500,2,0) ),{},VLOOKUP(L11,'LAM Metadata Mapping'!$A$1:$B$500,2,0))</f>
        <v>0</v>
      </c>
      <c r="P11" s="3" t="n">
        <f aca="false">IF(ISNA(VLOOKUP(O11,'LAM Metadata Mapping'!$A$1:$B$500,2,0) ),{},VLOOKUP(O11,'LAM Metadata Mapping'!$A$1:$B$500,2,0))</f>
        <v>0</v>
      </c>
      <c r="S11" s="3" t="n">
        <f aca="false">IF(ISNA(VLOOKUP(R11,'LAM Metadata Mapping'!$A$1:$B$500,2,0) ),{},VLOOKUP(R11,'LAM Metadata Mapping'!$A$1:$B$500,2,0))</f>
        <v>0</v>
      </c>
      <c r="V11" s="3" t="n">
        <f aca="false">IF(ISNA(VLOOKUP(U11,'LAM Metadata Mapping'!$A$1:$B$500,2,0) ),{},VLOOKUP(U11,'LAM Metadata Mapping'!$A$1:$B$500,2,0))</f>
        <v>0</v>
      </c>
      <c r="Y11" s="3" t="n">
        <f aca="false">IF(ISNA(VLOOKUP(X11,'LAM Metadata Mapping'!$A$1:$B$500,2,0) ),{},VLOOKUP(X11,'LAM Metadata Mapping'!$A$1:$B$500,2,0))</f>
        <v>0</v>
      </c>
      <c r="AA11" s="0" t="s">
        <v>76</v>
      </c>
      <c r="AB11" s="0" t="s">
        <v>77</v>
      </c>
      <c r="AC11" s="0" t="s">
        <v>78</v>
      </c>
      <c r="AE11" s="1" t="s">
        <v>79</v>
      </c>
      <c r="AG11" s="0" t="s">
        <v>70</v>
      </c>
      <c r="AH11" s="0" t="s">
        <v>71</v>
      </c>
    </row>
    <row r="12" customFormat="false" ht="68.65" hidden="false" customHeight="false" outlineLevel="0" collapsed="false">
      <c r="A12" s="0" t="str">
        <f aca="false">CONCATENATE("lamd:md_",B12)</f>
        <v>lamd:md_DT_CORR</v>
      </c>
      <c r="B12" s="0" t="s">
        <v>80</v>
      </c>
      <c r="C12" s="0" t="s">
        <v>81</v>
      </c>
      <c r="D12" s="0" t="s">
        <v>82</v>
      </c>
      <c r="G12" s="3" t="n">
        <f aca="false">IF(ISNA(VLOOKUP($F12,'LAM Metadata Mapping'!$A$1:$B$500,2,0) ),{},VLOOKUP($F12,'LAM Metadata Mapping'!$A$1:$B$500,2,0))</f>
        <v>0</v>
      </c>
      <c r="J12" s="3" t="n">
        <f aca="false">IF(ISNA(VLOOKUP(I12,'LAM Metadata Mapping'!$A$1:$B$500,2,0) ),{},VLOOKUP(I12,'LAM Metadata Mapping'!$A$1:$B$500,2,0))</f>
        <v>0</v>
      </c>
      <c r="M12" s="3" t="n">
        <f aca="false">IF(ISNA(VLOOKUP(L12,'LAM Metadata Mapping'!$A$1:$B$500,2,0) ),{},VLOOKUP(L12,'LAM Metadata Mapping'!$A$1:$B$500,2,0))</f>
        <v>0</v>
      </c>
      <c r="P12" s="3" t="n">
        <f aca="false">IF(ISNA(VLOOKUP(O12,'LAM Metadata Mapping'!$A$1:$B$500,2,0) ),{},VLOOKUP(O12,'LAM Metadata Mapping'!$A$1:$B$500,2,0))</f>
        <v>0</v>
      </c>
      <c r="S12" s="3" t="n">
        <f aca="false">IF(ISNA(VLOOKUP(R12,'LAM Metadata Mapping'!$A$1:$B$500,2,0) ),{},VLOOKUP(R12,'LAM Metadata Mapping'!$A$1:$B$500,2,0))</f>
        <v>0</v>
      </c>
      <c r="V12" s="3" t="n">
        <f aca="false">IF(ISNA(VLOOKUP(U12,'LAM Metadata Mapping'!$A$1:$B$500,2,0) ),{},VLOOKUP(U12,'LAM Metadata Mapping'!$A$1:$B$500,2,0))</f>
        <v>0</v>
      </c>
      <c r="Y12" s="3" t="n">
        <f aca="false">IF(ISNA(VLOOKUP(X12,'LAM Metadata Mapping'!$A$1:$B$500,2,0) ),{},VLOOKUP(X12,'LAM Metadata Mapping'!$A$1:$B$500,2,0))</f>
        <v>0</v>
      </c>
      <c r="AA12" s="0" t="s">
        <v>83</v>
      </c>
      <c r="AB12" s="0" t="s">
        <v>84</v>
      </c>
      <c r="AC12" s="1" t="s">
        <v>85</v>
      </c>
      <c r="AG12" s="0" t="s">
        <v>70</v>
      </c>
      <c r="AH12" s="0" t="s">
        <v>86</v>
      </c>
      <c r="AI12" s="0" t="s">
        <v>87</v>
      </c>
    </row>
    <row r="13" customFormat="false" ht="13.8" hidden="false" customHeight="false" outlineLevel="0" collapsed="false">
      <c r="A13" s="0" t="str">
        <f aca="false">CONCATENATE("lamd:md_",B13)</f>
        <v>lamd:md_DN_CLASS</v>
      </c>
      <c r="B13" s="0" t="s">
        <v>88</v>
      </c>
      <c r="C13" s="0" t="s">
        <v>89</v>
      </c>
      <c r="D13" s="0" t="s">
        <v>90</v>
      </c>
      <c r="G13" s="3" t="n">
        <f aca="false">IF(ISNA(VLOOKUP($F13,'LAM Metadata Mapping'!$A$1:$B$500,2,0) ),{},VLOOKUP($F13,'LAM Metadata Mapping'!$A$1:$B$500,2,0))</f>
        <v>0</v>
      </c>
      <c r="J13" s="3" t="n">
        <f aca="false">IF(ISNA(VLOOKUP(I13,'LAM Metadata Mapping'!$A$1:$B$500,2,0) ),{},VLOOKUP(I13,'LAM Metadata Mapping'!$A$1:$B$500,2,0))</f>
        <v>0</v>
      </c>
      <c r="M13" s="3" t="n">
        <f aca="false">IF(ISNA(VLOOKUP(L13,'LAM Metadata Mapping'!$A$1:$B$500,2,0) ),{},VLOOKUP(L13,'LAM Metadata Mapping'!$A$1:$B$500,2,0))</f>
        <v>0</v>
      </c>
      <c r="P13" s="3" t="n">
        <f aca="false">IF(ISNA(VLOOKUP(O13,'LAM Metadata Mapping'!$A$1:$B$500,2,0) ),{},VLOOKUP(O13,'LAM Metadata Mapping'!$A$1:$B$500,2,0))</f>
        <v>0</v>
      </c>
      <c r="S13" s="3" t="n">
        <f aca="false">IF(ISNA(VLOOKUP(R13,'LAM Metadata Mapping'!$A$1:$B$500,2,0) ),{},VLOOKUP(R13,'LAM Metadata Mapping'!$A$1:$B$500,2,0))</f>
        <v>0</v>
      </c>
      <c r="V13" s="3" t="n">
        <f aca="false">IF(ISNA(VLOOKUP(U13,'LAM Metadata Mapping'!$A$1:$B$500,2,0) ),{},VLOOKUP(U13,'LAM Metadata Mapping'!$A$1:$B$500,2,0))</f>
        <v>0</v>
      </c>
      <c r="Y13" s="3" t="n">
        <f aca="false">IF(ISNA(VLOOKUP(X13,'LAM Metadata Mapping'!$A$1:$B$500,2,0) ),{},VLOOKUP(X13,'LAM Metadata Mapping'!$A$1:$B$500,2,0))</f>
        <v>0</v>
      </c>
    </row>
    <row r="14" customFormat="false" ht="498.5" hidden="false" customHeight="false" outlineLevel="0" collapsed="false">
      <c r="A14" s="0" t="str">
        <f aca="false">CONCATENATE("lamd:md_",B14)</f>
        <v>lamd:md_DN</v>
      </c>
      <c r="B14" s="0" t="s">
        <v>91</v>
      </c>
      <c r="C14" s="0" t="s">
        <v>92</v>
      </c>
      <c r="D14" s="0" t="s">
        <v>93</v>
      </c>
      <c r="G14" s="3" t="n">
        <f aca="false">IF(ISNA(VLOOKUP($F14,'LAM Metadata Mapping'!$A$1:$B$500,2,0) ),{},VLOOKUP($F14,'LAM Metadata Mapping'!$A$1:$B$500,2,0))</f>
        <v>0</v>
      </c>
      <c r="J14" s="3" t="n">
        <f aca="false">IF(ISNA(VLOOKUP(I14,'LAM Metadata Mapping'!$A$1:$B$500,2,0) ),{},VLOOKUP(I14,'LAM Metadata Mapping'!$A$1:$B$500,2,0))</f>
        <v>0</v>
      </c>
      <c r="M14" s="3" t="n">
        <f aca="false">IF(ISNA(VLOOKUP(L14,'LAM Metadata Mapping'!$A$1:$B$500,2,0) ),{},VLOOKUP(L14,'LAM Metadata Mapping'!$A$1:$B$500,2,0))</f>
        <v>0</v>
      </c>
      <c r="P14" s="3" t="n">
        <f aca="false">IF(ISNA(VLOOKUP(O14,'LAM Metadata Mapping'!$A$1:$B$500,2,0) ),{},VLOOKUP(O14,'LAM Metadata Mapping'!$A$1:$B$500,2,0))</f>
        <v>0</v>
      </c>
      <c r="S14" s="3" t="n">
        <f aca="false">IF(ISNA(VLOOKUP(R14,'LAM Metadata Mapping'!$A$1:$B$500,2,0) ),{},VLOOKUP(R14,'LAM Metadata Mapping'!$A$1:$B$500,2,0))</f>
        <v>0</v>
      </c>
      <c r="V14" s="3" t="n">
        <f aca="false">IF(ISNA(VLOOKUP(U14,'LAM Metadata Mapping'!$A$1:$B$500,2,0) ),{},VLOOKUP(U14,'LAM Metadata Mapping'!$A$1:$B$500,2,0))</f>
        <v>0</v>
      </c>
      <c r="Y14" s="3" t="n">
        <f aca="false">IF(ISNA(VLOOKUP(X14,'LAM Metadata Mapping'!$A$1:$B$500,2,0) ),{},VLOOKUP(X14,'LAM Metadata Mapping'!$A$1:$B$500,2,0))</f>
        <v>0</v>
      </c>
      <c r="AA14" s="0" t="s">
        <v>94</v>
      </c>
      <c r="AB14" s="0" t="s">
        <v>95</v>
      </c>
      <c r="AC14" s="1" t="s">
        <v>96</v>
      </c>
      <c r="AG14" s="0" t="s">
        <v>70</v>
      </c>
      <c r="AH14" s="0" t="s">
        <v>86</v>
      </c>
      <c r="AI14" s="0" t="s">
        <v>87</v>
      </c>
    </row>
    <row r="15" customFormat="false" ht="13.8" hidden="false" customHeight="false" outlineLevel="0" collapsed="false">
      <c r="A15" s="0" t="str">
        <f aca="false">CONCATENATE("lamd:md_",B15)</f>
        <v>lamd:md_DC</v>
      </c>
      <c r="B15" s="0" t="s">
        <v>97</v>
      </c>
      <c r="C15" s="0" t="s">
        <v>98</v>
      </c>
      <c r="D15" s="0" t="s">
        <v>99</v>
      </c>
      <c r="E15" s="0" t="s">
        <v>100</v>
      </c>
      <c r="G15" s="3" t="n">
        <f aca="false">IF(ISNA(VLOOKUP($F15,'LAM Metadata Mapping'!$A$1:$B$500,2,0) ),{},VLOOKUP($F15,'LAM Metadata Mapping'!$A$1:$B$500,2,0))</f>
        <v>0</v>
      </c>
      <c r="J15" s="3" t="n">
        <f aca="false">IF(ISNA(VLOOKUP(I15,'LAM Metadata Mapping'!$A$1:$B$500,2,0) ),{},VLOOKUP(I15,'LAM Metadata Mapping'!$A$1:$B$500,2,0))</f>
        <v>0</v>
      </c>
      <c r="M15" s="3" t="n">
        <f aca="false">IF(ISNA(VLOOKUP(L15,'LAM Metadata Mapping'!$A$1:$B$500,2,0) ),{},VLOOKUP(L15,'LAM Metadata Mapping'!$A$1:$B$500,2,0))</f>
        <v>0</v>
      </c>
      <c r="P15" s="3" t="n">
        <f aca="false">IF(ISNA(VLOOKUP(O15,'LAM Metadata Mapping'!$A$1:$B$500,2,0) ),{},VLOOKUP(O15,'LAM Metadata Mapping'!$A$1:$B$500,2,0))</f>
        <v>0</v>
      </c>
      <c r="S15" s="3" t="n">
        <f aca="false">IF(ISNA(VLOOKUP(R15,'LAM Metadata Mapping'!$A$1:$B$500,2,0) ),{},VLOOKUP(R15,'LAM Metadata Mapping'!$A$1:$B$500,2,0))</f>
        <v>0</v>
      </c>
      <c r="V15" s="3" t="n">
        <f aca="false">IF(ISNA(VLOOKUP(U15,'LAM Metadata Mapping'!$A$1:$B$500,2,0) ),{},VLOOKUP(U15,'LAM Metadata Mapping'!$A$1:$B$500,2,0))</f>
        <v>0</v>
      </c>
      <c r="Y15" s="3" t="n">
        <f aca="false">IF(ISNA(VLOOKUP(X15,'LAM Metadata Mapping'!$A$1:$B$500,2,0) ),{},VLOOKUP(X15,'LAM Metadata Mapping'!$A$1:$B$500,2,0))</f>
        <v>0</v>
      </c>
      <c r="AG15" s="0" t="s">
        <v>70</v>
      </c>
      <c r="AH15" s="0" t="s">
        <v>101</v>
      </c>
    </row>
    <row r="16" customFormat="false" ht="13.8" hidden="false" customHeight="false" outlineLevel="0" collapsed="false">
      <c r="A16" s="0" t="str">
        <f aca="false">CONCATENATE("lamd:md_",B16)</f>
        <v>lamd:md_CT</v>
      </c>
      <c r="B16" s="0" t="s">
        <v>102</v>
      </c>
      <c r="C16" s="0" t="s">
        <v>103</v>
      </c>
      <c r="D16" s="0" t="s">
        <v>104</v>
      </c>
      <c r="E16" s="0" t="s">
        <v>105</v>
      </c>
      <c r="G16" s="3" t="n">
        <f aca="false">IF(ISNA(VLOOKUP($F16,'LAM Metadata Mapping'!$A$1:$B$500,2,0) ),{},VLOOKUP($F16,'LAM Metadata Mapping'!$A$1:$B$500,2,0))</f>
        <v>0</v>
      </c>
      <c r="J16" s="3" t="n">
        <f aca="false">IF(ISNA(VLOOKUP(I16,'LAM Metadata Mapping'!$A$1:$B$500,2,0) ),{},VLOOKUP(I16,'LAM Metadata Mapping'!$A$1:$B$500,2,0))</f>
        <v>0</v>
      </c>
      <c r="M16" s="3" t="n">
        <f aca="false">IF(ISNA(VLOOKUP(L16,'LAM Metadata Mapping'!$A$1:$B$500,2,0) ),{},VLOOKUP(L16,'LAM Metadata Mapping'!$A$1:$B$500,2,0))</f>
        <v>0</v>
      </c>
      <c r="P16" s="3" t="n">
        <f aca="false">IF(ISNA(VLOOKUP(O16,'LAM Metadata Mapping'!$A$1:$B$500,2,0) ),{},VLOOKUP(O16,'LAM Metadata Mapping'!$A$1:$B$500,2,0))</f>
        <v>0</v>
      </c>
      <c r="S16" s="3" t="n">
        <f aca="false">IF(ISNA(VLOOKUP(R16,'LAM Metadata Mapping'!$A$1:$B$500,2,0) ),{},VLOOKUP(R16,'LAM Metadata Mapping'!$A$1:$B$500,2,0))</f>
        <v>0</v>
      </c>
      <c r="V16" s="3" t="n">
        <f aca="false">IF(ISNA(VLOOKUP(U16,'LAM Metadata Mapping'!$A$1:$B$500,2,0) ),{},VLOOKUP(U16,'LAM Metadata Mapping'!$A$1:$B$500,2,0))</f>
        <v>0</v>
      </c>
      <c r="Y16" s="3" t="n">
        <f aca="false">IF(ISNA(VLOOKUP(X16,'LAM Metadata Mapping'!$A$1:$B$500,2,0) ),{},VLOOKUP(X16,'LAM Metadata Mapping'!$A$1:$B$500,2,0))</f>
        <v>0</v>
      </c>
      <c r="AG16" s="0" t="s">
        <v>70</v>
      </c>
      <c r="AH16" s="0" t="s">
        <v>101</v>
      </c>
    </row>
    <row r="17" customFormat="false" ht="13.8" hidden="false" customHeight="false" outlineLevel="0" collapsed="false">
      <c r="A17" s="0" t="str">
        <f aca="false">CONCATENATE("lamd:md_",B17)</f>
        <v>lamd:md_CC</v>
      </c>
      <c r="B17" s="0" t="s">
        <v>106</v>
      </c>
      <c r="C17" s="0" t="s">
        <v>107</v>
      </c>
      <c r="D17" s="0" t="s">
        <v>108</v>
      </c>
      <c r="E17" s="0" t="s">
        <v>109</v>
      </c>
      <c r="G17" s="3" t="n">
        <f aca="false">IF(ISNA(VLOOKUP($F17,'LAM Metadata Mapping'!$A$1:$B$500,2,0) ),{},VLOOKUP($F17,'LAM Metadata Mapping'!$A$1:$B$500,2,0))</f>
        <v>0</v>
      </c>
      <c r="J17" s="3" t="n">
        <f aca="false">IF(ISNA(VLOOKUP(I17,'LAM Metadata Mapping'!$A$1:$B$500,2,0) ),{},VLOOKUP(I17,'LAM Metadata Mapping'!$A$1:$B$500,2,0))</f>
        <v>0</v>
      </c>
      <c r="M17" s="3" t="n">
        <f aca="false">IF(ISNA(VLOOKUP(L17,'LAM Metadata Mapping'!$A$1:$B$500,2,0) ),{},VLOOKUP(L17,'LAM Metadata Mapping'!$A$1:$B$500,2,0))</f>
        <v>0</v>
      </c>
      <c r="P17" s="3" t="n">
        <f aca="false">IF(ISNA(VLOOKUP(O17,'LAM Metadata Mapping'!$A$1:$B$500,2,0) ),{},VLOOKUP(O17,'LAM Metadata Mapping'!$A$1:$B$500,2,0))</f>
        <v>0</v>
      </c>
      <c r="S17" s="3" t="n">
        <f aca="false">IF(ISNA(VLOOKUP(R17,'LAM Metadata Mapping'!$A$1:$B$500,2,0) ),{},VLOOKUP(R17,'LAM Metadata Mapping'!$A$1:$B$500,2,0))</f>
        <v>0</v>
      </c>
      <c r="V17" s="3" t="n">
        <f aca="false">IF(ISNA(VLOOKUP(U17,'LAM Metadata Mapping'!$A$1:$B$500,2,0) ),{},VLOOKUP(U17,'LAM Metadata Mapping'!$A$1:$B$500,2,0))</f>
        <v>0</v>
      </c>
      <c r="Y17" s="3" t="n">
        <f aca="false">IF(ISNA(VLOOKUP(X17,'LAM Metadata Mapping'!$A$1:$B$500,2,0) ),{},VLOOKUP(X17,'LAM Metadata Mapping'!$A$1:$B$500,2,0))</f>
        <v>0</v>
      </c>
      <c r="AG17" s="0" t="s">
        <v>70</v>
      </c>
      <c r="AH17" s="0" t="s">
        <v>101</v>
      </c>
    </row>
    <row r="18" customFormat="false" ht="13.8" hidden="false" customHeight="false" outlineLevel="0" collapsed="false">
      <c r="A18" s="0" t="str">
        <f aca="false">CONCATENATE("lamd:md_",B18)</f>
        <v>lamd:md_RJ_NEW</v>
      </c>
      <c r="B18" s="0" t="s">
        <v>110</v>
      </c>
      <c r="C18" s="0" t="s">
        <v>111</v>
      </c>
      <c r="D18" s="0" t="s">
        <v>112</v>
      </c>
      <c r="E18" s="0" t="s">
        <v>113</v>
      </c>
      <c r="G18" s="3" t="n">
        <f aca="false">IF(ISNA(VLOOKUP($F18,'LAM Metadata Mapping'!$A$1:$B$500,2,0) ),{},VLOOKUP($F18,'LAM Metadata Mapping'!$A$1:$B$500,2,0))</f>
        <v>0</v>
      </c>
      <c r="J18" s="3" t="n">
        <f aca="false">IF(ISNA(VLOOKUP(I18,'LAM Metadata Mapping'!$A$1:$B$500,2,0) ),{},VLOOKUP(I18,'LAM Metadata Mapping'!$A$1:$B$500,2,0))</f>
        <v>0</v>
      </c>
      <c r="M18" s="3" t="n">
        <f aca="false">IF(ISNA(VLOOKUP(L18,'LAM Metadata Mapping'!$A$1:$B$500,2,0) ),{},VLOOKUP(L18,'LAM Metadata Mapping'!$A$1:$B$500,2,0))</f>
        <v>0</v>
      </c>
      <c r="P18" s="3" t="n">
        <f aca="false">IF(ISNA(VLOOKUP(O18,'LAM Metadata Mapping'!$A$1:$B$500,2,0) ),{},VLOOKUP(O18,'LAM Metadata Mapping'!$A$1:$B$500,2,0))</f>
        <v>0</v>
      </c>
      <c r="S18" s="3" t="n">
        <f aca="false">IF(ISNA(VLOOKUP(R18,'LAM Metadata Mapping'!$A$1:$B$500,2,0) ),{},VLOOKUP(R18,'LAM Metadata Mapping'!$A$1:$B$500,2,0))</f>
        <v>0</v>
      </c>
      <c r="V18" s="3" t="n">
        <f aca="false">IF(ISNA(VLOOKUP(U18,'LAM Metadata Mapping'!$A$1:$B$500,2,0) ),{},VLOOKUP(U18,'LAM Metadata Mapping'!$A$1:$B$500,2,0))</f>
        <v>0</v>
      </c>
      <c r="Y18" s="3" t="n">
        <f aca="false">IF(ISNA(VLOOKUP(X18,'LAM Metadata Mapping'!$A$1:$B$500,2,0) ),{},VLOOKUP(X18,'LAM Metadata Mapping'!$A$1:$B$500,2,0))</f>
        <v>0</v>
      </c>
      <c r="AG18" s="0" t="s">
        <v>70</v>
      </c>
      <c r="AH18" s="0" t="s">
        <v>101</v>
      </c>
    </row>
    <row r="19" customFormat="false" ht="377.6" hidden="false" customHeight="false" outlineLevel="0" collapsed="false">
      <c r="A19" s="0" t="str">
        <f aca="false">CONCATENATE("lamd:md_",B19)</f>
        <v>lamd:md_DD</v>
      </c>
      <c r="B19" s="0" t="s">
        <v>114</v>
      </c>
      <c r="C19" s="0" t="s">
        <v>115</v>
      </c>
      <c r="D19" s="0" t="s">
        <v>116</v>
      </c>
      <c r="F19" s="0" t="s">
        <v>117</v>
      </c>
      <c r="G19" s="3" t="str">
        <f aca="false">IF(ISNA(VLOOKUP($F19,'LAM Metadata Mapping'!$A$1:$B$500,2,0) ),{},VLOOKUP($F19,'LAM Metadata Mapping'!$A$1:$B$500,2,0))</f>
        <v>lamd:md_ANN_COD</v>
      </c>
      <c r="H19" s="0" t="s">
        <v>118</v>
      </c>
      <c r="J19" s="3" t="n">
        <f aca="false">IF(ISNA(VLOOKUP(I19,'LAM Metadata Mapping'!$A$1:$B$500,2,0) ),{},VLOOKUP(I19,'LAM Metadata Mapping'!$A$1:$B$500,2,0))</f>
        <v>0</v>
      </c>
      <c r="M19" s="3" t="n">
        <f aca="false">IF(ISNA(VLOOKUP(L19,'LAM Metadata Mapping'!$A$1:$B$500,2,0) ),{},VLOOKUP(L19,'LAM Metadata Mapping'!$A$1:$B$500,2,0))</f>
        <v>0</v>
      </c>
      <c r="P19" s="3" t="n">
        <f aca="false">IF(ISNA(VLOOKUP(O19,'LAM Metadata Mapping'!$A$1:$B$500,2,0) ),{},VLOOKUP(O19,'LAM Metadata Mapping'!$A$1:$B$500,2,0))</f>
        <v>0</v>
      </c>
      <c r="S19" s="3" t="n">
        <f aca="false">IF(ISNA(VLOOKUP(R19,'LAM Metadata Mapping'!$A$1:$B$500,2,0) ),{},VLOOKUP(R19,'LAM Metadata Mapping'!$A$1:$B$500,2,0))</f>
        <v>0</v>
      </c>
      <c r="V19" s="3" t="n">
        <f aca="false">IF(ISNA(VLOOKUP(U19,'LAM Metadata Mapping'!$A$1:$B$500,2,0) ),{},VLOOKUP(U19,'LAM Metadata Mapping'!$A$1:$B$500,2,0))</f>
        <v>0</v>
      </c>
      <c r="Y19" s="3" t="n">
        <f aca="false">IF(ISNA(VLOOKUP(X19,'LAM Metadata Mapping'!$A$1:$B$500,2,0) ),{},VLOOKUP(X19,'LAM Metadata Mapping'!$A$1:$B$500,2,0))</f>
        <v>0</v>
      </c>
      <c r="AA19" s="1" t="s">
        <v>119</v>
      </c>
      <c r="AB19" s="0" t="s">
        <v>120</v>
      </c>
      <c r="AC19" s="1" t="s">
        <v>121</v>
      </c>
      <c r="AE19" s="1" t="s">
        <v>122</v>
      </c>
      <c r="AG19" s="0" t="s">
        <v>70</v>
      </c>
      <c r="AH19" s="0" t="s">
        <v>123</v>
      </c>
    </row>
    <row r="20" customFormat="false" ht="994.75" hidden="false" customHeight="false" outlineLevel="0" collapsed="false">
      <c r="A20" s="0" t="str">
        <f aca="false">CONCATENATE("lamd:md_",B20)</f>
        <v>lamd:md_IF</v>
      </c>
      <c r="B20" s="0" t="s">
        <v>124</v>
      </c>
      <c r="C20" s="0" t="s">
        <v>125</v>
      </c>
      <c r="D20" s="0" t="s">
        <v>126</v>
      </c>
      <c r="F20" s="0" t="s">
        <v>127</v>
      </c>
      <c r="G20" s="3" t="str">
        <f aca="false">IF(ISNA(VLOOKUP($F20,'LAM Metadata Mapping'!$A$1:$B$500,2,0) ),{},VLOOKUP($F20,'LAM Metadata Mapping'!$A$1:$B$500,2,0))</f>
        <v>lamd:md_ANN_TOD</v>
      </c>
      <c r="H20" s="0" t="s">
        <v>128</v>
      </c>
      <c r="I20" s="0" t="s">
        <v>117</v>
      </c>
      <c r="J20" s="3" t="str">
        <f aca="false">IF(ISNA(VLOOKUP(I20,'LAM Metadata Mapping'!$A$1:$B$500,2,0) ),{},VLOOKUP(I20,'LAM Metadata Mapping'!$A$1:$B$500,2,0))</f>
        <v>lamd:md_ANN_COD</v>
      </c>
      <c r="K20" s="0" t="s">
        <v>128</v>
      </c>
      <c r="M20" s="3" t="n">
        <f aca="false">IF(ISNA(VLOOKUP(L20,'LAM Metadata Mapping'!$A$1:$B$500,2,0) ),{},VLOOKUP(L20,'LAM Metadata Mapping'!$A$1:$B$500,2,0))</f>
        <v>0</v>
      </c>
      <c r="P20" s="3" t="n">
        <f aca="false">IF(ISNA(VLOOKUP(O20,'LAM Metadata Mapping'!$A$1:$B$500,2,0) ),{},VLOOKUP(O20,'LAM Metadata Mapping'!$A$1:$B$500,2,0))</f>
        <v>0</v>
      </c>
      <c r="S20" s="3" t="n">
        <f aca="false">IF(ISNA(VLOOKUP(R20,'LAM Metadata Mapping'!$A$1:$B$500,2,0) ),{},VLOOKUP(R20,'LAM Metadata Mapping'!$A$1:$B$500,2,0))</f>
        <v>0</v>
      </c>
      <c r="V20" s="3" t="n">
        <f aca="false">IF(ISNA(VLOOKUP(U20,'LAM Metadata Mapping'!$A$1:$B$500,2,0) ),{},VLOOKUP(U20,'LAM Metadata Mapping'!$A$1:$B$500,2,0))</f>
        <v>0</v>
      </c>
      <c r="Y20" s="3" t="n">
        <f aca="false">IF(ISNA(VLOOKUP(X20,'LAM Metadata Mapping'!$A$1:$B$500,2,0) ),{},VLOOKUP(X20,'LAM Metadata Mapping'!$A$1:$B$500,2,0))</f>
        <v>0</v>
      </c>
      <c r="AA20" s="1" t="s">
        <v>129</v>
      </c>
      <c r="AB20" s="0" t="s">
        <v>130</v>
      </c>
      <c r="AC20" s="1" t="s">
        <v>131</v>
      </c>
      <c r="AG20" s="0" t="s">
        <v>70</v>
      </c>
      <c r="AH20" s="0" t="s">
        <v>123</v>
      </c>
    </row>
    <row r="21" customFormat="false" ht="1599.25" hidden="false" customHeight="false" outlineLevel="0" collapsed="false">
      <c r="A21" s="0" t="str">
        <f aca="false">CONCATENATE("lamd:md_",B21)</f>
        <v>lamd:md_EV</v>
      </c>
      <c r="B21" s="0" t="s">
        <v>132</v>
      </c>
      <c r="C21" s="0" t="s">
        <v>133</v>
      </c>
      <c r="D21" s="0" t="s">
        <v>134</v>
      </c>
      <c r="F21" s="0" t="s">
        <v>117</v>
      </c>
      <c r="G21" s="3" t="str">
        <f aca="false">IF(ISNA(VLOOKUP($F21,'LAM Metadata Mapping'!$A$1:$B$500,2,0) ),{},VLOOKUP($F21,'LAM Metadata Mapping'!$A$1:$B$500,2,0))</f>
        <v>lamd:md_ANN_COD</v>
      </c>
      <c r="H21" s="0" t="s">
        <v>135</v>
      </c>
      <c r="J21" s="3" t="n">
        <f aca="false">IF(ISNA(VLOOKUP(I21,'LAM Metadata Mapping'!$A$1:$B$500,2,0) ),{},VLOOKUP(I21,'LAM Metadata Mapping'!$A$1:$B$500,2,0))</f>
        <v>0</v>
      </c>
      <c r="M21" s="3" t="n">
        <f aca="false">IF(ISNA(VLOOKUP(L21,'LAM Metadata Mapping'!$A$1:$B$500,2,0) ),{},VLOOKUP(L21,'LAM Metadata Mapping'!$A$1:$B$500,2,0))</f>
        <v>0</v>
      </c>
      <c r="P21" s="3" t="n">
        <f aca="false">IF(ISNA(VLOOKUP(O21,'LAM Metadata Mapping'!$A$1:$B$500,2,0) ),{},VLOOKUP(O21,'LAM Metadata Mapping'!$A$1:$B$500,2,0))</f>
        <v>0</v>
      </c>
      <c r="S21" s="3" t="n">
        <f aca="false">IF(ISNA(VLOOKUP(R21,'LAM Metadata Mapping'!$A$1:$B$500,2,0) ),{},VLOOKUP(R21,'LAM Metadata Mapping'!$A$1:$B$500,2,0))</f>
        <v>0</v>
      </c>
      <c r="V21" s="3" t="n">
        <f aca="false">IF(ISNA(VLOOKUP(U21,'LAM Metadata Mapping'!$A$1:$B$500,2,0) ),{},VLOOKUP(U21,'LAM Metadata Mapping'!$A$1:$B$500,2,0))</f>
        <v>0</v>
      </c>
      <c r="Y21" s="3" t="n">
        <f aca="false">IF(ISNA(VLOOKUP(X21,'LAM Metadata Mapping'!$A$1:$B$500,2,0) ),{},VLOOKUP(X21,'LAM Metadata Mapping'!$A$1:$B$500,2,0))</f>
        <v>0</v>
      </c>
      <c r="AA21" s="1" t="s">
        <v>136</v>
      </c>
      <c r="AB21" s="0" t="s">
        <v>137</v>
      </c>
      <c r="AC21" s="1" t="s">
        <v>138</v>
      </c>
      <c r="AD21" s="1" t="s">
        <v>139</v>
      </c>
      <c r="AE21" s="1" t="s">
        <v>140</v>
      </c>
      <c r="AG21" s="0" t="s">
        <v>70</v>
      </c>
      <c r="AH21" s="0" t="s">
        <v>123</v>
      </c>
    </row>
    <row r="22" customFormat="false" ht="1370.85" hidden="false" customHeight="false" outlineLevel="0" collapsed="false">
      <c r="A22" s="0" t="str">
        <f aca="false">CONCATENATE("lamd:md_",B22)</f>
        <v>lamd:md_NF</v>
      </c>
      <c r="B22" s="0" t="s">
        <v>141</v>
      </c>
      <c r="C22" s="0" t="s">
        <v>142</v>
      </c>
      <c r="D22" s="0" t="s">
        <v>143</v>
      </c>
      <c r="F22" s="0" t="s">
        <v>117</v>
      </c>
      <c r="G22" s="3" t="str">
        <f aca="false">IF(ISNA(VLOOKUP($F22,'LAM Metadata Mapping'!$A$1:$B$500,2,0) ),{},VLOOKUP($F22,'LAM Metadata Mapping'!$A$1:$B$500,2,0))</f>
        <v>lamd:md_ANN_COD</v>
      </c>
      <c r="H22" s="0" t="s">
        <v>118</v>
      </c>
      <c r="J22" s="3" t="n">
        <f aca="false">IF(ISNA(VLOOKUP(I22,'LAM Metadata Mapping'!$A$1:$B$500,2,0) ),{},VLOOKUP(I22,'LAM Metadata Mapping'!$A$1:$B$500,2,0))</f>
        <v>0</v>
      </c>
      <c r="M22" s="3" t="n">
        <f aca="false">IF(ISNA(VLOOKUP(L22,'LAM Metadata Mapping'!$A$1:$B$500,2,0) ),{},VLOOKUP(L22,'LAM Metadata Mapping'!$A$1:$B$500,2,0))</f>
        <v>0</v>
      </c>
      <c r="P22" s="3" t="n">
        <f aca="false">IF(ISNA(VLOOKUP(O22,'LAM Metadata Mapping'!$A$1:$B$500,2,0) ),{},VLOOKUP(O22,'LAM Metadata Mapping'!$A$1:$B$500,2,0))</f>
        <v>0</v>
      </c>
      <c r="S22" s="3" t="n">
        <f aca="false">IF(ISNA(VLOOKUP(R22,'LAM Metadata Mapping'!$A$1:$B$500,2,0) ),{},VLOOKUP(R22,'LAM Metadata Mapping'!$A$1:$B$500,2,0))</f>
        <v>0</v>
      </c>
      <c r="V22" s="3" t="n">
        <f aca="false">IF(ISNA(VLOOKUP(U22,'LAM Metadata Mapping'!$A$1:$B$500,2,0) ),{},VLOOKUP(U22,'LAM Metadata Mapping'!$A$1:$B$500,2,0))</f>
        <v>0</v>
      </c>
      <c r="Y22" s="3" t="n">
        <f aca="false">IF(ISNA(VLOOKUP(X22,'LAM Metadata Mapping'!$A$1:$B$500,2,0) ),{},VLOOKUP(X22,'LAM Metadata Mapping'!$A$1:$B$500,2,0))</f>
        <v>0</v>
      </c>
      <c r="AA22" s="1" t="s">
        <v>144</v>
      </c>
      <c r="AB22" s="0" t="s">
        <v>145</v>
      </c>
      <c r="AC22" s="1" t="s">
        <v>146</v>
      </c>
      <c r="AE22" s="1" t="s">
        <v>147</v>
      </c>
      <c r="AG22" s="0" t="s">
        <v>70</v>
      </c>
      <c r="AH22" s="0" t="s">
        <v>123</v>
      </c>
    </row>
    <row r="23" customFormat="false" ht="122.35" hidden="false" customHeight="false" outlineLevel="0" collapsed="false">
      <c r="A23" s="0" t="str">
        <f aca="false">CONCATENATE("lamd:md_",B23)</f>
        <v>lamd:md_TP</v>
      </c>
      <c r="B23" s="0" t="s">
        <v>148</v>
      </c>
      <c r="C23" s="0" t="s">
        <v>149</v>
      </c>
      <c r="D23" s="0" t="s">
        <v>150</v>
      </c>
      <c r="F23" s="0" t="s">
        <v>117</v>
      </c>
      <c r="G23" s="3" t="str">
        <f aca="false">IF(ISNA(VLOOKUP($F23,'LAM Metadata Mapping'!$A$1:$B$500,2,0) ),{},VLOOKUP($F23,'LAM Metadata Mapping'!$A$1:$B$500,2,0))</f>
        <v>lamd:md_ANN_COD</v>
      </c>
      <c r="H23" s="0" t="s">
        <v>151</v>
      </c>
      <c r="J23" s="3" t="n">
        <f aca="false">IF(ISNA(VLOOKUP(I23,'LAM Metadata Mapping'!$A$1:$B$500,2,0) ),{},VLOOKUP(I23,'LAM Metadata Mapping'!$A$1:$B$500,2,0))</f>
        <v>0</v>
      </c>
      <c r="M23" s="3" t="n">
        <f aca="false">IF(ISNA(VLOOKUP(L23,'LAM Metadata Mapping'!$A$1:$B$500,2,0) ),{},VLOOKUP(L23,'LAM Metadata Mapping'!$A$1:$B$500,2,0))</f>
        <v>0</v>
      </c>
      <c r="P23" s="3" t="n">
        <f aca="false">IF(ISNA(VLOOKUP(O23,'LAM Metadata Mapping'!$A$1:$B$500,2,0) ),{},VLOOKUP(O23,'LAM Metadata Mapping'!$A$1:$B$500,2,0))</f>
        <v>0</v>
      </c>
      <c r="S23" s="3" t="n">
        <f aca="false">IF(ISNA(VLOOKUP(R23,'LAM Metadata Mapping'!$A$1:$B$500,2,0) ),{},VLOOKUP(R23,'LAM Metadata Mapping'!$A$1:$B$500,2,0))</f>
        <v>0</v>
      </c>
      <c r="V23" s="3" t="n">
        <f aca="false">IF(ISNA(VLOOKUP(U23,'LAM Metadata Mapping'!$A$1:$B$500,2,0) ),{},VLOOKUP(U23,'LAM Metadata Mapping'!$A$1:$B$500,2,0))</f>
        <v>0</v>
      </c>
      <c r="Y23" s="3" t="n">
        <f aca="false">IF(ISNA(VLOOKUP(X23,'LAM Metadata Mapping'!$A$1:$B$500,2,0) ),{},VLOOKUP(X23,'LAM Metadata Mapping'!$A$1:$B$500,2,0))</f>
        <v>0</v>
      </c>
      <c r="AA23" s="1" t="s">
        <v>152</v>
      </c>
      <c r="AB23" s="0" t="s">
        <v>153</v>
      </c>
      <c r="AC23" s="1" t="s">
        <v>154</v>
      </c>
      <c r="AG23" s="0" t="s">
        <v>70</v>
      </c>
      <c r="AH23" s="0" t="s">
        <v>123</v>
      </c>
    </row>
    <row r="24" customFormat="false" ht="82.05" hidden="false" customHeight="false" outlineLevel="0" collapsed="false">
      <c r="A24" s="0" t="str">
        <f aca="false">CONCATENATE("lamd:md_",B24)</f>
        <v>lamd:md_SG</v>
      </c>
      <c r="B24" s="0" t="s">
        <v>155</v>
      </c>
      <c r="C24" s="0" t="s">
        <v>156</v>
      </c>
      <c r="D24" s="0" t="s">
        <v>157</v>
      </c>
      <c r="F24" s="0" t="s">
        <v>117</v>
      </c>
      <c r="G24" s="3" t="str">
        <f aca="false">IF(ISNA(VLOOKUP($F24,'LAM Metadata Mapping'!$A$1:$B$500,2,0) ),{},VLOOKUP($F24,'LAM Metadata Mapping'!$A$1:$B$500,2,0))</f>
        <v>lamd:md_ANN_COD</v>
      </c>
      <c r="H24" s="1" t="s">
        <v>158</v>
      </c>
      <c r="J24" s="3" t="n">
        <f aca="false">IF(ISNA(VLOOKUP(I24,'LAM Metadata Mapping'!$A$1:$B$500,2,0) ),{},VLOOKUP(I24,'LAM Metadata Mapping'!$A$1:$B$500,2,0))</f>
        <v>0</v>
      </c>
      <c r="M24" s="3" t="n">
        <f aca="false">IF(ISNA(VLOOKUP(L24,'LAM Metadata Mapping'!$A$1:$B$500,2,0) ),{},VLOOKUP(L24,'LAM Metadata Mapping'!$A$1:$B$500,2,0))</f>
        <v>0</v>
      </c>
      <c r="P24" s="3" t="n">
        <f aca="false">IF(ISNA(VLOOKUP(O24,'LAM Metadata Mapping'!$A$1:$B$500,2,0) ),{},VLOOKUP(O24,'LAM Metadata Mapping'!$A$1:$B$500,2,0))</f>
        <v>0</v>
      </c>
      <c r="S24" s="3" t="n">
        <f aca="false">IF(ISNA(VLOOKUP(R24,'LAM Metadata Mapping'!$A$1:$B$500,2,0) ),{},VLOOKUP(R24,'LAM Metadata Mapping'!$A$1:$B$500,2,0))</f>
        <v>0</v>
      </c>
      <c r="V24" s="3" t="n">
        <f aca="false">IF(ISNA(VLOOKUP(U24,'LAM Metadata Mapping'!$A$1:$B$500,2,0) ),{},VLOOKUP(U24,'LAM Metadata Mapping'!$A$1:$B$500,2,0))</f>
        <v>0</v>
      </c>
      <c r="Y24" s="3" t="n">
        <f aca="false">IF(ISNA(VLOOKUP(X24,'LAM Metadata Mapping'!$A$1:$B$500,2,0) ),{},VLOOKUP(X24,'LAM Metadata Mapping'!$A$1:$B$500,2,0))</f>
        <v>0</v>
      </c>
      <c r="AA24" s="1" t="s">
        <v>159</v>
      </c>
      <c r="AB24" s="0" t="s">
        <v>160</v>
      </c>
      <c r="AC24" s="1" t="s">
        <v>161</v>
      </c>
      <c r="AG24" s="0" t="s">
        <v>70</v>
      </c>
      <c r="AH24" s="0" t="s">
        <v>123</v>
      </c>
    </row>
    <row r="25" customFormat="false" ht="13.8" hidden="false" customHeight="false" outlineLevel="0" collapsed="false">
      <c r="A25" s="0" t="str">
        <f aca="false">CONCATENATE("lamd:md_",B25)</f>
        <v>lamd:md_VO</v>
      </c>
      <c r="B25" s="0" t="s">
        <v>162</v>
      </c>
      <c r="C25" s="0" t="s">
        <v>163</v>
      </c>
      <c r="D25" s="0" t="s">
        <v>164</v>
      </c>
      <c r="G25" s="3" t="n">
        <f aca="false">IF(ISNA(VLOOKUP($F25,'LAM Metadata Mapping'!$A$1:$B$500,2,0) ),{},VLOOKUP($F25,'LAM Metadata Mapping'!$A$1:$B$500,2,0))</f>
        <v>0</v>
      </c>
      <c r="J25" s="3" t="n">
        <f aca="false">IF(ISNA(VLOOKUP(I25,'LAM Metadata Mapping'!$A$1:$B$500,2,0) ),{},VLOOKUP(I25,'LAM Metadata Mapping'!$A$1:$B$500,2,0))</f>
        <v>0</v>
      </c>
      <c r="M25" s="3" t="n">
        <f aca="false">IF(ISNA(VLOOKUP(L25,'LAM Metadata Mapping'!$A$1:$B$500,2,0) ),{},VLOOKUP(L25,'LAM Metadata Mapping'!$A$1:$B$500,2,0))</f>
        <v>0</v>
      </c>
      <c r="P25" s="3" t="n">
        <f aca="false">IF(ISNA(VLOOKUP(O25,'LAM Metadata Mapping'!$A$1:$B$500,2,0) ),{},VLOOKUP(O25,'LAM Metadata Mapping'!$A$1:$B$500,2,0))</f>
        <v>0</v>
      </c>
      <c r="S25" s="3" t="n">
        <f aca="false">IF(ISNA(VLOOKUP(R25,'LAM Metadata Mapping'!$A$1:$B$500,2,0) ),{},VLOOKUP(R25,'LAM Metadata Mapping'!$A$1:$B$500,2,0))</f>
        <v>0</v>
      </c>
      <c r="V25" s="3" t="n">
        <f aca="false">IF(ISNA(VLOOKUP(U25,'LAM Metadata Mapping'!$A$1:$B$500,2,0) ),{},VLOOKUP(U25,'LAM Metadata Mapping'!$A$1:$B$500,2,0))</f>
        <v>0</v>
      </c>
      <c r="Y25" s="3" t="n">
        <f aca="false">IF(ISNA(VLOOKUP(X25,'LAM Metadata Mapping'!$A$1:$B$500,2,0) ),{},VLOOKUP(X25,'LAM Metadata Mapping'!$A$1:$B$500,2,0))</f>
        <v>0</v>
      </c>
      <c r="AA25" s="0" t="s">
        <v>165</v>
      </c>
      <c r="AB25" s="0" t="s">
        <v>166</v>
      </c>
      <c r="AC25" s="0" t="s">
        <v>167</v>
      </c>
      <c r="AE25" s="0" t="s">
        <v>168</v>
      </c>
      <c r="AG25" s="0" t="s">
        <v>70</v>
      </c>
      <c r="AH25" s="0" t="s">
        <v>123</v>
      </c>
    </row>
    <row r="26" customFormat="false" ht="13.8" hidden="false" customHeight="false" outlineLevel="0" collapsed="false">
      <c r="A26" s="0" t="str">
        <f aca="false">CONCATENATE("lamd:md_",B26)</f>
        <v>lamd:md_DB</v>
      </c>
      <c r="B26" s="0" t="s">
        <v>169</v>
      </c>
      <c r="C26" s="0" t="s">
        <v>170</v>
      </c>
      <c r="D26" s="0" t="s">
        <v>171</v>
      </c>
      <c r="G26" s="3" t="n">
        <f aca="false">IF(ISNA(VLOOKUP($F26,'LAM Metadata Mapping'!$A$1:$B$500,2,0) ),{},VLOOKUP($F26,'LAM Metadata Mapping'!$A$1:$B$500,2,0))</f>
        <v>0</v>
      </c>
      <c r="J26" s="3" t="n">
        <f aca="false">IF(ISNA(VLOOKUP(I26,'LAM Metadata Mapping'!$A$1:$B$500,2,0) ),{},VLOOKUP(I26,'LAM Metadata Mapping'!$A$1:$B$500,2,0))</f>
        <v>0</v>
      </c>
      <c r="M26" s="3" t="n">
        <f aca="false">IF(ISNA(VLOOKUP(L26,'LAM Metadata Mapping'!$A$1:$B$500,2,0) ),{},VLOOKUP(L26,'LAM Metadata Mapping'!$A$1:$B$500,2,0))</f>
        <v>0</v>
      </c>
      <c r="P26" s="3" t="n">
        <f aca="false">IF(ISNA(VLOOKUP(O26,'LAM Metadata Mapping'!$A$1:$B$500,2,0) ),{},VLOOKUP(O26,'LAM Metadata Mapping'!$A$1:$B$500,2,0))</f>
        <v>0</v>
      </c>
      <c r="S26" s="3" t="n">
        <f aca="false">IF(ISNA(VLOOKUP(R26,'LAM Metadata Mapping'!$A$1:$B$500,2,0) ),{},VLOOKUP(R26,'LAM Metadata Mapping'!$A$1:$B$500,2,0))</f>
        <v>0</v>
      </c>
      <c r="V26" s="3" t="n">
        <f aca="false">IF(ISNA(VLOOKUP(U26,'LAM Metadata Mapping'!$A$1:$B$500,2,0) ),{},VLOOKUP(U26,'LAM Metadata Mapping'!$A$1:$B$500,2,0))</f>
        <v>0</v>
      </c>
      <c r="Y26" s="3" t="n">
        <f aca="false">IF(ISNA(VLOOKUP(X26,'LAM Metadata Mapping'!$A$1:$B$500,2,0) ),{},VLOOKUP(X26,'LAM Metadata Mapping'!$A$1:$B$500,2,0))</f>
        <v>0</v>
      </c>
      <c r="AA26" s="0" t="s">
        <v>172</v>
      </c>
      <c r="AB26" s="0" t="s">
        <v>173</v>
      </c>
      <c r="AC26" s="0" t="s">
        <v>174</v>
      </c>
      <c r="AE26" s="0" t="s">
        <v>175</v>
      </c>
      <c r="AG26" s="0" t="s">
        <v>70</v>
      </c>
      <c r="AH26" s="0" t="s">
        <v>123</v>
      </c>
    </row>
    <row r="27" customFormat="false" ht="95.5" hidden="false" customHeight="false" outlineLevel="0" collapsed="false">
      <c r="A27" s="0" t="str">
        <f aca="false">CONCATENATE("lamd:md_",B27)</f>
        <v>lamd:md_LO</v>
      </c>
      <c r="B27" s="0" t="s">
        <v>176</v>
      </c>
      <c r="C27" s="0" t="s">
        <v>177</v>
      </c>
      <c r="D27" s="0" t="s">
        <v>178</v>
      </c>
      <c r="G27" s="3" t="n">
        <f aca="false">IF(ISNA(VLOOKUP($F27,'LAM Metadata Mapping'!$A$1:$B$500,2,0) ),{},VLOOKUP($F27,'LAM Metadata Mapping'!$A$1:$B$500,2,0))</f>
        <v>0</v>
      </c>
      <c r="J27" s="3" t="n">
        <f aca="false">IF(ISNA(VLOOKUP(I27,'LAM Metadata Mapping'!$A$1:$B$500,2,0) ),{},VLOOKUP(I27,'LAM Metadata Mapping'!$A$1:$B$500,2,0))</f>
        <v>0</v>
      </c>
      <c r="M27" s="3" t="n">
        <f aca="false">IF(ISNA(VLOOKUP(L27,'LAM Metadata Mapping'!$A$1:$B$500,2,0) ),{},VLOOKUP(L27,'LAM Metadata Mapping'!$A$1:$B$500,2,0))</f>
        <v>0</v>
      </c>
      <c r="P27" s="3" t="n">
        <f aca="false">IF(ISNA(VLOOKUP(O27,'LAM Metadata Mapping'!$A$1:$B$500,2,0) ),{},VLOOKUP(O27,'LAM Metadata Mapping'!$A$1:$B$500,2,0))</f>
        <v>0</v>
      </c>
      <c r="S27" s="3" t="n">
        <f aca="false">IF(ISNA(VLOOKUP(R27,'LAM Metadata Mapping'!$A$1:$B$500,2,0) ),{},VLOOKUP(R27,'LAM Metadata Mapping'!$A$1:$B$500,2,0))</f>
        <v>0</v>
      </c>
      <c r="V27" s="3" t="n">
        <f aca="false">IF(ISNA(VLOOKUP(U27,'LAM Metadata Mapping'!$A$1:$B$500,2,0) ),{},VLOOKUP(U27,'LAM Metadata Mapping'!$A$1:$B$500,2,0))</f>
        <v>0</v>
      </c>
      <c r="Y27" s="3" t="n">
        <f aca="false">IF(ISNA(VLOOKUP(X27,'LAM Metadata Mapping'!$A$1:$B$500,2,0) ),{},VLOOKUP(X27,'LAM Metadata Mapping'!$A$1:$B$500,2,0))</f>
        <v>0</v>
      </c>
      <c r="AA27" s="1" t="s">
        <v>179</v>
      </c>
      <c r="AB27" s="0" t="s">
        <v>180</v>
      </c>
      <c r="AC27" s="1" t="s">
        <v>181</v>
      </c>
      <c r="AG27" s="0" t="s">
        <v>70</v>
      </c>
      <c r="AH27" s="0" t="s">
        <v>123</v>
      </c>
    </row>
    <row r="28" customFormat="false" ht="283.55" hidden="false" customHeight="false" outlineLevel="0" collapsed="false">
      <c r="A28" s="0" t="str">
        <f aca="false">CONCATENATE("lamd:md_",B28)</f>
        <v>lamd:md_DH</v>
      </c>
      <c r="B28" s="0" t="s">
        <v>182</v>
      </c>
      <c r="C28" s="0" t="s">
        <v>183</v>
      </c>
      <c r="D28" s="0" t="s">
        <v>184</v>
      </c>
      <c r="F28" s="0" t="s">
        <v>117</v>
      </c>
      <c r="G28" s="3" t="str">
        <f aca="false">IF(ISNA(VLOOKUP($F28,'LAM Metadata Mapping'!$A$1:$B$500,2,0) ),{},VLOOKUP($F28,'LAM Metadata Mapping'!$A$1:$B$500,2,0))</f>
        <v>lamd:md_ANN_COD</v>
      </c>
      <c r="H28" s="0" t="s">
        <v>185</v>
      </c>
      <c r="J28" s="3" t="n">
        <f aca="false">IF(ISNA(VLOOKUP(I28,'LAM Metadata Mapping'!$A$1:$B$500,2,0) ),{},VLOOKUP(I28,'LAM Metadata Mapping'!$A$1:$B$500,2,0))</f>
        <v>0</v>
      </c>
      <c r="M28" s="3" t="n">
        <f aca="false">IF(ISNA(VLOOKUP(L28,'LAM Metadata Mapping'!$A$1:$B$500,2,0) ),{},VLOOKUP(L28,'LAM Metadata Mapping'!$A$1:$B$500,2,0))</f>
        <v>0</v>
      </c>
      <c r="P28" s="3" t="n">
        <f aca="false">IF(ISNA(VLOOKUP(O28,'LAM Metadata Mapping'!$A$1:$B$500,2,0) ),{},VLOOKUP(O28,'LAM Metadata Mapping'!$A$1:$B$500,2,0))</f>
        <v>0</v>
      </c>
      <c r="S28" s="3" t="n">
        <f aca="false">IF(ISNA(VLOOKUP(R28,'LAM Metadata Mapping'!$A$1:$B$500,2,0) ),{},VLOOKUP(R28,'LAM Metadata Mapping'!$A$1:$B$500,2,0))</f>
        <v>0</v>
      </c>
      <c r="V28" s="3" t="n">
        <f aca="false">IF(ISNA(VLOOKUP(U28,'LAM Metadata Mapping'!$A$1:$B$500,2,0) ),{},VLOOKUP(U28,'LAM Metadata Mapping'!$A$1:$B$500,2,0))</f>
        <v>0</v>
      </c>
      <c r="Y28" s="3" t="n">
        <f aca="false">IF(ISNA(VLOOKUP(X28,'LAM Metadata Mapping'!$A$1:$B$500,2,0) ),{},VLOOKUP(X28,'LAM Metadata Mapping'!$A$1:$B$500,2,0))</f>
        <v>0</v>
      </c>
      <c r="AA28" s="1" t="s">
        <v>186</v>
      </c>
      <c r="AB28" s="0" t="s">
        <v>187</v>
      </c>
      <c r="AC28" s="1" t="s">
        <v>188</v>
      </c>
      <c r="AG28" s="0" t="s">
        <v>70</v>
      </c>
      <c r="AH28" s="0" t="s">
        <v>123</v>
      </c>
    </row>
    <row r="29" customFormat="false" ht="391" hidden="false" customHeight="false" outlineLevel="0" collapsed="false">
      <c r="A29" s="0" t="str">
        <f aca="false">CONCATENATE("lamd:md_",B29)</f>
        <v>lamd:md_DL</v>
      </c>
      <c r="B29" s="0" t="s">
        <v>189</v>
      </c>
      <c r="C29" s="0" t="s">
        <v>190</v>
      </c>
      <c r="D29" s="0" t="s">
        <v>191</v>
      </c>
      <c r="F29" s="0" t="s">
        <v>117</v>
      </c>
      <c r="G29" s="3" t="str">
        <f aca="false">IF(ISNA(VLOOKUP($F29,'LAM Metadata Mapping'!$A$1:$B$500,2,0) ),{},VLOOKUP($F29,'LAM Metadata Mapping'!$A$1:$B$500,2,0))</f>
        <v>lamd:md_ANN_COD</v>
      </c>
      <c r="H29" s="0" t="s">
        <v>128</v>
      </c>
      <c r="J29" s="3" t="n">
        <f aca="false">IF(ISNA(VLOOKUP(I29,'LAM Metadata Mapping'!$A$1:$B$500,2,0) ),{},VLOOKUP(I29,'LAM Metadata Mapping'!$A$1:$B$500,2,0))</f>
        <v>0</v>
      </c>
      <c r="M29" s="3" t="n">
        <f aca="false">IF(ISNA(VLOOKUP(L29,'LAM Metadata Mapping'!$A$1:$B$500,2,0) ),{},VLOOKUP(L29,'LAM Metadata Mapping'!$A$1:$B$500,2,0))</f>
        <v>0</v>
      </c>
      <c r="P29" s="3" t="n">
        <f aca="false">IF(ISNA(VLOOKUP(O29,'LAM Metadata Mapping'!$A$1:$B$500,2,0) ),{},VLOOKUP(O29,'LAM Metadata Mapping'!$A$1:$B$500,2,0))</f>
        <v>0</v>
      </c>
      <c r="S29" s="3" t="n">
        <f aca="false">IF(ISNA(VLOOKUP(R29,'LAM Metadata Mapping'!$A$1:$B$500,2,0) ),{},VLOOKUP(R29,'LAM Metadata Mapping'!$A$1:$B$500,2,0))</f>
        <v>0</v>
      </c>
      <c r="V29" s="3" t="n">
        <f aca="false">IF(ISNA(VLOOKUP(U29,'LAM Metadata Mapping'!$A$1:$B$500,2,0) ),{},VLOOKUP(U29,'LAM Metadata Mapping'!$A$1:$B$500,2,0))</f>
        <v>0</v>
      </c>
      <c r="Y29" s="3" t="n">
        <f aca="false">IF(ISNA(VLOOKUP(X29,'LAM Metadata Mapping'!$A$1:$B$500,2,0) ),{},VLOOKUP(X29,'LAM Metadata Mapping'!$A$1:$B$500,2,0))</f>
        <v>0</v>
      </c>
      <c r="AA29" s="1" t="s">
        <v>192</v>
      </c>
      <c r="AB29" s="0" t="s">
        <v>193</v>
      </c>
      <c r="AC29" s="1" t="s">
        <v>194</v>
      </c>
      <c r="AG29" s="0" t="s">
        <v>70</v>
      </c>
      <c r="AH29" s="0" t="s">
        <v>123</v>
      </c>
    </row>
    <row r="30" customFormat="false" ht="55.2" hidden="false" customHeight="false" outlineLevel="0" collapsed="false">
      <c r="A30" s="0" t="str">
        <f aca="false">CONCATENATE("lamd:md_",B30)</f>
        <v>lamd:md_RP</v>
      </c>
      <c r="B30" s="0" t="s">
        <v>195</v>
      </c>
      <c r="C30" s="0" t="s">
        <v>196</v>
      </c>
      <c r="D30" s="0" t="s">
        <v>197</v>
      </c>
      <c r="F30" s="0" t="s">
        <v>127</v>
      </c>
      <c r="G30" s="3" t="str">
        <f aca="false">IF(ISNA(VLOOKUP($F30,'LAM Metadata Mapping'!$A$1:$B$500,2,0) ),{},VLOOKUP($F30,'LAM Metadata Mapping'!$A$1:$B$500,2,0))</f>
        <v>lamd:md_ANN_TOD</v>
      </c>
      <c r="H30" s="0" t="s">
        <v>198</v>
      </c>
      <c r="I30" s="0" t="s">
        <v>117</v>
      </c>
      <c r="J30" s="3" t="str">
        <f aca="false">IF(ISNA(VLOOKUP(I30,'LAM Metadata Mapping'!$A$1:$B$500,2,0) ),{},VLOOKUP(I30,'LAM Metadata Mapping'!$A$1:$B$500,2,0))</f>
        <v>lamd:md_ANN_COD</v>
      </c>
      <c r="K30" s="0" t="s">
        <v>198</v>
      </c>
      <c r="M30" s="3" t="n">
        <f aca="false">IF(ISNA(VLOOKUP(L30,'LAM Metadata Mapping'!$A$1:$B$500,2,0) ),{},VLOOKUP(L30,'LAM Metadata Mapping'!$A$1:$B$500,2,0))</f>
        <v>0</v>
      </c>
      <c r="P30" s="3" t="n">
        <f aca="false">IF(ISNA(VLOOKUP(O30,'LAM Metadata Mapping'!$A$1:$B$500,2,0) ),{},VLOOKUP(O30,'LAM Metadata Mapping'!$A$1:$B$500,2,0))</f>
        <v>0</v>
      </c>
      <c r="S30" s="3" t="n">
        <f aca="false">IF(ISNA(VLOOKUP(R30,'LAM Metadata Mapping'!$A$1:$B$500,2,0) ),{},VLOOKUP(R30,'LAM Metadata Mapping'!$A$1:$B$500,2,0))</f>
        <v>0</v>
      </c>
      <c r="V30" s="3" t="n">
        <f aca="false">IF(ISNA(VLOOKUP(U30,'LAM Metadata Mapping'!$A$1:$B$500,2,0) ),{},VLOOKUP(U30,'LAM Metadata Mapping'!$A$1:$B$500,2,0))</f>
        <v>0</v>
      </c>
      <c r="Y30" s="3" t="n">
        <f aca="false">IF(ISNA(VLOOKUP(X30,'LAM Metadata Mapping'!$A$1:$B$500,2,0) ),{},VLOOKUP(X30,'LAM Metadata Mapping'!$A$1:$B$500,2,0))</f>
        <v>0</v>
      </c>
      <c r="AA30" s="1" t="s">
        <v>199</v>
      </c>
      <c r="AB30" s="0" t="s">
        <v>200</v>
      </c>
      <c r="AC30" s="1" t="s">
        <v>201</v>
      </c>
      <c r="AG30" s="0" t="s">
        <v>70</v>
      </c>
      <c r="AH30" s="0" t="s">
        <v>123</v>
      </c>
    </row>
    <row r="31" customFormat="false" ht="13.8" hidden="false" customHeight="false" outlineLevel="0" collapsed="false">
      <c r="A31" s="0" t="str">
        <f aca="false">CONCATENATE("lamd:md_",B31)</f>
        <v>lamd:md_VV</v>
      </c>
      <c r="B31" s="0" t="s">
        <v>202</v>
      </c>
      <c r="C31" s="0" t="s">
        <v>203</v>
      </c>
      <c r="D31" s="0" t="s">
        <v>204</v>
      </c>
      <c r="G31" s="3" t="n">
        <f aca="false">IF(ISNA(VLOOKUP($F31,'LAM Metadata Mapping'!$A$1:$B$500,2,0) ),{},VLOOKUP($F31,'LAM Metadata Mapping'!$A$1:$B$500,2,0))</f>
        <v>0</v>
      </c>
      <c r="J31" s="3" t="n">
        <f aca="false">IF(ISNA(VLOOKUP(I31,'LAM Metadata Mapping'!$A$1:$B$500,2,0) ),{},VLOOKUP(I31,'LAM Metadata Mapping'!$A$1:$B$500,2,0))</f>
        <v>0</v>
      </c>
      <c r="M31" s="3" t="n">
        <f aca="false">IF(ISNA(VLOOKUP(L31,'LAM Metadata Mapping'!$A$1:$B$500,2,0) ),{},VLOOKUP(L31,'LAM Metadata Mapping'!$A$1:$B$500,2,0))</f>
        <v>0</v>
      </c>
      <c r="P31" s="3" t="n">
        <f aca="false">IF(ISNA(VLOOKUP(O31,'LAM Metadata Mapping'!$A$1:$B$500,2,0) ),{},VLOOKUP(O31,'LAM Metadata Mapping'!$A$1:$B$500,2,0))</f>
        <v>0</v>
      </c>
      <c r="S31" s="3" t="n">
        <f aca="false">IF(ISNA(VLOOKUP(R31,'LAM Metadata Mapping'!$A$1:$B$500,2,0) ),{},VLOOKUP(R31,'LAM Metadata Mapping'!$A$1:$B$500,2,0))</f>
        <v>0</v>
      </c>
      <c r="V31" s="3" t="n">
        <f aca="false">IF(ISNA(VLOOKUP(U31,'LAM Metadata Mapping'!$A$1:$B$500,2,0) ),{},VLOOKUP(U31,'LAM Metadata Mapping'!$A$1:$B$500,2,0))</f>
        <v>0</v>
      </c>
      <c r="Y31" s="3" t="n">
        <f aca="false">IF(ISNA(VLOOKUP(X31,'LAM Metadata Mapping'!$A$1:$B$500,2,0) ),{},VLOOKUP(X31,'LAM Metadata Mapping'!$A$1:$B$500,2,0))</f>
        <v>0</v>
      </c>
      <c r="AG31" s="0" t="s">
        <v>70</v>
      </c>
      <c r="AH31" s="0" t="s">
        <v>71</v>
      </c>
    </row>
    <row r="32" customFormat="false" ht="13.8" hidden="false" customHeight="false" outlineLevel="0" collapsed="false">
      <c r="A32" s="0" t="str">
        <f aca="false">CONCATENATE("lamd:md_",B32)</f>
        <v>lamd:md_REP</v>
      </c>
      <c r="B32" s="0" t="s">
        <v>205</v>
      </c>
      <c r="C32" s="0" t="s">
        <v>206</v>
      </c>
      <c r="D32" s="0" t="s">
        <v>207</v>
      </c>
      <c r="G32" s="3" t="n">
        <f aca="false">IF(ISNA(VLOOKUP($F32,'LAM Metadata Mapping'!$A$1:$B$500,2,0) ),{},VLOOKUP($F32,'LAM Metadata Mapping'!$A$1:$B$500,2,0))</f>
        <v>0</v>
      </c>
      <c r="J32" s="3" t="n">
        <f aca="false">IF(ISNA(VLOOKUP(I32,'LAM Metadata Mapping'!$A$1:$B$500,2,0) ),{},VLOOKUP(I32,'LAM Metadata Mapping'!$A$1:$B$500,2,0))</f>
        <v>0</v>
      </c>
      <c r="M32" s="3" t="n">
        <f aca="false">IF(ISNA(VLOOKUP(L32,'LAM Metadata Mapping'!$A$1:$B$500,2,0) ),{},VLOOKUP(L32,'LAM Metadata Mapping'!$A$1:$B$500,2,0))</f>
        <v>0</v>
      </c>
      <c r="P32" s="3" t="n">
        <f aca="false">IF(ISNA(VLOOKUP(O32,'LAM Metadata Mapping'!$A$1:$B$500,2,0) ),{},VLOOKUP(O32,'LAM Metadata Mapping'!$A$1:$B$500,2,0))</f>
        <v>0</v>
      </c>
      <c r="S32" s="3" t="n">
        <f aca="false">IF(ISNA(VLOOKUP(R32,'LAM Metadata Mapping'!$A$1:$B$500,2,0) ),{},VLOOKUP(R32,'LAM Metadata Mapping'!$A$1:$B$500,2,0))</f>
        <v>0</v>
      </c>
      <c r="V32" s="3" t="n">
        <f aca="false">IF(ISNA(VLOOKUP(U32,'LAM Metadata Mapping'!$A$1:$B$500,2,0) ),{},VLOOKUP(U32,'LAM Metadata Mapping'!$A$1:$B$500,2,0))</f>
        <v>0</v>
      </c>
      <c r="Y32" s="3" t="n">
        <f aca="false">IF(ISNA(VLOOKUP(X32,'LAM Metadata Mapping'!$A$1:$B$500,2,0) ),{},VLOOKUP(X32,'LAM Metadata Mapping'!$A$1:$B$500,2,0))</f>
        <v>0</v>
      </c>
      <c r="AG32" s="0" t="s">
        <v>70</v>
      </c>
      <c r="AH32" s="0" t="s">
        <v>71</v>
      </c>
    </row>
    <row r="33" customFormat="false" ht="13.8" hidden="false" customHeight="false" outlineLevel="0" collapsed="false">
      <c r="A33" s="0" t="str">
        <f aca="false">CONCATENATE("lamd:md_",B33)</f>
        <v>lamd:md_RS</v>
      </c>
      <c r="B33" s="0" t="s">
        <v>208</v>
      </c>
      <c r="C33" s="0" t="s">
        <v>209</v>
      </c>
      <c r="D33" s="0" t="s">
        <v>210</v>
      </c>
      <c r="E33" s="0" t="s">
        <v>211</v>
      </c>
      <c r="G33" s="3" t="n">
        <f aca="false">IF(ISNA(VLOOKUP($F33,'LAM Metadata Mapping'!$A$1:$B$500,2,0) ),{},VLOOKUP($F33,'LAM Metadata Mapping'!$A$1:$B$500,2,0))</f>
        <v>0</v>
      </c>
      <c r="J33" s="3" t="n">
        <f aca="false">IF(ISNA(VLOOKUP(I33,'LAM Metadata Mapping'!$A$1:$B$500,2,0) ),{},VLOOKUP(I33,'LAM Metadata Mapping'!$A$1:$B$500,2,0))</f>
        <v>0</v>
      </c>
      <c r="M33" s="3" t="n">
        <f aca="false">IF(ISNA(VLOOKUP(L33,'LAM Metadata Mapping'!$A$1:$B$500,2,0) ),{},VLOOKUP(L33,'LAM Metadata Mapping'!$A$1:$B$500,2,0))</f>
        <v>0</v>
      </c>
      <c r="P33" s="3" t="n">
        <f aca="false">IF(ISNA(VLOOKUP(O33,'LAM Metadata Mapping'!$A$1:$B$500,2,0) ),{},VLOOKUP(O33,'LAM Metadata Mapping'!$A$1:$B$500,2,0))</f>
        <v>0</v>
      </c>
      <c r="S33" s="3" t="n">
        <f aca="false">IF(ISNA(VLOOKUP(R33,'LAM Metadata Mapping'!$A$1:$B$500,2,0) ),{},VLOOKUP(R33,'LAM Metadata Mapping'!$A$1:$B$500,2,0))</f>
        <v>0</v>
      </c>
      <c r="V33" s="3" t="n">
        <f aca="false">IF(ISNA(VLOOKUP(U33,'LAM Metadata Mapping'!$A$1:$B$500,2,0) ),{},VLOOKUP(U33,'LAM Metadata Mapping'!$A$1:$B$500,2,0))</f>
        <v>0</v>
      </c>
      <c r="Y33" s="3" t="n">
        <f aca="false">IF(ISNA(VLOOKUP(X33,'LAM Metadata Mapping'!$A$1:$B$500,2,0) ),{},VLOOKUP(X33,'LAM Metadata Mapping'!$A$1:$B$500,2,0))</f>
        <v>0</v>
      </c>
      <c r="AG33" s="0" t="s">
        <v>70</v>
      </c>
      <c r="AH33" s="0" t="s">
        <v>71</v>
      </c>
    </row>
    <row r="34" customFormat="false" ht="13.8" hidden="false" customHeight="false" outlineLevel="0" collapsed="false">
      <c r="A34" s="0" t="str">
        <f aca="false">CONCATENATE("lamd:md_",B34)</f>
        <v>lamd:md_AS</v>
      </c>
      <c r="B34" s="0" t="s">
        <v>212</v>
      </c>
      <c r="C34" s="0" t="s">
        <v>213</v>
      </c>
      <c r="D34" s="0" t="s">
        <v>214</v>
      </c>
      <c r="E34" s="0" t="s">
        <v>211</v>
      </c>
      <c r="G34" s="3" t="n">
        <f aca="false">IF(ISNA(VLOOKUP($F34,'LAM Metadata Mapping'!$A$1:$B$500,2,0) ),{},VLOOKUP($F34,'LAM Metadata Mapping'!$A$1:$B$500,2,0))</f>
        <v>0</v>
      </c>
      <c r="J34" s="3" t="n">
        <f aca="false">IF(ISNA(VLOOKUP(I34,'LAM Metadata Mapping'!$A$1:$B$500,2,0) ),{},VLOOKUP(I34,'LAM Metadata Mapping'!$A$1:$B$500,2,0))</f>
        <v>0</v>
      </c>
      <c r="M34" s="3" t="n">
        <f aca="false">IF(ISNA(VLOOKUP(L34,'LAM Metadata Mapping'!$A$1:$B$500,2,0) ),{},VLOOKUP(L34,'LAM Metadata Mapping'!$A$1:$B$500,2,0))</f>
        <v>0</v>
      </c>
      <c r="P34" s="3" t="n">
        <f aca="false">IF(ISNA(VLOOKUP(O34,'LAM Metadata Mapping'!$A$1:$B$500,2,0) ),{},VLOOKUP(O34,'LAM Metadata Mapping'!$A$1:$B$500,2,0))</f>
        <v>0</v>
      </c>
      <c r="S34" s="3" t="n">
        <f aca="false">IF(ISNA(VLOOKUP(R34,'LAM Metadata Mapping'!$A$1:$B$500,2,0) ),{},VLOOKUP(R34,'LAM Metadata Mapping'!$A$1:$B$500,2,0))</f>
        <v>0</v>
      </c>
      <c r="V34" s="3" t="n">
        <f aca="false">IF(ISNA(VLOOKUP(U34,'LAM Metadata Mapping'!$A$1:$B$500,2,0) ),{},VLOOKUP(U34,'LAM Metadata Mapping'!$A$1:$B$500,2,0))</f>
        <v>0</v>
      </c>
      <c r="Y34" s="3" t="n">
        <f aca="false">IF(ISNA(VLOOKUP(X34,'LAM Metadata Mapping'!$A$1:$B$500,2,0) ),{},VLOOKUP(X34,'LAM Metadata Mapping'!$A$1:$B$500,2,0))</f>
        <v>0</v>
      </c>
      <c r="AG34" s="0" t="s">
        <v>70</v>
      </c>
      <c r="AH34" s="0" t="s">
        <v>71</v>
      </c>
    </row>
    <row r="35" customFormat="false" ht="28.35" hidden="false" customHeight="false" outlineLevel="0" collapsed="false">
      <c r="A35" s="0" t="str">
        <f aca="false">CONCATENATE("lamd:md_",B35)</f>
        <v>lamd:md_AF</v>
      </c>
      <c r="B35" s="0" t="s">
        <v>215</v>
      </c>
      <c r="C35" s="0" t="s">
        <v>216</v>
      </c>
      <c r="D35" s="0" t="s">
        <v>217</v>
      </c>
      <c r="E35" s="1" t="s">
        <v>218</v>
      </c>
      <c r="G35" s="3" t="n">
        <f aca="false">IF(ISNA(VLOOKUP($F35,'LAM Metadata Mapping'!$A$1:$B$500,2,0) ),{},VLOOKUP($F35,'LAM Metadata Mapping'!$A$1:$B$500,2,0))</f>
        <v>0</v>
      </c>
      <c r="J35" s="3" t="n">
        <f aca="false">IF(ISNA(VLOOKUP(I35,'LAM Metadata Mapping'!$A$1:$B$500,2,0) ),{},VLOOKUP(I35,'LAM Metadata Mapping'!$A$1:$B$500,2,0))</f>
        <v>0</v>
      </c>
      <c r="M35" s="3" t="n">
        <f aca="false">IF(ISNA(VLOOKUP(L35,'LAM Metadata Mapping'!$A$1:$B$500,2,0) ),{},VLOOKUP(L35,'LAM Metadata Mapping'!$A$1:$B$500,2,0))</f>
        <v>0</v>
      </c>
      <c r="P35" s="3" t="n">
        <f aca="false">IF(ISNA(VLOOKUP(O35,'LAM Metadata Mapping'!$A$1:$B$500,2,0) ),{},VLOOKUP(O35,'LAM Metadata Mapping'!$A$1:$B$500,2,0))</f>
        <v>0</v>
      </c>
      <c r="S35" s="3" t="n">
        <f aca="false">IF(ISNA(VLOOKUP(R35,'LAM Metadata Mapping'!$A$1:$B$500,2,0) ),{},VLOOKUP(R35,'LAM Metadata Mapping'!$A$1:$B$500,2,0))</f>
        <v>0</v>
      </c>
      <c r="V35" s="3" t="n">
        <f aca="false">IF(ISNA(VLOOKUP(U35,'LAM Metadata Mapping'!$A$1:$B$500,2,0) ),{},VLOOKUP(U35,'LAM Metadata Mapping'!$A$1:$B$500,2,0))</f>
        <v>0</v>
      </c>
      <c r="Y35" s="3" t="n">
        <f aca="false">IF(ISNA(VLOOKUP(X35,'LAM Metadata Mapping'!$A$1:$B$500,2,0) ),{},VLOOKUP(X35,'LAM Metadata Mapping'!$A$1:$B$500,2,0))</f>
        <v>0</v>
      </c>
      <c r="AG35" s="0" t="s">
        <v>70</v>
      </c>
      <c r="AH35" s="0" t="s">
        <v>71</v>
      </c>
    </row>
    <row r="36" customFormat="false" ht="13.8" hidden="false" customHeight="false" outlineLevel="0" collapsed="false">
      <c r="A36" s="0" t="str">
        <f aca="false">CONCATENATE("lamd:md_",B36)</f>
        <v>lamd:md_MI</v>
      </c>
      <c r="B36" s="0" t="s">
        <v>219</v>
      </c>
      <c r="C36" s="0" t="s">
        <v>71</v>
      </c>
      <c r="D36" s="0" t="s">
        <v>220</v>
      </c>
      <c r="E36" s="0" t="s">
        <v>221</v>
      </c>
      <c r="G36" s="3" t="n">
        <f aca="false">IF(ISNA(VLOOKUP($F36,'LAM Metadata Mapping'!$A$1:$B$500,2,0) ),{},VLOOKUP($F36,'LAM Metadata Mapping'!$A$1:$B$500,2,0))</f>
        <v>0</v>
      </c>
      <c r="J36" s="3" t="n">
        <f aca="false">IF(ISNA(VLOOKUP(I36,'LAM Metadata Mapping'!$A$1:$B$500,2,0) ),{},VLOOKUP(I36,'LAM Metadata Mapping'!$A$1:$B$500,2,0))</f>
        <v>0</v>
      </c>
      <c r="M36" s="3" t="n">
        <f aca="false">IF(ISNA(VLOOKUP(L36,'LAM Metadata Mapping'!$A$1:$B$500,2,0) ),{},VLOOKUP(L36,'LAM Metadata Mapping'!$A$1:$B$500,2,0))</f>
        <v>0</v>
      </c>
      <c r="P36" s="3" t="n">
        <f aca="false">IF(ISNA(VLOOKUP(O36,'LAM Metadata Mapping'!$A$1:$B$500,2,0) ),{},VLOOKUP(O36,'LAM Metadata Mapping'!$A$1:$B$500,2,0))</f>
        <v>0</v>
      </c>
      <c r="S36" s="3" t="n">
        <f aca="false">IF(ISNA(VLOOKUP(R36,'LAM Metadata Mapping'!$A$1:$B$500,2,0) ),{},VLOOKUP(R36,'LAM Metadata Mapping'!$A$1:$B$500,2,0))</f>
        <v>0</v>
      </c>
      <c r="V36" s="3" t="n">
        <f aca="false">IF(ISNA(VLOOKUP(U36,'LAM Metadata Mapping'!$A$1:$B$500,2,0) ),{},VLOOKUP(U36,'LAM Metadata Mapping'!$A$1:$B$500,2,0))</f>
        <v>0</v>
      </c>
      <c r="Y36" s="3" t="n">
        <f aca="false">IF(ISNA(VLOOKUP(X36,'LAM Metadata Mapping'!$A$1:$B$500,2,0) ),{},VLOOKUP(X36,'LAM Metadata Mapping'!$A$1:$B$500,2,0))</f>
        <v>0</v>
      </c>
      <c r="AG36" s="0" t="s">
        <v>70</v>
      </c>
      <c r="AH36" s="0" t="s">
        <v>71</v>
      </c>
    </row>
    <row r="37" customFormat="false" ht="13.8" hidden="false" customHeight="false" outlineLevel="0" collapsed="false">
      <c r="A37" s="0" t="str">
        <f aca="false">CONCATENATE("lamd:md_",B37)</f>
        <v>lamd:md_LG</v>
      </c>
      <c r="B37" s="0" t="s">
        <v>222</v>
      </c>
      <c r="C37" s="0" t="s">
        <v>223</v>
      </c>
      <c r="D37" s="0" t="s">
        <v>224</v>
      </c>
      <c r="G37" s="3" t="n">
        <f aca="false">IF(ISNA(VLOOKUP($F37,'LAM Metadata Mapping'!$A$1:$B$500,2,0) ),{},VLOOKUP($F37,'LAM Metadata Mapping'!$A$1:$B$500,2,0))</f>
        <v>0</v>
      </c>
      <c r="J37" s="3" t="n">
        <f aca="false">IF(ISNA(VLOOKUP(I37,'LAM Metadata Mapping'!$A$1:$B$500,2,0) ),{},VLOOKUP(I37,'LAM Metadata Mapping'!$A$1:$B$500,2,0))</f>
        <v>0</v>
      </c>
      <c r="M37" s="3" t="n">
        <f aca="false">IF(ISNA(VLOOKUP(L37,'LAM Metadata Mapping'!$A$1:$B$500,2,0) ),{},VLOOKUP(L37,'LAM Metadata Mapping'!$A$1:$B$500,2,0))</f>
        <v>0</v>
      </c>
      <c r="P37" s="3" t="n">
        <f aca="false">IF(ISNA(VLOOKUP(O37,'LAM Metadata Mapping'!$A$1:$B$500,2,0) ),{},VLOOKUP(O37,'LAM Metadata Mapping'!$A$1:$B$500,2,0))</f>
        <v>0</v>
      </c>
      <c r="S37" s="3" t="n">
        <f aca="false">IF(ISNA(VLOOKUP(R37,'LAM Metadata Mapping'!$A$1:$B$500,2,0) ),{},VLOOKUP(R37,'LAM Metadata Mapping'!$A$1:$B$500,2,0))</f>
        <v>0</v>
      </c>
      <c r="V37" s="3" t="n">
        <f aca="false">IF(ISNA(VLOOKUP(U37,'LAM Metadata Mapping'!$A$1:$B$500,2,0) ),{},VLOOKUP(U37,'LAM Metadata Mapping'!$A$1:$B$500,2,0))</f>
        <v>0</v>
      </c>
      <c r="Y37" s="3" t="n">
        <f aca="false">IF(ISNA(VLOOKUP(X37,'LAM Metadata Mapping'!$A$1:$B$500,2,0) ),{},VLOOKUP(X37,'LAM Metadata Mapping'!$A$1:$B$500,2,0))</f>
        <v>0</v>
      </c>
      <c r="AG37" s="0" t="s">
        <v>70</v>
      </c>
      <c r="AH37" s="0" t="s">
        <v>71</v>
      </c>
    </row>
    <row r="38" customFormat="false" ht="13.8" hidden="false" customHeight="false" outlineLevel="0" collapsed="false">
      <c r="A38" s="0" t="str">
        <f aca="false">CONCATENATE("lamd:md_",B38)</f>
        <v>lamd:md_RI</v>
      </c>
      <c r="B38" s="0" t="s">
        <v>225</v>
      </c>
      <c r="C38" s="0" t="s">
        <v>226</v>
      </c>
      <c r="D38" s="0" t="s">
        <v>227</v>
      </c>
      <c r="G38" s="3" t="n">
        <f aca="false">IF(ISNA(VLOOKUP($F38,'LAM Metadata Mapping'!$A$1:$B$500,2,0) ),{},VLOOKUP($F38,'LAM Metadata Mapping'!$A$1:$B$500,2,0))</f>
        <v>0</v>
      </c>
      <c r="J38" s="3" t="n">
        <f aca="false">IF(ISNA(VLOOKUP(I38,'LAM Metadata Mapping'!$A$1:$B$500,2,0) ),{},VLOOKUP(I38,'LAM Metadata Mapping'!$A$1:$B$500,2,0))</f>
        <v>0</v>
      </c>
      <c r="M38" s="3" t="n">
        <f aca="false">IF(ISNA(VLOOKUP(L38,'LAM Metadata Mapping'!$A$1:$B$500,2,0) ),{},VLOOKUP(L38,'LAM Metadata Mapping'!$A$1:$B$500,2,0))</f>
        <v>0</v>
      </c>
      <c r="P38" s="3" t="n">
        <f aca="false">IF(ISNA(VLOOKUP(O38,'LAM Metadata Mapping'!$A$1:$B$500,2,0) ),{},VLOOKUP(O38,'LAM Metadata Mapping'!$A$1:$B$500,2,0))</f>
        <v>0</v>
      </c>
      <c r="S38" s="3" t="n">
        <f aca="false">IF(ISNA(VLOOKUP(R38,'LAM Metadata Mapping'!$A$1:$B$500,2,0) ),{},VLOOKUP(R38,'LAM Metadata Mapping'!$A$1:$B$500,2,0))</f>
        <v>0</v>
      </c>
      <c r="V38" s="3" t="n">
        <f aca="false">IF(ISNA(VLOOKUP(U38,'LAM Metadata Mapping'!$A$1:$B$500,2,0) ),{},VLOOKUP(U38,'LAM Metadata Mapping'!$A$1:$B$500,2,0))</f>
        <v>0</v>
      </c>
      <c r="Y38" s="3" t="n">
        <f aca="false">IF(ISNA(VLOOKUP(X38,'LAM Metadata Mapping'!$A$1:$B$500,2,0) ),{},VLOOKUP(X38,'LAM Metadata Mapping'!$A$1:$B$500,2,0))</f>
        <v>0</v>
      </c>
      <c r="AG38" s="0" t="s">
        <v>70</v>
      </c>
      <c r="AH38" s="0" t="s">
        <v>71</v>
      </c>
    </row>
    <row r="39" customFormat="false" ht="13.8" hidden="false" customHeight="false" outlineLevel="0" collapsed="false">
      <c r="A39" s="0" t="str">
        <f aca="false">CONCATENATE("lamd:md_",B39)</f>
        <v>lamd:md_DP</v>
      </c>
      <c r="B39" s="0" t="s">
        <v>228</v>
      </c>
      <c r="C39" s="0" t="s">
        <v>229</v>
      </c>
      <c r="D39" s="0" t="s">
        <v>230</v>
      </c>
      <c r="E39" s="0" t="s">
        <v>231</v>
      </c>
      <c r="G39" s="3" t="n">
        <f aca="false">IF(ISNA(VLOOKUP($F39,'LAM Metadata Mapping'!$A$1:$B$500,2,0) ),{},VLOOKUP($F39,'LAM Metadata Mapping'!$A$1:$B$500,2,0))</f>
        <v>0</v>
      </c>
      <c r="J39" s="3" t="n">
        <f aca="false">IF(ISNA(VLOOKUP(I39,'LAM Metadata Mapping'!$A$1:$B$500,2,0) ),{},VLOOKUP(I39,'LAM Metadata Mapping'!$A$1:$B$500,2,0))</f>
        <v>0</v>
      </c>
      <c r="M39" s="3" t="n">
        <f aca="false">IF(ISNA(VLOOKUP(L39,'LAM Metadata Mapping'!$A$1:$B$500,2,0) ),{},VLOOKUP(L39,'LAM Metadata Mapping'!$A$1:$B$500,2,0))</f>
        <v>0</v>
      </c>
      <c r="P39" s="3" t="n">
        <f aca="false">IF(ISNA(VLOOKUP(O39,'LAM Metadata Mapping'!$A$1:$B$500,2,0) ),{},VLOOKUP(O39,'LAM Metadata Mapping'!$A$1:$B$500,2,0))</f>
        <v>0</v>
      </c>
      <c r="S39" s="3" t="n">
        <f aca="false">IF(ISNA(VLOOKUP(R39,'LAM Metadata Mapping'!$A$1:$B$500,2,0) ),{},VLOOKUP(R39,'LAM Metadata Mapping'!$A$1:$B$500,2,0))</f>
        <v>0</v>
      </c>
      <c r="V39" s="3" t="n">
        <f aca="false">IF(ISNA(VLOOKUP(U39,'LAM Metadata Mapping'!$A$1:$B$500,2,0) ),{},VLOOKUP(U39,'LAM Metadata Mapping'!$A$1:$B$500,2,0))</f>
        <v>0</v>
      </c>
      <c r="Y39" s="3" t="n">
        <f aca="false">IF(ISNA(VLOOKUP(X39,'LAM Metadata Mapping'!$A$1:$B$500,2,0) ),{},VLOOKUP(X39,'LAM Metadata Mapping'!$A$1:$B$500,2,0))</f>
        <v>0</v>
      </c>
      <c r="AG39" s="0" t="s">
        <v>70</v>
      </c>
      <c r="AH39" s="0" t="s">
        <v>71</v>
      </c>
    </row>
    <row r="40" customFormat="false" ht="41.75" hidden="false" customHeight="false" outlineLevel="0" collapsed="false">
      <c r="A40" s="0" t="str">
        <f aca="false">CONCATENATE("lamd:md_",B40)</f>
        <v>lamd:md_AD</v>
      </c>
      <c r="B40" s="0" t="s">
        <v>232</v>
      </c>
      <c r="C40" s="0" t="s">
        <v>233</v>
      </c>
      <c r="D40" s="0" t="s">
        <v>234</v>
      </c>
      <c r="E40" s="1" t="s">
        <v>235</v>
      </c>
      <c r="G40" s="3" t="n">
        <f aca="false">IF(ISNA(VLOOKUP($F40,'LAM Metadata Mapping'!$A$1:$B$500,2,0) ),{},VLOOKUP($F40,'LAM Metadata Mapping'!$A$1:$B$500,2,0))</f>
        <v>0</v>
      </c>
      <c r="J40" s="3" t="n">
        <f aca="false">IF(ISNA(VLOOKUP(I40,'LAM Metadata Mapping'!$A$1:$B$500,2,0) ),{},VLOOKUP(I40,'LAM Metadata Mapping'!$A$1:$B$500,2,0))</f>
        <v>0</v>
      </c>
      <c r="M40" s="3" t="n">
        <f aca="false">IF(ISNA(VLOOKUP(L40,'LAM Metadata Mapping'!$A$1:$B$500,2,0) ),{},VLOOKUP(L40,'LAM Metadata Mapping'!$A$1:$B$500,2,0))</f>
        <v>0</v>
      </c>
      <c r="P40" s="3" t="n">
        <f aca="false">IF(ISNA(VLOOKUP(O40,'LAM Metadata Mapping'!$A$1:$B$500,2,0) ),{},VLOOKUP(O40,'LAM Metadata Mapping'!$A$1:$B$500,2,0))</f>
        <v>0</v>
      </c>
      <c r="S40" s="3" t="n">
        <f aca="false">IF(ISNA(VLOOKUP(R40,'LAM Metadata Mapping'!$A$1:$B$500,2,0) ),{},VLOOKUP(R40,'LAM Metadata Mapping'!$A$1:$B$500,2,0))</f>
        <v>0</v>
      </c>
      <c r="V40" s="3" t="n">
        <f aca="false">IF(ISNA(VLOOKUP(U40,'LAM Metadata Mapping'!$A$1:$B$500,2,0) ),{},VLOOKUP(U40,'LAM Metadata Mapping'!$A$1:$B$500,2,0))</f>
        <v>0</v>
      </c>
      <c r="Y40" s="3" t="n">
        <f aca="false">IF(ISNA(VLOOKUP(X40,'LAM Metadata Mapping'!$A$1:$B$500,2,0) ),{},VLOOKUP(X40,'LAM Metadata Mapping'!$A$1:$B$500,2,0))</f>
        <v>0</v>
      </c>
      <c r="AG40" s="0" t="s">
        <v>70</v>
      </c>
      <c r="AH40" s="0" t="s">
        <v>71</v>
      </c>
    </row>
    <row r="41" customFormat="false" ht="13.8" hidden="false" customHeight="false" outlineLevel="0" collapsed="false">
      <c r="A41" s="0" t="str">
        <f aca="false">CONCATENATE("lamd:md_",B41)</f>
        <v>lamd:md_LF</v>
      </c>
      <c r="B41" s="0" t="s">
        <v>236</v>
      </c>
      <c r="C41" s="0" t="s">
        <v>237</v>
      </c>
      <c r="D41" s="0" t="s">
        <v>238</v>
      </c>
      <c r="E41" s="0" t="s">
        <v>239</v>
      </c>
      <c r="G41" s="3" t="n">
        <f aca="false">IF(ISNA(VLOOKUP($F41,'LAM Metadata Mapping'!$A$1:$B$500,2,0) ),{},VLOOKUP($F41,'LAM Metadata Mapping'!$A$1:$B$500,2,0))</f>
        <v>0</v>
      </c>
      <c r="J41" s="3" t="n">
        <f aca="false">IF(ISNA(VLOOKUP(I41,'LAM Metadata Mapping'!$A$1:$B$500,2,0) ),{},VLOOKUP(I41,'LAM Metadata Mapping'!$A$1:$B$500,2,0))</f>
        <v>0</v>
      </c>
      <c r="M41" s="3" t="n">
        <f aca="false">IF(ISNA(VLOOKUP(L41,'LAM Metadata Mapping'!$A$1:$B$500,2,0) ),{},VLOOKUP(L41,'LAM Metadata Mapping'!$A$1:$B$500,2,0))</f>
        <v>0</v>
      </c>
      <c r="P41" s="3" t="n">
        <f aca="false">IF(ISNA(VLOOKUP(O41,'LAM Metadata Mapping'!$A$1:$B$500,2,0) ),{},VLOOKUP(O41,'LAM Metadata Mapping'!$A$1:$B$500,2,0))</f>
        <v>0</v>
      </c>
      <c r="S41" s="3" t="n">
        <f aca="false">IF(ISNA(VLOOKUP(R41,'LAM Metadata Mapping'!$A$1:$B$500,2,0) ),{},VLOOKUP(R41,'LAM Metadata Mapping'!$A$1:$B$500,2,0))</f>
        <v>0</v>
      </c>
      <c r="V41" s="3" t="n">
        <f aca="false">IF(ISNA(VLOOKUP(U41,'LAM Metadata Mapping'!$A$1:$B$500,2,0) ),{},VLOOKUP(U41,'LAM Metadata Mapping'!$A$1:$B$500,2,0))</f>
        <v>0</v>
      </c>
      <c r="Y41" s="3" t="n">
        <f aca="false">IF(ISNA(VLOOKUP(X41,'LAM Metadata Mapping'!$A$1:$B$500,2,0) ),{},VLOOKUP(X41,'LAM Metadata Mapping'!$A$1:$B$500,2,0))</f>
        <v>0</v>
      </c>
      <c r="AG41" s="0" t="s">
        <v>70</v>
      </c>
      <c r="AH41" s="0" t="s">
        <v>71</v>
      </c>
    </row>
    <row r="42" customFormat="false" ht="28.35" hidden="false" customHeight="false" outlineLevel="0" collapsed="false">
      <c r="A42" s="0" t="str">
        <f aca="false">CONCATENATE("lamd:md_",B42)</f>
        <v>lamd:md_REPPORTEUR</v>
      </c>
      <c r="B42" s="0" t="s">
        <v>240</v>
      </c>
      <c r="C42" s="0" t="s">
        <v>241</v>
      </c>
      <c r="D42" s="0" t="s">
        <v>242</v>
      </c>
      <c r="E42" s="1" t="s">
        <v>243</v>
      </c>
      <c r="G42" s="3" t="n">
        <f aca="false">IF(ISNA(VLOOKUP($F42,'LAM Metadata Mapping'!$A$1:$B$500,2,0) ),{},VLOOKUP($F42,'LAM Metadata Mapping'!$A$1:$B$500,2,0))</f>
        <v>0</v>
      </c>
      <c r="J42" s="3" t="n">
        <f aca="false">IF(ISNA(VLOOKUP(I42,'LAM Metadata Mapping'!$A$1:$B$500,2,0) ),{},VLOOKUP(I42,'LAM Metadata Mapping'!$A$1:$B$500,2,0))</f>
        <v>0</v>
      </c>
      <c r="M42" s="3" t="n">
        <f aca="false">IF(ISNA(VLOOKUP(L42,'LAM Metadata Mapping'!$A$1:$B$500,2,0) ),{},VLOOKUP(L42,'LAM Metadata Mapping'!$A$1:$B$500,2,0))</f>
        <v>0</v>
      </c>
      <c r="P42" s="3" t="n">
        <f aca="false">IF(ISNA(VLOOKUP(O42,'LAM Metadata Mapping'!$A$1:$B$500,2,0) ),{},VLOOKUP(O42,'LAM Metadata Mapping'!$A$1:$B$500,2,0))</f>
        <v>0</v>
      </c>
      <c r="S42" s="3" t="n">
        <f aca="false">IF(ISNA(VLOOKUP(R42,'LAM Metadata Mapping'!$A$1:$B$500,2,0) ),{},VLOOKUP(R42,'LAM Metadata Mapping'!$A$1:$B$500,2,0))</f>
        <v>0</v>
      </c>
      <c r="V42" s="3" t="n">
        <f aca="false">IF(ISNA(VLOOKUP(U42,'LAM Metadata Mapping'!$A$1:$B$500,2,0) ),{},VLOOKUP(U42,'LAM Metadata Mapping'!$A$1:$B$500,2,0))</f>
        <v>0</v>
      </c>
      <c r="Y42" s="3" t="n">
        <f aca="false">IF(ISNA(VLOOKUP(X42,'LAM Metadata Mapping'!$A$1:$B$500,2,0) ),{},VLOOKUP(X42,'LAM Metadata Mapping'!$A$1:$B$500,2,0))</f>
        <v>0</v>
      </c>
      <c r="AG42" s="0" t="s">
        <v>70</v>
      </c>
      <c r="AH42" s="0" t="s">
        <v>71</v>
      </c>
    </row>
    <row r="43" customFormat="false" ht="13.8" hidden="false" customHeight="false" outlineLevel="0" collapsed="false">
      <c r="A43" s="0" t="str">
        <f aca="false">CONCATENATE("lamd:md_",B43)</f>
        <v>lamd:md_IC</v>
      </c>
      <c r="B43" s="0" t="s">
        <v>244</v>
      </c>
      <c r="C43" s="0" t="s">
        <v>245</v>
      </c>
      <c r="D43" s="0" t="s">
        <v>246</v>
      </c>
      <c r="E43" s="0" t="s">
        <v>247</v>
      </c>
      <c r="G43" s="3" t="n">
        <f aca="false">IF(ISNA(VLOOKUP($F43,'LAM Metadata Mapping'!$A$1:$B$500,2,0) ),{},VLOOKUP($F43,'LAM Metadata Mapping'!$A$1:$B$500,2,0))</f>
        <v>0</v>
      </c>
      <c r="J43" s="3" t="n">
        <f aca="false">IF(ISNA(VLOOKUP(I43,'LAM Metadata Mapping'!$A$1:$B$500,2,0) ),{},VLOOKUP(I43,'LAM Metadata Mapping'!$A$1:$B$500,2,0))</f>
        <v>0</v>
      </c>
      <c r="M43" s="3" t="n">
        <f aca="false">IF(ISNA(VLOOKUP(L43,'LAM Metadata Mapping'!$A$1:$B$500,2,0) ),{},VLOOKUP(L43,'LAM Metadata Mapping'!$A$1:$B$500,2,0))</f>
        <v>0</v>
      </c>
      <c r="P43" s="3" t="n">
        <f aca="false">IF(ISNA(VLOOKUP(O43,'LAM Metadata Mapping'!$A$1:$B$500,2,0) ),{},VLOOKUP(O43,'LAM Metadata Mapping'!$A$1:$B$500,2,0))</f>
        <v>0</v>
      </c>
      <c r="S43" s="3" t="n">
        <f aca="false">IF(ISNA(VLOOKUP(R43,'LAM Metadata Mapping'!$A$1:$B$500,2,0) ),{},VLOOKUP(R43,'LAM Metadata Mapping'!$A$1:$B$500,2,0))</f>
        <v>0</v>
      </c>
      <c r="V43" s="3" t="n">
        <f aca="false">IF(ISNA(VLOOKUP(U43,'LAM Metadata Mapping'!$A$1:$B$500,2,0) ),{},VLOOKUP(U43,'LAM Metadata Mapping'!$A$1:$B$500,2,0))</f>
        <v>0</v>
      </c>
      <c r="Y43" s="3" t="n">
        <f aca="false">IF(ISNA(VLOOKUP(X43,'LAM Metadata Mapping'!$A$1:$B$500,2,0) ),{},VLOOKUP(X43,'LAM Metadata Mapping'!$A$1:$B$500,2,0))</f>
        <v>0</v>
      </c>
      <c r="AG43" s="0" t="s">
        <v>70</v>
      </c>
      <c r="AH43" s="0" t="s">
        <v>71</v>
      </c>
    </row>
    <row r="44" customFormat="false" ht="13.8" hidden="false" customHeight="false" outlineLevel="0" collapsed="false">
      <c r="A44" s="0" t="str">
        <f aca="false">CONCATENATE("lamd:md_",B44)</f>
        <v>lamd:md_CM</v>
      </c>
      <c r="B44" s="0" t="s">
        <v>248</v>
      </c>
      <c r="C44" s="0" t="s">
        <v>249</v>
      </c>
      <c r="D44" s="0" t="s">
        <v>250</v>
      </c>
      <c r="G44" s="3" t="n">
        <f aca="false">IF(ISNA(VLOOKUP($F44,'LAM Metadata Mapping'!$A$1:$B$500,2,0) ),{},VLOOKUP($F44,'LAM Metadata Mapping'!$A$1:$B$500,2,0))</f>
        <v>0</v>
      </c>
      <c r="J44" s="3" t="n">
        <f aca="false">IF(ISNA(VLOOKUP(I44,'LAM Metadata Mapping'!$A$1:$B$500,2,0) ),{},VLOOKUP(I44,'LAM Metadata Mapping'!$A$1:$B$500,2,0))</f>
        <v>0</v>
      </c>
      <c r="M44" s="3" t="n">
        <f aca="false">IF(ISNA(VLOOKUP(L44,'LAM Metadata Mapping'!$A$1:$B$500,2,0) ),{},VLOOKUP(L44,'LAM Metadata Mapping'!$A$1:$B$500,2,0))</f>
        <v>0</v>
      </c>
      <c r="P44" s="3" t="n">
        <f aca="false">IF(ISNA(VLOOKUP(O44,'LAM Metadata Mapping'!$A$1:$B$500,2,0) ),{},VLOOKUP(O44,'LAM Metadata Mapping'!$A$1:$B$500,2,0))</f>
        <v>0</v>
      </c>
      <c r="S44" s="3" t="n">
        <f aca="false">IF(ISNA(VLOOKUP(R44,'LAM Metadata Mapping'!$A$1:$B$500,2,0) ),{},VLOOKUP(R44,'LAM Metadata Mapping'!$A$1:$B$500,2,0))</f>
        <v>0</v>
      </c>
      <c r="V44" s="3" t="n">
        <f aca="false">IF(ISNA(VLOOKUP(U44,'LAM Metadata Mapping'!$A$1:$B$500,2,0) ),{},VLOOKUP(U44,'LAM Metadata Mapping'!$A$1:$B$500,2,0))</f>
        <v>0</v>
      </c>
      <c r="Y44" s="3" t="n">
        <f aca="false">IF(ISNA(VLOOKUP(X44,'LAM Metadata Mapping'!$A$1:$B$500,2,0) ),{},VLOOKUP(X44,'LAM Metadata Mapping'!$A$1:$B$500,2,0))</f>
        <v>0</v>
      </c>
      <c r="AG44" s="0" t="s">
        <v>70</v>
      </c>
      <c r="AH44" s="0" t="s">
        <v>71</v>
      </c>
    </row>
    <row r="45" customFormat="false" ht="13.8" hidden="false" customHeight="false" outlineLevel="0" collapsed="false">
      <c r="A45" s="0" t="str">
        <f aca="false">CONCATENATE("lamd:md_",B45)</f>
        <v>lamd:md_NS</v>
      </c>
      <c r="B45" s="0" t="s">
        <v>251</v>
      </c>
      <c r="C45" s="0" t="s">
        <v>252</v>
      </c>
      <c r="D45" s="0" t="s">
        <v>253</v>
      </c>
      <c r="E45" s="0" t="s">
        <v>254</v>
      </c>
      <c r="G45" s="3" t="n">
        <f aca="false">IF(ISNA(VLOOKUP($F45,'LAM Metadata Mapping'!$A$1:$B$500,2,0) ),{},VLOOKUP($F45,'LAM Metadata Mapping'!$A$1:$B$500,2,0))</f>
        <v>0</v>
      </c>
      <c r="J45" s="3" t="n">
        <f aca="false">IF(ISNA(VLOOKUP(I45,'LAM Metadata Mapping'!$A$1:$B$500,2,0) ),{},VLOOKUP(I45,'LAM Metadata Mapping'!$A$1:$B$500,2,0))</f>
        <v>0</v>
      </c>
      <c r="M45" s="3" t="n">
        <f aca="false">IF(ISNA(VLOOKUP(L45,'LAM Metadata Mapping'!$A$1:$B$500,2,0) ),{},VLOOKUP(L45,'LAM Metadata Mapping'!$A$1:$B$500,2,0))</f>
        <v>0</v>
      </c>
      <c r="P45" s="3" t="n">
        <f aca="false">IF(ISNA(VLOOKUP(O45,'LAM Metadata Mapping'!$A$1:$B$500,2,0) ),{},VLOOKUP(O45,'LAM Metadata Mapping'!$A$1:$B$500,2,0))</f>
        <v>0</v>
      </c>
      <c r="S45" s="3" t="n">
        <f aca="false">IF(ISNA(VLOOKUP(R45,'LAM Metadata Mapping'!$A$1:$B$500,2,0) ),{},VLOOKUP(R45,'LAM Metadata Mapping'!$A$1:$B$500,2,0))</f>
        <v>0</v>
      </c>
      <c r="V45" s="3" t="n">
        <f aca="false">IF(ISNA(VLOOKUP(U45,'LAM Metadata Mapping'!$A$1:$B$500,2,0) ),{},VLOOKUP(U45,'LAM Metadata Mapping'!$A$1:$B$500,2,0))</f>
        <v>0</v>
      </c>
      <c r="Y45" s="3" t="n">
        <f aca="false">IF(ISNA(VLOOKUP(X45,'LAM Metadata Mapping'!$A$1:$B$500,2,0) ),{},VLOOKUP(X45,'LAM Metadata Mapping'!$A$1:$B$500,2,0))</f>
        <v>0</v>
      </c>
      <c r="AG45" s="0" t="s">
        <v>70</v>
      </c>
      <c r="AH45" s="0" t="s">
        <v>71</v>
      </c>
    </row>
    <row r="46" customFormat="false" ht="13.8" hidden="false" customHeight="false" outlineLevel="0" collapsed="false">
      <c r="A46" s="0" t="str">
        <f aca="false">CONCATENATE("lamd:md_",B46)</f>
        <v>lamd:md_TT</v>
      </c>
      <c r="B46" s="0" t="s">
        <v>255</v>
      </c>
      <c r="C46" s="0" t="s">
        <v>256</v>
      </c>
      <c r="D46" s="0" t="s">
        <v>257</v>
      </c>
      <c r="E46" s="0" t="s">
        <v>258</v>
      </c>
      <c r="G46" s="3" t="n">
        <f aca="false">IF(ISNA(VLOOKUP($F46,'LAM Metadata Mapping'!$A$1:$B$500,2,0) ),{},VLOOKUP($F46,'LAM Metadata Mapping'!$A$1:$B$500,2,0))</f>
        <v>0</v>
      </c>
      <c r="J46" s="3" t="n">
        <f aca="false">IF(ISNA(VLOOKUP(I46,'LAM Metadata Mapping'!$A$1:$B$500,2,0) ),{},VLOOKUP(I46,'LAM Metadata Mapping'!$A$1:$B$500,2,0))</f>
        <v>0</v>
      </c>
      <c r="M46" s="3" t="n">
        <f aca="false">IF(ISNA(VLOOKUP(L46,'LAM Metadata Mapping'!$A$1:$B$500,2,0) ),{},VLOOKUP(L46,'LAM Metadata Mapping'!$A$1:$B$500,2,0))</f>
        <v>0</v>
      </c>
      <c r="P46" s="3" t="n">
        <f aca="false">IF(ISNA(VLOOKUP(O46,'LAM Metadata Mapping'!$A$1:$B$500,2,0) ),{},VLOOKUP(O46,'LAM Metadata Mapping'!$A$1:$B$500,2,0))</f>
        <v>0</v>
      </c>
      <c r="S46" s="3" t="n">
        <f aca="false">IF(ISNA(VLOOKUP(R46,'LAM Metadata Mapping'!$A$1:$B$500,2,0) ),{},VLOOKUP(R46,'LAM Metadata Mapping'!$A$1:$B$500,2,0))</f>
        <v>0</v>
      </c>
      <c r="V46" s="3" t="n">
        <f aca="false">IF(ISNA(VLOOKUP(U46,'LAM Metadata Mapping'!$A$1:$B$500,2,0) ),{},VLOOKUP(U46,'LAM Metadata Mapping'!$A$1:$B$500,2,0))</f>
        <v>0</v>
      </c>
      <c r="Y46" s="3" t="n">
        <f aca="false">IF(ISNA(VLOOKUP(X46,'LAM Metadata Mapping'!$A$1:$B$500,2,0) ),{},VLOOKUP(X46,'LAM Metadata Mapping'!$A$1:$B$500,2,0))</f>
        <v>0</v>
      </c>
      <c r="AG46" s="0" t="s">
        <v>70</v>
      </c>
      <c r="AH46" s="0" t="s">
        <v>71</v>
      </c>
      <c r="AI46" s="0" t="s">
        <v>256</v>
      </c>
    </row>
    <row r="47" customFormat="false" ht="13.8" hidden="false" customHeight="false" outlineLevel="0" collapsed="false">
      <c r="A47" s="0" t="str">
        <f aca="false">CONCATENATE("lamd:md_",B47)</f>
        <v>lamd:md_LB</v>
      </c>
      <c r="B47" s="0" t="s">
        <v>259</v>
      </c>
      <c r="C47" s="0" t="s">
        <v>260</v>
      </c>
      <c r="D47" s="0" t="s">
        <v>261</v>
      </c>
      <c r="F47" s="0" t="s">
        <v>262</v>
      </c>
      <c r="G47" s="3" t="str">
        <f aca="false">IF(ISNA(VLOOKUP($F47,'LAM Metadata Mapping'!$A$1:$B$500,2,0) ),{},VLOOKUP($F47,'LAM Metadata Mapping'!$A$1:$B$500,2,0))</f>
        <v>lamd:md_ANN_CLB</v>
      </c>
      <c r="H47" s="0" t="s">
        <v>263</v>
      </c>
      <c r="I47" s="0" t="s">
        <v>264</v>
      </c>
      <c r="J47" s="3" t="str">
        <f aca="false">IF(ISNA(VLOOKUP(I47,'LAM Metadata Mapping'!$A$1:$B$500,2,0) ),{},VLOOKUP(I47,'LAM Metadata Mapping'!$A$1:$B$500,2,0))</f>
        <v>lamd:md_ANN_ART</v>
      </c>
      <c r="L47" s="0" t="s">
        <v>265</v>
      </c>
      <c r="M47" s="3" t="str">
        <f aca="false">IF(ISNA(VLOOKUP(L47,'LAM Metadata Mapping'!$A$1:$B$500,2,0) ),{},VLOOKUP(L47,'LAM Metadata Mapping'!$A$1:$B$500,2,0))</f>
        <v>lamd:md_ANN_PAR</v>
      </c>
      <c r="O47" s="0" t="s">
        <v>266</v>
      </c>
      <c r="P47" s="3" t="str">
        <f aca="false">IF(ISNA(VLOOKUP(O47,'LAM Metadata Mapping'!$A$1:$B$500,2,0) ),{},VLOOKUP(O47,'LAM Metadata Mapping'!$A$1:$B$500,2,0))</f>
        <v>lamd:md_ANN_SUB</v>
      </c>
      <c r="S47" s="3" t="n">
        <f aca="false">IF(ISNA(VLOOKUP(R47,'LAM Metadata Mapping'!$A$1:$B$500,2,0) ),{},VLOOKUP(R47,'LAM Metadata Mapping'!$A$1:$B$500,2,0))</f>
        <v>0</v>
      </c>
      <c r="V47" s="3" t="n">
        <f aca="false">IF(ISNA(VLOOKUP(U47,'LAM Metadata Mapping'!$A$1:$B$500,2,0) ),{},VLOOKUP(U47,'LAM Metadata Mapping'!$A$1:$B$500,2,0))</f>
        <v>0</v>
      </c>
      <c r="Y47" s="3" t="n">
        <f aca="false">IF(ISNA(VLOOKUP(X47,'LAM Metadata Mapping'!$A$1:$B$500,2,0) ),{},VLOOKUP(X47,'LAM Metadata Mapping'!$A$1:$B$500,2,0))</f>
        <v>0</v>
      </c>
      <c r="AG47" s="0" t="s">
        <v>70</v>
      </c>
      <c r="AH47" s="0" t="s">
        <v>267</v>
      </c>
      <c r="AI47" s="0" t="s">
        <v>268</v>
      </c>
    </row>
    <row r="48" customFormat="false" ht="41.75" hidden="false" customHeight="false" outlineLevel="0" collapsed="false">
      <c r="A48" s="0" t="str">
        <f aca="false">CONCATENATE("lamd:md_",B48)</f>
        <v>lamd:md_AMENDMENT</v>
      </c>
      <c r="B48" s="0" t="s">
        <v>269</v>
      </c>
      <c r="C48" s="0" t="s">
        <v>270</v>
      </c>
      <c r="D48" s="0" t="s">
        <v>271</v>
      </c>
      <c r="F48" s="0" t="s">
        <v>272</v>
      </c>
      <c r="G48" s="3" t="str">
        <f aca="false">IF(ISNA(VLOOKUP($F48,'LAM Metadata Mapping'!$A$1:$B$500,2,0) ),{},VLOOKUP($F48,'LAM Metadata Mapping'!$A$1:$B$500,2,0))</f>
        <v>lamd:md_ANN_TLT</v>
      </c>
      <c r="I48" s="0" t="s">
        <v>273</v>
      </c>
      <c r="J48" s="3" t="str">
        <f aca="false">IF(ISNA(VLOOKUP(I48,'LAM Metadata Mapping'!$A$1:$B$500,2,0) ),{},VLOOKUP(I48,'LAM Metadata Mapping'!$A$1:$B$500,2,0))</f>
        <v>lamd:md_ANN_RL2</v>
      </c>
      <c r="K48" s="0" t="s">
        <v>274</v>
      </c>
      <c r="L48" s="0" t="s">
        <v>275</v>
      </c>
      <c r="M48" s="3" t="str">
        <f aca="false">IF(ISNA(VLOOKUP(L48,'LAM Metadata Mapping'!$A$1:$B$500,2,0) ),{},VLOOKUP(L48,'LAM Metadata Mapping'!$A$1:$B$500,2,0))</f>
        <v>lamd:md_ANN_MDL</v>
      </c>
      <c r="N48" s="0" t="s">
        <v>276</v>
      </c>
      <c r="O48" s="0" t="s">
        <v>277</v>
      </c>
      <c r="P48" s="3" t="str">
        <f aca="false">IF(ISNA(VLOOKUP(O48,'LAM Metadata Mapping'!$A$1:$B$500,2,0) ),{},VLOOKUP(O48,'LAM Metadata Mapping'!$A$1:$B$500,2,0))</f>
        <v>lamd:md_ANN_MSL</v>
      </c>
      <c r="Q48" s="0" t="s">
        <v>276</v>
      </c>
      <c r="R48" s="0" t="s">
        <v>278</v>
      </c>
      <c r="S48" s="3" t="str">
        <f aca="false">IF(ISNA(VLOOKUP(R48,'LAM Metadata Mapping'!$A$1:$B$500,2,0) ),{},VLOOKUP(R48,'LAM Metadata Mapping'!$A$1:$B$500,2,0))</f>
        <v>lamd:md_ANN_SOV</v>
      </c>
      <c r="U48" s="0" t="s">
        <v>279</v>
      </c>
      <c r="V48" s="3" t="str">
        <f aca="false">IF(ISNA(VLOOKUP(U48,'LAM Metadata Mapping'!$A$1:$B$500,2,0) ),{},VLOOKUP(U48,'LAM Metadata Mapping'!$A$1:$B$500,2,0))</f>
        <v>lamd:md_ANN_EOV</v>
      </c>
      <c r="X48" s="0" t="s">
        <v>280</v>
      </c>
      <c r="Y48" s="3" t="str">
        <f aca="false">IF(ISNA(VLOOKUP(X48,'LAM Metadata Mapping'!$A$1:$B$500,2,0) ),{},VLOOKUP(X48,'LAM Metadata Mapping'!$A$1:$B$500,2,0))</f>
        <v>lamd:md_ANN_LVL</v>
      </c>
      <c r="Z48" s="0" t="s">
        <v>239</v>
      </c>
      <c r="AA48" s="0" t="s">
        <v>281</v>
      </c>
      <c r="AC48" s="1" t="s">
        <v>282</v>
      </c>
      <c r="AG48" s="0" t="s">
        <v>70</v>
      </c>
      <c r="AH48" s="0" t="s">
        <v>267</v>
      </c>
      <c r="AI48" s="1" t="s">
        <v>283</v>
      </c>
    </row>
    <row r="49" customFormat="false" ht="41.75" hidden="false" customHeight="false" outlineLevel="0" collapsed="false">
      <c r="A49" s="0" t="str">
        <f aca="false">CONCATENATE("lamd:md_",B49)</f>
        <v>lamd:md_ADDITION</v>
      </c>
      <c r="B49" s="0" t="s">
        <v>284</v>
      </c>
      <c r="C49" s="0" t="s">
        <v>285</v>
      </c>
      <c r="D49" s="0" t="s">
        <v>286</v>
      </c>
      <c r="F49" s="0" t="s">
        <v>272</v>
      </c>
      <c r="G49" s="3" t="str">
        <f aca="false">IF(ISNA(VLOOKUP($F49,'LAM Metadata Mapping'!$A$1:$B$500,2,0) ),{},VLOOKUP($F49,'LAM Metadata Mapping'!$A$1:$B$500,2,0))</f>
        <v>lamd:md_ANN_TLT</v>
      </c>
      <c r="I49" s="0" t="s">
        <v>273</v>
      </c>
      <c r="J49" s="3" t="str">
        <f aca="false">IF(ISNA(VLOOKUP(I49,'LAM Metadata Mapping'!$A$1:$B$500,2,0) ),{},VLOOKUP(I49,'LAM Metadata Mapping'!$A$1:$B$500,2,0))</f>
        <v>lamd:md_ANN_RL2</v>
      </c>
      <c r="K49" s="0" t="s">
        <v>274</v>
      </c>
      <c r="L49" s="0" t="s">
        <v>275</v>
      </c>
      <c r="M49" s="3" t="str">
        <f aca="false">IF(ISNA(VLOOKUP(L49,'LAM Metadata Mapping'!$A$1:$B$500,2,0) ),{},VLOOKUP(L49,'LAM Metadata Mapping'!$A$1:$B$500,2,0))</f>
        <v>lamd:md_ANN_MDL</v>
      </c>
      <c r="N49" s="0" t="s">
        <v>276</v>
      </c>
      <c r="O49" s="0" t="s">
        <v>277</v>
      </c>
      <c r="P49" s="3" t="str">
        <f aca="false">IF(ISNA(VLOOKUP(O49,'LAM Metadata Mapping'!$A$1:$B$500,2,0) ),{},VLOOKUP(O49,'LAM Metadata Mapping'!$A$1:$B$500,2,0))</f>
        <v>lamd:md_ANN_MSL</v>
      </c>
      <c r="Q49" s="0" t="s">
        <v>276</v>
      </c>
      <c r="R49" s="0" t="s">
        <v>278</v>
      </c>
      <c r="S49" s="3" t="str">
        <f aca="false">IF(ISNA(VLOOKUP(R49,'LAM Metadata Mapping'!$A$1:$B$500,2,0) ),{},VLOOKUP(R49,'LAM Metadata Mapping'!$A$1:$B$500,2,0))</f>
        <v>lamd:md_ANN_SOV</v>
      </c>
      <c r="U49" s="0" t="s">
        <v>279</v>
      </c>
      <c r="V49" s="3" t="str">
        <f aca="false">IF(ISNA(VLOOKUP(U49,'LAM Metadata Mapping'!$A$1:$B$500,2,0) ),{},VLOOKUP(U49,'LAM Metadata Mapping'!$A$1:$B$500,2,0))</f>
        <v>lamd:md_ANN_EOV</v>
      </c>
      <c r="X49" s="0" t="s">
        <v>280</v>
      </c>
      <c r="Y49" s="3" t="str">
        <f aca="false">IF(ISNA(VLOOKUP(X49,'LAM Metadata Mapping'!$A$1:$B$500,2,0) ),{},VLOOKUP(X49,'LAM Metadata Mapping'!$A$1:$B$500,2,0))</f>
        <v>lamd:md_ANN_LVL</v>
      </c>
      <c r="Z49" s="0" t="s">
        <v>239</v>
      </c>
      <c r="AC49" s="1" t="s">
        <v>287</v>
      </c>
      <c r="AG49" s="0" t="s">
        <v>70</v>
      </c>
      <c r="AH49" s="0" t="s">
        <v>267</v>
      </c>
      <c r="AI49" s="1" t="s">
        <v>283</v>
      </c>
    </row>
    <row r="50" customFormat="false" ht="28.35" hidden="false" customHeight="false" outlineLevel="0" collapsed="false">
      <c r="A50" s="0" t="str">
        <f aca="false">CONCATENATE("lamd:md_",B50)</f>
        <v>lamd:md_REPEAL</v>
      </c>
      <c r="B50" s="0" t="s">
        <v>288</v>
      </c>
      <c r="C50" s="0" t="s">
        <v>289</v>
      </c>
      <c r="D50" s="0" t="s">
        <v>290</v>
      </c>
      <c r="F50" s="0" t="s">
        <v>272</v>
      </c>
      <c r="G50" s="3" t="str">
        <f aca="false">IF(ISNA(VLOOKUP($F50,'LAM Metadata Mapping'!$A$1:$B$500,2,0) ),{},VLOOKUP($F50,'LAM Metadata Mapping'!$A$1:$B$500,2,0))</f>
        <v>lamd:md_ANN_TLT</v>
      </c>
      <c r="I50" s="0" t="s">
        <v>273</v>
      </c>
      <c r="J50" s="3" t="str">
        <f aca="false">IF(ISNA(VLOOKUP(I50,'LAM Metadata Mapping'!$A$1:$B$500,2,0) ),{},VLOOKUP(I50,'LAM Metadata Mapping'!$A$1:$B$500,2,0))</f>
        <v>lamd:md_ANN_RL2</v>
      </c>
      <c r="K50" s="0" t="s">
        <v>274</v>
      </c>
      <c r="L50" s="0" t="s">
        <v>275</v>
      </c>
      <c r="M50" s="3" t="str">
        <f aca="false">IF(ISNA(VLOOKUP(L50,'LAM Metadata Mapping'!$A$1:$B$500,2,0) ),{},VLOOKUP(L50,'LAM Metadata Mapping'!$A$1:$B$500,2,0))</f>
        <v>lamd:md_ANN_MDL</v>
      </c>
      <c r="N50" s="0" t="s">
        <v>276</v>
      </c>
      <c r="O50" s="0" t="s">
        <v>277</v>
      </c>
      <c r="P50" s="3" t="str">
        <f aca="false">IF(ISNA(VLOOKUP(O50,'LAM Metadata Mapping'!$A$1:$B$500,2,0) ),{},VLOOKUP(O50,'LAM Metadata Mapping'!$A$1:$B$500,2,0))</f>
        <v>lamd:md_ANN_MSL</v>
      </c>
      <c r="Q50" s="0" t="s">
        <v>276</v>
      </c>
      <c r="R50" s="0" t="s">
        <v>278</v>
      </c>
      <c r="S50" s="3" t="str">
        <f aca="false">IF(ISNA(VLOOKUP(R50,'LAM Metadata Mapping'!$A$1:$B$500,2,0) ),{},VLOOKUP(R50,'LAM Metadata Mapping'!$A$1:$B$500,2,0))</f>
        <v>lamd:md_ANN_SOV</v>
      </c>
      <c r="U50" s="0" t="s">
        <v>279</v>
      </c>
      <c r="V50" s="3" t="str">
        <f aca="false">IF(ISNA(VLOOKUP(U50,'LAM Metadata Mapping'!$A$1:$B$500,2,0) ),{},VLOOKUP(U50,'LAM Metadata Mapping'!$A$1:$B$500,2,0))</f>
        <v>lamd:md_ANN_EOV</v>
      </c>
      <c r="X50" s="0" t="s">
        <v>280</v>
      </c>
      <c r="Y50" s="3" t="str">
        <f aca="false">IF(ISNA(VLOOKUP(X50,'LAM Metadata Mapping'!$A$1:$B$500,2,0) ),{},VLOOKUP(X50,'LAM Metadata Mapping'!$A$1:$B$500,2,0))</f>
        <v>lamd:md_ANN_LVL</v>
      </c>
      <c r="Z50" s="0" t="s">
        <v>239</v>
      </c>
      <c r="AA50" s="0" t="s">
        <v>291</v>
      </c>
      <c r="AG50" s="0" t="s">
        <v>70</v>
      </c>
      <c r="AH50" s="0" t="s">
        <v>267</v>
      </c>
      <c r="AI50" s="1" t="s">
        <v>283</v>
      </c>
    </row>
    <row r="51" customFormat="false" ht="41.75" hidden="false" customHeight="false" outlineLevel="0" collapsed="false">
      <c r="A51" s="0" t="str">
        <f aca="false">CONCATENATE("lamd:md_",B51)</f>
        <v>lamd:md_REPEAL_IMP</v>
      </c>
      <c r="B51" s="0" t="s">
        <v>292</v>
      </c>
      <c r="C51" s="0" t="s">
        <v>293</v>
      </c>
      <c r="D51" s="0" t="s">
        <v>294</v>
      </c>
      <c r="F51" s="0" t="s">
        <v>272</v>
      </c>
      <c r="G51" s="3" t="str">
        <f aca="false">IF(ISNA(VLOOKUP($F51,'LAM Metadata Mapping'!$A$1:$B$500,2,0) ),{},VLOOKUP($F51,'LAM Metadata Mapping'!$A$1:$B$500,2,0))</f>
        <v>lamd:md_ANN_TLT</v>
      </c>
      <c r="I51" s="0" t="s">
        <v>273</v>
      </c>
      <c r="J51" s="3" t="str">
        <f aca="false">IF(ISNA(VLOOKUP(I51,'LAM Metadata Mapping'!$A$1:$B$500,2,0) ),{},VLOOKUP(I51,'LAM Metadata Mapping'!$A$1:$B$500,2,0))</f>
        <v>lamd:md_ANN_RL2</v>
      </c>
      <c r="K51" s="0" t="s">
        <v>274</v>
      </c>
      <c r="L51" s="0" t="s">
        <v>275</v>
      </c>
      <c r="M51" s="3" t="str">
        <f aca="false">IF(ISNA(VLOOKUP(L51,'LAM Metadata Mapping'!$A$1:$B$500,2,0) ),{},VLOOKUP(L51,'LAM Metadata Mapping'!$A$1:$B$500,2,0))</f>
        <v>lamd:md_ANN_MDL</v>
      </c>
      <c r="N51" s="0" t="s">
        <v>276</v>
      </c>
      <c r="O51" s="0" t="s">
        <v>277</v>
      </c>
      <c r="P51" s="3" t="str">
        <f aca="false">IF(ISNA(VLOOKUP(O51,'LAM Metadata Mapping'!$A$1:$B$500,2,0) ),{},VLOOKUP(O51,'LAM Metadata Mapping'!$A$1:$B$500,2,0))</f>
        <v>lamd:md_ANN_MSL</v>
      </c>
      <c r="Q51" s="0" t="s">
        <v>276</v>
      </c>
      <c r="R51" s="0" t="s">
        <v>278</v>
      </c>
      <c r="S51" s="3" t="str">
        <f aca="false">IF(ISNA(VLOOKUP(R51,'LAM Metadata Mapping'!$A$1:$B$500,2,0) ),{},VLOOKUP(R51,'LAM Metadata Mapping'!$A$1:$B$500,2,0))</f>
        <v>lamd:md_ANN_SOV</v>
      </c>
      <c r="U51" s="0" t="s">
        <v>279</v>
      </c>
      <c r="V51" s="3" t="str">
        <f aca="false">IF(ISNA(VLOOKUP(U51,'LAM Metadata Mapping'!$A$1:$B$500,2,0) ),{},VLOOKUP(U51,'LAM Metadata Mapping'!$A$1:$B$500,2,0))</f>
        <v>lamd:md_ANN_EOV</v>
      </c>
      <c r="X51" s="0" t="s">
        <v>280</v>
      </c>
      <c r="Y51" s="3" t="str">
        <f aca="false">IF(ISNA(VLOOKUP(X51,'LAM Metadata Mapping'!$A$1:$B$500,2,0) ),{},VLOOKUP(X51,'LAM Metadata Mapping'!$A$1:$B$500,2,0))</f>
        <v>lamd:md_ANN_LVL</v>
      </c>
      <c r="Z51" s="0" t="s">
        <v>239</v>
      </c>
      <c r="AC51" s="1" t="s">
        <v>295</v>
      </c>
      <c r="AG51" s="0" t="s">
        <v>70</v>
      </c>
      <c r="AH51" s="0" t="s">
        <v>267</v>
      </c>
      <c r="AI51" s="1" t="s">
        <v>283</v>
      </c>
    </row>
    <row r="52" customFormat="false" ht="13.8" hidden="false" customHeight="false" outlineLevel="0" collapsed="false">
      <c r="A52" s="0" t="str">
        <f aca="false">CONCATENATE("lamd:md_",B52)</f>
        <v>lamd:md_ADOPTION</v>
      </c>
      <c r="B52" s="0" t="s">
        <v>296</v>
      </c>
      <c r="C52" s="0" t="s">
        <v>297</v>
      </c>
      <c r="D52" s="0" t="s">
        <v>298</v>
      </c>
      <c r="F52" s="0" t="s">
        <v>272</v>
      </c>
      <c r="G52" s="3" t="str">
        <f aca="false">IF(ISNA(VLOOKUP($F52,'LAM Metadata Mapping'!$A$1:$B$500,2,0) ),{},VLOOKUP($F52,'LAM Metadata Mapping'!$A$1:$B$500,2,0))</f>
        <v>lamd:md_ANN_TLT</v>
      </c>
      <c r="I52" s="0" t="s">
        <v>273</v>
      </c>
      <c r="J52" s="3" t="str">
        <f aca="false">IF(ISNA(VLOOKUP(I52,'LAM Metadata Mapping'!$A$1:$B$500,2,0) ),{},VLOOKUP(I52,'LAM Metadata Mapping'!$A$1:$B$500,2,0))</f>
        <v>lamd:md_ANN_RL2</v>
      </c>
      <c r="K52" s="0" t="s">
        <v>274</v>
      </c>
      <c r="L52" s="0" t="s">
        <v>275</v>
      </c>
      <c r="M52" s="3" t="str">
        <f aca="false">IF(ISNA(VLOOKUP(L52,'LAM Metadata Mapping'!$A$1:$B$500,2,0) ),{},VLOOKUP(L52,'LAM Metadata Mapping'!$A$1:$B$500,2,0))</f>
        <v>lamd:md_ANN_MDL</v>
      </c>
      <c r="N52" s="0" t="s">
        <v>276</v>
      </c>
      <c r="O52" s="0" t="s">
        <v>277</v>
      </c>
      <c r="P52" s="3" t="str">
        <f aca="false">IF(ISNA(VLOOKUP(O52,'LAM Metadata Mapping'!$A$1:$B$500,2,0) ),{},VLOOKUP(O52,'LAM Metadata Mapping'!$A$1:$B$500,2,0))</f>
        <v>lamd:md_ANN_MSL</v>
      </c>
      <c r="Q52" s="0" t="s">
        <v>276</v>
      </c>
      <c r="R52" s="0" t="s">
        <v>278</v>
      </c>
      <c r="S52" s="3" t="str">
        <f aca="false">IF(ISNA(VLOOKUP(R52,'LAM Metadata Mapping'!$A$1:$B$500,2,0) ),{},VLOOKUP(R52,'LAM Metadata Mapping'!$A$1:$B$500,2,0))</f>
        <v>lamd:md_ANN_SOV</v>
      </c>
      <c r="U52" s="0" t="s">
        <v>279</v>
      </c>
      <c r="V52" s="3" t="str">
        <f aca="false">IF(ISNA(VLOOKUP(U52,'LAM Metadata Mapping'!$A$1:$B$500,2,0) ),{},VLOOKUP(U52,'LAM Metadata Mapping'!$A$1:$B$500,2,0))</f>
        <v>lamd:md_ANN_EOV</v>
      </c>
      <c r="X52" s="0" t="s">
        <v>280</v>
      </c>
      <c r="Y52" s="3" t="str">
        <f aca="false">IF(ISNA(VLOOKUP(X52,'LAM Metadata Mapping'!$A$1:$B$500,2,0) ),{},VLOOKUP(X52,'LAM Metadata Mapping'!$A$1:$B$500,2,0))</f>
        <v>lamd:md_ANN_LVL</v>
      </c>
      <c r="Z52" s="0" t="s">
        <v>239</v>
      </c>
      <c r="AA52" s="0" t="s">
        <v>299</v>
      </c>
      <c r="AC52" s="0" t="s">
        <v>300</v>
      </c>
      <c r="AG52" s="0" t="s">
        <v>70</v>
      </c>
      <c r="AH52" s="0" t="s">
        <v>267</v>
      </c>
      <c r="AI52" s="0" t="s">
        <v>301</v>
      </c>
    </row>
    <row r="53" customFormat="false" ht="28.35" hidden="false" customHeight="false" outlineLevel="0" collapsed="false">
      <c r="A53" s="0" t="str">
        <f aca="false">CONCATENATE("lamd:md_",B53)</f>
        <v>lamd:md_ADOPTION_PAR</v>
      </c>
      <c r="B53" s="0" t="s">
        <v>302</v>
      </c>
      <c r="C53" s="0" t="s">
        <v>303</v>
      </c>
      <c r="D53" s="0" t="s">
        <v>304</v>
      </c>
      <c r="F53" s="0" t="s">
        <v>272</v>
      </c>
      <c r="G53" s="3" t="str">
        <f aca="false">IF(ISNA(VLOOKUP($F53,'LAM Metadata Mapping'!$A$1:$B$500,2,0) ),{},VLOOKUP($F53,'LAM Metadata Mapping'!$A$1:$B$500,2,0))</f>
        <v>lamd:md_ANN_TLT</v>
      </c>
      <c r="I53" s="0" t="s">
        <v>273</v>
      </c>
      <c r="J53" s="3" t="str">
        <f aca="false">IF(ISNA(VLOOKUP(I53,'LAM Metadata Mapping'!$A$1:$B$500,2,0) ),{},VLOOKUP(I53,'LAM Metadata Mapping'!$A$1:$B$500,2,0))</f>
        <v>lamd:md_ANN_RL2</v>
      </c>
      <c r="K53" s="0" t="s">
        <v>274</v>
      </c>
      <c r="L53" s="0" t="s">
        <v>275</v>
      </c>
      <c r="M53" s="3" t="str">
        <f aca="false">IF(ISNA(VLOOKUP(L53,'LAM Metadata Mapping'!$A$1:$B$500,2,0) ),{},VLOOKUP(L53,'LAM Metadata Mapping'!$A$1:$B$500,2,0))</f>
        <v>lamd:md_ANN_MDL</v>
      </c>
      <c r="N53" s="0" t="s">
        <v>276</v>
      </c>
      <c r="O53" s="0" t="s">
        <v>277</v>
      </c>
      <c r="P53" s="3" t="str">
        <f aca="false">IF(ISNA(VLOOKUP(O53,'LAM Metadata Mapping'!$A$1:$B$500,2,0) ),{},VLOOKUP(O53,'LAM Metadata Mapping'!$A$1:$B$500,2,0))</f>
        <v>lamd:md_ANN_MSL</v>
      </c>
      <c r="Q53" s="0" t="s">
        <v>276</v>
      </c>
      <c r="R53" s="0" t="s">
        <v>278</v>
      </c>
      <c r="S53" s="3" t="str">
        <f aca="false">IF(ISNA(VLOOKUP(R53,'LAM Metadata Mapping'!$A$1:$B$500,2,0) ),{},VLOOKUP(R53,'LAM Metadata Mapping'!$A$1:$B$500,2,0))</f>
        <v>lamd:md_ANN_SOV</v>
      </c>
      <c r="U53" s="0" t="s">
        <v>279</v>
      </c>
      <c r="V53" s="3" t="str">
        <f aca="false">IF(ISNA(VLOOKUP(U53,'LAM Metadata Mapping'!$A$1:$B$500,2,0) ),{},VLOOKUP(U53,'LAM Metadata Mapping'!$A$1:$B$500,2,0))</f>
        <v>lamd:md_ANN_EOV</v>
      </c>
      <c r="X53" s="0" t="s">
        <v>280</v>
      </c>
      <c r="Y53" s="3" t="str">
        <f aca="false">IF(ISNA(VLOOKUP(X53,'LAM Metadata Mapping'!$A$1:$B$500,2,0) ),{},VLOOKUP(X53,'LAM Metadata Mapping'!$A$1:$B$500,2,0))</f>
        <v>lamd:md_ANN_LVL</v>
      </c>
      <c r="Z53" s="0" t="s">
        <v>239</v>
      </c>
      <c r="AC53" s="1" t="s">
        <v>305</v>
      </c>
      <c r="AG53" s="0" t="s">
        <v>70</v>
      </c>
      <c r="AH53" s="0" t="s">
        <v>267</v>
      </c>
      <c r="AI53" s="0" t="s">
        <v>301</v>
      </c>
    </row>
    <row r="54" customFormat="false" ht="41.75" hidden="false" customHeight="false" outlineLevel="0" collapsed="false">
      <c r="A54" s="0" t="str">
        <f aca="false">CONCATENATE("lamd:md_",B54)</f>
        <v>lamd:md_APPLICABILITY_EXT</v>
      </c>
      <c r="B54" s="0" t="s">
        <v>306</v>
      </c>
      <c r="C54" s="0" t="s">
        <v>307</v>
      </c>
      <c r="D54" s="0" t="s">
        <v>308</v>
      </c>
      <c r="F54" s="0" t="s">
        <v>272</v>
      </c>
      <c r="G54" s="3" t="str">
        <f aca="false">IF(ISNA(VLOOKUP($F54,'LAM Metadata Mapping'!$A$1:$B$500,2,0) ),{},VLOOKUP($F54,'LAM Metadata Mapping'!$A$1:$B$500,2,0))</f>
        <v>lamd:md_ANN_TLT</v>
      </c>
      <c r="I54" s="0" t="s">
        <v>273</v>
      </c>
      <c r="J54" s="3" t="str">
        <f aca="false">IF(ISNA(VLOOKUP(I54,'LAM Metadata Mapping'!$A$1:$B$500,2,0) ),{},VLOOKUP(I54,'LAM Metadata Mapping'!$A$1:$B$500,2,0))</f>
        <v>lamd:md_ANN_RL2</v>
      </c>
      <c r="K54" s="0" t="s">
        <v>274</v>
      </c>
      <c r="L54" s="0" t="s">
        <v>275</v>
      </c>
      <c r="M54" s="3" t="str">
        <f aca="false">IF(ISNA(VLOOKUP(L54,'LAM Metadata Mapping'!$A$1:$B$500,2,0) ),{},VLOOKUP(L54,'LAM Metadata Mapping'!$A$1:$B$500,2,0))</f>
        <v>lamd:md_ANN_MDL</v>
      </c>
      <c r="N54" s="0" t="s">
        <v>276</v>
      </c>
      <c r="O54" s="0" t="s">
        <v>277</v>
      </c>
      <c r="P54" s="3" t="str">
        <f aca="false">IF(ISNA(VLOOKUP(O54,'LAM Metadata Mapping'!$A$1:$B$500,2,0) ),{},VLOOKUP(O54,'LAM Metadata Mapping'!$A$1:$B$500,2,0))</f>
        <v>lamd:md_ANN_MSL</v>
      </c>
      <c r="Q54" s="0" t="s">
        <v>276</v>
      </c>
      <c r="R54" s="0" t="s">
        <v>278</v>
      </c>
      <c r="S54" s="3" t="str">
        <f aca="false">IF(ISNA(VLOOKUP(R54,'LAM Metadata Mapping'!$A$1:$B$500,2,0) ),{},VLOOKUP(R54,'LAM Metadata Mapping'!$A$1:$B$500,2,0))</f>
        <v>lamd:md_ANN_SOV</v>
      </c>
      <c r="U54" s="0" t="s">
        <v>279</v>
      </c>
      <c r="V54" s="3" t="str">
        <f aca="false">IF(ISNA(VLOOKUP(U54,'LAM Metadata Mapping'!$A$1:$B$500,2,0) ),{},VLOOKUP(U54,'LAM Metadata Mapping'!$A$1:$B$500,2,0))</f>
        <v>lamd:md_ANN_EOV</v>
      </c>
      <c r="X54" s="0" t="s">
        <v>280</v>
      </c>
      <c r="Y54" s="3" t="str">
        <f aca="false">IF(ISNA(VLOOKUP(X54,'LAM Metadata Mapping'!$A$1:$B$500,2,0) ),{},VLOOKUP(X54,'LAM Metadata Mapping'!$A$1:$B$500,2,0))</f>
        <v>lamd:md_ANN_LVL</v>
      </c>
      <c r="Z54" s="0" t="s">
        <v>239</v>
      </c>
      <c r="AC54" s="1" t="s">
        <v>309</v>
      </c>
      <c r="AG54" s="0" t="s">
        <v>70</v>
      </c>
      <c r="AH54" s="0" t="s">
        <v>267</v>
      </c>
      <c r="AI54" s="1" t="s">
        <v>283</v>
      </c>
    </row>
    <row r="55" customFormat="false" ht="55.2" hidden="false" customHeight="false" outlineLevel="0" collapsed="false">
      <c r="A55" s="0" t="str">
        <f aca="false">CONCATENATE("lamd:md_",B55)</f>
        <v>lamd:md_COMPLETION</v>
      </c>
      <c r="B55" s="0" t="s">
        <v>310</v>
      </c>
      <c r="C55" s="0" t="s">
        <v>311</v>
      </c>
      <c r="D55" s="0" t="s">
        <v>312</v>
      </c>
      <c r="F55" s="0" t="s">
        <v>272</v>
      </c>
      <c r="G55" s="3" t="str">
        <f aca="false">IF(ISNA(VLOOKUP($F55,'LAM Metadata Mapping'!$A$1:$B$500,2,0) ),{},VLOOKUP($F55,'LAM Metadata Mapping'!$A$1:$B$500,2,0))</f>
        <v>lamd:md_ANN_TLT</v>
      </c>
      <c r="I55" s="0" t="s">
        <v>273</v>
      </c>
      <c r="J55" s="3" t="str">
        <f aca="false">IF(ISNA(VLOOKUP(I55,'LAM Metadata Mapping'!$A$1:$B$500,2,0) ),{},VLOOKUP(I55,'LAM Metadata Mapping'!$A$1:$B$500,2,0))</f>
        <v>lamd:md_ANN_RL2</v>
      </c>
      <c r="K55" s="0" t="s">
        <v>274</v>
      </c>
      <c r="L55" s="0" t="s">
        <v>275</v>
      </c>
      <c r="M55" s="3" t="str">
        <f aca="false">IF(ISNA(VLOOKUP(L55,'LAM Metadata Mapping'!$A$1:$B$500,2,0) ),{},VLOOKUP(L55,'LAM Metadata Mapping'!$A$1:$B$500,2,0))</f>
        <v>lamd:md_ANN_MDL</v>
      </c>
      <c r="N55" s="0" t="s">
        <v>276</v>
      </c>
      <c r="O55" s="0" t="s">
        <v>277</v>
      </c>
      <c r="P55" s="3" t="str">
        <f aca="false">IF(ISNA(VLOOKUP(O55,'LAM Metadata Mapping'!$A$1:$B$500,2,0) ),{},VLOOKUP(O55,'LAM Metadata Mapping'!$A$1:$B$500,2,0))</f>
        <v>lamd:md_ANN_MSL</v>
      </c>
      <c r="Q55" s="0" t="s">
        <v>276</v>
      </c>
      <c r="R55" s="0" t="s">
        <v>278</v>
      </c>
      <c r="S55" s="3" t="str">
        <f aca="false">IF(ISNA(VLOOKUP(R55,'LAM Metadata Mapping'!$A$1:$B$500,2,0) ),{},VLOOKUP(R55,'LAM Metadata Mapping'!$A$1:$B$500,2,0))</f>
        <v>lamd:md_ANN_SOV</v>
      </c>
      <c r="U55" s="0" t="s">
        <v>279</v>
      </c>
      <c r="V55" s="3" t="str">
        <f aca="false">IF(ISNA(VLOOKUP(U55,'LAM Metadata Mapping'!$A$1:$B$500,2,0) ),{},VLOOKUP(U55,'LAM Metadata Mapping'!$A$1:$B$500,2,0))</f>
        <v>lamd:md_ANN_EOV</v>
      </c>
      <c r="X55" s="0" t="s">
        <v>280</v>
      </c>
      <c r="Y55" s="3" t="str">
        <f aca="false">IF(ISNA(VLOOKUP(X55,'LAM Metadata Mapping'!$A$1:$B$500,2,0) ),{},VLOOKUP(X55,'LAM Metadata Mapping'!$A$1:$B$500,2,0))</f>
        <v>lamd:md_ANN_LVL</v>
      </c>
      <c r="Z55" s="0" t="s">
        <v>239</v>
      </c>
      <c r="AC55" s="1" t="s">
        <v>313</v>
      </c>
      <c r="AF55" s="1" t="s">
        <v>314</v>
      </c>
      <c r="AG55" s="0" t="s">
        <v>70</v>
      </c>
      <c r="AH55" s="0" t="s">
        <v>267</v>
      </c>
      <c r="AI55" s="1" t="s">
        <v>283</v>
      </c>
    </row>
    <row r="56" customFormat="false" ht="28.35" hidden="false" customHeight="false" outlineLevel="0" collapsed="false">
      <c r="A56" s="0" t="str">
        <f aca="false">CONCATENATE("lamd:md_",B56)</f>
        <v>lamd:md_VALIDITY_EXT</v>
      </c>
      <c r="B56" s="0" t="s">
        <v>315</v>
      </c>
      <c r="C56" s="0" t="s">
        <v>316</v>
      </c>
      <c r="D56" s="0" t="s">
        <v>317</v>
      </c>
      <c r="F56" s="0" t="s">
        <v>272</v>
      </c>
      <c r="G56" s="3" t="str">
        <f aca="false">IF(ISNA(VLOOKUP($F56,'LAM Metadata Mapping'!$A$1:$B$500,2,0) ),{},VLOOKUP($F56,'LAM Metadata Mapping'!$A$1:$B$500,2,0))</f>
        <v>lamd:md_ANN_TLT</v>
      </c>
      <c r="I56" s="0" t="s">
        <v>273</v>
      </c>
      <c r="J56" s="3" t="str">
        <f aca="false">IF(ISNA(VLOOKUP(I56,'LAM Metadata Mapping'!$A$1:$B$500,2,0) ),{},VLOOKUP(I56,'LAM Metadata Mapping'!$A$1:$B$500,2,0))</f>
        <v>lamd:md_ANN_RL2</v>
      </c>
      <c r="K56" s="0" t="s">
        <v>274</v>
      </c>
      <c r="L56" s="0" t="s">
        <v>275</v>
      </c>
      <c r="M56" s="3" t="str">
        <f aca="false">IF(ISNA(VLOOKUP(L56,'LAM Metadata Mapping'!$A$1:$B$500,2,0) ),{},VLOOKUP(L56,'LAM Metadata Mapping'!$A$1:$B$500,2,0))</f>
        <v>lamd:md_ANN_MDL</v>
      </c>
      <c r="N56" s="0" t="s">
        <v>276</v>
      </c>
      <c r="O56" s="0" t="s">
        <v>277</v>
      </c>
      <c r="P56" s="3" t="str">
        <f aca="false">IF(ISNA(VLOOKUP(O56,'LAM Metadata Mapping'!$A$1:$B$500,2,0) ),{},VLOOKUP(O56,'LAM Metadata Mapping'!$A$1:$B$500,2,0))</f>
        <v>lamd:md_ANN_MSL</v>
      </c>
      <c r="Q56" s="0" t="s">
        <v>276</v>
      </c>
      <c r="R56" s="0" t="s">
        <v>278</v>
      </c>
      <c r="S56" s="3" t="str">
        <f aca="false">IF(ISNA(VLOOKUP(R56,'LAM Metadata Mapping'!$A$1:$B$500,2,0) ),{},VLOOKUP(R56,'LAM Metadata Mapping'!$A$1:$B$500,2,0))</f>
        <v>lamd:md_ANN_SOV</v>
      </c>
      <c r="U56" s="0" t="s">
        <v>279</v>
      </c>
      <c r="V56" s="3" t="str">
        <f aca="false">IF(ISNA(VLOOKUP(U56,'LAM Metadata Mapping'!$A$1:$B$500,2,0) ),{},VLOOKUP(U56,'LAM Metadata Mapping'!$A$1:$B$500,2,0))</f>
        <v>lamd:md_ANN_EOV</v>
      </c>
      <c r="X56" s="0" t="s">
        <v>280</v>
      </c>
      <c r="Y56" s="3" t="str">
        <f aca="false">IF(ISNA(VLOOKUP(X56,'LAM Metadata Mapping'!$A$1:$B$500,2,0) ),{},VLOOKUP(X56,'LAM Metadata Mapping'!$A$1:$B$500,2,0))</f>
        <v>lamd:md_ANN_LVL</v>
      </c>
      <c r="Z56" s="0" t="s">
        <v>239</v>
      </c>
      <c r="AC56" s="0" t="s">
        <v>318</v>
      </c>
      <c r="AG56" s="0" t="s">
        <v>70</v>
      </c>
      <c r="AH56" s="0" t="s">
        <v>267</v>
      </c>
      <c r="AI56" s="1" t="s">
        <v>283</v>
      </c>
    </row>
    <row r="57" customFormat="false" ht="28.35" hidden="false" customHeight="false" outlineLevel="0" collapsed="false">
      <c r="A57" s="0" t="str">
        <f aca="false">CONCATENATE("lamd:md_",B57)</f>
        <v>lamd:md_REPLACEMENT</v>
      </c>
      <c r="B57" s="0" t="s">
        <v>319</v>
      </c>
      <c r="C57" s="0" t="s">
        <v>320</v>
      </c>
      <c r="D57" s="0" t="s">
        <v>321</v>
      </c>
      <c r="F57" s="0" t="s">
        <v>272</v>
      </c>
      <c r="G57" s="3" t="str">
        <f aca="false">IF(ISNA(VLOOKUP($F57,'LAM Metadata Mapping'!$A$1:$B$500,2,0) ),{},VLOOKUP($F57,'LAM Metadata Mapping'!$A$1:$B$500,2,0))</f>
        <v>lamd:md_ANN_TLT</v>
      </c>
      <c r="I57" s="0" t="s">
        <v>273</v>
      </c>
      <c r="J57" s="3" t="str">
        <f aca="false">IF(ISNA(VLOOKUP(I57,'LAM Metadata Mapping'!$A$1:$B$500,2,0) ),{},VLOOKUP(I57,'LAM Metadata Mapping'!$A$1:$B$500,2,0))</f>
        <v>lamd:md_ANN_RL2</v>
      </c>
      <c r="K57" s="0" t="s">
        <v>274</v>
      </c>
      <c r="L57" s="0" t="s">
        <v>275</v>
      </c>
      <c r="M57" s="3" t="str">
        <f aca="false">IF(ISNA(VLOOKUP(L57,'LAM Metadata Mapping'!$A$1:$B$500,2,0) ),{},VLOOKUP(L57,'LAM Metadata Mapping'!$A$1:$B$500,2,0))</f>
        <v>lamd:md_ANN_MDL</v>
      </c>
      <c r="N57" s="0" t="s">
        <v>276</v>
      </c>
      <c r="O57" s="0" t="s">
        <v>277</v>
      </c>
      <c r="P57" s="3" t="str">
        <f aca="false">IF(ISNA(VLOOKUP(O57,'LAM Metadata Mapping'!$A$1:$B$500,2,0) ),{},VLOOKUP(O57,'LAM Metadata Mapping'!$A$1:$B$500,2,0))</f>
        <v>lamd:md_ANN_MSL</v>
      </c>
      <c r="Q57" s="0" t="s">
        <v>276</v>
      </c>
      <c r="R57" s="0" t="s">
        <v>278</v>
      </c>
      <c r="S57" s="3" t="str">
        <f aca="false">IF(ISNA(VLOOKUP(R57,'LAM Metadata Mapping'!$A$1:$B$500,2,0) ),{},VLOOKUP(R57,'LAM Metadata Mapping'!$A$1:$B$500,2,0))</f>
        <v>lamd:md_ANN_SOV</v>
      </c>
      <c r="U57" s="0" t="s">
        <v>279</v>
      </c>
      <c r="V57" s="3" t="str">
        <f aca="false">IF(ISNA(VLOOKUP(U57,'LAM Metadata Mapping'!$A$1:$B$500,2,0) ),{},VLOOKUP(U57,'LAM Metadata Mapping'!$A$1:$B$500,2,0))</f>
        <v>lamd:md_ANN_EOV</v>
      </c>
      <c r="X57" s="0" t="s">
        <v>280</v>
      </c>
      <c r="Y57" s="3" t="str">
        <f aca="false">IF(ISNA(VLOOKUP(X57,'LAM Metadata Mapping'!$A$1:$B$500,2,0) ),{},VLOOKUP(X57,'LAM Metadata Mapping'!$A$1:$B$500,2,0))</f>
        <v>lamd:md_ANN_LVL</v>
      </c>
      <c r="Z57" s="0" t="s">
        <v>239</v>
      </c>
      <c r="AA57" s="0" t="s">
        <v>281</v>
      </c>
      <c r="AC57" s="1" t="s">
        <v>322</v>
      </c>
      <c r="AG57" s="0" t="s">
        <v>70</v>
      </c>
      <c r="AH57" s="0" t="s">
        <v>267</v>
      </c>
      <c r="AI57" s="1" t="s">
        <v>283</v>
      </c>
    </row>
    <row r="58" customFormat="false" ht="28.35" hidden="false" customHeight="false" outlineLevel="0" collapsed="false">
      <c r="A58" s="0" t="str">
        <f aca="false">CONCATENATE("lamd:md_",B58)</f>
        <v>lamd:md_CORRIGENDUM</v>
      </c>
      <c r="B58" s="0" t="s">
        <v>323</v>
      </c>
      <c r="C58" s="0" t="s">
        <v>324</v>
      </c>
      <c r="D58" s="0" t="s">
        <v>325</v>
      </c>
      <c r="F58" s="0" t="s">
        <v>272</v>
      </c>
      <c r="G58" s="3" t="str">
        <f aca="false">IF(ISNA(VLOOKUP($F58,'LAM Metadata Mapping'!$A$1:$B$500,2,0) ),{},VLOOKUP($F58,'LAM Metadata Mapping'!$A$1:$B$500,2,0))</f>
        <v>lamd:md_ANN_TLT</v>
      </c>
      <c r="I58" s="0" t="s">
        <v>273</v>
      </c>
      <c r="J58" s="3" t="str">
        <f aca="false">IF(ISNA(VLOOKUP(I58,'LAM Metadata Mapping'!$A$1:$B$500,2,0) ),{},VLOOKUP(I58,'LAM Metadata Mapping'!$A$1:$B$500,2,0))</f>
        <v>lamd:md_ANN_RL2</v>
      </c>
      <c r="K58" s="0" t="s">
        <v>274</v>
      </c>
      <c r="L58" s="0" t="s">
        <v>275</v>
      </c>
      <c r="M58" s="3" t="str">
        <f aca="false">IF(ISNA(VLOOKUP(L58,'LAM Metadata Mapping'!$A$1:$B$500,2,0) ),{},VLOOKUP(L58,'LAM Metadata Mapping'!$A$1:$B$500,2,0))</f>
        <v>lamd:md_ANN_MDL</v>
      </c>
      <c r="N58" s="0" t="s">
        <v>276</v>
      </c>
      <c r="O58" s="0" t="s">
        <v>277</v>
      </c>
      <c r="P58" s="3" t="str">
        <f aca="false">IF(ISNA(VLOOKUP(O58,'LAM Metadata Mapping'!$A$1:$B$500,2,0) ),{},VLOOKUP(O58,'LAM Metadata Mapping'!$A$1:$B$500,2,0))</f>
        <v>lamd:md_ANN_MSL</v>
      </c>
      <c r="Q58" s="0" t="s">
        <v>276</v>
      </c>
      <c r="R58" s="0" t="s">
        <v>278</v>
      </c>
      <c r="S58" s="3" t="str">
        <f aca="false">IF(ISNA(VLOOKUP(R58,'LAM Metadata Mapping'!$A$1:$B$500,2,0) ),{},VLOOKUP(R58,'LAM Metadata Mapping'!$A$1:$B$500,2,0))</f>
        <v>lamd:md_ANN_SOV</v>
      </c>
      <c r="U58" s="0" t="s">
        <v>279</v>
      </c>
      <c r="V58" s="3" t="str">
        <f aca="false">IF(ISNA(VLOOKUP(U58,'LAM Metadata Mapping'!$A$1:$B$500,2,0) ),{},VLOOKUP(U58,'LAM Metadata Mapping'!$A$1:$B$500,2,0))</f>
        <v>lamd:md_ANN_EOV</v>
      </c>
      <c r="X58" s="0" t="s">
        <v>280</v>
      </c>
      <c r="Y58" s="3" t="str">
        <f aca="false">IF(ISNA(VLOOKUP(X58,'LAM Metadata Mapping'!$A$1:$B$500,2,0) ),{},VLOOKUP(X58,'LAM Metadata Mapping'!$A$1:$B$500,2,0))</f>
        <v>lamd:md_ANN_LVL</v>
      </c>
      <c r="Z58" s="0" t="s">
        <v>239</v>
      </c>
      <c r="AA58" s="0" t="s">
        <v>326</v>
      </c>
      <c r="AG58" s="0" t="s">
        <v>70</v>
      </c>
      <c r="AH58" s="0" t="s">
        <v>267</v>
      </c>
      <c r="AI58" s="1" t="s">
        <v>283</v>
      </c>
    </row>
    <row r="59" customFormat="false" ht="28.35" hidden="false" customHeight="false" outlineLevel="0" collapsed="false">
      <c r="A59" s="0" t="str">
        <f aca="false">CONCATENATE("lamd:md_",B59)</f>
        <v>lamd:md_OBSOLETE</v>
      </c>
      <c r="B59" s="0" t="s">
        <v>327</v>
      </c>
      <c r="C59" s="0" t="s">
        <v>328</v>
      </c>
      <c r="D59" s="0" t="s">
        <v>329</v>
      </c>
      <c r="F59" s="0" t="s">
        <v>272</v>
      </c>
      <c r="G59" s="3" t="str">
        <f aca="false">IF(ISNA(VLOOKUP($F59,'LAM Metadata Mapping'!$A$1:$B$500,2,0) ),{},VLOOKUP($F59,'LAM Metadata Mapping'!$A$1:$B$500,2,0))</f>
        <v>lamd:md_ANN_TLT</v>
      </c>
      <c r="I59" s="0" t="s">
        <v>273</v>
      </c>
      <c r="J59" s="3" t="str">
        <f aca="false">IF(ISNA(VLOOKUP(I59,'LAM Metadata Mapping'!$A$1:$B$500,2,0) ),{},VLOOKUP(I59,'LAM Metadata Mapping'!$A$1:$B$500,2,0))</f>
        <v>lamd:md_ANN_RL2</v>
      </c>
      <c r="K59" s="0" t="s">
        <v>274</v>
      </c>
      <c r="L59" s="0" t="s">
        <v>275</v>
      </c>
      <c r="M59" s="3" t="str">
        <f aca="false">IF(ISNA(VLOOKUP(L59,'LAM Metadata Mapping'!$A$1:$B$500,2,0) ),{},VLOOKUP(L59,'LAM Metadata Mapping'!$A$1:$B$500,2,0))</f>
        <v>lamd:md_ANN_MDL</v>
      </c>
      <c r="N59" s="0" t="s">
        <v>276</v>
      </c>
      <c r="O59" s="0" t="s">
        <v>277</v>
      </c>
      <c r="P59" s="3" t="str">
        <f aca="false">IF(ISNA(VLOOKUP(O59,'LAM Metadata Mapping'!$A$1:$B$500,2,0) ),{},VLOOKUP(O59,'LAM Metadata Mapping'!$A$1:$B$500,2,0))</f>
        <v>lamd:md_ANN_MSL</v>
      </c>
      <c r="Q59" s="0" t="s">
        <v>276</v>
      </c>
      <c r="R59" s="0" t="s">
        <v>278</v>
      </c>
      <c r="S59" s="3" t="str">
        <f aca="false">IF(ISNA(VLOOKUP(R59,'LAM Metadata Mapping'!$A$1:$B$500,2,0) ),{},VLOOKUP(R59,'LAM Metadata Mapping'!$A$1:$B$500,2,0))</f>
        <v>lamd:md_ANN_SOV</v>
      </c>
      <c r="U59" s="0" t="s">
        <v>279</v>
      </c>
      <c r="V59" s="3" t="str">
        <f aca="false">IF(ISNA(VLOOKUP(U59,'LAM Metadata Mapping'!$A$1:$B$500,2,0) ),{},VLOOKUP(U59,'LAM Metadata Mapping'!$A$1:$B$500,2,0))</f>
        <v>lamd:md_ANN_EOV</v>
      </c>
      <c r="X59" s="0" t="s">
        <v>280</v>
      </c>
      <c r="Y59" s="3" t="str">
        <f aca="false">IF(ISNA(VLOOKUP(X59,'LAM Metadata Mapping'!$A$1:$B$500,2,0) ),{},VLOOKUP(X59,'LAM Metadata Mapping'!$A$1:$B$500,2,0))</f>
        <v>lamd:md_ANN_LVL</v>
      </c>
      <c r="Z59" s="0" t="s">
        <v>239</v>
      </c>
      <c r="AC59" s="0" t="s">
        <v>330</v>
      </c>
      <c r="AG59" s="0" t="s">
        <v>70</v>
      </c>
      <c r="AH59" s="0" t="s">
        <v>267</v>
      </c>
      <c r="AI59" s="1" t="s">
        <v>283</v>
      </c>
    </row>
    <row r="60" customFormat="false" ht="28.35" hidden="false" customHeight="false" outlineLevel="0" collapsed="false">
      <c r="A60" s="0" t="str">
        <f aca="false">CONCATENATE("lamd:md_",B60)</f>
        <v>lamd:md_DEROGATION</v>
      </c>
      <c r="B60" s="0" t="s">
        <v>331</v>
      </c>
      <c r="C60" s="0" t="s">
        <v>332</v>
      </c>
      <c r="D60" s="0" t="s">
        <v>333</v>
      </c>
      <c r="F60" s="0" t="s">
        <v>272</v>
      </c>
      <c r="G60" s="3" t="str">
        <f aca="false">IF(ISNA(VLOOKUP($F60,'LAM Metadata Mapping'!$A$1:$B$500,2,0) ),{},VLOOKUP($F60,'LAM Metadata Mapping'!$A$1:$B$500,2,0))</f>
        <v>lamd:md_ANN_TLT</v>
      </c>
      <c r="I60" s="0" t="s">
        <v>273</v>
      </c>
      <c r="J60" s="3" t="str">
        <f aca="false">IF(ISNA(VLOOKUP(I60,'LAM Metadata Mapping'!$A$1:$B$500,2,0) ),{},VLOOKUP(I60,'LAM Metadata Mapping'!$A$1:$B$500,2,0))</f>
        <v>lamd:md_ANN_RL2</v>
      </c>
      <c r="K60" s="0" t="s">
        <v>274</v>
      </c>
      <c r="L60" s="0" t="s">
        <v>275</v>
      </c>
      <c r="M60" s="3" t="str">
        <f aca="false">IF(ISNA(VLOOKUP(L60,'LAM Metadata Mapping'!$A$1:$B$500,2,0) ),{},VLOOKUP(L60,'LAM Metadata Mapping'!$A$1:$B$500,2,0))</f>
        <v>lamd:md_ANN_MDL</v>
      </c>
      <c r="N60" s="0" t="s">
        <v>276</v>
      </c>
      <c r="O60" s="0" t="s">
        <v>277</v>
      </c>
      <c r="P60" s="3" t="str">
        <f aca="false">IF(ISNA(VLOOKUP(O60,'LAM Metadata Mapping'!$A$1:$B$500,2,0) ),{},VLOOKUP(O60,'LAM Metadata Mapping'!$A$1:$B$500,2,0))</f>
        <v>lamd:md_ANN_MSL</v>
      </c>
      <c r="Q60" s="0" t="s">
        <v>276</v>
      </c>
      <c r="R60" s="0" t="s">
        <v>278</v>
      </c>
      <c r="S60" s="3" t="str">
        <f aca="false">IF(ISNA(VLOOKUP(R60,'LAM Metadata Mapping'!$A$1:$B$500,2,0) ),{},VLOOKUP(R60,'LAM Metadata Mapping'!$A$1:$B$500,2,0))</f>
        <v>lamd:md_ANN_SOV</v>
      </c>
      <c r="U60" s="0" t="s">
        <v>279</v>
      </c>
      <c r="V60" s="3" t="str">
        <f aca="false">IF(ISNA(VLOOKUP(U60,'LAM Metadata Mapping'!$A$1:$B$500,2,0) ),{},VLOOKUP(U60,'LAM Metadata Mapping'!$A$1:$B$500,2,0))</f>
        <v>lamd:md_ANN_EOV</v>
      </c>
      <c r="X60" s="0" t="s">
        <v>280</v>
      </c>
      <c r="Y60" s="3" t="str">
        <f aca="false">IF(ISNA(VLOOKUP(X60,'LAM Metadata Mapping'!$A$1:$B$500,2,0) ),{},VLOOKUP(X60,'LAM Metadata Mapping'!$A$1:$B$500,2,0))</f>
        <v>lamd:md_ANN_LVL</v>
      </c>
      <c r="Z60" s="0" t="s">
        <v>239</v>
      </c>
      <c r="AC60" s="1" t="s">
        <v>334</v>
      </c>
      <c r="AF60" s="0" t="s">
        <v>335</v>
      </c>
      <c r="AG60" s="0" t="s">
        <v>70</v>
      </c>
      <c r="AH60" s="0" t="s">
        <v>267</v>
      </c>
      <c r="AI60" s="1" t="s">
        <v>283</v>
      </c>
    </row>
    <row r="61" customFormat="false" ht="28.35" hidden="false" customHeight="false" outlineLevel="0" collapsed="false">
      <c r="A61" s="0" t="str">
        <f aca="false">CONCATENATE("lamd:md_",B61)</f>
        <v>lamd:md_CONFIRMATION</v>
      </c>
      <c r="B61" s="0" t="s">
        <v>336</v>
      </c>
      <c r="C61" s="0" t="s">
        <v>337</v>
      </c>
      <c r="D61" s="0" t="s">
        <v>338</v>
      </c>
      <c r="F61" s="0" t="s">
        <v>272</v>
      </c>
      <c r="G61" s="3" t="str">
        <f aca="false">IF(ISNA(VLOOKUP($F61,'LAM Metadata Mapping'!$A$1:$B$500,2,0) ),{},VLOOKUP($F61,'LAM Metadata Mapping'!$A$1:$B$500,2,0))</f>
        <v>lamd:md_ANN_TLT</v>
      </c>
      <c r="I61" s="0" t="s">
        <v>273</v>
      </c>
      <c r="J61" s="3" t="str">
        <f aca="false">IF(ISNA(VLOOKUP(I61,'LAM Metadata Mapping'!$A$1:$B$500,2,0) ),{},VLOOKUP(I61,'LAM Metadata Mapping'!$A$1:$B$500,2,0))</f>
        <v>lamd:md_ANN_RL2</v>
      </c>
      <c r="K61" s="0" t="s">
        <v>274</v>
      </c>
      <c r="L61" s="0" t="s">
        <v>275</v>
      </c>
      <c r="M61" s="3" t="str">
        <f aca="false">IF(ISNA(VLOOKUP(L61,'LAM Metadata Mapping'!$A$1:$B$500,2,0) ),{},VLOOKUP(L61,'LAM Metadata Mapping'!$A$1:$B$500,2,0))</f>
        <v>lamd:md_ANN_MDL</v>
      </c>
      <c r="N61" s="0" t="s">
        <v>276</v>
      </c>
      <c r="O61" s="0" t="s">
        <v>277</v>
      </c>
      <c r="P61" s="3" t="str">
        <f aca="false">IF(ISNA(VLOOKUP(O61,'LAM Metadata Mapping'!$A$1:$B$500,2,0) ),{},VLOOKUP(O61,'LAM Metadata Mapping'!$A$1:$B$500,2,0))</f>
        <v>lamd:md_ANN_MSL</v>
      </c>
      <c r="Q61" s="0" t="s">
        <v>276</v>
      </c>
      <c r="R61" s="0" t="s">
        <v>278</v>
      </c>
      <c r="S61" s="3" t="str">
        <f aca="false">IF(ISNA(VLOOKUP(R61,'LAM Metadata Mapping'!$A$1:$B$500,2,0) ),{},VLOOKUP(R61,'LAM Metadata Mapping'!$A$1:$B$500,2,0))</f>
        <v>lamd:md_ANN_SOV</v>
      </c>
      <c r="U61" s="0" t="s">
        <v>279</v>
      </c>
      <c r="V61" s="3" t="str">
        <f aca="false">IF(ISNA(VLOOKUP(U61,'LAM Metadata Mapping'!$A$1:$B$500,2,0) ),{},VLOOKUP(U61,'LAM Metadata Mapping'!$A$1:$B$500,2,0))</f>
        <v>lamd:md_ANN_EOV</v>
      </c>
      <c r="X61" s="0" t="s">
        <v>280</v>
      </c>
      <c r="Y61" s="3" t="str">
        <f aca="false">IF(ISNA(VLOOKUP(X61,'LAM Metadata Mapping'!$A$1:$B$500,2,0) ),{},VLOOKUP(X61,'LAM Metadata Mapping'!$A$1:$B$500,2,0))</f>
        <v>lamd:md_ANN_LVL</v>
      </c>
      <c r="Z61" s="0" t="s">
        <v>239</v>
      </c>
      <c r="AC61" s="0" t="s">
        <v>339</v>
      </c>
      <c r="AG61" s="0" t="s">
        <v>70</v>
      </c>
      <c r="AH61" s="0" t="s">
        <v>267</v>
      </c>
      <c r="AI61" s="1" t="s">
        <v>283</v>
      </c>
    </row>
    <row r="62" customFormat="false" ht="28.35" hidden="false" customHeight="false" outlineLevel="0" collapsed="false">
      <c r="A62" s="0" t="str">
        <f aca="false">CONCATENATE("lamd:md_",B62)</f>
        <v>lamd:md_QUESTION_SIMILAR</v>
      </c>
      <c r="B62" s="0" t="s">
        <v>340</v>
      </c>
      <c r="C62" s="0" t="s">
        <v>341</v>
      </c>
      <c r="D62" s="0" t="s">
        <v>342</v>
      </c>
      <c r="F62" s="0" t="s">
        <v>272</v>
      </c>
      <c r="G62" s="3" t="str">
        <f aca="false">IF(ISNA(VLOOKUP($F62,'LAM Metadata Mapping'!$A$1:$B$500,2,0) ),{},VLOOKUP($F62,'LAM Metadata Mapping'!$A$1:$B$500,2,0))</f>
        <v>lamd:md_ANN_TLT</v>
      </c>
      <c r="I62" s="0" t="s">
        <v>273</v>
      </c>
      <c r="J62" s="3" t="str">
        <f aca="false">IF(ISNA(VLOOKUP(I62,'LAM Metadata Mapping'!$A$1:$B$500,2,0) ),{},VLOOKUP(I62,'LAM Metadata Mapping'!$A$1:$B$500,2,0))</f>
        <v>lamd:md_ANN_RL2</v>
      </c>
      <c r="K62" s="0" t="s">
        <v>274</v>
      </c>
      <c r="L62" s="0" t="s">
        <v>275</v>
      </c>
      <c r="M62" s="3" t="str">
        <f aca="false">IF(ISNA(VLOOKUP(L62,'LAM Metadata Mapping'!$A$1:$B$500,2,0) ),{},VLOOKUP(L62,'LAM Metadata Mapping'!$A$1:$B$500,2,0))</f>
        <v>lamd:md_ANN_MDL</v>
      </c>
      <c r="N62" s="0" t="s">
        <v>276</v>
      </c>
      <c r="O62" s="0" t="s">
        <v>277</v>
      </c>
      <c r="P62" s="3" t="str">
        <f aca="false">IF(ISNA(VLOOKUP(O62,'LAM Metadata Mapping'!$A$1:$B$500,2,0) ),{},VLOOKUP(O62,'LAM Metadata Mapping'!$A$1:$B$500,2,0))</f>
        <v>lamd:md_ANN_MSL</v>
      </c>
      <c r="Q62" s="0" t="s">
        <v>276</v>
      </c>
      <c r="R62" s="0" t="s">
        <v>278</v>
      </c>
      <c r="S62" s="3" t="str">
        <f aca="false">IF(ISNA(VLOOKUP(R62,'LAM Metadata Mapping'!$A$1:$B$500,2,0) ),{},VLOOKUP(R62,'LAM Metadata Mapping'!$A$1:$B$500,2,0))</f>
        <v>lamd:md_ANN_SOV</v>
      </c>
      <c r="U62" s="0" t="s">
        <v>279</v>
      </c>
      <c r="V62" s="3" t="str">
        <f aca="false">IF(ISNA(VLOOKUP(U62,'LAM Metadata Mapping'!$A$1:$B$500,2,0) ),{},VLOOKUP(U62,'LAM Metadata Mapping'!$A$1:$B$500,2,0))</f>
        <v>lamd:md_ANN_EOV</v>
      </c>
      <c r="X62" s="0" t="s">
        <v>280</v>
      </c>
      <c r="Y62" s="3" t="str">
        <f aca="false">IF(ISNA(VLOOKUP(X62,'LAM Metadata Mapping'!$A$1:$B$500,2,0) ),{},VLOOKUP(X62,'LAM Metadata Mapping'!$A$1:$B$500,2,0))</f>
        <v>lamd:md_ANN_LVL</v>
      </c>
      <c r="Z62" s="0" t="s">
        <v>239</v>
      </c>
      <c r="AC62" s="0" t="s">
        <v>343</v>
      </c>
      <c r="AG62" s="0" t="s">
        <v>70</v>
      </c>
      <c r="AH62" s="0" t="s">
        <v>267</v>
      </c>
      <c r="AI62" s="1" t="s">
        <v>283</v>
      </c>
    </row>
    <row r="63" customFormat="false" ht="41.75" hidden="false" customHeight="false" outlineLevel="0" collapsed="false">
      <c r="A63" s="0" t="str">
        <f aca="false">CONCATENATE("lamd:md_",B63)</f>
        <v>lamd:md_INTERPRETATION</v>
      </c>
      <c r="B63" s="0" t="s">
        <v>344</v>
      </c>
      <c r="C63" s="0" t="s">
        <v>345</v>
      </c>
      <c r="D63" s="0" t="s">
        <v>346</v>
      </c>
      <c r="F63" s="0" t="s">
        <v>272</v>
      </c>
      <c r="G63" s="3" t="str">
        <f aca="false">IF(ISNA(VLOOKUP($F63,'LAM Metadata Mapping'!$A$1:$B$500,2,0) ),{},VLOOKUP($F63,'LAM Metadata Mapping'!$A$1:$B$500,2,0))</f>
        <v>lamd:md_ANN_TLT</v>
      </c>
      <c r="I63" s="0" t="s">
        <v>273</v>
      </c>
      <c r="J63" s="3" t="str">
        <f aca="false">IF(ISNA(VLOOKUP(I63,'LAM Metadata Mapping'!$A$1:$B$500,2,0) ),{},VLOOKUP(I63,'LAM Metadata Mapping'!$A$1:$B$500,2,0))</f>
        <v>lamd:md_ANN_RL2</v>
      </c>
      <c r="K63" s="0" t="s">
        <v>274</v>
      </c>
      <c r="L63" s="0" t="s">
        <v>275</v>
      </c>
      <c r="M63" s="3" t="str">
        <f aca="false">IF(ISNA(VLOOKUP(L63,'LAM Metadata Mapping'!$A$1:$B$500,2,0) ),{},VLOOKUP(L63,'LAM Metadata Mapping'!$A$1:$B$500,2,0))</f>
        <v>lamd:md_ANN_MDL</v>
      </c>
      <c r="N63" s="0" t="s">
        <v>276</v>
      </c>
      <c r="O63" s="0" t="s">
        <v>277</v>
      </c>
      <c r="P63" s="3" t="str">
        <f aca="false">IF(ISNA(VLOOKUP(O63,'LAM Metadata Mapping'!$A$1:$B$500,2,0) ),{},VLOOKUP(O63,'LAM Metadata Mapping'!$A$1:$B$500,2,0))</f>
        <v>lamd:md_ANN_MSL</v>
      </c>
      <c r="Q63" s="0" t="s">
        <v>276</v>
      </c>
      <c r="R63" s="0" t="s">
        <v>278</v>
      </c>
      <c r="S63" s="3" t="str">
        <f aca="false">IF(ISNA(VLOOKUP(R63,'LAM Metadata Mapping'!$A$1:$B$500,2,0) ),{},VLOOKUP(R63,'LAM Metadata Mapping'!$A$1:$B$500,2,0))</f>
        <v>lamd:md_ANN_SOV</v>
      </c>
      <c r="U63" s="0" t="s">
        <v>279</v>
      </c>
      <c r="V63" s="3" t="str">
        <f aca="false">IF(ISNA(VLOOKUP(U63,'LAM Metadata Mapping'!$A$1:$B$500,2,0) ),{},VLOOKUP(U63,'LAM Metadata Mapping'!$A$1:$B$500,2,0))</f>
        <v>lamd:md_ANN_EOV</v>
      </c>
      <c r="X63" s="0" t="s">
        <v>280</v>
      </c>
      <c r="Y63" s="3" t="str">
        <f aca="false">IF(ISNA(VLOOKUP(X63,'LAM Metadata Mapping'!$A$1:$B$500,2,0) ),{},VLOOKUP(X63,'LAM Metadata Mapping'!$A$1:$B$500,2,0))</f>
        <v>lamd:md_ANN_LVL</v>
      </c>
      <c r="Z63" s="0" t="s">
        <v>239</v>
      </c>
      <c r="AC63" s="1" t="s">
        <v>347</v>
      </c>
      <c r="AG63" s="0" t="s">
        <v>70</v>
      </c>
      <c r="AH63" s="0" t="s">
        <v>267</v>
      </c>
      <c r="AI63" s="1" t="s">
        <v>283</v>
      </c>
    </row>
    <row r="64" customFormat="false" ht="68.65" hidden="false" customHeight="false" outlineLevel="0" collapsed="false">
      <c r="A64" s="0" t="str">
        <f aca="false">CONCATENATE("lamd:md_",B64)</f>
        <v>lamd:md_IMPLEMENTATION</v>
      </c>
      <c r="B64" s="0" t="s">
        <v>348</v>
      </c>
      <c r="C64" s="0" t="s">
        <v>349</v>
      </c>
      <c r="D64" s="0" t="s">
        <v>350</v>
      </c>
      <c r="F64" s="0" t="s">
        <v>272</v>
      </c>
      <c r="G64" s="3" t="str">
        <f aca="false">IF(ISNA(VLOOKUP($F64,'LAM Metadata Mapping'!$A$1:$B$500,2,0) ),{},VLOOKUP($F64,'LAM Metadata Mapping'!$A$1:$B$500,2,0))</f>
        <v>lamd:md_ANN_TLT</v>
      </c>
      <c r="I64" s="0" t="s">
        <v>273</v>
      </c>
      <c r="J64" s="3" t="str">
        <f aca="false">IF(ISNA(VLOOKUP(I64,'LAM Metadata Mapping'!$A$1:$B$500,2,0) ),{},VLOOKUP(I64,'LAM Metadata Mapping'!$A$1:$B$500,2,0))</f>
        <v>lamd:md_ANN_RL2</v>
      </c>
      <c r="K64" s="0" t="s">
        <v>274</v>
      </c>
      <c r="L64" s="0" t="s">
        <v>275</v>
      </c>
      <c r="M64" s="3" t="str">
        <f aca="false">IF(ISNA(VLOOKUP(L64,'LAM Metadata Mapping'!$A$1:$B$500,2,0) ),{},VLOOKUP(L64,'LAM Metadata Mapping'!$A$1:$B$500,2,0))</f>
        <v>lamd:md_ANN_MDL</v>
      </c>
      <c r="N64" s="0" t="s">
        <v>276</v>
      </c>
      <c r="O64" s="0" t="s">
        <v>277</v>
      </c>
      <c r="P64" s="3" t="str">
        <f aca="false">IF(ISNA(VLOOKUP(O64,'LAM Metadata Mapping'!$A$1:$B$500,2,0) ),{},VLOOKUP(O64,'LAM Metadata Mapping'!$A$1:$B$500,2,0))</f>
        <v>lamd:md_ANN_MSL</v>
      </c>
      <c r="Q64" s="0" t="s">
        <v>276</v>
      </c>
      <c r="R64" s="0" t="s">
        <v>278</v>
      </c>
      <c r="S64" s="3" t="str">
        <f aca="false">IF(ISNA(VLOOKUP(R64,'LAM Metadata Mapping'!$A$1:$B$500,2,0) ),{},VLOOKUP(R64,'LAM Metadata Mapping'!$A$1:$B$500,2,0))</f>
        <v>lamd:md_ANN_SOV</v>
      </c>
      <c r="U64" s="0" t="s">
        <v>279</v>
      </c>
      <c r="V64" s="3" t="str">
        <f aca="false">IF(ISNA(VLOOKUP(U64,'LAM Metadata Mapping'!$A$1:$B$500,2,0) ),{},VLOOKUP(U64,'LAM Metadata Mapping'!$A$1:$B$500,2,0))</f>
        <v>lamd:md_ANN_EOV</v>
      </c>
      <c r="X64" s="0" t="s">
        <v>280</v>
      </c>
      <c r="Y64" s="3" t="str">
        <f aca="false">IF(ISNA(VLOOKUP(X64,'LAM Metadata Mapping'!$A$1:$B$500,2,0) ),{},VLOOKUP(X64,'LAM Metadata Mapping'!$A$1:$B$500,2,0))</f>
        <v>lamd:md_ANN_LVL</v>
      </c>
      <c r="Z64" s="0" t="s">
        <v>239</v>
      </c>
      <c r="AC64" s="1" t="s">
        <v>351</v>
      </c>
      <c r="AG64" s="0" t="s">
        <v>70</v>
      </c>
      <c r="AH64" s="0" t="s">
        <v>267</v>
      </c>
      <c r="AI64" s="1" t="s">
        <v>283</v>
      </c>
    </row>
    <row r="65" customFormat="false" ht="28.35" hidden="false" customHeight="false" outlineLevel="0" collapsed="false">
      <c r="A65" s="0" t="str">
        <f aca="false">CONCATENATE("lamd:md_",B65)</f>
        <v>lamd:md_REESTAB</v>
      </c>
      <c r="B65" s="0" t="s">
        <v>352</v>
      </c>
      <c r="C65" s="0" t="s">
        <v>353</v>
      </c>
      <c r="D65" s="0" t="s">
        <v>354</v>
      </c>
      <c r="F65" s="0" t="s">
        <v>272</v>
      </c>
      <c r="G65" s="3" t="str">
        <f aca="false">IF(ISNA(VLOOKUP($F65,'LAM Metadata Mapping'!$A$1:$B$500,2,0) ),{},VLOOKUP($F65,'LAM Metadata Mapping'!$A$1:$B$500,2,0))</f>
        <v>lamd:md_ANN_TLT</v>
      </c>
      <c r="I65" s="0" t="s">
        <v>273</v>
      </c>
      <c r="J65" s="3" t="str">
        <f aca="false">IF(ISNA(VLOOKUP(I65,'LAM Metadata Mapping'!$A$1:$B$500,2,0) ),{},VLOOKUP(I65,'LAM Metadata Mapping'!$A$1:$B$500,2,0))</f>
        <v>lamd:md_ANN_RL2</v>
      </c>
      <c r="K65" s="0" t="s">
        <v>274</v>
      </c>
      <c r="L65" s="0" t="s">
        <v>275</v>
      </c>
      <c r="M65" s="3" t="str">
        <f aca="false">IF(ISNA(VLOOKUP(L65,'LAM Metadata Mapping'!$A$1:$B$500,2,0) ),{},VLOOKUP(L65,'LAM Metadata Mapping'!$A$1:$B$500,2,0))</f>
        <v>lamd:md_ANN_MDL</v>
      </c>
      <c r="N65" s="0" t="s">
        <v>276</v>
      </c>
      <c r="O65" s="0" t="s">
        <v>277</v>
      </c>
      <c r="P65" s="3" t="str">
        <f aca="false">IF(ISNA(VLOOKUP(O65,'LAM Metadata Mapping'!$A$1:$B$500,2,0) ),{},VLOOKUP(O65,'LAM Metadata Mapping'!$A$1:$B$500,2,0))</f>
        <v>lamd:md_ANN_MSL</v>
      </c>
      <c r="Q65" s="0" t="s">
        <v>276</v>
      </c>
      <c r="R65" s="0" t="s">
        <v>278</v>
      </c>
      <c r="S65" s="3" t="str">
        <f aca="false">IF(ISNA(VLOOKUP(R65,'LAM Metadata Mapping'!$A$1:$B$500,2,0) ),{},VLOOKUP(R65,'LAM Metadata Mapping'!$A$1:$B$500,2,0))</f>
        <v>lamd:md_ANN_SOV</v>
      </c>
      <c r="U65" s="0" t="s">
        <v>279</v>
      </c>
      <c r="V65" s="3" t="str">
        <f aca="false">IF(ISNA(VLOOKUP(U65,'LAM Metadata Mapping'!$A$1:$B$500,2,0) ),{},VLOOKUP(U65,'LAM Metadata Mapping'!$A$1:$B$500,2,0))</f>
        <v>lamd:md_ANN_EOV</v>
      </c>
      <c r="X65" s="0" t="s">
        <v>280</v>
      </c>
      <c r="Y65" s="3" t="str">
        <f aca="false">IF(ISNA(VLOOKUP(X65,'LAM Metadata Mapping'!$A$1:$B$500,2,0) ),{},VLOOKUP(X65,'LAM Metadata Mapping'!$A$1:$B$500,2,0))</f>
        <v>lamd:md_ANN_LVL</v>
      </c>
      <c r="Z65" s="0" t="s">
        <v>239</v>
      </c>
      <c r="AC65" s="0" t="s">
        <v>355</v>
      </c>
      <c r="AG65" s="0" t="s">
        <v>70</v>
      </c>
      <c r="AH65" s="0" t="s">
        <v>267</v>
      </c>
      <c r="AI65" s="1" t="s">
        <v>283</v>
      </c>
    </row>
    <row r="66" customFormat="false" ht="28.35" hidden="false" customHeight="false" outlineLevel="0" collapsed="false">
      <c r="A66" s="0" t="str">
        <f aca="false">CONCATENATE("lamd:md_",B66)</f>
        <v>lamd:md_SUSPEND</v>
      </c>
      <c r="B66" s="0" t="s">
        <v>356</v>
      </c>
      <c r="C66" s="0" t="s">
        <v>357</v>
      </c>
      <c r="D66" s="0" t="s">
        <v>358</v>
      </c>
      <c r="F66" s="0" t="s">
        <v>272</v>
      </c>
      <c r="G66" s="3" t="str">
        <f aca="false">IF(ISNA(VLOOKUP($F66,'LAM Metadata Mapping'!$A$1:$B$500,2,0) ),{},VLOOKUP($F66,'LAM Metadata Mapping'!$A$1:$B$500,2,0))</f>
        <v>lamd:md_ANN_TLT</v>
      </c>
      <c r="I66" s="0" t="s">
        <v>273</v>
      </c>
      <c r="J66" s="3" t="str">
        <f aca="false">IF(ISNA(VLOOKUP(I66,'LAM Metadata Mapping'!$A$1:$B$500,2,0) ),{},VLOOKUP(I66,'LAM Metadata Mapping'!$A$1:$B$500,2,0))</f>
        <v>lamd:md_ANN_RL2</v>
      </c>
      <c r="K66" s="0" t="s">
        <v>274</v>
      </c>
      <c r="L66" s="0" t="s">
        <v>275</v>
      </c>
      <c r="M66" s="3" t="str">
        <f aca="false">IF(ISNA(VLOOKUP(L66,'LAM Metadata Mapping'!$A$1:$B$500,2,0) ),{},VLOOKUP(L66,'LAM Metadata Mapping'!$A$1:$B$500,2,0))</f>
        <v>lamd:md_ANN_MDL</v>
      </c>
      <c r="N66" s="0" t="s">
        <v>276</v>
      </c>
      <c r="O66" s="0" t="s">
        <v>277</v>
      </c>
      <c r="P66" s="3" t="str">
        <f aca="false">IF(ISNA(VLOOKUP(O66,'LAM Metadata Mapping'!$A$1:$B$500,2,0) ),{},VLOOKUP(O66,'LAM Metadata Mapping'!$A$1:$B$500,2,0))</f>
        <v>lamd:md_ANN_MSL</v>
      </c>
      <c r="Q66" s="0" t="s">
        <v>276</v>
      </c>
      <c r="R66" s="0" t="s">
        <v>278</v>
      </c>
      <c r="S66" s="3" t="str">
        <f aca="false">IF(ISNA(VLOOKUP(R66,'LAM Metadata Mapping'!$A$1:$B$500,2,0) ),{},VLOOKUP(R66,'LAM Metadata Mapping'!$A$1:$B$500,2,0))</f>
        <v>lamd:md_ANN_SOV</v>
      </c>
      <c r="U66" s="0" t="s">
        <v>279</v>
      </c>
      <c r="V66" s="3" t="str">
        <f aca="false">IF(ISNA(VLOOKUP(U66,'LAM Metadata Mapping'!$A$1:$B$500,2,0) ),{},VLOOKUP(U66,'LAM Metadata Mapping'!$A$1:$B$500,2,0))</f>
        <v>lamd:md_ANN_EOV</v>
      </c>
      <c r="X66" s="0" t="s">
        <v>280</v>
      </c>
      <c r="Y66" s="3" t="str">
        <f aca="false">IF(ISNA(VLOOKUP(X66,'LAM Metadata Mapping'!$A$1:$B$500,2,0) ),{},VLOOKUP(X66,'LAM Metadata Mapping'!$A$1:$B$500,2,0))</f>
        <v>lamd:md_ANN_LVL</v>
      </c>
      <c r="Z66" s="0" t="s">
        <v>239</v>
      </c>
      <c r="AC66" s="0" t="s">
        <v>359</v>
      </c>
      <c r="AG66" s="0" t="s">
        <v>70</v>
      </c>
      <c r="AH66" s="0" t="s">
        <v>267</v>
      </c>
      <c r="AI66" s="1" t="s">
        <v>283</v>
      </c>
    </row>
    <row r="67" customFormat="false" ht="28.35" hidden="false" customHeight="false" outlineLevel="0" collapsed="false">
      <c r="A67" s="0" t="str">
        <f aca="false">CONCATENATE("lamd:md_",B67)</f>
        <v>lamd:md_SUSPEND_PAR</v>
      </c>
      <c r="B67" s="0" t="s">
        <v>360</v>
      </c>
      <c r="C67" s="0" t="s">
        <v>361</v>
      </c>
      <c r="D67" s="0" t="s">
        <v>362</v>
      </c>
      <c r="F67" s="0" t="s">
        <v>272</v>
      </c>
      <c r="G67" s="3" t="str">
        <f aca="false">IF(ISNA(VLOOKUP($F67,'LAM Metadata Mapping'!$A$1:$B$500,2,0) ),{},VLOOKUP($F67,'LAM Metadata Mapping'!$A$1:$B$500,2,0))</f>
        <v>lamd:md_ANN_TLT</v>
      </c>
      <c r="I67" s="0" t="s">
        <v>273</v>
      </c>
      <c r="J67" s="3" t="str">
        <f aca="false">IF(ISNA(VLOOKUP(I67,'LAM Metadata Mapping'!$A$1:$B$500,2,0) ),{},VLOOKUP(I67,'LAM Metadata Mapping'!$A$1:$B$500,2,0))</f>
        <v>lamd:md_ANN_RL2</v>
      </c>
      <c r="K67" s="0" t="s">
        <v>274</v>
      </c>
      <c r="L67" s="0" t="s">
        <v>275</v>
      </c>
      <c r="M67" s="3" t="str">
        <f aca="false">IF(ISNA(VLOOKUP(L67,'LAM Metadata Mapping'!$A$1:$B$500,2,0) ),{},VLOOKUP(L67,'LAM Metadata Mapping'!$A$1:$B$500,2,0))</f>
        <v>lamd:md_ANN_MDL</v>
      </c>
      <c r="N67" s="0" t="s">
        <v>276</v>
      </c>
      <c r="O67" s="0" t="s">
        <v>277</v>
      </c>
      <c r="P67" s="3" t="str">
        <f aca="false">IF(ISNA(VLOOKUP(O67,'LAM Metadata Mapping'!$A$1:$B$500,2,0) ),{},VLOOKUP(O67,'LAM Metadata Mapping'!$A$1:$B$500,2,0))</f>
        <v>lamd:md_ANN_MSL</v>
      </c>
      <c r="Q67" s="0" t="s">
        <v>276</v>
      </c>
      <c r="R67" s="0" t="s">
        <v>278</v>
      </c>
      <c r="S67" s="3" t="str">
        <f aca="false">IF(ISNA(VLOOKUP(R67,'LAM Metadata Mapping'!$A$1:$B$500,2,0) ),{},VLOOKUP(R67,'LAM Metadata Mapping'!$A$1:$B$500,2,0))</f>
        <v>lamd:md_ANN_SOV</v>
      </c>
      <c r="U67" s="0" t="s">
        <v>279</v>
      </c>
      <c r="V67" s="3" t="str">
        <f aca="false">IF(ISNA(VLOOKUP(U67,'LAM Metadata Mapping'!$A$1:$B$500,2,0) ),{},VLOOKUP(U67,'LAM Metadata Mapping'!$A$1:$B$500,2,0))</f>
        <v>lamd:md_ANN_EOV</v>
      </c>
      <c r="X67" s="0" t="s">
        <v>280</v>
      </c>
      <c r="Y67" s="3" t="str">
        <f aca="false">IF(ISNA(VLOOKUP(X67,'LAM Metadata Mapping'!$A$1:$B$500,2,0) ),{},VLOOKUP(X67,'LAM Metadata Mapping'!$A$1:$B$500,2,0))</f>
        <v>lamd:md_ANN_LVL</v>
      </c>
      <c r="Z67" s="0" t="s">
        <v>239</v>
      </c>
      <c r="AC67" s="0" t="s">
        <v>363</v>
      </c>
      <c r="AG67" s="0" t="s">
        <v>70</v>
      </c>
      <c r="AH67" s="0" t="s">
        <v>267</v>
      </c>
      <c r="AI67" s="1" t="s">
        <v>283</v>
      </c>
    </row>
    <row r="68" customFormat="false" ht="28.35" hidden="false" customHeight="false" outlineLevel="0" collapsed="false">
      <c r="A68" s="0" t="str">
        <f aca="false">CONCATENATE("lamd:md_",B68)</f>
        <v>lamd:md_APPLICABILITY_DEF</v>
      </c>
      <c r="B68" s="0" t="s">
        <v>364</v>
      </c>
      <c r="C68" s="0" t="s">
        <v>365</v>
      </c>
      <c r="D68" s="0" t="s">
        <v>366</v>
      </c>
      <c r="F68" s="0" t="s">
        <v>272</v>
      </c>
      <c r="G68" s="3" t="str">
        <f aca="false">IF(ISNA(VLOOKUP($F68,'LAM Metadata Mapping'!$A$1:$B$500,2,0) ),{},VLOOKUP($F68,'LAM Metadata Mapping'!$A$1:$B$500,2,0))</f>
        <v>lamd:md_ANN_TLT</v>
      </c>
      <c r="I68" s="0" t="s">
        <v>273</v>
      </c>
      <c r="J68" s="3" t="str">
        <f aca="false">IF(ISNA(VLOOKUP(I68,'LAM Metadata Mapping'!$A$1:$B$500,2,0) ),{},VLOOKUP(I68,'LAM Metadata Mapping'!$A$1:$B$500,2,0))</f>
        <v>lamd:md_ANN_RL2</v>
      </c>
      <c r="K68" s="0" t="s">
        <v>274</v>
      </c>
      <c r="L68" s="0" t="s">
        <v>275</v>
      </c>
      <c r="M68" s="3" t="str">
        <f aca="false">IF(ISNA(VLOOKUP(L68,'LAM Metadata Mapping'!$A$1:$B$500,2,0) ),{},VLOOKUP(L68,'LAM Metadata Mapping'!$A$1:$B$500,2,0))</f>
        <v>lamd:md_ANN_MDL</v>
      </c>
      <c r="N68" s="0" t="s">
        <v>276</v>
      </c>
      <c r="O68" s="0" t="s">
        <v>277</v>
      </c>
      <c r="P68" s="3" t="str">
        <f aca="false">IF(ISNA(VLOOKUP(O68,'LAM Metadata Mapping'!$A$1:$B$500,2,0) ),{},VLOOKUP(O68,'LAM Metadata Mapping'!$A$1:$B$500,2,0))</f>
        <v>lamd:md_ANN_MSL</v>
      </c>
      <c r="Q68" s="0" t="s">
        <v>276</v>
      </c>
      <c r="R68" s="0" t="s">
        <v>278</v>
      </c>
      <c r="S68" s="3" t="str">
        <f aca="false">IF(ISNA(VLOOKUP(R68,'LAM Metadata Mapping'!$A$1:$B$500,2,0) ),{},VLOOKUP(R68,'LAM Metadata Mapping'!$A$1:$B$500,2,0))</f>
        <v>lamd:md_ANN_SOV</v>
      </c>
      <c r="U68" s="0" t="s">
        <v>279</v>
      </c>
      <c r="V68" s="3" t="str">
        <f aca="false">IF(ISNA(VLOOKUP(U68,'LAM Metadata Mapping'!$A$1:$B$500,2,0) ),{},VLOOKUP(U68,'LAM Metadata Mapping'!$A$1:$B$500,2,0))</f>
        <v>lamd:md_ANN_EOV</v>
      </c>
      <c r="X68" s="0" t="s">
        <v>280</v>
      </c>
      <c r="Y68" s="3" t="str">
        <f aca="false">IF(ISNA(VLOOKUP(X68,'LAM Metadata Mapping'!$A$1:$B$500,2,0) ),{},VLOOKUP(X68,'LAM Metadata Mapping'!$A$1:$B$500,2,0))</f>
        <v>lamd:md_ANN_LVL</v>
      </c>
      <c r="Z68" s="0" t="s">
        <v>239</v>
      </c>
      <c r="AC68" s="0" t="s">
        <v>367</v>
      </c>
      <c r="AG68" s="0" t="s">
        <v>70</v>
      </c>
      <c r="AH68" s="0" t="s">
        <v>267</v>
      </c>
      <c r="AI68" s="1" t="s">
        <v>283</v>
      </c>
    </row>
    <row r="69" customFormat="false" ht="28.35" hidden="false" customHeight="false" outlineLevel="0" collapsed="false">
      <c r="A69" s="0" t="str">
        <f aca="false">CONCATENATE("lamd:md_",B69)</f>
        <v>lamd:md_INCORPORATION</v>
      </c>
      <c r="B69" s="0" t="s">
        <v>368</v>
      </c>
      <c r="C69" s="0" t="s">
        <v>369</v>
      </c>
      <c r="D69" s="0" t="s">
        <v>370</v>
      </c>
      <c r="F69" s="0" t="s">
        <v>272</v>
      </c>
      <c r="G69" s="3" t="str">
        <f aca="false">IF(ISNA(VLOOKUP($F69,'LAM Metadata Mapping'!$A$1:$B$500,2,0) ),{},VLOOKUP($F69,'LAM Metadata Mapping'!$A$1:$B$500,2,0))</f>
        <v>lamd:md_ANN_TLT</v>
      </c>
      <c r="I69" s="0" t="s">
        <v>273</v>
      </c>
      <c r="J69" s="3" t="str">
        <f aca="false">IF(ISNA(VLOOKUP(I69,'LAM Metadata Mapping'!$A$1:$B$500,2,0) ),{},VLOOKUP(I69,'LAM Metadata Mapping'!$A$1:$B$500,2,0))</f>
        <v>lamd:md_ANN_RL2</v>
      </c>
      <c r="K69" s="0" t="s">
        <v>274</v>
      </c>
      <c r="L69" s="0" t="s">
        <v>275</v>
      </c>
      <c r="M69" s="3" t="str">
        <f aca="false">IF(ISNA(VLOOKUP(L69,'LAM Metadata Mapping'!$A$1:$B$500,2,0) ),{},VLOOKUP(L69,'LAM Metadata Mapping'!$A$1:$B$500,2,0))</f>
        <v>lamd:md_ANN_MDL</v>
      </c>
      <c r="N69" s="0" t="s">
        <v>276</v>
      </c>
      <c r="O69" s="0" t="s">
        <v>277</v>
      </c>
      <c r="P69" s="3" t="str">
        <f aca="false">IF(ISNA(VLOOKUP(O69,'LAM Metadata Mapping'!$A$1:$B$500,2,0) ),{},VLOOKUP(O69,'LAM Metadata Mapping'!$A$1:$B$500,2,0))</f>
        <v>lamd:md_ANN_MSL</v>
      </c>
      <c r="Q69" s="0" t="s">
        <v>276</v>
      </c>
      <c r="R69" s="0" t="s">
        <v>278</v>
      </c>
      <c r="S69" s="3" t="str">
        <f aca="false">IF(ISNA(VLOOKUP(R69,'LAM Metadata Mapping'!$A$1:$B$500,2,0) ),{},VLOOKUP(R69,'LAM Metadata Mapping'!$A$1:$B$500,2,0))</f>
        <v>lamd:md_ANN_SOV</v>
      </c>
      <c r="U69" s="0" t="s">
        <v>279</v>
      </c>
      <c r="V69" s="3" t="str">
        <f aca="false">IF(ISNA(VLOOKUP(U69,'LAM Metadata Mapping'!$A$1:$B$500,2,0) ),{},VLOOKUP(U69,'LAM Metadata Mapping'!$A$1:$B$500,2,0))</f>
        <v>lamd:md_ANN_EOV</v>
      </c>
      <c r="X69" s="0" t="s">
        <v>280</v>
      </c>
      <c r="Y69" s="3" t="str">
        <f aca="false">IF(ISNA(VLOOKUP(X69,'LAM Metadata Mapping'!$A$1:$B$500,2,0) ),{},VLOOKUP(X69,'LAM Metadata Mapping'!$A$1:$B$500,2,0))</f>
        <v>lamd:md_ANN_LVL</v>
      </c>
      <c r="Z69" s="0" t="s">
        <v>239</v>
      </c>
      <c r="AC69" s="1" t="s">
        <v>371</v>
      </c>
      <c r="AG69" s="0" t="s">
        <v>70</v>
      </c>
      <c r="AH69" s="0" t="s">
        <v>267</v>
      </c>
      <c r="AI69" s="1" t="s">
        <v>283</v>
      </c>
    </row>
    <row r="70" customFormat="false" ht="28.35" hidden="false" customHeight="false" outlineLevel="0" collapsed="false">
      <c r="A70" s="0" t="str">
        <f aca="false">CONCATENATE("lamd:md_",B70)</f>
        <v>lamd:md_REFER_PAR</v>
      </c>
      <c r="B70" s="0" t="s">
        <v>372</v>
      </c>
      <c r="C70" s="0" t="s">
        <v>373</v>
      </c>
      <c r="D70" s="0" t="s">
        <v>374</v>
      </c>
      <c r="F70" s="0" t="s">
        <v>272</v>
      </c>
      <c r="G70" s="3" t="str">
        <f aca="false">IF(ISNA(VLOOKUP($F70,'LAM Metadata Mapping'!$A$1:$B$500,2,0) ),{},VLOOKUP($F70,'LAM Metadata Mapping'!$A$1:$B$500,2,0))</f>
        <v>lamd:md_ANN_TLT</v>
      </c>
      <c r="I70" s="0" t="s">
        <v>273</v>
      </c>
      <c r="J70" s="3" t="str">
        <f aca="false">IF(ISNA(VLOOKUP(I70,'LAM Metadata Mapping'!$A$1:$B$500,2,0) ),{},VLOOKUP(I70,'LAM Metadata Mapping'!$A$1:$B$500,2,0))</f>
        <v>lamd:md_ANN_RL2</v>
      </c>
      <c r="K70" s="0" t="s">
        <v>274</v>
      </c>
      <c r="L70" s="0" t="s">
        <v>275</v>
      </c>
      <c r="M70" s="3" t="str">
        <f aca="false">IF(ISNA(VLOOKUP(L70,'LAM Metadata Mapping'!$A$1:$B$500,2,0) ),{},VLOOKUP(L70,'LAM Metadata Mapping'!$A$1:$B$500,2,0))</f>
        <v>lamd:md_ANN_MDL</v>
      </c>
      <c r="N70" s="0" t="s">
        <v>276</v>
      </c>
      <c r="O70" s="0" t="s">
        <v>277</v>
      </c>
      <c r="P70" s="3" t="str">
        <f aca="false">IF(ISNA(VLOOKUP(O70,'LAM Metadata Mapping'!$A$1:$B$500,2,0) ),{},VLOOKUP(O70,'LAM Metadata Mapping'!$A$1:$B$500,2,0))</f>
        <v>lamd:md_ANN_MSL</v>
      </c>
      <c r="Q70" s="0" t="s">
        <v>276</v>
      </c>
      <c r="R70" s="0" t="s">
        <v>278</v>
      </c>
      <c r="S70" s="3" t="str">
        <f aca="false">IF(ISNA(VLOOKUP(R70,'LAM Metadata Mapping'!$A$1:$B$500,2,0) ),{},VLOOKUP(R70,'LAM Metadata Mapping'!$A$1:$B$500,2,0))</f>
        <v>lamd:md_ANN_SOV</v>
      </c>
      <c r="U70" s="0" t="s">
        <v>279</v>
      </c>
      <c r="V70" s="3" t="str">
        <f aca="false">IF(ISNA(VLOOKUP(U70,'LAM Metadata Mapping'!$A$1:$B$500,2,0) ),{},VLOOKUP(U70,'LAM Metadata Mapping'!$A$1:$B$500,2,0))</f>
        <v>lamd:md_ANN_EOV</v>
      </c>
      <c r="X70" s="0" t="s">
        <v>280</v>
      </c>
      <c r="Y70" s="3" t="str">
        <f aca="false">IF(ISNA(VLOOKUP(X70,'LAM Metadata Mapping'!$A$1:$B$500,2,0) ),{},VLOOKUP(X70,'LAM Metadata Mapping'!$A$1:$B$500,2,0))</f>
        <v>lamd:md_ANN_LVL</v>
      </c>
      <c r="Z70" s="0" t="s">
        <v>239</v>
      </c>
      <c r="AC70" s="0" t="s">
        <v>343</v>
      </c>
      <c r="AG70" s="0" t="s">
        <v>70</v>
      </c>
      <c r="AH70" s="0" t="s">
        <v>267</v>
      </c>
      <c r="AI70" s="1" t="s">
        <v>283</v>
      </c>
    </row>
    <row r="71" customFormat="false" ht="28.35" hidden="false" customHeight="false" outlineLevel="0" collapsed="false">
      <c r="A71" s="0" t="str">
        <f aca="false">CONCATENATE("lamd:md_",B71)</f>
        <v>lamd:md_QUESTION_RELATED</v>
      </c>
      <c r="B71" s="0" t="s">
        <v>375</v>
      </c>
      <c r="C71" s="0" t="s">
        <v>376</v>
      </c>
      <c r="D71" s="0" t="s">
        <v>377</v>
      </c>
      <c r="F71" s="0" t="s">
        <v>272</v>
      </c>
      <c r="G71" s="3" t="str">
        <f aca="false">IF(ISNA(VLOOKUP($F71,'LAM Metadata Mapping'!$A$1:$B$500,2,0) ),{},VLOOKUP($F71,'LAM Metadata Mapping'!$A$1:$B$500,2,0))</f>
        <v>lamd:md_ANN_TLT</v>
      </c>
      <c r="I71" s="0" t="s">
        <v>273</v>
      </c>
      <c r="J71" s="3" t="str">
        <f aca="false">IF(ISNA(VLOOKUP(I71,'LAM Metadata Mapping'!$A$1:$B$500,2,0) ),{},VLOOKUP(I71,'LAM Metadata Mapping'!$A$1:$B$500,2,0))</f>
        <v>lamd:md_ANN_RL2</v>
      </c>
      <c r="K71" s="0" t="s">
        <v>274</v>
      </c>
      <c r="L71" s="0" t="s">
        <v>275</v>
      </c>
      <c r="M71" s="3" t="str">
        <f aca="false">IF(ISNA(VLOOKUP(L71,'LAM Metadata Mapping'!$A$1:$B$500,2,0) ),{},VLOOKUP(L71,'LAM Metadata Mapping'!$A$1:$B$500,2,0))</f>
        <v>lamd:md_ANN_MDL</v>
      </c>
      <c r="N71" s="0" t="s">
        <v>276</v>
      </c>
      <c r="O71" s="0" t="s">
        <v>277</v>
      </c>
      <c r="P71" s="3" t="str">
        <f aca="false">IF(ISNA(VLOOKUP(O71,'LAM Metadata Mapping'!$A$1:$B$500,2,0) ),{},VLOOKUP(O71,'LAM Metadata Mapping'!$A$1:$B$500,2,0))</f>
        <v>lamd:md_ANN_MSL</v>
      </c>
      <c r="Q71" s="0" t="s">
        <v>276</v>
      </c>
      <c r="R71" s="0" t="s">
        <v>278</v>
      </c>
      <c r="S71" s="3" t="str">
        <f aca="false">IF(ISNA(VLOOKUP(R71,'LAM Metadata Mapping'!$A$1:$B$500,2,0) ),{},VLOOKUP(R71,'LAM Metadata Mapping'!$A$1:$B$500,2,0))</f>
        <v>lamd:md_ANN_SOV</v>
      </c>
      <c r="U71" s="0" t="s">
        <v>279</v>
      </c>
      <c r="V71" s="3" t="str">
        <f aca="false">IF(ISNA(VLOOKUP(U71,'LAM Metadata Mapping'!$A$1:$B$500,2,0) ),{},VLOOKUP(U71,'LAM Metadata Mapping'!$A$1:$B$500,2,0))</f>
        <v>lamd:md_ANN_EOV</v>
      </c>
      <c r="X71" s="0" t="s">
        <v>280</v>
      </c>
      <c r="Y71" s="3" t="str">
        <f aca="false">IF(ISNA(VLOOKUP(X71,'LAM Metadata Mapping'!$A$1:$B$500,2,0) ),{},VLOOKUP(X71,'LAM Metadata Mapping'!$A$1:$B$500,2,0))</f>
        <v>lamd:md_ANN_LVL</v>
      </c>
      <c r="Z71" s="0" t="s">
        <v>239</v>
      </c>
      <c r="AC71" s="0" t="s">
        <v>343</v>
      </c>
      <c r="AG71" s="0" t="s">
        <v>70</v>
      </c>
      <c r="AH71" s="0" t="s">
        <v>267</v>
      </c>
      <c r="AI71" s="1" t="s">
        <v>283</v>
      </c>
    </row>
    <row r="72" customFormat="false" ht="13.8" hidden="false" customHeight="false" outlineLevel="0" collapsed="false">
      <c r="A72" s="0" t="str">
        <f aca="false">CONCATENATE("lamd:md_",B72)</f>
        <v>lamd:md_OPINION_EP</v>
      </c>
      <c r="B72" s="0" t="s">
        <v>378</v>
      </c>
      <c r="C72" s="0" t="s">
        <v>379</v>
      </c>
      <c r="D72" s="0" t="s">
        <v>380</v>
      </c>
      <c r="F72" s="0" t="s">
        <v>272</v>
      </c>
      <c r="G72" s="3" t="str">
        <f aca="false">IF(ISNA(VLOOKUP($F72,'LAM Metadata Mapping'!$A$1:$B$500,2,0) ),{},VLOOKUP($F72,'LAM Metadata Mapping'!$A$1:$B$500,2,0))</f>
        <v>lamd:md_ANN_TLT</v>
      </c>
      <c r="I72" s="0" t="s">
        <v>273</v>
      </c>
      <c r="J72" s="3" t="str">
        <f aca="false">IF(ISNA(VLOOKUP(I72,'LAM Metadata Mapping'!$A$1:$B$500,2,0) ),{},VLOOKUP(I72,'LAM Metadata Mapping'!$A$1:$B$500,2,0))</f>
        <v>lamd:md_ANN_RL2</v>
      </c>
      <c r="K72" s="0" t="s">
        <v>274</v>
      </c>
      <c r="L72" s="0" t="s">
        <v>275</v>
      </c>
      <c r="M72" s="3" t="str">
        <f aca="false">IF(ISNA(VLOOKUP(L72,'LAM Metadata Mapping'!$A$1:$B$500,2,0) ),{},VLOOKUP(L72,'LAM Metadata Mapping'!$A$1:$B$500,2,0))</f>
        <v>lamd:md_ANN_MDL</v>
      </c>
      <c r="N72" s="0" t="s">
        <v>276</v>
      </c>
      <c r="O72" s="0" t="s">
        <v>277</v>
      </c>
      <c r="P72" s="3" t="str">
        <f aca="false">IF(ISNA(VLOOKUP(O72,'LAM Metadata Mapping'!$A$1:$B$500,2,0) ),{},VLOOKUP(O72,'LAM Metadata Mapping'!$A$1:$B$500,2,0))</f>
        <v>lamd:md_ANN_MSL</v>
      </c>
      <c r="Q72" s="0" t="s">
        <v>276</v>
      </c>
      <c r="R72" s="0" t="s">
        <v>278</v>
      </c>
      <c r="S72" s="3" t="str">
        <f aca="false">IF(ISNA(VLOOKUP(R72,'LAM Metadata Mapping'!$A$1:$B$500,2,0) ),{},VLOOKUP(R72,'LAM Metadata Mapping'!$A$1:$B$500,2,0))</f>
        <v>lamd:md_ANN_SOV</v>
      </c>
      <c r="U72" s="0" t="s">
        <v>279</v>
      </c>
      <c r="V72" s="3" t="str">
        <f aca="false">IF(ISNA(VLOOKUP(U72,'LAM Metadata Mapping'!$A$1:$B$500,2,0) ),{},VLOOKUP(U72,'LAM Metadata Mapping'!$A$1:$B$500,2,0))</f>
        <v>lamd:md_ANN_EOV</v>
      </c>
      <c r="X72" s="0" t="s">
        <v>280</v>
      </c>
      <c r="Y72" s="3" t="str">
        <f aca="false">IF(ISNA(VLOOKUP(X72,'LAM Metadata Mapping'!$A$1:$B$500,2,0) ),{},VLOOKUP(X72,'LAM Metadata Mapping'!$A$1:$B$500,2,0))</f>
        <v>lamd:md_ANN_LVL</v>
      </c>
      <c r="Z72" s="0" t="s">
        <v>239</v>
      </c>
      <c r="AG72" s="0" t="s">
        <v>70</v>
      </c>
      <c r="AH72" s="0" t="s">
        <v>267</v>
      </c>
      <c r="AI72" s="0" t="s">
        <v>381</v>
      </c>
    </row>
    <row r="73" customFormat="false" ht="13.8" hidden="false" customHeight="false" outlineLevel="0" collapsed="false">
      <c r="A73" s="0" t="str">
        <f aca="false">CONCATENATE("lamd:md_",B73)</f>
        <v>lamd:md_OPINION_COR</v>
      </c>
      <c r="B73" s="0" t="s">
        <v>382</v>
      </c>
      <c r="C73" s="0" t="s">
        <v>383</v>
      </c>
      <c r="D73" s="0" t="s">
        <v>384</v>
      </c>
      <c r="F73" s="0" t="s">
        <v>272</v>
      </c>
      <c r="G73" s="3" t="str">
        <f aca="false">IF(ISNA(VLOOKUP($F73,'LAM Metadata Mapping'!$A$1:$B$500,2,0) ),{},VLOOKUP($F73,'LAM Metadata Mapping'!$A$1:$B$500,2,0))</f>
        <v>lamd:md_ANN_TLT</v>
      </c>
      <c r="I73" s="0" t="s">
        <v>273</v>
      </c>
      <c r="J73" s="3" t="str">
        <f aca="false">IF(ISNA(VLOOKUP(I73,'LAM Metadata Mapping'!$A$1:$B$500,2,0) ),{},VLOOKUP(I73,'LAM Metadata Mapping'!$A$1:$B$500,2,0))</f>
        <v>lamd:md_ANN_RL2</v>
      </c>
      <c r="K73" s="0" t="s">
        <v>274</v>
      </c>
      <c r="L73" s="0" t="s">
        <v>275</v>
      </c>
      <c r="M73" s="3" t="str">
        <f aca="false">IF(ISNA(VLOOKUP(L73,'LAM Metadata Mapping'!$A$1:$B$500,2,0) ),{},VLOOKUP(L73,'LAM Metadata Mapping'!$A$1:$B$500,2,0))</f>
        <v>lamd:md_ANN_MDL</v>
      </c>
      <c r="N73" s="0" t="s">
        <v>276</v>
      </c>
      <c r="O73" s="0" t="s">
        <v>277</v>
      </c>
      <c r="P73" s="3" t="str">
        <f aca="false">IF(ISNA(VLOOKUP(O73,'LAM Metadata Mapping'!$A$1:$B$500,2,0) ),{},VLOOKUP(O73,'LAM Metadata Mapping'!$A$1:$B$500,2,0))</f>
        <v>lamd:md_ANN_MSL</v>
      </c>
      <c r="Q73" s="0" t="s">
        <v>276</v>
      </c>
      <c r="R73" s="0" t="s">
        <v>278</v>
      </c>
      <c r="S73" s="3" t="str">
        <f aca="false">IF(ISNA(VLOOKUP(R73,'LAM Metadata Mapping'!$A$1:$B$500,2,0) ),{},VLOOKUP(R73,'LAM Metadata Mapping'!$A$1:$B$500,2,0))</f>
        <v>lamd:md_ANN_SOV</v>
      </c>
      <c r="U73" s="0" t="s">
        <v>279</v>
      </c>
      <c r="V73" s="3" t="str">
        <f aca="false">IF(ISNA(VLOOKUP(U73,'LAM Metadata Mapping'!$A$1:$B$500,2,0) ),{},VLOOKUP(U73,'LAM Metadata Mapping'!$A$1:$B$500,2,0))</f>
        <v>lamd:md_ANN_EOV</v>
      </c>
      <c r="X73" s="0" t="s">
        <v>280</v>
      </c>
      <c r="Y73" s="3" t="str">
        <f aca="false">IF(ISNA(VLOOKUP(X73,'LAM Metadata Mapping'!$A$1:$B$500,2,0) ),{},VLOOKUP(X73,'LAM Metadata Mapping'!$A$1:$B$500,2,0))</f>
        <v>lamd:md_ANN_LVL</v>
      </c>
      <c r="Z73" s="0" t="s">
        <v>239</v>
      </c>
      <c r="AG73" s="0" t="s">
        <v>70</v>
      </c>
      <c r="AH73" s="0" t="s">
        <v>267</v>
      </c>
      <c r="AI73" s="0" t="s">
        <v>381</v>
      </c>
    </row>
    <row r="74" customFormat="false" ht="13.8" hidden="false" customHeight="false" outlineLevel="0" collapsed="false">
      <c r="A74" s="0" t="str">
        <f aca="false">CONCATENATE("lamd:md_",B74)</f>
        <v>lamd:md_OPINION_EESC</v>
      </c>
      <c r="B74" s="0" t="s">
        <v>385</v>
      </c>
      <c r="C74" s="0" t="s">
        <v>386</v>
      </c>
      <c r="D74" s="0" t="s">
        <v>387</v>
      </c>
      <c r="F74" s="0" t="s">
        <v>272</v>
      </c>
      <c r="G74" s="3" t="str">
        <f aca="false">IF(ISNA(VLOOKUP($F74,'LAM Metadata Mapping'!$A$1:$B$500,2,0) ),{},VLOOKUP($F74,'LAM Metadata Mapping'!$A$1:$B$500,2,0))</f>
        <v>lamd:md_ANN_TLT</v>
      </c>
      <c r="I74" s="0" t="s">
        <v>273</v>
      </c>
      <c r="J74" s="3" t="str">
        <f aca="false">IF(ISNA(VLOOKUP(I74,'LAM Metadata Mapping'!$A$1:$B$500,2,0) ),{},VLOOKUP(I74,'LAM Metadata Mapping'!$A$1:$B$500,2,0))</f>
        <v>lamd:md_ANN_RL2</v>
      </c>
      <c r="K74" s="0" t="s">
        <v>274</v>
      </c>
      <c r="L74" s="0" t="s">
        <v>275</v>
      </c>
      <c r="M74" s="3" t="str">
        <f aca="false">IF(ISNA(VLOOKUP(L74,'LAM Metadata Mapping'!$A$1:$B$500,2,0) ),{},VLOOKUP(L74,'LAM Metadata Mapping'!$A$1:$B$500,2,0))</f>
        <v>lamd:md_ANN_MDL</v>
      </c>
      <c r="N74" s="0" t="s">
        <v>276</v>
      </c>
      <c r="O74" s="0" t="s">
        <v>277</v>
      </c>
      <c r="P74" s="3" t="str">
        <f aca="false">IF(ISNA(VLOOKUP(O74,'LAM Metadata Mapping'!$A$1:$B$500,2,0) ),{},VLOOKUP(O74,'LAM Metadata Mapping'!$A$1:$B$500,2,0))</f>
        <v>lamd:md_ANN_MSL</v>
      </c>
      <c r="Q74" s="0" t="s">
        <v>276</v>
      </c>
      <c r="R74" s="0" t="s">
        <v>278</v>
      </c>
      <c r="S74" s="3" t="str">
        <f aca="false">IF(ISNA(VLOOKUP(R74,'LAM Metadata Mapping'!$A$1:$B$500,2,0) ),{},VLOOKUP(R74,'LAM Metadata Mapping'!$A$1:$B$500,2,0))</f>
        <v>lamd:md_ANN_SOV</v>
      </c>
      <c r="U74" s="0" t="s">
        <v>279</v>
      </c>
      <c r="V74" s="3" t="str">
        <f aca="false">IF(ISNA(VLOOKUP(U74,'LAM Metadata Mapping'!$A$1:$B$500,2,0) ),{},VLOOKUP(U74,'LAM Metadata Mapping'!$A$1:$B$500,2,0))</f>
        <v>lamd:md_ANN_EOV</v>
      </c>
      <c r="X74" s="0" t="s">
        <v>280</v>
      </c>
      <c r="Y74" s="3" t="str">
        <f aca="false">IF(ISNA(VLOOKUP(X74,'LAM Metadata Mapping'!$A$1:$B$500,2,0) ),{},VLOOKUP(X74,'LAM Metadata Mapping'!$A$1:$B$500,2,0))</f>
        <v>lamd:md_ANN_LVL</v>
      </c>
      <c r="Z74" s="0" t="s">
        <v>239</v>
      </c>
      <c r="AG74" s="0" t="s">
        <v>70</v>
      </c>
      <c r="AH74" s="0" t="s">
        <v>267</v>
      </c>
      <c r="AI74" s="0" t="s">
        <v>381</v>
      </c>
    </row>
    <row r="75" customFormat="false" ht="13.8" hidden="false" customHeight="false" outlineLevel="0" collapsed="false">
      <c r="A75" s="0" t="str">
        <f aca="false">CONCATENATE("lamd:md_",B75)</f>
        <v>lamd:md_INFLUENCE</v>
      </c>
      <c r="B75" s="0" t="s">
        <v>388</v>
      </c>
      <c r="C75" s="0" t="s">
        <v>389</v>
      </c>
      <c r="D75" s="0" t="s">
        <v>390</v>
      </c>
      <c r="F75" s="0" t="s">
        <v>272</v>
      </c>
      <c r="G75" s="3" t="str">
        <f aca="false">IF(ISNA(VLOOKUP($F75,'LAM Metadata Mapping'!$A$1:$B$500,2,0) ),{},VLOOKUP($F75,'LAM Metadata Mapping'!$A$1:$B$500,2,0))</f>
        <v>lamd:md_ANN_TLT</v>
      </c>
      <c r="I75" s="0" t="s">
        <v>273</v>
      </c>
      <c r="J75" s="3" t="str">
        <f aca="false">IF(ISNA(VLOOKUP(I75,'LAM Metadata Mapping'!$A$1:$B$500,2,0) ),{},VLOOKUP(I75,'LAM Metadata Mapping'!$A$1:$B$500,2,0))</f>
        <v>lamd:md_ANN_RL2</v>
      </c>
      <c r="K75" s="0" t="s">
        <v>274</v>
      </c>
      <c r="L75" s="0" t="s">
        <v>275</v>
      </c>
      <c r="M75" s="3" t="str">
        <f aca="false">IF(ISNA(VLOOKUP(L75,'LAM Metadata Mapping'!$A$1:$B$500,2,0) ),{},VLOOKUP(L75,'LAM Metadata Mapping'!$A$1:$B$500,2,0))</f>
        <v>lamd:md_ANN_MDL</v>
      </c>
      <c r="N75" s="0" t="s">
        <v>276</v>
      </c>
      <c r="O75" s="0" t="s">
        <v>277</v>
      </c>
      <c r="P75" s="3" t="str">
        <f aca="false">IF(ISNA(VLOOKUP(O75,'LAM Metadata Mapping'!$A$1:$B$500,2,0) ),{},VLOOKUP(O75,'LAM Metadata Mapping'!$A$1:$B$500,2,0))</f>
        <v>lamd:md_ANN_MSL</v>
      </c>
      <c r="Q75" s="0" t="s">
        <v>276</v>
      </c>
      <c r="R75" s="0" t="s">
        <v>278</v>
      </c>
      <c r="S75" s="3" t="str">
        <f aca="false">IF(ISNA(VLOOKUP(R75,'LAM Metadata Mapping'!$A$1:$B$500,2,0) ),{},VLOOKUP(R75,'LAM Metadata Mapping'!$A$1:$B$500,2,0))</f>
        <v>lamd:md_ANN_SOV</v>
      </c>
      <c r="U75" s="0" t="s">
        <v>279</v>
      </c>
      <c r="V75" s="3" t="str">
        <f aca="false">IF(ISNA(VLOOKUP(U75,'LAM Metadata Mapping'!$A$1:$B$500,2,0) ),{},VLOOKUP(U75,'LAM Metadata Mapping'!$A$1:$B$500,2,0))</f>
        <v>lamd:md_ANN_EOV</v>
      </c>
      <c r="X75" s="0" t="s">
        <v>280</v>
      </c>
      <c r="Y75" s="3" t="str">
        <f aca="false">IF(ISNA(VLOOKUP(X75,'LAM Metadata Mapping'!$A$1:$B$500,2,0) ),{},VLOOKUP(X75,'LAM Metadata Mapping'!$A$1:$B$500,2,0))</f>
        <v>lamd:md_ANN_LVL</v>
      </c>
      <c r="Z75" s="0" t="s">
        <v>239</v>
      </c>
      <c r="AA75" s="0" t="s">
        <v>391</v>
      </c>
      <c r="AC75" s="0" t="s">
        <v>392</v>
      </c>
      <c r="AG75" s="0" t="s">
        <v>70</v>
      </c>
      <c r="AH75" s="0" t="s">
        <v>267</v>
      </c>
      <c r="AI75" s="0" t="s">
        <v>381</v>
      </c>
    </row>
    <row r="76" customFormat="false" ht="13.8" hidden="false" customHeight="false" outlineLevel="0" collapsed="false">
      <c r="A76" s="0" t="str">
        <f aca="false">CONCATENATE("lamd:md_",B76)</f>
        <v>lamd:md_AMENDMENT_PRO</v>
      </c>
      <c r="B76" s="0" t="s">
        <v>393</v>
      </c>
      <c r="C76" s="0" t="s">
        <v>394</v>
      </c>
      <c r="D76" s="0" t="s">
        <v>395</v>
      </c>
      <c r="F76" s="0" t="s">
        <v>272</v>
      </c>
      <c r="G76" s="3" t="str">
        <f aca="false">IF(ISNA(VLOOKUP($F76,'LAM Metadata Mapping'!$A$1:$B$500,2,0) ),{},VLOOKUP($F76,'LAM Metadata Mapping'!$A$1:$B$500,2,0))</f>
        <v>lamd:md_ANN_TLT</v>
      </c>
      <c r="I76" s="0" t="s">
        <v>273</v>
      </c>
      <c r="J76" s="3" t="str">
        <f aca="false">IF(ISNA(VLOOKUP(I76,'LAM Metadata Mapping'!$A$1:$B$500,2,0) ),{},VLOOKUP(I76,'LAM Metadata Mapping'!$A$1:$B$500,2,0))</f>
        <v>lamd:md_ANN_RL2</v>
      </c>
      <c r="K76" s="0" t="s">
        <v>274</v>
      </c>
      <c r="L76" s="0" t="s">
        <v>275</v>
      </c>
      <c r="M76" s="3" t="str">
        <f aca="false">IF(ISNA(VLOOKUP(L76,'LAM Metadata Mapping'!$A$1:$B$500,2,0) ),{},VLOOKUP(L76,'LAM Metadata Mapping'!$A$1:$B$500,2,0))</f>
        <v>lamd:md_ANN_MDL</v>
      </c>
      <c r="N76" s="0" t="s">
        <v>276</v>
      </c>
      <c r="O76" s="0" t="s">
        <v>277</v>
      </c>
      <c r="P76" s="3" t="str">
        <f aca="false">IF(ISNA(VLOOKUP(O76,'LAM Metadata Mapping'!$A$1:$B$500,2,0) ),{},VLOOKUP(O76,'LAM Metadata Mapping'!$A$1:$B$500,2,0))</f>
        <v>lamd:md_ANN_MSL</v>
      </c>
      <c r="Q76" s="0" t="s">
        <v>276</v>
      </c>
      <c r="R76" s="0" t="s">
        <v>278</v>
      </c>
      <c r="S76" s="3" t="str">
        <f aca="false">IF(ISNA(VLOOKUP(R76,'LAM Metadata Mapping'!$A$1:$B$500,2,0) ),{},VLOOKUP(R76,'LAM Metadata Mapping'!$A$1:$B$500,2,0))</f>
        <v>lamd:md_ANN_SOV</v>
      </c>
      <c r="U76" s="0" t="s">
        <v>279</v>
      </c>
      <c r="V76" s="3" t="str">
        <f aca="false">IF(ISNA(VLOOKUP(U76,'LAM Metadata Mapping'!$A$1:$B$500,2,0) ),{},VLOOKUP(U76,'LAM Metadata Mapping'!$A$1:$B$500,2,0))</f>
        <v>lamd:md_ANN_EOV</v>
      </c>
      <c r="X76" s="0" t="s">
        <v>280</v>
      </c>
      <c r="Y76" s="3" t="str">
        <f aca="false">IF(ISNA(VLOOKUP(X76,'LAM Metadata Mapping'!$A$1:$B$500,2,0) ),{},VLOOKUP(X76,'LAM Metadata Mapping'!$A$1:$B$500,2,0))</f>
        <v>lamd:md_ANN_LVL</v>
      </c>
      <c r="Z76" s="0" t="s">
        <v>239</v>
      </c>
      <c r="AG76" s="0" t="s">
        <v>70</v>
      </c>
      <c r="AH76" s="0" t="s">
        <v>267</v>
      </c>
      <c r="AI76" s="0" t="s">
        <v>381</v>
      </c>
    </row>
    <row r="77" customFormat="false" ht="13.8" hidden="false" customHeight="false" outlineLevel="0" collapsed="false">
      <c r="A77" s="0" t="str">
        <f aca="false">CONCATENATE("lamd:md_",B77)</f>
        <v>lamd:md_CI</v>
      </c>
      <c r="B77" s="0" t="s">
        <v>396</v>
      </c>
      <c r="C77" s="0" t="s">
        <v>397</v>
      </c>
      <c r="D77" s="0" t="s">
        <v>398</v>
      </c>
      <c r="F77" s="0" t="s">
        <v>399</v>
      </c>
      <c r="G77" s="3" t="str">
        <f aca="false">IF(ISNA(VLOOKUP($F77,'LAM Metadata Mapping'!$A$1:$B$500,2,0) ),{},VLOOKUP($F77,'LAM Metadata Mapping'!$A$1:$B$500,2,0))</f>
        <v>lamd:md_ANN_FCS</v>
      </c>
      <c r="H77" s="0" t="s">
        <v>276</v>
      </c>
      <c r="I77" s="0" t="s">
        <v>400</v>
      </c>
      <c r="J77" s="3" t="str">
        <f aca="false">IF(ISNA(VLOOKUP(I77,'LAM Metadata Mapping'!$A$1:$B$500,2,0) ),{},VLOOKUP(I77,'LAM Metadata Mapping'!$A$1:$B$500,2,0))</f>
        <v>lamd:md_ANN_FCT</v>
      </c>
      <c r="K77" s="0" t="s">
        <v>276</v>
      </c>
      <c r="M77" s="3" t="n">
        <f aca="false">IF(ISNA(VLOOKUP(L77,'LAM Metadata Mapping'!$A$1:$B$500,2,0) ),{},VLOOKUP(L77,'LAM Metadata Mapping'!$A$1:$B$500,2,0))</f>
        <v>0</v>
      </c>
      <c r="P77" s="3" t="n">
        <f aca="false">IF(ISNA(VLOOKUP(O77,'LAM Metadata Mapping'!$A$1:$B$500,2,0) ),{},VLOOKUP(O77,'LAM Metadata Mapping'!$A$1:$B$500,2,0))</f>
        <v>0</v>
      </c>
      <c r="S77" s="3" t="n">
        <f aca="false">IF(ISNA(VLOOKUP(R77,'LAM Metadata Mapping'!$A$1:$B$500,2,0) ),{},VLOOKUP(R77,'LAM Metadata Mapping'!$A$1:$B$500,2,0))</f>
        <v>0</v>
      </c>
      <c r="V77" s="3" t="n">
        <f aca="false">IF(ISNA(VLOOKUP(U77,'LAM Metadata Mapping'!$A$1:$B$500,2,0) ),{},VLOOKUP(U77,'LAM Metadata Mapping'!$A$1:$B$500,2,0))</f>
        <v>0</v>
      </c>
      <c r="Y77" s="3" t="n">
        <f aca="false">IF(ISNA(VLOOKUP(X77,'LAM Metadata Mapping'!$A$1:$B$500,2,0) ),{},VLOOKUP(X77,'LAM Metadata Mapping'!$A$1:$B$500,2,0))</f>
        <v>0</v>
      </c>
      <c r="AG77" s="0" t="s">
        <v>70</v>
      </c>
      <c r="AH77" s="0" t="s">
        <v>267</v>
      </c>
      <c r="AI77" s="0" t="s">
        <v>401</v>
      </c>
    </row>
    <row r="78" customFormat="false" ht="28.35" hidden="false" customHeight="false" outlineLevel="0" collapsed="false">
      <c r="A78" s="0" t="str">
        <f aca="false">CONCATENATE("lamd:md_",B78)</f>
        <v>lamd:md_RELATION</v>
      </c>
      <c r="B78" s="0" t="s">
        <v>402</v>
      </c>
      <c r="C78" s="0" t="s">
        <v>403</v>
      </c>
      <c r="D78" s="0" t="s">
        <v>404</v>
      </c>
      <c r="F78" s="0" t="s">
        <v>272</v>
      </c>
      <c r="G78" s="3" t="str">
        <f aca="false">IF(ISNA(VLOOKUP($F78,'LAM Metadata Mapping'!$A$1:$B$500,2,0) ),{},VLOOKUP($F78,'LAM Metadata Mapping'!$A$1:$B$500,2,0))</f>
        <v>lamd:md_ANN_TLT</v>
      </c>
      <c r="I78" s="0" t="s">
        <v>273</v>
      </c>
      <c r="J78" s="3" t="str">
        <f aca="false">IF(ISNA(VLOOKUP(I78,'LAM Metadata Mapping'!$A$1:$B$500,2,0) ),{},VLOOKUP(I78,'LAM Metadata Mapping'!$A$1:$B$500,2,0))</f>
        <v>lamd:md_ANN_RL2</v>
      </c>
      <c r="K78" s="1" t="s">
        <v>405</v>
      </c>
      <c r="L78" s="0" t="s">
        <v>278</v>
      </c>
      <c r="M78" s="3" t="str">
        <f aca="false">IF(ISNA(VLOOKUP(L78,'LAM Metadata Mapping'!$A$1:$B$500,2,0) ),{},VLOOKUP(L78,'LAM Metadata Mapping'!$A$1:$B$500,2,0))</f>
        <v>lamd:md_ANN_SOV</v>
      </c>
      <c r="P78" s="3" t="n">
        <f aca="false">IF(ISNA(VLOOKUP(O78,'LAM Metadata Mapping'!$A$1:$B$500,2,0) ),{},VLOOKUP(O78,'LAM Metadata Mapping'!$A$1:$B$500,2,0))</f>
        <v>0</v>
      </c>
      <c r="S78" s="3" t="n">
        <f aca="false">IF(ISNA(VLOOKUP(R78,'LAM Metadata Mapping'!$A$1:$B$500,2,0) ),{},VLOOKUP(R78,'LAM Metadata Mapping'!$A$1:$B$500,2,0))</f>
        <v>0</v>
      </c>
      <c r="V78" s="3" t="n">
        <f aca="false">IF(ISNA(VLOOKUP(U78,'LAM Metadata Mapping'!$A$1:$B$500,2,0) ),{},VLOOKUP(U78,'LAM Metadata Mapping'!$A$1:$B$500,2,0))</f>
        <v>0</v>
      </c>
      <c r="Y78" s="3" t="n">
        <f aca="false">IF(ISNA(VLOOKUP(X78,'LAM Metadata Mapping'!$A$1:$B$500,2,0) ),{},VLOOKUP(X78,'LAM Metadata Mapping'!$A$1:$B$500,2,0))</f>
        <v>0</v>
      </c>
      <c r="AG78" s="0" t="s">
        <v>70</v>
      </c>
      <c r="AH78" s="0" t="s">
        <v>267</v>
      </c>
      <c r="AI78" s="0" t="s">
        <v>406</v>
      </c>
    </row>
    <row r="79" customFormat="false" ht="28.35" hidden="false" customHeight="false" outlineLevel="0" collapsed="false">
      <c r="A79" s="0" t="str">
        <f aca="false">CONCATENATE("lamd:md_",B79)</f>
        <v>lamd:md_ASSOCIATION</v>
      </c>
      <c r="B79" s="0" t="s">
        <v>407</v>
      </c>
      <c r="C79" s="0" t="s">
        <v>408</v>
      </c>
      <c r="D79" s="0" t="s">
        <v>409</v>
      </c>
      <c r="F79" s="0" t="s">
        <v>272</v>
      </c>
      <c r="G79" s="3" t="str">
        <f aca="false">IF(ISNA(VLOOKUP($F79,'LAM Metadata Mapping'!$A$1:$B$500,2,0) ),{},VLOOKUP($F79,'LAM Metadata Mapping'!$A$1:$B$500,2,0))</f>
        <v>lamd:md_ANN_TLT</v>
      </c>
      <c r="I79" s="0" t="s">
        <v>273</v>
      </c>
      <c r="J79" s="3" t="str">
        <f aca="false">IF(ISNA(VLOOKUP(I79,'LAM Metadata Mapping'!$A$1:$B$500,2,0) ),{},VLOOKUP(I79,'LAM Metadata Mapping'!$A$1:$B$500,2,0))</f>
        <v>lamd:md_ANN_RL2</v>
      </c>
      <c r="K79" s="1" t="s">
        <v>405</v>
      </c>
      <c r="L79" s="0" t="s">
        <v>278</v>
      </c>
      <c r="M79" s="3" t="str">
        <f aca="false">IF(ISNA(VLOOKUP(L79,'LAM Metadata Mapping'!$A$1:$B$500,2,0) ),{},VLOOKUP(L79,'LAM Metadata Mapping'!$A$1:$B$500,2,0))</f>
        <v>lamd:md_ANN_SOV</v>
      </c>
      <c r="P79" s="3" t="n">
        <f aca="false">IF(ISNA(VLOOKUP(O79,'LAM Metadata Mapping'!$A$1:$B$500,2,0) ),{},VLOOKUP(O79,'LAM Metadata Mapping'!$A$1:$B$500,2,0))</f>
        <v>0</v>
      </c>
      <c r="S79" s="3" t="n">
        <f aca="false">IF(ISNA(VLOOKUP(R79,'LAM Metadata Mapping'!$A$1:$B$500,2,0) ),{},VLOOKUP(R79,'LAM Metadata Mapping'!$A$1:$B$500,2,0))</f>
        <v>0</v>
      </c>
      <c r="V79" s="3" t="n">
        <f aca="false">IF(ISNA(VLOOKUP(U79,'LAM Metadata Mapping'!$A$1:$B$500,2,0) ),{},VLOOKUP(U79,'LAM Metadata Mapping'!$A$1:$B$500,2,0))</f>
        <v>0</v>
      </c>
      <c r="Y79" s="3" t="n">
        <f aca="false">IF(ISNA(VLOOKUP(X79,'LAM Metadata Mapping'!$A$1:$B$500,2,0) ),{},VLOOKUP(X79,'LAM Metadata Mapping'!$A$1:$B$500,2,0))</f>
        <v>0</v>
      </c>
      <c r="AG79" s="0" t="s">
        <v>70</v>
      </c>
      <c r="AH79" s="0" t="s">
        <v>267</v>
      </c>
      <c r="AI79" s="0" t="s">
        <v>406</v>
      </c>
    </row>
    <row r="80" customFormat="false" ht="13.8" hidden="false" customHeight="false" outlineLevel="0" collapsed="false">
      <c r="A80" s="0" t="str">
        <f aca="false">CONCATENATE("lamd:md_",B80)</f>
        <v>lamd:md_PROC</v>
      </c>
      <c r="B80" s="0" t="s">
        <v>410</v>
      </c>
      <c r="C80" s="0" t="s">
        <v>411</v>
      </c>
      <c r="D80" s="0" t="s">
        <v>412</v>
      </c>
      <c r="G80" s="3" t="n">
        <f aca="false">IF(ISNA(VLOOKUP($F80,'LAM Metadata Mapping'!$A$1:$B$500,2,0) ),{},VLOOKUP($F80,'LAM Metadata Mapping'!$A$1:$B$500,2,0))</f>
        <v>0</v>
      </c>
      <c r="J80" s="3" t="n">
        <f aca="false">IF(ISNA(VLOOKUP(I80,'LAM Metadata Mapping'!$A$1:$B$500,2,0) ),{},VLOOKUP(I80,'LAM Metadata Mapping'!$A$1:$B$500,2,0))</f>
        <v>0</v>
      </c>
      <c r="M80" s="3" t="n">
        <f aca="false">IF(ISNA(VLOOKUP(L80,'LAM Metadata Mapping'!$A$1:$B$500,2,0) ),{},VLOOKUP(L80,'LAM Metadata Mapping'!$A$1:$B$500,2,0))</f>
        <v>0</v>
      </c>
      <c r="P80" s="3" t="n">
        <f aca="false">IF(ISNA(VLOOKUP(O80,'LAM Metadata Mapping'!$A$1:$B$500,2,0) ),{},VLOOKUP(O80,'LAM Metadata Mapping'!$A$1:$B$500,2,0))</f>
        <v>0</v>
      </c>
      <c r="S80" s="3" t="n">
        <f aca="false">IF(ISNA(VLOOKUP(R80,'LAM Metadata Mapping'!$A$1:$B$500,2,0) ),{},VLOOKUP(R80,'LAM Metadata Mapping'!$A$1:$B$500,2,0))</f>
        <v>0</v>
      </c>
      <c r="V80" s="3" t="n">
        <f aca="false">IF(ISNA(VLOOKUP(U80,'LAM Metadata Mapping'!$A$1:$B$500,2,0) ),{},VLOOKUP(U80,'LAM Metadata Mapping'!$A$1:$B$500,2,0))</f>
        <v>0</v>
      </c>
      <c r="Y80" s="3" t="n">
        <f aca="false">IF(ISNA(VLOOKUP(X80,'LAM Metadata Mapping'!$A$1:$B$500,2,0) ),{},VLOOKUP(X80,'LAM Metadata Mapping'!$A$1:$B$500,2,0))</f>
        <v>0</v>
      </c>
      <c r="AB80" s="0" t="s">
        <v>413</v>
      </c>
      <c r="AC80" s="0" t="s">
        <v>414</v>
      </c>
      <c r="AH80" s="0" t="s">
        <v>71</v>
      </c>
    </row>
    <row r="81" customFormat="false" ht="55.2" hidden="false" customHeight="false" outlineLevel="0" collapsed="false">
      <c r="A81" s="0" t="str">
        <f aca="false">CONCATENATE("lamd:md_",B81)</f>
        <v>lamd:md_AP</v>
      </c>
      <c r="B81" s="0" t="s">
        <v>415</v>
      </c>
      <c r="C81" s="0" t="s">
        <v>416</v>
      </c>
      <c r="D81" s="0" t="s">
        <v>417</v>
      </c>
      <c r="E81" s="1" t="s">
        <v>418</v>
      </c>
      <c r="G81" s="3" t="n">
        <f aca="false">IF(ISNA(VLOOKUP($F81,'LAM Metadata Mapping'!$A$1:$B$500,2,0) ),{},VLOOKUP($F81,'LAM Metadata Mapping'!$A$1:$B$500,2,0))</f>
        <v>0</v>
      </c>
      <c r="J81" s="3" t="n">
        <f aca="false">IF(ISNA(VLOOKUP(I81,'LAM Metadata Mapping'!$A$1:$B$500,2,0) ),{},VLOOKUP(I81,'LAM Metadata Mapping'!$A$1:$B$500,2,0))</f>
        <v>0</v>
      </c>
      <c r="M81" s="3" t="n">
        <f aca="false">IF(ISNA(VLOOKUP(L81,'LAM Metadata Mapping'!$A$1:$B$500,2,0) ),{},VLOOKUP(L81,'LAM Metadata Mapping'!$A$1:$B$500,2,0))</f>
        <v>0</v>
      </c>
      <c r="P81" s="3" t="n">
        <f aca="false">IF(ISNA(VLOOKUP(O81,'LAM Metadata Mapping'!$A$1:$B$500,2,0) ),{},VLOOKUP(O81,'LAM Metadata Mapping'!$A$1:$B$500,2,0))</f>
        <v>0</v>
      </c>
      <c r="S81" s="3" t="n">
        <f aca="false">IF(ISNA(VLOOKUP(R81,'LAM Metadata Mapping'!$A$1:$B$500,2,0) ),{},VLOOKUP(R81,'LAM Metadata Mapping'!$A$1:$B$500,2,0))</f>
        <v>0</v>
      </c>
      <c r="V81" s="3" t="n">
        <f aca="false">IF(ISNA(VLOOKUP(U81,'LAM Metadata Mapping'!$A$1:$B$500,2,0) ),{},VLOOKUP(U81,'LAM Metadata Mapping'!$A$1:$B$500,2,0))</f>
        <v>0</v>
      </c>
      <c r="Y81" s="3" t="n">
        <f aca="false">IF(ISNA(VLOOKUP(X81,'LAM Metadata Mapping'!$A$1:$B$500,2,0) ),{},VLOOKUP(X81,'LAM Metadata Mapping'!$A$1:$B$500,2,0))</f>
        <v>0</v>
      </c>
      <c r="AG81" s="0" t="s">
        <v>70</v>
      </c>
      <c r="AH81" s="0" t="s">
        <v>419</v>
      </c>
    </row>
    <row r="82" customFormat="false" ht="55.2" hidden="false" customHeight="false" outlineLevel="0" collapsed="false">
      <c r="A82" s="0" t="str">
        <f aca="false">CONCATENATE("lamd:md_",B82)</f>
        <v>lamd:md_DF</v>
      </c>
      <c r="B82" s="0" t="s">
        <v>420</v>
      </c>
      <c r="C82" s="0" t="s">
        <v>421</v>
      </c>
      <c r="D82" s="0" t="s">
        <v>422</v>
      </c>
      <c r="E82" s="1" t="s">
        <v>418</v>
      </c>
      <c r="G82" s="3" t="n">
        <f aca="false">IF(ISNA(VLOOKUP($F82,'LAM Metadata Mapping'!$A$1:$B$500,2,0) ),{},VLOOKUP($F82,'LAM Metadata Mapping'!$A$1:$B$500,2,0))</f>
        <v>0</v>
      </c>
      <c r="J82" s="3" t="n">
        <f aca="false">IF(ISNA(VLOOKUP(I82,'LAM Metadata Mapping'!$A$1:$B$500,2,0) ),{},VLOOKUP(I82,'LAM Metadata Mapping'!$A$1:$B$500,2,0))</f>
        <v>0</v>
      </c>
      <c r="M82" s="3" t="n">
        <f aca="false">IF(ISNA(VLOOKUP(L82,'LAM Metadata Mapping'!$A$1:$B$500,2,0) ),{},VLOOKUP(L82,'LAM Metadata Mapping'!$A$1:$B$500,2,0))</f>
        <v>0</v>
      </c>
      <c r="P82" s="3" t="n">
        <f aca="false">IF(ISNA(VLOOKUP(O82,'LAM Metadata Mapping'!$A$1:$B$500,2,0) ),{},VLOOKUP(O82,'LAM Metadata Mapping'!$A$1:$B$500,2,0))</f>
        <v>0</v>
      </c>
      <c r="S82" s="3" t="n">
        <f aca="false">IF(ISNA(VLOOKUP(R82,'LAM Metadata Mapping'!$A$1:$B$500,2,0) ),{},VLOOKUP(R82,'LAM Metadata Mapping'!$A$1:$B$500,2,0))</f>
        <v>0</v>
      </c>
      <c r="V82" s="3" t="n">
        <f aca="false">IF(ISNA(VLOOKUP(U82,'LAM Metadata Mapping'!$A$1:$B$500,2,0) ),{},VLOOKUP(U82,'LAM Metadata Mapping'!$A$1:$B$500,2,0))</f>
        <v>0</v>
      </c>
      <c r="Y82" s="3" t="n">
        <f aca="false">IF(ISNA(VLOOKUP(X82,'LAM Metadata Mapping'!$A$1:$B$500,2,0) ),{},VLOOKUP(X82,'LAM Metadata Mapping'!$A$1:$B$500,2,0))</f>
        <v>0</v>
      </c>
      <c r="AG82" s="0" t="s">
        <v>70</v>
      </c>
      <c r="AH82" s="0" t="s">
        <v>419</v>
      </c>
    </row>
    <row r="83" customFormat="false" ht="41.75" hidden="false" customHeight="false" outlineLevel="0" collapsed="false">
      <c r="A83" s="0" t="str">
        <f aca="false">CONCATENATE("lamd:md_",B83)</f>
        <v>lamd:md_PR</v>
      </c>
      <c r="B83" s="0" t="s">
        <v>423</v>
      </c>
      <c r="C83" s="0" t="s">
        <v>424</v>
      </c>
      <c r="D83" s="0" t="s">
        <v>425</v>
      </c>
      <c r="E83" s="1" t="s">
        <v>426</v>
      </c>
      <c r="G83" s="3" t="n">
        <f aca="false">IF(ISNA(VLOOKUP($F83,'LAM Metadata Mapping'!$A$1:$B$500,2,0) ),{},VLOOKUP($F83,'LAM Metadata Mapping'!$A$1:$B$500,2,0))</f>
        <v>0</v>
      </c>
      <c r="J83" s="3" t="n">
        <f aca="false">IF(ISNA(VLOOKUP(I83,'LAM Metadata Mapping'!$A$1:$B$500,2,0) ),{},VLOOKUP(I83,'LAM Metadata Mapping'!$A$1:$B$500,2,0))</f>
        <v>0</v>
      </c>
      <c r="M83" s="3" t="n">
        <f aca="false">IF(ISNA(VLOOKUP(L83,'LAM Metadata Mapping'!$A$1:$B$500,2,0) ),{},VLOOKUP(L83,'LAM Metadata Mapping'!$A$1:$B$500,2,0))</f>
        <v>0</v>
      </c>
      <c r="P83" s="3" t="n">
        <f aca="false">IF(ISNA(VLOOKUP(O83,'LAM Metadata Mapping'!$A$1:$B$500,2,0) ),{},VLOOKUP(O83,'LAM Metadata Mapping'!$A$1:$B$500,2,0))</f>
        <v>0</v>
      </c>
      <c r="S83" s="3" t="n">
        <f aca="false">IF(ISNA(VLOOKUP(R83,'LAM Metadata Mapping'!$A$1:$B$500,2,0) ),{},VLOOKUP(R83,'LAM Metadata Mapping'!$A$1:$B$500,2,0))</f>
        <v>0</v>
      </c>
      <c r="V83" s="3" t="n">
        <f aca="false">IF(ISNA(VLOOKUP(U83,'LAM Metadata Mapping'!$A$1:$B$500,2,0) ),{},VLOOKUP(U83,'LAM Metadata Mapping'!$A$1:$B$500,2,0))</f>
        <v>0</v>
      </c>
      <c r="Y83" s="3" t="n">
        <f aca="false">IF(ISNA(VLOOKUP(X83,'LAM Metadata Mapping'!$A$1:$B$500,2,0) ),{},VLOOKUP(X83,'LAM Metadata Mapping'!$A$1:$B$500,2,0))</f>
        <v>0</v>
      </c>
      <c r="AG83" s="0" t="s">
        <v>70</v>
      </c>
      <c r="AH83" s="0" t="s">
        <v>419</v>
      </c>
    </row>
    <row r="84" customFormat="false" ht="28.35" hidden="false" customHeight="false" outlineLevel="0" collapsed="false">
      <c r="A84" s="0" t="str">
        <f aca="false">CONCATENATE("lamd:md_",B84)</f>
        <v>lamd:md_NA</v>
      </c>
      <c r="B84" s="0" t="s">
        <v>427</v>
      </c>
      <c r="C84" s="0" t="s">
        <v>428</v>
      </c>
      <c r="D84" s="0" t="s">
        <v>429</v>
      </c>
      <c r="E84" s="1" t="s">
        <v>430</v>
      </c>
      <c r="G84" s="3" t="n">
        <f aca="false">IF(ISNA(VLOOKUP($F84,'LAM Metadata Mapping'!$A$1:$B$500,2,0) ),{},VLOOKUP($F84,'LAM Metadata Mapping'!$A$1:$B$500,2,0))</f>
        <v>0</v>
      </c>
      <c r="J84" s="3" t="n">
        <f aca="false">IF(ISNA(VLOOKUP(I84,'LAM Metadata Mapping'!$A$1:$B$500,2,0) ),{},VLOOKUP(I84,'LAM Metadata Mapping'!$A$1:$B$500,2,0))</f>
        <v>0</v>
      </c>
      <c r="M84" s="3" t="n">
        <f aca="false">IF(ISNA(VLOOKUP(L84,'LAM Metadata Mapping'!$A$1:$B$500,2,0) ),{},VLOOKUP(L84,'LAM Metadata Mapping'!$A$1:$B$500,2,0))</f>
        <v>0</v>
      </c>
      <c r="P84" s="3" t="n">
        <f aca="false">IF(ISNA(VLOOKUP(O84,'LAM Metadata Mapping'!$A$1:$B$500,2,0) ),{},VLOOKUP(O84,'LAM Metadata Mapping'!$A$1:$B$500,2,0))</f>
        <v>0</v>
      </c>
      <c r="S84" s="3" t="n">
        <f aca="false">IF(ISNA(VLOOKUP(R84,'LAM Metadata Mapping'!$A$1:$B$500,2,0) ),{},VLOOKUP(R84,'LAM Metadata Mapping'!$A$1:$B$500,2,0))</f>
        <v>0</v>
      </c>
      <c r="V84" s="3" t="n">
        <f aca="false">IF(ISNA(VLOOKUP(U84,'LAM Metadata Mapping'!$A$1:$B$500,2,0) ),{},VLOOKUP(U84,'LAM Metadata Mapping'!$A$1:$B$500,2,0))</f>
        <v>0</v>
      </c>
      <c r="Y84" s="3" t="n">
        <f aca="false">IF(ISNA(VLOOKUP(X84,'LAM Metadata Mapping'!$A$1:$B$500,2,0) ),{},VLOOKUP(X84,'LAM Metadata Mapping'!$A$1:$B$500,2,0))</f>
        <v>0</v>
      </c>
      <c r="AG84" s="0" t="s">
        <v>70</v>
      </c>
      <c r="AH84" s="0" t="s">
        <v>419</v>
      </c>
    </row>
    <row r="85" customFormat="false" ht="13.8" hidden="false" customHeight="false" outlineLevel="0" collapsed="false">
      <c r="A85" s="0" t="str">
        <f aca="false">CONCATENATE("lamd:md_",B85)</f>
        <v>lamd:md_ANNULMENT_REQ</v>
      </c>
      <c r="B85" s="0" t="s">
        <v>431</v>
      </c>
      <c r="C85" s="0" t="s">
        <v>432</v>
      </c>
      <c r="D85" s="0" t="s">
        <v>433</v>
      </c>
      <c r="F85" s="0" t="s">
        <v>272</v>
      </c>
      <c r="G85" s="3" t="str">
        <f aca="false">IF(ISNA(VLOOKUP($F85,'LAM Metadata Mapping'!$A$1:$B$500,2,0) ),{},VLOOKUP($F85,'LAM Metadata Mapping'!$A$1:$B$500,2,0))</f>
        <v>lamd:md_ANN_TLT</v>
      </c>
      <c r="I85" s="0" t="s">
        <v>273</v>
      </c>
      <c r="J85" s="3" t="str">
        <f aca="false">IF(ISNA(VLOOKUP(I85,'LAM Metadata Mapping'!$A$1:$B$500,2,0) ),{},VLOOKUP(I85,'LAM Metadata Mapping'!$A$1:$B$500,2,0))</f>
        <v>lamd:md_ANN_RL2</v>
      </c>
      <c r="K85" s="0" t="s">
        <v>274</v>
      </c>
      <c r="L85" s="0" t="s">
        <v>275</v>
      </c>
      <c r="M85" s="3" t="str">
        <f aca="false">IF(ISNA(VLOOKUP(L85,'LAM Metadata Mapping'!$A$1:$B$500,2,0) ),{},VLOOKUP(L85,'LAM Metadata Mapping'!$A$1:$B$500,2,0))</f>
        <v>lamd:md_ANN_MDL</v>
      </c>
      <c r="N85" s="0" t="s">
        <v>276</v>
      </c>
      <c r="O85" s="0" t="s">
        <v>277</v>
      </c>
      <c r="P85" s="3" t="str">
        <f aca="false">IF(ISNA(VLOOKUP(O85,'LAM Metadata Mapping'!$A$1:$B$500,2,0) ),{},VLOOKUP(O85,'LAM Metadata Mapping'!$A$1:$B$500,2,0))</f>
        <v>lamd:md_ANN_MSL</v>
      </c>
      <c r="Q85" s="0" t="s">
        <v>276</v>
      </c>
      <c r="R85" s="0" t="s">
        <v>278</v>
      </c>
      <c r="S85" s="3" t="str">
        <f aca="false">IF(ISNA(VLOOKUP(R85,'LAM Metadata Mapping'!$A$1:$B$500,2,0) ),{},VLOOKUP(R85,'LAM Metadata Mapping'!$A$1:$B$500,2,0))</f>
        <v>lamd:md_ANN_SOV</v>
      </c>
      <c r="U85" s="0" t="s">
        <v>279</v>
      </c>
      <c r="V85" s="3" t="str">
        <f aca="false">IF(ISNA(VLOOKUP(U85,'LAM Metadata Mapping'!$A$1:$B$500,2,0) ),{},VLOOKUP(U85,'LAM Metadata Mapping'!$A$1:$B$500,2,0))</f>
        <v>lamd:md_ANN_EOV</v>
      </c>
      <c r="X85" s="0" t="s">
        <v>280</v>
      </c>
      <c r="Y85" s="3" t="str">
        <f aca="false">IF(ISNA(VLOOKUP(X85,'LAM Metadata Mapping'!$A$1:$B$500,2,0) ),{},VLOOKUP(X85,'LAM Metadata Mapping'!$A$1:$B$500,2,0))</f>
        <v>lamd:md_ANN_LVL</v>
      </c>
      <c r="Z85" s="0" t="s">
        <v>239</v>
      </c>
      <c r="AG85" s="0" t="s">
        <v>70</v>
      </c>
      <c r="AH85" s="0" t="s">
        <v>267</v>
      </c>
      <c r="AI85" s="0" t="s">
        <v>434</v>
      </c>
    </row>
    <row r="86" customFormat="false" ht="13.8" hidden="false" customHeight="false" outlineLevel="0" collapsed="false">
      <c r="A86" s="0" t="str">
        <f aca="false">CONCATENATE("lamd:md_",B86)</f>
        <v>lamd:md_FAILURE_REQ</v>
      </c>
      <c r="B86" s="0" t="s">
        <v>435</v>
      </c>
      <c r="C86" s="0" t="s">
        <v>436</v>
      </c>
      <c r="D86" s="0" t="s">
        <v>437</v>
      </c>
      <c r="F86" s="0" t="s">
        <v>272</v>
      </c>
      <c r="G86" s="3" t="str">
        <f aca="false">IF(ISNA(VLOOKUP($F86,'LAM Metadata Mapping'!$A$1:$B$500,2,0) ),{},VLOOKUP($F86,'LAM Metadata Mapping'!$A$1:$B$500,2,0))</f>
        <v>lamd:md_ANN_TLT</v>
      </c>
      <c r="I86" s="0" t="s">
        <v>273</v>
      </c>
      <c r="J86" s="3" t="str">
        <f aca="false">IF(ISNA(VLOOKUP(I86,'LAM Metadata Mapping'!$A$1:$B$500,2,0) ),{},VLOOKUP(I86,'LAM Metadata Mapping'!$A$1:$B$500,2,0))</f>
        <v>lamd:md_ANN_RL2</v>
      </c>
      <c r="K86" s="0" t="s">
        <v>274</v>
      </c>
      <c r="L86" s="0" t="s">
        <v>275</v>
      </c>
      <c r="M86" s="3" t="str">
        <f aca="false">IF(ISNA(VLOOKUP(L86,'LAM Metadata Mapping'!$A$1:$B$500,2,0) ),{},VLOOKUP(L86,'LAM Metadata Mapping'!$A$1:$B$500,2,0))</f>
        <v>lamd:md_ANN_MDL</v>
      </c>
      <c r="N86" s="0" t="s">
        <v>276</v>
      </c>
      <c r="O86" s="0" t="s">
        <v>277</v>
      </c>
      <c r="P86" s="3" t="str">
        <f aca="false">IF(ISNA(VLOOKUP(O86,'LAM Metadata Mapping'!$A$1:$B$500,2,0) ),{},VLOOKUP(O86,'LAM Metadata Mapping'!$A$1:$B$500,2,0))</f>
        <v>lamd:md_ANN_MSL</v>
      </c>
      <c r="Q86" s="0" t="s">
        <v>276</v>
      </c>
      <c r="R86" s="0" t="s">
        <v>278</v>
      </c>
      <c r="S86" s="3" t="str">
        <f aca="false">IF(ISNA(VLOOKUP(R86,'LAM Metadata Mapping'!$A$1:$B$500,2,0) ),{},VLOOKUP(R86,'LAM Metadata Mapping'!$A$1:$B$500,2,0))</f>
        <v>lamd:md_ANN_SOV</v>
      </c>
      <c r="U86" s="0" t="s">
        <v>279</v>
      </c>
      <c r="V86" s="3" t="str">
        <f aca="false">IF(ISNA(VLOOKUP(U86,'LAM Metadata Mapping'!$A$1:$B$500,2,0) ),{},VLOOKUP(U86,'LAM Metadata Mapping'!$A$1:$B$500,2,0))</f>
        <v>lamd:md_ANN_EOV</v>
      </c>
      <c r="X86" s="0" t="s">
        <v>280</v>
      </c>
      <c r="Y86" s="3" t="str">
        <f aca="false">IF(ISNA(VLOOKUP(X86,'LAM Metadata Mapping'!$A$1:$B$500,2,0) ),{},VLOOKUP(X86,'LAM Metadata Mapping'!$A$1:$B$500,2,0))</f>
        <v>lamd:md_ANN_LVL</v>
      </c>
      <c r="Z86" s="0" t="s">
        <v>239</v>
      </c>
      <c r="AG86" s="0" t="s">
        <v>70</v>
      </c>
      <c r="AH86" s="0" t="s">
        <v>267</v>
      </c>
      <c r="AI86" s="0" t="s">
        <v>434</v>
      </c>
    </row>
    <row r="87" customFormat="false" ht="13.8" hidden="false" customHeight="false" outlineLevel="0" collapsed="false">
      <c r="A87" s="0" t="str">
        <f aca="false">CONCATENATE("lamd:md_",B87)</f>
        <v>lamd:md_INAPPLICAB_REQ</v>
      </c>
      <c r="B87" s="0" t="s">
        <v>438</v>
      </c>
      <c r="C87" s="0" t="s">
        <v>439</v>
      </c>
      <c r="D87" s="0" t="s">
        <v>440</v>
      </c>
      <c r="F87" s="0" t="s">
        <v>272</v>
      </c>
      <c r="G87" s="3" t="str">
        <f aca="false">IF(ISNA(VLOOKUP($F87,'LAM Metadata Mapping'!$A$1:$B$500,2,0) ),{},VLOOKUP($F87,'LAM Metadata Mapping'!$A$1:$B$500,2,0))</f>
        <v>lamd:md_ANN_TLT</v>
      </c>
      <c r="I87" s="0" t="s">
        <v>273</v>
      </c>
      <c r="J87" s="3" t="str">
        <f aca="false">IF(ISNA(VLOOKUP(I87,'LAM Metadata Mapping'!$A$1:$B$500,2,0) ),{},VLOOKUP(I87,'LAM Metadata Mapping'!$A$1:$B$500,2,0))</f>
        <v>lamd:md_ANN_RL2</v>
      </c>
      <c r="K87" s="0" t="s">
        <v>274</v>
      </c>
      <c r="L87" s="0" t="s">
        <v>275</v>
      </c>
      <c r="M87" s="3" t="str">
        <f aca="false">IF(ISNA(VLOOKUP(L87,'LAM Metadata Mapping'!$A$1:$B$500,2,0) ),{},VLOOKUP(L87,'LAM Metadata Mapping'!$A$1:$B$500,2,0))</f>
        <v>lamd:md_ANN_MDL</v>
      </c>
      <c r="N87" s="0" t="s">
        <v>276</v>
      </c>
      <c r="O87" s="0" t="s">
        <v>277</v>
      </c>
      <c r="P87" s="3" t="str">
        <f aca="false">IF(ISNA(VLOOKUP(O87,'LAM Metadata Mapping'!$A$1:$B$500,2,0) ),{},VLOOKUP(O87,'LAM Metadata Mapping'!$A$1:$B$500,2,0))</f>
        <v>lamd:md_ANN_MSL</v>
      </c>
      <c r="Q87" s="0" t="s">
        <v>276</v>
      </c>
      <c r="R87" s="0" t="s">
        <v>278</v>
      </c>
      <c r="S87" s="3" t="str">
        <f aca="false">IF(ISNA(VLOOKUP(R87,'LAM Metadata Mapping'!$A$1:$B$500,2,0) ),{},VLOOKUP(R87,'LAM Metadata Mapping'!$A$1:$B$500,2,0))</f>
        <v>lamd:md_ANN_SOV</v>
      </c>
      <c r="U87" s="0" t="s">
        <v>279</v>
      </c>
      <c r="V87" s="3" t="str">
        <f aca="false">IF(ISNA(VLOOKUP(U87,'LAM Metadata Mapping'!$A$1:$B$500,2,0) ),{},VLOOKUP(U87,'LAM Metadata Mapping'!$A$1:$B$500,2,0))</f>
        <v>lamd:md_ANN_EOV</v>
      </c>
      <c r="X87" s="0" t="s">
        <v>280</v>
      </c>
      <c r="Y87" s="3" t="str">
        <f aca="false">IF(ISNA(VLOOKUP(X87,'LAM Metadata Mapping'!$A$1:$B$500,2,0) ),{},VLOOKUP(X87,'LAM Metadata Mapping'!$A$1:$B$500,2,0))</f>
        <v>lamd:md_ANN_LVL</v>
      </c>
      <c r="Z87" s="0" t="s">
        <v>239</v>
      </c>
      <c r="AG87" s="0" t="s">
        <v>70</v>
      </c>
      <c r="AH87" s="0" t="s">
        <v>267</v>
      </c>
      <c r="AI87" s="0" t="s">
        <v>434</v>
      </c>
    </row>
    <row r="88" customFormat="false" ht="13.8" hidden="false" customHeight="false" outlineLevel="0" collapsed="false">
      <c r="A88" s="0" t="str">
        <f aca="false">CONCATENATE("lamd:md_",B88)</f>
        <v>lamd:md_ANULMENT_PARTIAL_REQ</v>
      </c>
      <c r="B88" s="0" t="s">
        <v>441</v>
      </c>
      <c r="C88" s="0" t="s">
        <v>442</v>
      </c>
      <c r="D88" s="0" t="s">
        <v>443</v>
      </c>
      <c r="F88" s="0" t="s">
        <v>272</v>
      </c>
      <c r="G88" s="3" t="str">
        <f aca="false">IF(ISNA(VLOOKUP($F88,'LAM Metadata Mapping'!$A$1:$B$500,2,0) ),{},VLOOKUP($F88,'LAM Metadata Mapping'!$A$1:$B$500,2,0))</f>
        <v>lamd:md_ANN_TLT</v>
      </c>
      <c r="I88" s="0" t="s">
        <v>273</v>
      </c>
      <c r="J88" s="3" t="str">
        <f aca="false">IF(ISNA(VLOOKUP(I88,'LAM Metadata Mapping'!$A$1:$B$500,2,0) ),{},VLOOKUP(I88,'LAM Metadata Mapping'!$A$1:$B$500,2,0))</f>
        <v>lamd:md_ANN_RL2</v>
      </c>
      <c r="K88" s="0" t="s">
        <v>274</v>
      </c>
      <c r="L88" s="0" t="s">
        <v>275</v>
      </c>
      <c r="M88" s="3" t="str">
        <f aca="false">IF(ISNA(VLOOKUP(L88,'LAM Metadata Mapping'!$A$1:$B$500,2,0) ),{},VLOOKUP(L88,'LAM Metadata Mapping'!$A$1:$B$500,2,0))</f>
        <v>lamd:md_ANN_MDL</v>
      </c>
      <c r="N88" s="0" t="s">
        <v>276</v>
      </c>
      <c r="O88" s="0" t="s">
        <v>277</v>
      </c>
      <c r="P88" s="3" t="str">
        <f aca="false">IF(ISNA(VLOOKUP(O88,'LAM Metadata Mapping'!$A$1:$B$500,2,0) ),{},VLOOKUP(O88,'LAM Metadata Mapping'!$A$1:$B$500,2,0))</f>
        <v>lamd:md_ANN_MSL</v>
      </c>
      <c r="Q88" s="0" t="s">
        <v>276</v>
      </c>
      <c r="R88" s="0" t="s">
        <v>278</v>
      </c>
      <c r="S88" s="3" t="str">
        <f aca="false">IF(ISNA(VLOOKUP(R88,'LAM Metadata Mapping'!$A$1:$B$500,2,0) ),{},VLOOKUP(R88,'LAM Metadata Mapping'!$A$1:$B$500,2,0))</f>
        <v>lamd:md_ANN_SOV</v>
      </c>
      <c r="U88" s="0" t="s">
        <v>279</v>
      </c>
      <c r="V88" s="3" t="str">
        <f aca="false">IF(ISNA(VLOOKUP(U88,'LAM Metadata Mapping'!$A$1:$B$500,2,0) ),{},VLOOKUP(U88,'LAM Metadata Mapping'!$A$1:$B$500,2,0))</f>
        <v>lamd:md_ANN_EOV</v>
      </c>
      <c r="X88" s="0" t="s">
        <v>280</v>
      </c>
      <c r="Y88" s="3" t="str">
        <f aca="false">IF(ISNA(VLOOKUP(X88,'LAM Metadata Mapping'!$A$1:$B$500,2,0) ),{},VLOOKUP(X88,'LAM Metadata Mapping'!$A$1:$B$500,2,0))</f>
        <v>lamd:md_ANN_LVL</v>
      </c>
      <c r="Z88" s="0" t="s">
        <v>239</v>
      </c>
      <c r="AG88" s="0" t="s">
        <v>70</v>
      </c>
      <c r="AH88" s="0" t="s">
        <v>267</v>
      </c>
      <c r="AI88" s="0" t="s">
        <v>434</v>
      </c>
    </row>
    <row r="89" customFormat="false" ht="13.8" hidden="false" customHeight="false" outlineLevel="0" collapsed="false">
      <c r="A89" s="0" t="str">
        <f aca="false">CONCATENATE("lamd:md_",B89)</f>
        <v>lamd:md_REVIEW_REQ</v>
      </c>
      <c r="B89" s="0" t="s">
        <v>444</v>
      </c>
      <c r="C89" s="0" t="s">
        <v>445</v>
      </c>
      <c r="D89" s="0" t="s">
        <v>446</v>
      </c>
      <c r="F89" s="0" t="s">
        <v>272</v>
      </c>
      <c r="G89" s="3" t="str">
        <f aca="false">IF(ISNA(VLOOKUP($F89,'LAM Metadata Mapping'!$A$1:$B$500,2,0) ),{},VLOOKUP($F89,'LAM Metadata Mapping'!$A$1:$B$500,2,0))</f>
        <v>lamd:md_ANN_TLT</v>
      </c>
      <c r="I89" s="0" t="s">
        <v>273</v>
      </c>
      <c r="J89" s="3" t="str">
        <f aca="false">IF(ISNA(VLOOKUP(I89,'LAM Metadata Mapping'!$A$1:$B$500,2,0) ),{},VLOOKUP(I89,'LAM Metadata Mapping'!$A$1:$B$500,2,0))</f>
        <v>lamd:md_ANN_RL2</v>
      </c>
      <c r="K89" s="0" t="s">
        <v>274</v>
      </c>
      <c r="L89" s="0" t="s">
        <v>275</v>
      </c>
      <c r="M89" s="3" t="str">
        <f aca="false">IF(ISNA(VLOOKUP(L89,'LAM Metadata Mapping'!$A$1:$B$500,2,0) ),{},VLOOKUP(L89,'LAM Metadata Mapping'!$A$1:$B$500,2,0))</f>
        <v>lamd:md_ANN_MDL</v>
      </c>
      <c r="N89" s="0" t="s">
        <v>276</v>
      </c>
      <c r="O89" s="0" t="s">
        <v>277</v>
      </c>
      <c r="P89" s="3" t="str">
        <f aca="false">IF(ISNA(VLOOKUP(O89,'LAM Metadata Mapping'!$A$1:$B$500,2,0) ),{},VLOOKUP(O89,'LAM Metadata Mapping'!$A$1:$B$500,2,0))</f>
        <v>lamd:md_ANN_MSL</v>
      </c>
      <c r="Q89" s="0" t="s">
        <v>276</v>
      </c>
      <c r="R89" s="0" t="s">
        <v>278</v>
      </c>
      <c r="S89" s="3" t="str">
        <f aca="false">IF(ISNA(VLOOKUP(R89,'LAM Metadata Mapping'!$A$1:$B$500,2,0) ),{},VLOOKUP(R89,'LAM Metadata Mapping'!$A$1:$B$500,2,0))</f>
        <v>lamd:md_ANN_SOV</v>
      </c>
      <c r="U89" s="0" t="s">
        <v>279</v>
      </c>
      <c r="V89" s="3" t="str">
        <f aca="false">IF(ISNA(VLOOKUP(U89,'LAM Metadata Mapping'!$A$1:$B$500,2,0) ),{},VLOOKUP(U89,'LAM Metadata Mapping'!$A$1:$B$500,2,0))</f>
        <v>lamd:md_ANN_EOV</v>
      </c>
      <c r="X89" s="0" t="s">
        <v>280</v>
      </c>
      <c r="Y89" s="3" t="str">
        <f aca="false">IF(ISNA(VLOOKUP(X89,'LAM Metadata Mapping'!$A$1:$B$500,2,0) ),{},VLOOKUP(X89,'LAM Metadata Mapping'!$A$1:$B$500,2,0))</f>
        <v>lamd:md_ANN_LVL</v>
      </c>
      <c r="Z89" s="0" t="s">
        <v>239</v>
      </c>
      <c r="AG89" s="0" t="s">
        <v>70</v>
      </c>
      <c r="AH89" s="0" t="s">
        <v>267</v>
      </c>
      <c r="AI89" s="0" t="s">
        <v>434</v>
      </c>
    </row>
    <row r="90" customFormat="false" ht="13.8" hidden="false" customHeight="false" outlineLevel="0" collapsed="false">
      <c r="A90" s="0" t="str">
        <f aca="false">CONCATENATE("lamd:md_",B90)</f>
        <v>lamd:md_PRELIMINARY_REQ</v>
      </c>
      <c r="B90" s="0" t="s">
        <v>447</v>
      </c>
      <c r="C90" s="0" t="s">
        <v>448</v>
      </c>
      <c r="D90" s="0" t="s">
        <v>449</v>
      </c>
      <c r="F90" s="0" t="s">
        <v>272</v>
      </c>
      <c r="G90" s="3" t="str">
        <f aca="false">IF(ISNA(VLOOKUP($F90,'LAM Metadata Mapping'!$A$1:$B$500,2,0) ),{},VLOOKUP($F90,'LAM Metadata Mapping'!$A$1:$B$500,2,0))</f>
        <v>lamd:md_ANN_TLT</v>
      </c>
      <c r="I90" s="0" t="s">
        <v>273</v>
      </c>
      <c r="J90" s="3" t="str">
        <f aca="false">IF(ISNA(VLOOKUP(I90,'LAM Metadata Mapping'!$A$1:$B$500,2,0) ),{},VLOOKUP(I90,'LAM Metadata Mapping'!$A$1:$B$500,2,0))</f>
        <v>lamd:md_ANN_RL2</v>
      </c>
      <c r="K90" s="0" t="s">
        <v>274</v>
      </c>
      <c r="L90" s="0" t="s">
        <v>275</v>
      </c>
      <c r="M90" s="3" t="str">
        <f aca="false">IF(ISNA(VLOOKUP(L90,'LAM Metadata Mapping'!$A$1:$B$500,2,0) ),{},VLOOKUP(L90,'LAM Metadata Mapping'!$A$1:$B$500,2,0))</f>
        <v>lamd:md_ANN_MDL</v>
      </c>
      <c r="N90" s="0" t="s">
        <v>276</v>
      </c>
      <c r="O90" s="0" t="s">
        <v>277</v>
      </c>
      <c r="P90" s="3" t="str">
        <f aca="false">IF(ISNA(VLOOKUP(O90,'LAM Metadata Mapping'!$A$1:$B$500,2,0) ),{},VLOOKUP(O90,'LAM Metadata Mapping'!$A$1:$B$500,2,0))</f>
        <v>lamd:md_ANN_MSL</v>
      </c>
      <c r="Q90" s="0" t="s">
        <v>276</v>
      </c>
      <c r="R90" s="0" t="s">
        <v>278</v>
      </c>
      <c r="S90" s="3" t="str">
        <f aca="false">IF(ISNA(VLOOKUP(R90,'LAM Metadata Mapping'!$A$1:$B$500,2,0) ),{},VLOOKUP(R90,'LAM Metadata Mapping'!$A$1:$B$500,2,0))</f>
        <v>lamd:md_ANN_SOV</v>
      </c>
      <c r="U90" s="0" t="s">
        <v>279</v>
      </c>
      <c r="V90" s="3" t="str">
        <f aca="false">IF(ISNA(VLOOKUP(U90,'LAM Metadata Mapping'!$A$1:$B$500,2,0) ),{},VLOOKUP(U90,'LAM Metadata Mapping'!$A$1:$B$500,2,0))</f>
        <v>lamd:md_ANN_EOV</v>
      </c>
      <c r="X90" s="0" t="s">
        <v>280</v>
      </c>
      <c r="Y90" s="3" t="str">
        <f aca="false">IF(ISNA(VLOOKUP(X90,'LAM Metadata Mapping'!$A$1:$B$500,2,0) ),{},VLOOKUP(X90,'LAM Metadata Mapping'!$A$1:$B$500,2,0))</f>
        <v>lamd:md_ANN_LVL</v>
      </c>
      <c r="Z90" s="0" t="s">
        <v>239</v>
      </c>
      <c r="AG90" s="0" t="s">
        <v>70</v>
      </c>
      <c r="AH90" s="0" t="s">
        <v>267</v>
      </c>
      <c r="AI90" s="0" t="s">
        <v>434</v>
      </c>
    </row>
    <row r="91" customFormat="false" ht="13.8" hidden="false" customHeight="false" outlineLevel="0" collapsed="false">
      <c r="A91" s="0" t="str">
        <f aca="false">CONCATENATE("lamd:md_",B91)</f>
        <v>lamd:md_COMMUNIC_REQ</v>
      </c>
      <c r="B91" s="0" t="s">
        <v>450</v>
      </c>
      <c r="C91" s="0" t="s">
        <v>451</v>
      </c>
      <c r="D91" s="0" t="s">
        <v>452</v>
      </c>
      <c r="F91" s="0" t="s">
        <v>272</v>
      </c>
      <c r="G91" s="3" t="str">
        <f aca="false">IF(ISNA(VLOOKUP($F91,'LAM Metadata Mapping'!$A$1:$B$500,2,0) ),{},VLOOKUP($F91,'LAM Metadata Mapping'!$A$1:$B$500,2,0))</f>
        <v>lamd:md_ANN_TLT</v>
      </c>
      <c r="I91" s="0" t="s">
        <v>273</v>
      </c>
      <c r="J91" s="3" t="str">
        <f aca="false">IF(ISNA(VLOOKUP(I91,'LAM Metadata Mapping'!$A$1:$B$500,2,0) ),{},VLOOKUP(I91,'LAM Metadata Mapping'!$A$1:$B$500,2,0))</f>
        <v>lamd:md_ANN_RL2</v>
      </c>
      <c r="K91" s="0" t="s">
        <v>274</v>
      </c>
      <c r="L91" s="0" t="s">
        <v>275</v>
      </c>
      <c r="M91" s="3" t="str">
        <f aca="false">IF(ISNA(VLOOKUP(L91,'LAM Metadata Mapping'!$A$1:$B$500,2,0) ),{},VLOOKUP(L91,'LAM Metadata Mapping'!$A$1:$B$500,2,0))</f>
        <v>lamd:md_ANN_MDL</v>
      </c>
      <c r="N91" s="0" t="s">
        <v>276</v>
      </c>
      <c r="O91" s="0" t="s">
        <v>277</v>
      </c>
      <c r="P91" s="3" t="str">
        <f aca="false">IF(ISNA(VLOOKUP(O91,'LAM Metadata Mapping'!$A$1:$B$500,2,0) ),{},VLOOKUP(O91,'LAM Metadata Mapping'!$A$1:$B$500,2,0))</f>
        <v>lamd:md_ANN_MSL</v>
      </c>
      <c r="Q91" s="0" t="s">
        <v>276</v>
      </c>
      <c r="R91" s="0" t="s">
        <v>278</v>
      </c>
      <c r="S91" s="3" t="str">
        <f aca="false">IF(ISNA(VLOOKUP(R91,'LAM Metadata Mapping'!$A$1:$B$500,2,0) ),{},VLOOKUP(R91,'LAM Metadata Mapping'!$A$1:$B$500,2,0))</f>
        <v>lamd:md_ANN_SOV</v>
      </c>
      <c r="U91" s="0" t="s">
        <v>279</v>
      </c>
      <c r="V91" s="3" t="str">
        <f aca="false">IF(ISNA(VLOOKUP(U91,'LAM Metadata Mapping'!$A$1:$B$500,2,0) ),{},VLOOKUP(U91,'LAM Metadata Mapping'!$A$1:$B$500,2,0))</f>
        <v>lamd:md_ANN_EOV</v>
      </c>
      <c r="X91" s="0" t="s">
        <v>280</v>
      </c>
      <c r="Y91" s="3" t="str">
        <f aca="false">IF(ISNA(VLOOKUP(X91,'LAM Metadata Mapping'!$A$1:$B$500,2,0) ),{},VLOOKUP(X91,'LAM Metadata Mapping'!$A$1:$B$500,2,0))</f>
        <v>lamd:md_ANN_LVL</v>
      </c>
      <c r="Z91" s="0" t="s">
        <v>239</v>
      </c>
      <c r="AG91" s="0" t="s">
        <v>70</v>
      </c>
      <c r="AH91" s="0" t="s">
        <v>267</v>
      </c>
      <c r="AI91" s="0" t="s">
        <v>434</v>
      </c>
    </row>
    <row r="92" customFormat="false" ht="13.8" hidden="false" customHeight="false" outlineLevel="0" collapsed="false">
      <c r="A92" s="0" t="str">
        <f aca="false">CONCATENATE("lamd:md_",B92)</f>
        <v>lamd:md_OPINION_REQ</v>
      </c>
      <c r="B92" s="0" t="s">
        <v>453</v>
      </c>
      <c r="C92" s="0" t="s">
        <v>454</v>
      </c>
      <c r="D92" s="0" t="s">
        <v>455</v>
      </c>
      <c r="F92" s="0" t="s">
        <v>272</v>
      </c>
      <c r="G92" s="3" t="str">
        <f aca="false">IF(ISNA(VLOOKUP($F92,'LAM Metadata Mapping'!$A$1:$B$500,2,0) ),{},VLOOKUP($F92,'LAM Metadata Mapping'!$A$1:$B$500,2,0))</f>
        <v>lamd:md_ANN_TLT</v>
      </c>
      <c r="I92" s="0" t="s">
        <v>273</v>
      </c>
      <c r="J92" s="3" t="str">
        <f aca="false">IF(ISNA(VLOOKUP(I92,'LAM Metadata Mapping'!$A$1:$B$500,2,0) ),{},VLOOKUP(I92,'LAM Metadata Mapping'!$A$1:$B$500,2,0))</f>
        <v>lamd:md_ANN_RL2</v>
      </c>
      <c r="K92" s="0" t="s">
        <v>274</v>
      </c>
      <c r="L92" s="0" t="s">
        <v>275</v>
      </c>
      <c r="M92" s="3" t="str">
        <f aca="false">IF(ISNA(VLOOKUP(L92,'LAM Metadata Mapping'!$A$1:$B$500,2,0) ),{},VLOOKUP(L92,'LAM Metadata Mapping'!$A$1:$B$500,2,0))</f>
        <v>lamd:md_ANN_MDL</v>
      </c>
      <c r="N92" s="0" t="s">
        <v>276</v>
      </c>
      <c r="O92" s="0" t="s">
        <v>277</v>
      </c>
      <c r="P92" s="3" t="str">
        <f aca="false">IF(ISNA(VLOOKUP(O92,'LAM Metadata Mapping'!$A$1:$B$500,2,0) ),{},VLOOKUP(O92,'LAM Metadata Mapping'!$A$1:$B$500,2,0))</f>
        <v>lamd:md_ANN_MSL</v>
      </c>
      <c r="Q92" s="0" t="s">
        <v>276</v>
      </c>
      <c r="R92" s="0" t="s">
        <v>278</v>
      </c>
      <c r="S92" s="3" t="str">
        <f aca="false">IF(ISNA(VLOOKUP(R92,'LAM Metadata Mapping'!$A$1:$B$500,2,0) ),{},VLOOKUP(R92,'LAM Metadata Mapping'!$A$1:$B$500,2,0))</f>
        <v>lamd:md_ANN_SOV</v>
      </c>
      <c r="U92" s="0" t="s">
        <v>279</v>
      </c>
      <c r="V92" s="3" t="str">
        <f aca="false">IF(ISNA(VLOOKUP(U92,'LAM Metadata Mapping'!$A$1:$B$500,2,0) ),{},VLOOKUP(U92,'LAM Metadata Mapping'!$A$1:$B$500,2,0))</f>
        <v>lamd:md_ANN_EOV</v>
      </c>
      <c r="X92" s="0" t="s">
        <v>280</v>
      </c>
      <c r="Y92" s="3" t="str">
        <f aca="false">IF(ISNA(VLOOKUP(X92,'LAM Metadata Mapping'!$A$1:$B$500,2,0) ),{},VLOOKUP(X92,'LAM Metadata Mapping'!$A$1:$B$500,2,0))</f>
        <v>lamd:md_ANN_LVL</v>
      </c>
      <c r="Z92" s="0" t="s">
        <v>239</v>
      </c>
      <c r="AG92" s="0" t="s">
        <v>70</v>
      </c>
      <c r="AH92" s="0" t="s">
        <v>267</v>
      </c>
      <c r="AI92" s="0" t="s">
        <v>434</v>
      </c>
    </row>
    <row r="93" customFormat="false" ht="135.8" hidden="false" customHeight="false" outlineLevel="0" collapsed="false">
      <c r="A93" s="0" t="str">
        <f aca="false">CONCATENATE("lamd:md_",B93)</f>
        <v>lamd:md_ANN_COD</v>
      </c>
      <c r="B93" s="0" t="s">
        <v>456</v>
      </c>
      <c r="C93" s="0" t="s">
        <v>457</v>
      </c>
      <c r="D93" s="0" t="s">
        <v>117</v>
      </c>
      <c r="E93" s="1" t="s">
        <v>458</v>
      </c>
      <c r="G93" s="3" t="n">
        <f aca="false">IF(ISNA(VLOOKUP($F93,'LAM Metadata Mapping'!$A$1:$B$500,2,0) ),{},VLOOKUP($F93,'LAM Metadata Mapping'!$A$1:$B$500,2,0))</f>
        <v>0</v>
      </c>
      <c r="J93" s="3" t="n">
        <f aca="false">IF(ISNA(VLOOKUP(I93,'LAM Metadata Mapping'!$A$1:$B$500,2,0) ),{},VLOOKUP(I93,'LAM Metadata Mapping'!$A$1:$B$500,2,0))</f>
        <v>0</v>
      </c>
      <c r="M93" s="3" t="n">
        <f aca="false">IF(ISNA(VLOOKUP(L93,'LAM Metadata Mapping'!$A$1:$B$500,2,0) ),{},VLOOKUP(L93,'LAM Metadata Mapping'!$A$1:$B$500,2,0))</f>
        <v>0</v>
      </c>
      <c r="P93" s="3" t="n">
        <f aca="false">IF(ISNA(VLOOKUP(O93,'LAM Metadata Mapping'!$A$1:$B$500,2,0) ),{},VLOOKUP(O93,'LAM Metadata Mapping'!$A$1:$B$500,2,0))</f>
        <v>0</v>
      </c>
      <c r="S93" s="3" t="n">
        <f aca="false">IF(ISNA(VLOOKUP(R93,'LAM Metadata Mapping'!$A$1:$B$500,2,0) ),{},VLOOKUP(R93,'LAM Metadata Mapping'!$A$1:$B$500,2,0))</f>
        <v>0</v>
      </c>
      <c r="V93" s="3" t="n">
        <f aca="false">IF(ISNA(VLOOKUP(U93,'LAM Metadata Mapping'!$A$1:$B$500,2,0) ),{},VLOOKUP(U93,'LAM Metadata Mapping'!$A$1:$B$500,2,0))</f>
        <v>0</v>
      </c>
      <c r="Y93" s="3" t="n">
        <f aca="false">IF(ISNA(VLOOKUP(X93,'LAM Metadata Mapping'!$A$1:$B$500,2,0) ),{},VLOOKUP(X93,'LAM Metadata Mapping'!$A$1:$B$500,2,0))</f>
        <v>0</v>
      </c>
      <c r="AA93" s="0" t="s">
        <v>459</v>
      </c>
      <c r="AB93" s="1" t="s">
        <v>460</v>
      </c>
      <c r="AC93" s="1" t="s">
        <v>461</v>
      </c>
      <c r="AE93" s="0" t="s">
        <v>462</v>
      </c>
      <c r="AG93" s="0" t="s">
        <v>70</v>
      </c>
      <c r="AH93" s="0" t="s">
        <v>463</v>
      </c>
    </row>
    <row r="94" customFormat="false" ht="55.2" hidden="false" customHeight="false" outlineLevel="0" collapsed="false">
      <c r="A94" s="0" t="str">
        <f aca="false">CONCATENATE("lamd:md_",B94)</f>
        <v>lamd:md_ANN_TOD</v>
      </c>
      <c r="B94" s="0" t="s">
        <v>464</v>
      </c>
      <c r="C94" s="0" t="s">
        <v>465</v>
      </c>
      <c r="D94" s="0" t="s">
        <v>127</v>
      </c>
      <c r="E94" s="1" t="s">
        <v>466</v>
      </c>
      <c r="G94" s="3" t="n">
        <f aca="false">IF(ISNA(VLOOKUP($F94,'LAM Metadata Mapping'!$A$1:$B$500,2,0) ),{},VLOOKUP($F94,'LAM Metadata Mapping'!$A$1:$B$500,2,0))</f>
        <v>0</v>
      </c>
      <c r="J94" s="3" t="n">
        <f aca="false">IF(ISNA(VLOOKUP(I94,'LAM Metadata Mapping'!$A$1:$B$500,2,0) ),{},VLOOKUP(I94,'LAM Metadata Mapping'!$A$1:$B$500,2,0))</f>
        <v>0</v>
      </c>
      <c r="M94" s="3" t="n">
        <f aca="false">IF(ISNA(VLOOKUP(L94,'LAM Metadata Mapping'!$A$1:$B$500,2,0) ),{},VLOOKUP(L94,'LAM Metadata Mapping'!$A$1:$B$500,2,0))</f>
        <v>0</v>
      </c>
      <c r="P94" s="3" t="n">
        <f aca="false">IF(ISNA(VLOOKUP(O94,'LAM Metadata Mapping'!$A$1:$B$500,2,0) ),{},VLOOKUP(O94,'LAM Metadata Mapping'!$A$1:$B$500,2,0))</f>
        <v>0</v>
      </c>
      <c r="S94" s="3" t="n">
        <f aca="false">IF(ISNA(VLOOKUP(R94,'LAM Metadata Mapping'!$A$1:$B$500,2,0) ),{},VLOOKUP(R94,'LAM Metadata Mapping'!$A$1:$B$500,2,0))</f>
        <v>0</v>
      </c>
      <c r="V94" s="3" t="n">
        <f aca="false">IF(ISNA(VLOOKUP(U94,'LAM Metadata Mapping'!$A$1:$B$500,2,0) ),{},VLOOKUP(U94,'LAM Metadata Mapping'!$A$1:$B$500,2,0))</f>
        <v>0</v>
      </c>
      <c r="Y94" s="3" t="n">
        <f aca="false">IF(ISNA(VLOOKUP(X94,'LAM Metadata Mapping'!$A$1:$B$500,2,0) ),{},VLOOKUP(X94,'LAM Metadata Mapping'!$A$1:$B$500,2,0))</f>
        <v>0</v>
      </c>
      <c r="AA94" s="0" t="s">
        <v>459</v>
      </c>
      <c r="AB94" s="0" t="s">
        <v>467</v>
      </c>
      <c r="AC94" s="1" t="s">
        <v>468</v>
      </c>
      <c r="AE94" s="0" t="s">
        <v>462</v>
      </c>
      <c r="AG94" s="0" t="s">
        <v>70</v>
      </c>
      <c r="AH94" s="0" t="s">
        <v>463</v>
      </c>
    </row>
    <row r="95" customFormat="false" ht="55.2" hidden="false" customHeight="false" outlineLevel="0" collapsed="false">
      <c r="A95" s="0" t="str">
        <f aca="false">CONCATENATE("lamd:md_",B95)</f>
        <v>lamd:md_ANN_CLB</v>
      </c>
      <c r="B95" s="0" t="s">
        <v>469</v>
      </c>
      <c r="C95" s="0" t="s">
        <v>470</v>
      </c>
      <c r="D95" s="0" t="s">
        <v>262</v>
      </c>
      <c r="E95" s="0" t="s">
        <v>263</v>
      </c>
      <c r="G95" s="3" t="n">
        <f aca="false">IF(ISNA(VLOOKUP($F95,'LAM Metadata Mapping'!$A$1:$B$500,2,0) ),{},VLOOKUP($F95,'LAM Metadata Mapping'!$A$1:$B$500,2,0))</f>
        <v>0</v>
      </c>
      <c r="J95" s="3" t="n">
        <f aca="false">IF(ISNA(VLOOKUP(I95,'LAM Metadata Mapping'!$A$1:$B$500,2,0) ),{},VLOOKUP(I95,'LAM Metadata Mapping'!$A$1:$B$500,2,0))</f>
        <v>0</v>
      </c>
      <c r="M95" s="3" t="n">
        <f aca="false">IF(ISNA(VLOOKUP(L95,'LAM Metadata Mapping'!$A$1:$B$500,2,0) ),{},VLOOKUP(L95,'LAM Metadata Mapping'!$A$1:$B$500,2,0))</f>
        <v>0</v>
      </c>
      <c r="P95" s="3" t="n">
        <f aca="false">IF(ISNA(VLOOKUP(O95,'LAM Metadata Mapping'!$A$1:$B$500,2,0) ),{},VLOOKUP(O95,'LAM Metadata Mapping'!$A$1:$B$500,2,0))</f>
        <v>0</v>
      </c>
      <c r="S95" s="3" t="n">
        <f aca="false">IF(ISNA(VLOOKUP(R95,'LAM Metadata Mapping'!$A$1:$B$500,2,0) ),{},VLOOKUP(R95,'LAM Metadata Mapping'!$A$1:$B$500,2,0))</f>
        <v>0</v>
      </c>
      <c r="V95" s="3" t="n">
        <f aca="false">IF(ISNA(VLOOKUP(U95,'LAM Metadata Mapping'!$A$1:$B$500,2,0) ),{},VLOOKUP(U95,'LAM Metadata Mapping'!$A$1:$B$500,2,0))</f>
        <v>0</v>
      </c>
      <c r="Y95" s="3" t="n">
        <f aca="false">IF(ISNA(VLOOKUP(X95,'LAM Metadata Mapping'!$A$1:$B$500,2,0) ),{},VLOOKUP(X95,'LAM Metadata Mapping'!$A$1:$B$500,2,0))</f>
        <v>0</v>
      </c>
      <c r="AA95" s="0" t="s">
        <v>471</v>
      </c>
      <c r="AB95" s="1" t="s">
        <v>472</v>
      </c>
      <c r="AE95" s="0" t="s">
        <v>473</v>
      </c>
      <c r="AG95" s="0" t="s">
        <v>70</v>
      </c>
      <c r="AH95" s="0" t="s">
        <v>463</v>
      </c>
    </row>
    <row r="96" customFormat="false" ht="13.8" hidden="false" customHeight="false" outlineLevel="0" collapsed="false">
      <c r="A96" s="0" t="str">
        <f aca="false">CONCATENATE("lamd:md_",B96)</f>
        <v>lamd:md_ANN_ART</v>
      </c>
      <c r="B96" s="0" t="s">
        <v>474</v>
      </c>
      <c r="C96" s="0" t="s">
        <v>475</v>
      </c>
      <c r="D96" s="0" t="s">
        <v>264</v>
      </c>
      <c r="G96" s="3" t="n">
        <f aca="false">IF(ISNA(VLOOKUP($F96,'LAM Metadata Mapping'!$A$1:$B$500,2,0) ),{},VLOOKUP($F96,'LAM Metadata Mapping'!$A$1:$B$500,2,0))</f>
        <v>0</v>
      </c>
      <c r="J96" s="3" t="n">
        <f aca="false">IF(ISNA(VLOOKUP(I96,'LAM Metadata Mapping'!$A$1:$B$500,2,0) ),{},VLOOKUP(I96,'LAM Metadata Mapping'!$A$1:$B$500,2,0))</f>
        <v>0</v>
      </c>
      <c r="M96" s="3" t="n">
        <f aca="false">IF(ISNA(VLOOKUP(L96,'LAM Metadata Mapping'!$A$1:$B$500,2,0) ),{},VLOOKUP(L96,'LAM Metadata Mapping'!$A$1:$B$500,2,0))</f>
        <v>0</v>
      </c>
      <c r="P96" s="3" t="n">
        <f aca="false">IF(ISNA(VLOOKUP(O96,'LAM Metadata Mapping'!$A$1:$B$500,2,0) ),{},VLOOKUP(O96,'LAM Metadata Mapping'!$A$1:$B$500,2,0))</f>
        <v>0</v>
      </c>
      <c r="S96" s="3" t="n">
        <f aca="false">IF(ISNA(VLOOKUP(R96,'LAM Metadata Mapping'!$A$1:$B$500,2,0) ),{},VLOOKUP(R96,'LAM Metadata Mapping'!$A$1:$B$500,2,0))</f>
        <v>0</v>
      </c>
      <c r="V96" s="3" t="n">
        <f aca="false">IF(ISNA(VLOOKUP(U96,'LAM Metadata Mapping'!$A$1:$B$500,2,0) ),{},VLOOKUP(U96,'LAM Metadata Mapping'!$A$1:$B$500,2,0))</f>
        <v>0</v>
      </c>
      <c r="Y96" s="3" t="n">
        <f aca="false">IF(ISNA(VLOOKUP(X96,'LAM Metadata Mapping'!$A$1:$B$500,2,0) ),{},VLOOKUP(X96,'LAM Metadata Mapping'!$A$1:$B$500,2,0))</f>
        <v>0</v>
      </c>
      <c r="AA96" s="0" t="s">
        <v>476</v>
      </c>
      <c r="AB96" s="0" t="s">
        <v>477</v>
      </c>
      <c r="AG96" s="0" t="s">
        <v>70</v>
      </c>
      <c r="AH96" s="0" t="s">
        <v>463</v>
      </c>
    </row>
    <row r="97" customFormat="false" ht="13.8" hidden="false" customHeight="false" outlineLevel="0" collapsed="false">
      <c r="A97" s="0" t="str">
        <f aca="false">CONCATENATE("lamd:md_",B97)</f>
        <v>lamd:md_ANN_PAR</v>
      </c>
      <c r="B97" s="0" t="s">
        <v>478</v>
      </c>
      <c r="C97" s="0" t="s">
        <v>479</v>
      </c>
      <c r="D97" s="0" t="s">
        <v>265</v>
      </c>
      <c r="G97" s="3" t="n">
        <f aca="false">IF(ISNA(VLOOKUP($F97,'LAM Metadata Mapping'!$A$1:$B$500,2,0) ),{},VLOOKUP($F97,'LAM Metadata Mapping'!$A$1:$B$500,2,0))</f>
        <v>0</v>
      </c>
      <c r="J97" s="3" t="n">
        <f aca="false">IF(ISNA(VLOOKUP(I97,'LAM Metadata Mapping'!$A$1:$B$500,2,0) ),{},VLOOKUP(I97,'LAM Metadata Mapping'!$A$1:$B$500,2,0))</f>
        <v>0</v>
      </c>
      <c r="M97" s="3" t="n">
        <f aca="false">IF(ISNA(VLOOKUP(L97,'LAM Metadata Mapping'!$A$1:$B$500,2,0) ),{},VLOOKUP(L97,'LAM Metadata Mapping'!$A$1:$B$500,2,0))</f>
        <v>0</v>
      </c>
      <c r="P97" s="3" t="n">
        <f aca="false">IF(ISNA(VLOOKUP(O97,'LAM Metadata Mapping'!$A$1:$B$500,2,0) ),{},VLOOKUP(O97,'LAM Metadata Mapping'!$A$1:$B$500,2,0))</f>
        <v>0</v>
      </c>
      <c r="S97" s="3" t="n">
        <f aca="false">IF(ISNA(VLOOKUP(R97,'LAM Metadata Mapping'!$A$1:$B$500,2,0) ),{},VLOOKUP(R97,'LAM Metadata Mapping'!$A$1:$B$500,2,0))</f>
        <v>0</v>
      </c>
      <c r="V97" s="3" t="n">
        <f aca="false">IF(ISNA(VLOOKUP(U97,'LAM Metadata Mapping'!$A$1:$B$500,2,0) ),{},VLOOKUP(U97,'LAM Metadata Mapping'!$A$1:$B$500,2,0))</f>
        <v>0</v>
      </c>
      <c r="Y97" s="3" t="n">
        <f aca="false">IF(ISNA(VLOOKUP(X97,'LAM Metadata Mapping'!$A$1:$B$500,2,0) ),{},VLOOKUP(X97,'LAM Metadata Mapping'!$A$1:$B$500,2,0))</f>
        <v>0</v>
      </c>
      <c r="AA97" s="0" t="s">
        <v>480</v>
      </c>
      <c r="AB97" s="0" t="s">
        <v>481</v>
      </c>
      <c r="AG97" s="0" t="s">
        <v>70</v>
      </c>
      <c r="AH97" s="0" t="s">
        <v>463</v>
      </c>
    </row>
    <row r="98" customFormat="false" ht="13.8" hidden="false" customHeight="false" outlineLevel="0" collapsed="false">
      <c r="A98" s="0" t="str">
        <f aca="false">CONCATENATE("lamd:md_",B98)</f>
        <v>lamd:md_ANN_SUB</v>
      </c>
      <c r="B98" s="0" t="s">
        <v>482</v>
      </c>
      <c r="C98" s="0" t="s">
        <v>483</v>
      </c>
      <c r="D98" s="0" t="s">
        <v>266</v>
      </c>
      <c r="G98" s="3" t="n">
        <f aca="false">IF(ISNA(VLOOKUP($F98,'LAM Metadata Mapping'!$A$1:$B$500,2,0) ),{},VLOOKUP($F98,'LAM Metadata Mapping'!$A$1:$B$500,2,0))</f>
        <v>0</v>
      </c>
      <c r="J98" s="3" t="n">
        <f aca="false">IF(ISNA(VLOOKUP(I98,'LAM Metadata Mapping'!$A$1:$B$500,2,0) ),{},VLOOKUP(I98,'LAM Metadata Mapping'!$A$1:$B$500,2,0))</f>
        <v>0</v>
      </c>
      <c r="M98" s="3" t="n">
        <f aca="false">IF(ISNA(VLOOKUP(L98,'LAM Metadata Mapping'!$A$1:$B$500,2,0) ),{},VLOOKUP(L98,'LAM Metadata Mapping'!$A$1:$B$500,2,0))</f>
        <v>0</v>
      </c>
      <c r="P98" s="3" t="n">
        <f aca="false">IF(ISNA(VLOOKUP(O98,'LAM Metadata Mapping'!$A$1:$B$500,2,0) ),{},VLOOKUP(O98,'LAM Metadata Mapping'!$A$1:$B$500,2,0))</f>
        <v>0</v>
      </c>
      <c r="S98" s="3" t="n">
        <f aca="false">IF(ISNA(VLOOKUP(R98,'LAM Metadata Mapping'!$A$1:$B$500,2,0) ),{},VLOOKUP(R98,'LAM Metadata Mapping'!$A$1:$B$500,2,0))</f>
        <v>0</v>
      </c>
      <c r="V98" s="3" t="n">
        <f aca="false">IF(ISNA(VLOOKUP(U98,'LAM Metadata Mapping'!$A$1:$B$500,2,0) ),{},VLOOKUP(U98,'LAM Metadata Mapping'!$A$1:$B$500,2,0))</f>
        <v>0</v>
      </c>
      <c r="Y98" s="3" t="n">
        <f aca="false">IF(ISNA(VLOOKUP(X98,'LAM Metadata Mapping'!$A$1:$B$500,2,0) ),{},VLOOKUP(X98,'LAM Metadata Mapping'!$A$1:$B$500,2,0))</f>
        <v>0</v>
      </c>
      <c r="AA98" s="0" t="s">
        <v>484</v>
      </c>
      <c r="AB98" s="0" t="s">
        <v>485</v>
      </c>
      <c r="AG98" s="0" t="s">
        <v>70</v>
      </c>
      <c r="AH98" s="0" t="s">
        <v>463</v>
      </c>
    </row>
    <row r="99" customFormat="false" ht="55.2" hidden="false" customHeight="false" outlineLevel="0" collapsed="false">
      <c r="A99" s="0" t="str">
        <f aca="false">CONCATENATE("lamd:md_",B99)</f>
        <v>lamd:md_ANN_TLT</v>
      </c>
      <c r="B99" s="0" t="s">
        <v>486</v>
      </c>
      <c r="C99" s="0" t="s">
        <v>487</v>
      </c>
      <c r="D99" s="0" t="s">
        <v>272</v>
      </c>
      <c r="G99" s="3" t="n">
        <f aca="false">IF(ISNA(VLOOKUP($F99,'LAM Metadata Mapping'!$A$1:$B$500,2,0) ),{},VLOOKUP($F99,'LAM Metadata Mapping'!$A$1:$B$500,2,0))</f>
        <v>0</v>
      </c>
      <c r="J99" s="3" t="n">
        <f aca="false">IF(ISNA(VLOOKUP(I99,'LAM Metadata Mapping'!$A$1:$B$500,2,0) ),{},VLOOKUP(I99,'LAM Metadata Mapping'!$A$1:$B$500,2,0))</f>
        <v>0</v>
      </c>
      <c r="M99" s="3" t="n">
        <f aca="false">IF(ISNA(VLOOKUP(L99,'LAM Metadata Mapping'!$A$1:$B$500,2,0) ),{},VLOOKUP(L99,'LAM Metadata Mapping'!$A$1:$B$500,2,0))</f>
        <v>0</v>
      </c>
      <c r="P99" s="3" t="n">
        <f aca="false">IF(ISNA(VLOOKUP(O99,'LAM Metadata Mapping'!$A$1:$B$500,2,0) ),{},VLOOKUP(O99,'LAM Metadata Mapping'!$A$1:$B$500,2,0))</f>
        <v>0</v>
      </c>
      <c r="S99" s="3" t="n">
        <f aca="false">IF(ISNA(VLOOKUP(R99,'LAM Metadata Mapping'!$A$1:$B$500,2,0) ),{},VLOOKUP(R99,'LAM Metadata Mapping'!$A$1:$B$500,2,0))</f>
        <v>0</v>
      </c>
      <c r="V99" s="3" t="n">
        <f aca="false">IF(ISNA(VLOOKUP(U99,'LAM Metadata Mapping'!$A$1:$B$500,2,0) ),{},VLOOKUP(U99,'LAM Metadata Mapping'!$A$1:$B$500,2,0))</f>
        <v>0</v>
      </c>
      <c r="Y99" s="3" t="n">
        <f aca="false">IF(ISNA(VLOOKUP(X99,'LAM Metadata Mapping'!$A$1:$B$500,2,0) ),{},VLOOKUP(X99,'LAM Metadata Mapping'!$A$1:$B$500,2,0))</f>
        <v>0</v>
      </c>
      <c r="AA99" s="0" t="s">
        <v>488</v>
      </c>
      <c r="AB99" s="0" t="s">
        <v>489</v>
      </c>
      <c r="AC99" s="1" t="s">
        <v>490</v>
      </c>
      <c r="AG99" s="0" t="s">
        <v>70</v>
      </c>
      <c r="AH99" s="0" t="s">
        <v>463</v>
      </c>
    </row>
    <row r="100" customFormat="false" ht="13.8" hidden="false" customHeight="false" outlineLevel="0" collapsed="false">
      <c r="A100" s="0" t="str">
        <f aca="false">CONCATENATE("lamd:md_",B100)</f>
        <v>lamd:md_ANN_RL2</v>
      </c>
      <c r="B100" s="0" t="s">
        <v>491</v>
      </c>
      <c r="C100" s="0" t="s">
        <v>492</v>
      </c>
      <c r="D100" s="0" t="s">
        <v>273</v>
      </c>
      <c r="E100" s="0" t="s">
        <v>274</v>
      </c>
      <c r="G100" s="3" t="n">
        <f aca="false">IF(ISNA(VLOOKUP($F100,'LAM Metadata Mapping'!$A$1:$B$500,2,0) ),{},VLOOKUP($F100,'LAM Metadata Mapping'!$A$1:$B$500,2,0))</f>
        <v>0</v>
      </c>
      <c r="J100" s="3" t="n">
        <f aca="false">IF(ISNA(VLOOKUP(I100,'LAM Metadata Mapping'!$A$1:$B$500,2,0) ),{},VLOOKUP(I100,'LAM Metadata Mapping'!$A$1:$B$500,2,0))</f>
        <v>0</v>
      </c>
      <c r="M100" s="3" t="n">
        <f aca="false">IF(ISNA(VLOOKUP(L100,'LAM Metadata Mapping'!$A$1:$B$500,2,0) ),{},VLOOKUP(L100,'LAM Metadata Mapping'!$A$1:$B$500,2,0))</f>
        <v>0</v>
      </c>
      <c r="P100" s="3" t="n">
        <f aca="false">IF(ISNA(VLOOKUP(O100,'LAM Metadata Mapping'!$A$1:$B$500,2,0) ),{},VLOOKUP(O100,'LAM Metadata Mapping'!$A$1:$B$500,2,0))</f>
        <v>0</v>
      </c>
      <c r="S100" s="3" t="n">
        <f aca="false">IF(ISNA(VLOOKUP(R100,'LAM Metadata Mapping'!$A$1:$B$500,2,0) ),{},VLOOKUP(R100,'LAM Metadata Mapping'!$A$1:$B$500,2,0))</f>
        <v>0</v>
      </c>
      <c r="V100" s="3" t="n">
        <f aca="false">IF(ISNA(VLOOKUP(U100,'LAM Metadata Mapping'!$A$1:$B$500,2,0) ),{},VLOOKUP(U100,'LAM Metadata Mapping'!$A$1:$B$500,2,0))</f>
        <v>0</v>
      </c>
      <c r="Y100" s="3" t="n">
        <f aca="false">IF(ISNA(VLOOKUP(X100,'LAM Metadata Mapping'!$A$1:$B$500,2,0) ),{},VLOOKUP(X100,'LAM Metadata Mapping'!$A$1:$B$500,2,0))</f>
        <v>0</v>
      </c>
      <c r="AA100" s="0" t="s">
        <v>493</v>
      </c>
      <c r="AB100" s="0" t="s">
        <v>494</v>
      </c>
      <c r="AG100" s="0" t="s">
        <v>70</v>
      </c>
      <c r="AH100" s="0" t="s">
        <v>463</v>
      </c>
    </row>
    <row r="101" customFormat="false" ht="13.8" hidden="false" customHeight="false" outlineLevel="0" collapsed="false">
      <c r="A101" s="0" t="str">
        <f aca="false">CONCATENATE("lamd:md_",B101)</f>
        <v>lamd:md_ANN_MDL</v>
      </c>
      <c r="B101" s="0" t="s">
        <v>495</v>
      </c>
      <c r="C101" s="0" t="s">
        <v>496</v>
      </c>
      <c r="D101" s="0" t="s">
        <v>275</v>
      </c>
      <c r="E101" s="0" t="s">
        <v>276</v>
      </c>
      <c r="G101" s="3" t="n">
        <f aca="false">IF(ISNA(VLOOKUP($F101,'LAM Metadata Mapping'!$A$1:$B$500,2,0) ),{},VLOOKUP($F101,'LAM Metadata Mapping'!$A$1:$B$500,2,0))</f>
        <v>0</v>
      </c>
      <c r="J101" s="3" t="n">
        <f aca="false">IF(ISNA(VLOOKUP(I101,'LAM Metadata Mapping'!$A$1:$B$500,2,0) ),{},VLOOKUP(I101,'LAM Metadata Mapping'!$A$1:$B$500,2,0))</f>
        <v>0</v>
      </c>
      <c r="M101" s="3" t="n">
        <f aca="false">IF(ISNA(VLOOKUP(L101,'LAM Metadata Mapping'!$A$1:$B$500,2,0) ),{},VLOOKUP(L101,'LAM Metadata Mapping'!$A$1:$B$500,2,0))</f>
        <v>0</v>
      </c>
      <c r="P101" s="3" t="n">
        <f aca="false">IF(ISNA(VLOOKUP(O101,'LAM Metadata Mapping'!$A$1:$B$500,2,0) ),{},VLOOKUP(O101,'LAM Metadata Mapping'!$A$1:$B$500,2,0))</f>
        <v>0</v>
      </c>
      <c r="S101" s="3" t="n">
        <f aca="false">IF(ISNA(VLOOKUP(R101,'LAM Metadata Mapping'!$A$1:$B$500,2,0) ),{},VLOOKUP(R101,'LAM Metadata Mapping'!$A$1:$B$500,2,0))</f>
        <v>0</v>
      </c>
      <c r="V101" s="3" t="n">
        <f aca="false">IF(ISNA(VLOOKUP(U101,'LAM Metadata Mapping'!$A$1:$B$500,2,0) ),{},VLOOKUP(U101,'LAM Metadata Mapping'!$A$1:$B$500,2,0))</f>
        <v>0</v>
      </c>
      <c r="Y101" s="3" t="n">
        <f aca="false">IF(ISNA(VLOOKUP(X101,'LAM Metadata Mapping'!$A$1:$B$500,2,0) ),{},VLOOKUP(X101,'LAM Metadata Mapping'!$A$1:$B$500,2,0))</f>
        <v>0</v>
      </c>
      <c r="AA101" s="0" t="s">
        <v>497</v>
      </c>
      <c r="AB101" s="0" t="s">
        <v>498</v>
      </c>
      <c r="AE101" s="0" t="s">
        <v>499</v>
      </c>
      <c r="AG101" s="0" t="s">
        <v>70</v>
      </c>
      <c r="AH101" s="0" t="s">
        <v>463</v>
      </c>
    </row>
    <row r="102" customFormat="false" ht="13.8" hidden="false" customHeight="false" outlineLevel="0" collapsed="false">
      <c r="A102" s="0" t="str">
        <f aca="false">CONCATENATE("lamd:md_",B102)</f>
        <v>lamd:md_ANN_MSL</v>
      </c>
      <c r="B102" s="0" t="s">
        <v>500</v>
      </c>
      <c r="C102" s="0" t="s">
        <v>501</v>
      </c>
      <c r="D102" s="0" t="s">
        <v>277</v>
      </c>
      <c r="E102" s="0" t="s">
        <v>276</v>
      </c>
      <c r="G102" s="3" t="n">
        <f aca="false">IF(ISNA(VLOOKUP($F102,'LAM Metadata Mapping'!$A$1:$B$500,2,0) ),{},VLOOKUP($F102,'LAM Metadata Mapping'!$A$1:$B$500,2,0))</f>
        <v>0</v>
      </c>
      <c r="J102" s="3" t="n">
        <f aca="false">IF(ISNA(VLOOKUP(I102,'LAM Metadata Mapping'!$A$1:$B$500,2,0) ),{},VLOOKUP(I102,'LAM Metadata Mapping'!$A$1:$B$500,2,0))</f>
        <v>0</v>
      </c>
      <c r="M102" s="3" t="n">
        <f aca="false">IF(ISNA(VLOOKUP(L102,'LAM Metadata Mapping'!$A$1:$B$500,2,0) ),{},VLOOKUP(L102,'LAM Metadata Mapping'!$A$1:$B$500,2,0))</f>
        <v>0</v>
      </c>
      <c r="P102" s="3" t="n">
        <f aca="false">IF(ISNA(VLOOKUP(O102,'LAM Metadata Mapping'!$A$1:$B$500,2,0) ),{},VLOOKUP(O102,'LAM Metadata Mapping'!$A$1:$B$500,2,0))</f>
        <v>0</v>
      </c>
      <c r="S102" s="3" t="n">
        <f aca="false">IF(ISNA(VLOOKUP(R102,'LAM Metadata Mapping'!$A$1:$B$500,2,0) ),{},VLOOKUP(R102,'LAM Metadata Mapping'!$A$1:$B$500,2,0))</f>
        <v>0</v>
      </c>
      <c r="V102" s="3" t="n">
        <f aca="false">IF(ISNA(VLOOKUP(U102,'LAM Metadata Mapping'!$A$1:$B$500,2,0) ),{},VLOOKUP(U102,'LAM Metadata Mapping'!$A$1:$B$500,2,0))</f>
        <v>0</v>
      </c>
      <c r="Y102" s="3" t="n">
        <f aca="false">IF(ISNA(VLOOKUP(X102,'LAM Metadata Mapping'!$A$1:$B$500,2,0) ),{},VLOOKUP(X102,'LAM Metadata Mapping'!$A$1:$B$500,2,0))</f>
        <v>0</v>
      </c>
      <c r="AA102" s="0" t="s">
        <v>502</v>
      </c>
      <c r="AB102" s="0" t="s">
        <v>503</v>
      </c>
      <c r="AE102" s="0" t="s">
        <v>499</v>
      </c>
      <c r="AG102" s="0" t="s">
        <v>70</v>
      </c>
      <c r="AH102" s="0" t="s">
        <v>463</v>
      </c>
    </row>
    <row r="103" customFormat="false" ht="55.2" hidden="false" customHeight="false" outlineLevel="0" collapsed="false">
      <c r="A103" s="0" t="str">
        <f aca="false">CONCATENATE("lamd:md_",B103)</f>
        <v>lamd:md_ANN_SOV</v>
      </c>
      <c r="B103" s="0" t="s">
        <v>504</v>
      </c>
      <c r="C103" s="0" t="s">
        <v>505</v>
      </c>
      <c r="D103" s="0" t="s">
        <v>278</v>
      </c>
      <c r="G103" s="3" t="n">
        <f aca="false">IF(ISNA(VLOOKUP($F103,'LAM Metadata Mapping'!$A$1:$B$500,2,0) ),{},VLOOKUP($F103,'LAM Metadata Mapping'!$A$1:$B$500,2,0))</f>
        <v>0</v>
      </c>
      <c r="J103" s="3" t="n">
        <f aca="false">IF(ISNA(VLOOKUP(I103,'LAM Metadata Mapping'!$A$1:$B$500,2,0) ),{},VLOOKUP(I103,'LAM Metadata Mapping'!$A$1:$B$500,2,0))</f>
        <v>0</v>
      </c>
      <c r="M103" s="3" t="n">
        <f aca="false">IF(ISNA(VLOOKUP(L103,'LAM Metadata Mapping'!$A$1:$B$500,2,0) ),{},VLOOKUP(L103,'LAM Metadata Mapping'!$A$1:$B$500,2,0))</f>
        <v>0</v>
      </c>
      <c r="P103" s="3" t="n">
        <f aca="false">IF(ISNA(VLOOKUP(O103,'LAM Metadata Mapping'!$A$1:$B$500,2,0) ),{},VLOOKUP(O103,'LAM Metadata Mapping'!$A$1:$B$500,2,0))</f>
        <v>0</v>
      </c>
      <c r="S103" s="3" t="n">
        <f aca="false">IF(ISNA(VLOOKUP(R103,'LAM Metadata Mapping'!$A$1:$B$500,2,0) ),{},VLOOKUP(R103,'LAM Metadata Mapping'!$A$1:$B$500,2,0))</f>
        <v>0</v>
      </c>
      <c r="V103" s="3" t="n">
        <f aca="false">IF(ISNA(VLOOKUP(U103,'LAM Metadata Mapping'!$A$1:$B$500,2,0) ),{},VLOOKUP(U103,'LAM Metadata Mapping'!$A$1:$B$500,2,0))</f>
        <v>0</v>
      </c>
      <c r="Y103" s="3" t="n">
        <f aca="false">IF(ISNA(VLOOKUP(X103,'LAM Metadata Mapping'!$A$1:$B$500,2,0) ),{},VLOOKUP(X103,'LAM Metadata Mapping'!$A$1:$B$500,2,0))</f>
        <v>0</v>
      </c>
      <c r="AA103" s="1" t="s">
        <v>506</v>
      </c>
      <c r="AG103" s="0" t="s">
        <v>70</v>
      </c>
      <c r="AH103" s="0" t="s">
        <v>463</v>
      </c>
    </row>
    <row r="104" customFormat="false" ht="13.8" hidden="false" customHeight="false" outlineLevel="0" collapsed="false">
      <c r="A104" s="0" t="str">
        <f aca="false">CONCATENATE("lamd:md_",B104)</f>
        <v>lamd:md_ANN_EOV</v>
      </c>
      <c r="B104" s="0" t="s">
        <v>507</v>
      </c>
      <c r="C104" s="0" t="s">
        <v>508</v>
      </c>
      <c r="D104" s="0" t="s">
        <v>279</v>
      </c>
      <c r="G104" s="3" t="n">
        <f aca="false">IF(ISNA(VLOOKUP($F104,'LAM Metadata Mapping'!$A$1:$B$500,2,0) ),{},VLOOKUP($F104,'LAM Metadata Mapping'!$A$1:$B$500,2,0))</f>
        <v>0</v>
      </c>
      <c r="J104" s="3" t="n">
        <f aca="false">IF(ISNA(VLOOKUP(I104,'LAM Metadata Mapping'!$A$1:$B$500,2,0) ),{},VLOOKUP(I104,'LAM Metadata Mapping'!$A$1:$B$500,2,0))</f>
        <v>0</v>
      </c>
      <c r="M104" s="3" t="n">
        <f aca="false">IF(ISNA(VLOOKUP(L104,'LAM Metadata Mapping'!$A$1:$B$500,2,0) ),{},VLOOKUP(L104,'LAM Metadata Mapping'!$A$1:$B$500,2,0))</f>
        <v>0</v>
      </c>
      <c r="P104" s="3" t="n">
        <f aca="false">IF(ISNA(VLOOKUP(O104,'LAM Metadata Mapping'!$A$1:$B$500,2,0) ),{},VLOOKUP(O104,'LAM Metadata Mapping'!$A$1:$B$500,2,0))</f>
        <v>0</v>
      </c>
      <c r="S104" s="3" t="n">
        <f aca="false">IF(ISNA(VLOOKUP(R104,'LAM Metadata Mapping'!$A$1:$B$500,2,0) ),{},VLOOKUP(R104,'LAM Metadata Mapping'!$A$1:$B$500,2,0))</f>
        <v>0</v>
      </c>
      <c r="V104" s="3" t="n">
        <f aca="false">IF(ISNA(VLOOKUP(U104,'LAM Metadata Mapping'!$A$1:$B$500,2,0) ),{},VLOOKUP(U104,'LAM Metadata Mapping'!$A$1:$B$500,2,0))</f>
        <v>0</v>
      </c>
      <c r="Y104" s="3" t="n">
        <f aca="false">IF(ISNA(VLOOKUP(X104,'LAM Metadata Mapping'!$A$1:$B$500,2,0) ),{},VLOOKUP(X104,'LAM Metadata Mapping'!$A$1:$B$500,2,0))</f>
        <v>0</v>
      </c>
      <c r="AA104" s="0" t="s">
        <v>509</v>
      </c>
      <c r="AG104" s="0" t="s">
        <v>70</v>
      </c>
      <c r="AH104" s="0" t="s">
        <v>463</v>
      </c>
    </row>
    <row r="105" customFormat="false" ht="13.8" hidden="false" customHeight="false" outlineLevel="0" collapsed="false">
      <c r="A105" s="0" t="str">
        <f aca="false">CONCATENATE("lamd:md_",B105)</f>
        <v>lamd:md_ANN_LVL</v>
      </c>
      <c r="B105" s="0" t="s">
        <v>510</v>
      </c>
      <c r="C105" s="0" t="s">
        <v>511</v>
      </c>
      <c r="D105" s="0" t="s">
        <v>280</v>
      </c>
      <c r="E105" s="0" t="s">
        <v>239</v>
      </c>
      <c r="G105" s="3" t="n">
        <f aca="false">IF(ISNA(VLOOKUP($F105,'LAM Metadata Mapping'!$A$1:$B$500,2,0) ),{},VLOOKUP($F105,'LAM Metadata Mapping'!$A$1:$B$500,2,0))</f>
        <v>0</v>
      </c>
      <c r="J105" s="3" t="n">
        <f aca="false">IF(ISNA(VLOOKUP(I105,'LAM Metadata Mapping'!$A$1:$B$500,2,0) ),{},VLOOKUP(I105,'LAM Metadata Mapping'!$A$1:$B$500,2,0))</f>
        <v>0</v>
      </c>
      <c r="M105" s="3" t="n">
        <f aca="false">IF(ISNA(VLOOKUP(L105,'LAM Metadata Mapping'!$A$1:$B$500,2,0) ),{},VLOOKUP(L105,'LAM Metadata Mapping'!$A$1:$B$500,2,0))</f>
        <v>0</v>
      </c>
      <c r="P105" s="3" t="n">
        <f aca="false">IF(ISNA(VLOOKUP(O105,'LAM Metadata Mapping'!$A$1:$B$500,2,0) ),{},VLOOKUP(O105,'LAM Metadata Mapping'!$A$1:$B$500,2,0))</f>
        <v>0</v>
      </c>
      <c r="S105" s="3" t="n">
        <f aca="false">IF(ISNA(VLOOKUP(R105,'LAM Metadata Mapping'!$A$1:$B$500,2,0) ),{},VLOOKUP(R105,'LAM Metadata Mapping'!$A$1:$B$500,2,0))</f>
        <v>0</v>
      </c>
      <c r="V105" s="3" t="n">
        <f aca="false">IF(ISNA(VLOOKUP(U105,'LAM Metadata Mapping'!$A$1:$B$500,2,0) ),{},VLOOKUP(U105,'LAM Metadata Mapping'!$A$1:$B$500,2,0))</f>
        <v>0</v>
      </c>
      <c r="Y105" s="3" t="n">
        <f aca="false">IF(ISNA(VLOOKUP(X105,'LAM Metadata Mapping'!$A$1:$B$500,2,0) ),{},VLOOKUP(X105,'LAM Metadata Mapping'!$A$1:$B$500,2,0))</f>
        <v>0</v>
      </c>
      <c r="AA105" s="0" t="s">
        <v>512</v>
      </c>
      <c r="AE105" s="0" t="s">
        <v>513</v>
      </c>
      <c r="AG105" s="0" t="s">
        <v>70</v>
      </c>
      <c r="AH105" s="0" t="s">
        <v>463</v>
      </c>
    </row>
    <row r="106" customFormat="false" ht="13.8" hidden="false" customHeight="false" outlineLevel="0" collapsed="false">
      <c r="A106" s="0" t="str">
        <f aca="false">CONCATENATE("lamd:md_",B106)</f>
        <v>lamd:md_ANN_FCS</v>
      </c>
      <c r="B106" s="0" t="s">
        <v>514</v>
      </c>
      <c r="C106" s="0" t="s">
        <v>515</v>
      </c>
      <c r="D106" s="0" t="s">
        <v>399</v>
      </c>
      <c r="E106" s="0" t="s">
        <v>276</v>
      </c>
      <c r="G106" s="3" t="n">
        <f aca="false">IF(ISNA(VLOOKUP($F106,'LAM Metadata Mapping'!$A$1:$B$500,2,0) ),{},VLOOKUP($F106,'LAM Metadata Mapping'!$A$1:$B$500,2,0))</f>
        <v>0</v>
      </c>
      <c r="J106" s="3" t="n">
        <f aca="false">IF(ISNA(VLOOKUP(I106,'LAM Metadata Mapping'!$A$1:$B$500,2,0) ),{},VLOOKUP(I106,'LAM Metadata Mapping'!$A$1:$B$500,2,0))</f>
        <v>0</v>
      </c>
      <c r="M106" s="3" t="n">
        <f aca="false">IF(ISNA(VLOOKUP(L106,'LAM Metadata Mapping'!$A$1:$B$500,2,0) ),{},VLOOKUP(L106,'LAM Metadata Mapping'!$A$1:$B$500,2,0))</f>
        <v>0</v>
      </c>
      <c r="P106" s="3" t="n">
        <f aca="false">IF(ISNA(VLOOKUP(O106,'LAM Metadata Mapping'!$A$1:$B$500,2,0) ),{},VLOOKUP(O106,'LAM Metadata Mapping'!$A$1:$B$500,2,0))</f>
        <v>0</v>
      </c>
      <c r="S106" s="3" t="n">
        <f aca="false">IF(ISNA(VLOOKUP(R106,'LAM Metadata Mapping'!$A$1:$B$500,2,0) ),{},VLOOKUP(R106,'LAM Metadata Mapping'!$A$1:$B$500,2,0))</f>
        <v>0</v>
      </c>
      <c r="V106" s="3" t="n">
        <f aca="false">IF(ISNA(VLOOKUP(U106,'LAM Metadata Mapping'!$A$1:$B$500,2,0) ),{},VLOOKUP(U106,'LAM Metadata Mapping'!$A$1:$B$500,2,0))</f>
        <v>0</v>
      </c>
      <c r="Y106" s="3" t="n">
        <f aca="false">IF(ISNA(VLOOKUP(X106,'LAM Metadata Mapping'!$A$1:$B$500,2,0) ),{},VLOOKUP(X106,'LAM Metadata Mapping'!$A$1:$B$500,2,0))</f>
        <v>0</v>
      </c>
      <c r="AA106" s="0" t="s">
        <v>516</v>
      </c>
      <c r="AE106" s="0" t="s">
        <v>517</v>
      </c>
      <c r="AG106" s="0" t="s">
        <v>70</v>
      </c>
      <c r="AH106" s="0" t="s">
        <v>463</v>
      </c>
    </row>
    <row r="107" customFormat="false" ht="13.8" hidden="false" customHeight="false" outlineLevel="0" collapsed="false">
      <c r="A107" s="0" t="str">
        <f aca="false">CONCATENATE("lamd:md_",B107)</f>
        <v>lamd:md_ANN_FCT</v>
      </c>
      <c r="B107" s="0" t="s">
        <v>518</v>
      </c>
      <c r="C107" s="0" t="s">
        <v>519</v>
      </c>
      <c r="D107" s="0" t="s">
        <v>400</v>
      </c>
      <c r="E107" s="0" t="s">
        <v>276</v>
      </c>
      <c r="G107" s="3" t="n">
        <f aca="false">IF(ISNA(VLOOKUP($F107,'LAM Metadata Mapping'!$A$1:$B$500,2,0) ),{},VLOOKUP($F107,'LAM Metadata Mapping'!$A$1:$B$500,2,0))</f>
        <v>0</v>
      </c>
      <c r="J107" s="3" t="n">
        <f aca="false">IF(ISNA(VLOOKUP(I107,'LAM Metadata Mapping'!$A$1:$B$500,2,0) ),{},VLOOKUP(I107,'LAM Metadata Mapping'!$A$1:$B$500,2,0))</f>
        <v>0</v>
      </c>
      <c r="AA107" s="0" t="s">
        <v>520</v>
      </c>
      <c r="AE107" s="0" t="s">
        <v>517</v>
      </c>
      <c r="AG107" s="0" t="s">
        <v>70</v>
      </c>
      <c r="AH107" s="0" t="s">
        <v>463</v>
      </c>
    </row>
    <row r="108" customFormat="false" ht="147" hidden="false" customHeight="false" outlineLevel="0" collapsed="false">
      <c r="A108" s="0" t="str">
        <f aca="false">CONCATENATE("lamd:md_",B108)</f>
        <v>lamd:md_DTS</v>
      </c>
      <c r="B108" s="0" t="s">
        <v>521</v>
      </c>
      <c r="C108" s="0" t="s">
        <v>522</v>
      </c>
      <c r="D108" s="0" t="s">
        <v>523</v>
      </c>
      <c r="AA108" s="0" t="s">
        <v>524</v>
      </c>
      <c r="AB108" s="0" t="s">
        <v>525</v>
      </c>
      <c r="AC108" s="1" t="s">
        <v>526</v>
      </c>
      <c r="AG108" s="0" t="s">
        <v>70</v>
      </c>
      <c r="AH108" s="0" t="s">
        <v>86</v>
      </c>
      <c r="AI108" s="0" t="s">
        <v>87</v>
      </c>
    </row>
    <row r="109" customFormat="false" ht="46.25" hidden="false" customHeight="false" outlineLevel="0" collapsed="false">
      <c r="A109" s="0" t="str">
        <f aca="false">CONCATENATE("lamd:md_",B109)</f>
        <v>lamd:md_DTT</v>
      </c>
      <c r="B109" s="0" t="s">
        <v>527</v>
      </c>
      <c r="C109" s="0" t="s">
        <v>528</v>
      </c>
      <c r="D109" s="0" t="s">
        <v>529</v>
      </c>
      <c r="AA109" s="1" t="s">
        <v>530</v>
      </c>
      <c r="AB109" s="0" t="s">
        <v>531</v>
      </c>
      <c r="AG109" s="0" t="s">
        <v>70</v>
      </c>
      <c r="AH109" s="0" t="s">
        <v>86</v>
      </c>
      <c r="AI109" s="0" t="s">
        <v>87</v>
      </c>
    </row>
    <row r="110" customFormat="false" ht="135.8" hidden="false" customHeight="false" outlineLevel="0" collapsed="false">
      <c r="A110" s="0" t="str">
        <f aca="false">CONCATENATE("lamd:md_",B110)</f>
        <v>lamd:md_DTA</v>
      </c>
      <c r="B110" s="0" t="s">
        <v>532</v>
      </c>
      <c r="C110" s="0" t="s">
        <v>533</v>
      </c>
      <c r="D110" s="0" t="s">
        <v>534</v>
      </c>
      <c r="AA110" s="0" t="s">
        <v>535</v>
      </c>
      <c r="AB110" s="0" t="s">
        <v>536</v>
      </c>
      <c r="AC110" s="1" t="s">
        <v>537</v>
      </c>
      <c r="AG110" s="0" t="s">
        <v>70</v>
      </c>
      <c r="AH110" s="0" t="s">
        <v>86</v>
      </c>
      <c r="AI110" s="0" t="s">
        <v>87</v>
      </c>
    </row>
    <row r="111" customFormat="false" ht="124.6" hidden="false" customHeight="false" outlineLevel="0" collapsed="false">
      <c r="A111" s="0" t="str">
        <f aca="false">CONCATENATE("lamd:md_",B111)</f>
        <v>lamd:md_DTN</v>
      </c>
      <c r="B111" s="0" t="s">
        <v>538</v>
      </c>
      <c r="C111" s="0" t="s">
        <v>539</v>
      </c>
      <c r="D111" s="0" t="s">
        <v>540</v>
      </c>
      <c r="AA111" s="1" t="s">
        <v>541</v>
      </c>
      <c r="AB111" s="0" t="s">
        <v>542</v>
      </c>
      <c r="AC111" s="1" t="s">
        <v>543</v>
      </c>
      <c r="AG111" s="0" t="s">
        <v>70</v>
      </c>
      <c r="AH111" s="0" t="s">
        <v>86</v>
      </c>
      <c r="AI111" s="0" t="s">
        <v>87</v>
      </c>
    </row>
    <row r="112" customFormat="false" ht="68.65" hidden="false" customHeight="false" outlineLevel="0" collapsed="false">
      <c r="A112" s="0" t="str">
        <f aca="false">CONCATENATE("lamd:md_",B112)</f>
        <v>lamd:md_OJ_ID</v>
      </c>
      <c r="B112" s="0" t="s">
        <v>544</v>
      </c>
      <c r="C112" s="0" t="s">
        <v>545</v>
      </c>
      <c r="D112" s="0" t="s">
        <v>546</v>
      </c>
      <c r="AA112" s="1" t="s">
        <v>547</v>
      </c>
      <c r="AB112" s="0" t="s">
        <v>548</v>
      </c>
      <c r="AG112" s="0" t="s">
        <v>549</v>
      </c>
      <c r="AH112" s="0" t="s">
        <v>550</v>
      </c>
    </row>
    <row r="1048575" customFormat="false" ht="12.8" hidden="false" customHeight="false" outlineLevel="0" collapsed="false"/>
    <row r="1048576" customFormat="false" ht="12.8" hidden="false" customHeight="false" outlineLevel="0" collapsed="false"/>
  </sheetData>
  <autoFilter ref="A1:AI10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R21"/>
  <sheetViews>
    <sheetView showFormulas="false" showGridLines="true" showRowColHeaders="true" showZeros="true" rightToLeft="false" tabSelected="false" showOutlineSymbols="true" defaultGridColor="true" view="normal" topLeftCell="H1" colorId="64" zoomScale="85" zoomScaleNormal="85" zoomScalePageLayoutView="100" workbookViewId="0">
      <pane xSplit="0" ySplit="1" topLeftCell="A2" activePane="bottomLeft" state="frozen"/>
      <selection pane="topLeft" activeCell="H1" activeCellId="0" sqref="H1"/>
      <selection pane="bottomLeft" activeCell="N2" activeCellId="1" sqref="E1:Z1 N2"/>
    </sheetView>
  </sheetViews>
  <sheetFormatPr defaultRowHeight="13.8" zeroHeight="false" outlineLevelRow="0" outlineLevelCol="0"/>
  <cols>
    <col collapsed="false" customWidth="true" hidden="false" outlineLevel="0" max="1" min="1" style="4" width="10.9"/>
    <col collapsed="false" customWidth="true" hidden="false" outlineLevel="0" max="2" min="2" style="4" width="61.96"/>
    <col collapsed="false" customWidth="true" hidden="false" outlineLevel="0" max="3" min="3" style="4" width="8.47"/>
    <col collapsed="false" customWidth="true" hidden="false" outlineLevel="0" max="4" min="4" style="4" width="19.89"/>
    <col collapsed="false" customWidth="true" hidden="false" outlineLevel="0" max="5" min="5" style="4" width="155.51"/>
    <col collapsed="false" customWidth="true" hidden="false" outlineLevel="0" max="6" min="6" style="4" width="22.96"/>
    <col collapsed="false" customWidth="true" hidden="false" outlineLevel="0" max="7" min="7" style="4" width="31.09"/>
    <col collapsed="false" customWidth="true" hidden="false" outlineLevel="0" max="8" min="8" style="4" width="29.37"/>
    <col collapsed="false" customWidth="true" hidden="false" outlineLevel="0" max="9" min="9" style="4" width="21.85"/>
    <col collapsed="false" customWidth="true" hidden="false" outlineLevel="0" max="10" min="10" style="4" width="3.7"/>
    <col collapsed="false" customWidth="true" hidden="false" outlineLevel="0" max="11" min="11" style="4" width="16.35"/>
    <col collapsed="false" customWidth="true" hidden="false" outlineLevel="0" max="12" min="12" style="4" width="9.16"/>
    <col collapsed="false" customWidth="true" hidden="false" outlineLevel="0" max="13" min="13" style="4" width="21.46"/>
    <col collapsed="false" customWidth="true" hidden="false" outlineLevel="0" max="14" min="14" style="4" width="20.88"/>
    <col collapsed="false" customWidth="true" hidden="false" outlineLevel="0" max="15" min="15" style="4" width="20.77"/>
    <col collapsed="false" customWidth="true" hidden="false" outlineLevel="0" max="16" min="16" style="4" width="7.53"/>
    <col collapsed="false" customWidth="true" hidden="false" outlineLevel="0" max="17" min="17" style="4" width="3.83"/>
    <col collapsed="false" customWidth="true" hidden="false" outlineLevel="0" max="18" min="18" style="4" width="18.33"/>
    <col collapsed="false" customWidth="true" hidden="false" outlineLevel="0" max="19" min="19" style="4" width="2.65"/>
    <col collapsed="false" customWidth="true" hidden="false" outlineLevel="0" max="20" min="20" style="4" width="112.23"/>
    <col collapsed="false" customWidth="true" hidden="false" outlineLevel="0" max="21" min="21" style="4" width="75.9"/>
    <col collapsed="false" customWidth="true" hidden="false" outlineLevel="0" max="22" min="22" style="4" width="3.37"/>
    <col collapsed="false" customWidth="true" hidden="false" outlineLevel="0" max="23" min="23" style="4" width="3.24"/>
    <col collapsed="false" customWidth="true" hidden="false" outlineLevel="0" max="24" min="24" style="4" width="3.59"/>
    <col collapsed="false" customWidth="true" hidden="false" outlineLevel="0" max="25" min="25" style="4" width="18.68"/>
    <col collapsed="false" customWidth="true" hidden="false" outlineLevel="0" max="26" min="26" style="4" width="3.59"/>
    <col collapsed="false" customWidth="true" hidden="false" outlineLevel="0" max="27" min="27" style="4" width="3.7"/>
    <col collapsed="false" customWidth="true" hidden="false" outlineLevel="0" max="28" min="28" style="4" width="3.47"/>
    <col collapsed="false" customWidth="true" hidden="false" outlineLevel="0" max="29" min="29" style="4" width="3.83"/>
    <col collapsed="false" customWidth="true" hidden="false" outlineLevel="0" max="30" min="30" style="4" width="3.47"/>
    <col collapsed="false" customWidth="true" hidden="false" outlineLevel="0" max="31" min="31" style="4" width="3.37"/>
    <col collapsed="false" customWidth="true" hidden="false" outlineLevel="0" max="32" min="32" style="4" width="3.59"/>
    <col collapsed="false" customWidth="true" hidden="false" outlineLevel="0" max="33" min="33" style="4" width="4.4"/>
    <col collapsed="false" customWidth="true" hidden="false" outlineLevel="0" max="35" min="34" style="4" width="3.47"/>
    <col collapsed="false" customWidth="true" hidden="false" outlineLevel="0" max="36" min="36" style="4" width="3.37"/>
    <col collapsed="false" customWidth="true" hidden="false" outlineLevel="0" max="37" min="37" style="4" width="3.13"/>
    <col collapsed="false" customWidth="true" hidden="false" outlineLevel="0" max="38" min="38" style="4" width="3.47"/>
    <col collapsed="false" customWidth="true" hidden="false" outlineLevel="0" max="39" min="39" style="4" width="52.33"/>
    <col collapsed="false" customWidth="true" hidden="false" outlineLevel="0" max="40" min="40" style="4" width="3.47"/>
    <col collapsed="false" customWidth="true" hidden="false" outlineLevel="0" max="41" min="41" style="4" width="3.7"/>
    <col collapsed="false" customWidth="true" hidden="false" outlineLevel="0" max="42" min="42" style="4" width="3.13"/>
    <col collapsed="false" customWidth="true" hidden="false" outlineLevel="0" max="43" min="43" style="4" width="12.06"/>
    <col collapsed="false" customWidth="true" hidden="false" outlineLevel="0" max="44" min="44" style="4" width="2.89"/>
    <col collapsed="false" customWidth="true" hidden="false" outlineLevel="0" max="45" min="45" style="4" width="3.83"/>
    <col collapsed="false" customWidth="true" hidden="false" outlineLevel="0" max="46" min="46" style="4" width="3.47"/>
    <col collapsed="false" customWidth="true" hidden="false" outlineLevel="0" max="47" min="47" style="4" width="3.24"/>
    <col collapsed="false" customWidth="true" hidden="false" outlineLevel="0" max="48" min="48" style="4" width="3.37"/>
    <col collapsed="false" customWidth="true" hidden="false" outlineLevel="0" max="49" min="49" style="4" width="11.96"/>
    <col collapsed="false" customWidth="true" hidden="false" outlineLevel="0" max="50" min="50" style="4" width="9.39"/>
    <col collapsed="false" customWidth="true" hidden="false" outlineLevel="0" max="51" min="51" style="4" width="7.53"/>
    <col collapsed="false" customWidth="true" hidden="false" outlineLevel="0" max="52" min="52" style="4" width="11.12"/>
    <col collapsed="false" customWidth="true" hidden="false" outlineLevel="0" max="53" min="53" style="4" width="9.85"/>
    <col collapsed="false" customWidth="true" hidden="false" outlineLevel="0" max="54" min="54" style="4" width="13.92"/>
    <col collapsed="false" customWidth="true" hidden="false" outlineLevel="0" max="55" min="55" style="4" width="17.04"/>
    <col collapsed="false" customWidth="true" hidden="false" outlineLevel="0" max="56" min="56" style="4" width="11.96"/>
    <col collapsed="false" customWidth="true" hidden="false" outlineLevel="0" max="57" min="57" style="4" width="12.64"/>
    <col collapsed="false" customWidth="true" hidden="false" outlineLevel="0" max="58" min="58" style="4" width="13.22"/>
    <col collapsed="false" customWidth="true" hidden="false" outlineLevel="0" max="59" min="59" style="4" width="13.82"/>
    <col collapsed="false" customWidth="true" hidden="false" outlineLevel="0" max="60" min="60" style="4" width="33.19"/>
    <col collapsed="false" customWidth="true" hidden="false" outlineLevel="0" max="61" min="61" style="4" width="12.17"/>
    <col collapsed="false" customWidth="true" hidden="false" outlineLevel="0" max="62" min="62" style="4" width="13.68"/>
    <col collapsed="false" customWidth="true" hidden="false" outlineLevel="0" max="63" min="63" style="4" width="17.17"/>
    <col collapsed="false" customWidth="true" hidden="false" outlineLevel="0" max="64" min="64" style="4" width="14.96"/>
    <col collapsed="false" customWidth="true" hidden="false" outlineLevel="0" max="65" min="65" style="4" width="15.31"/>
    <col collapsed="false" customWidth="true" hidden="false" outlineLevel="0" max="66" min="66" style="4" width="8.7"/>
    <col collapsed="false" customWidth="true" hidden="false" outlineLevel="0" max="67" min="67" style="4" width="8.94"/>
    <col collapsed="false" customWidth="true" hidden="false" outlineLevel="0" max="68" min="68" style="4" width="12.98"/>
    <col collapsed="false" customWidth="true" hidden="false" outlineLevel="0" max="69" min="69" style="4" width="17.17"/>
    <col collapsed="false" customWidth="true" hidden="false" outlineLevel="0" max="70" min="70" style="4" width="14.62"/>
    <col collapsed="false" customWidth="true" hidden="false" outlineLevel="0" max="71" min="71" style="4" width="10.66"/>
    <col collapsed="false" customWidth="true" hidden="false" outlineLevel="0" max="72" min="72" style="4" width="17.98"/>
    <col collapsed="false" customWidth="true" hidden="false" outlineLevel="0" max="73" min="73" style="4" width="10.78"/>
    <col collapsed="false" customWidth="true" hidden="false" outlineLevel="0" max="74" min="74" style="4" width="12.41"/>
    <col collapsed="false" customWidth="true" hidden="false" outlineLevel="0" max="75" min="75" style="4" width="13.11"/>
    <col collapsed="false" customWidth="true" hidden="false" outlineLevel="0" max="77" min="76" style="4" width="30.63"/>
    <col collapsed="false" customWidth="true" hidden="false" outlineLevel="0" max="78" min="78" style="4" width="2.89"/>
    <col collapsed="false" customWidth="true" hidden="false" outlineLevel="0" max="79" min="79" style="4" width="9.28"/>
    <col collapsed="false" customWidth="true" hidden="false" outlineLevel="0" max="80" min="80" style="4" width="12.29"/>
    <col collapsed="false" customWidth="true" hidden="false" outlineLevel="0" max="81" min="81" style="4" width="42.24"/>
    <col collapsed="false" customWidth="true" hidden="false" outlineLevel="0" max="82" min="82" style="4" width="3.37"/>
    <col collapsed="false" customWidth="true" hidden="false" outlineLevel="0" max="83" min="83" style="4" width="3.47"/>
    <col collapsed="false" customWidth="true" hidden="false" outlineLevel="0" max="84" min="84" style="4" width="3.37"/>
    <col collapsed="false" customWidth="true" hidden="false" outlineLevel="0" max="85" min="85" style="4" width="3.59"/>
    <col collapsed="false" customWidth="true" hidden="false" outlineLevel="0" max="86" min="86" style="4" width="15.77"/>
    <col collapsed="false" customWidth="true" hidden="false" outlineLevel="0" max="87" min="87" style="4" width="12.17"/>
    <col collapsed="false" customWidth="true" hidden="false" outlineLevel="0" max="88" min="88" style="4" width="15.08"/>
    <col collapsed="false" customWidth="true" hidden="false" outlineLevel="0" max="89" min="89" style="4" width="22.16"/>
    <col collapsed="false" customWidth="true" hidden="false" outlineLevel="0" max="90" min="90" style="4" width="12.06"/>
    <col collapsed="false" customWidth="true" hidden="false" outlineLevel="0" max="91" min="91" style="4" width="16.35"/>
    <col collapsed="false" customWidth="true" hidden="false" outlineLevel="0" max="92" min="92" style="4" width="20.64"/>
    <col collapsed="false" customWidth="true" hidden="false" outlineLevel="0" max="93" min="93" style="4" width="12.29"/>
    <col collapsed="false" customWidth="true" hidden="false" outlineLevel="0" max="94" min="94" style="4" width="22.16"/>
    <col collapsed="false" customWidth="true" hidden="false" outlineLevel="0" max="95" min="95" style="4" width="36.43"/>
    <col collapsed="false" customWidth="true" hidden="false" outlineLevel="0" max="96" min="96" style="4" width="18.1"/>
    <col collapsed="false" customWidth="true" hidden="false" outlineLevel="0" max="1025" min="97" style="4" width="9.13"/>
  </cols>
  <sheetData>
    <row r="1" customFormat="false" ht="13.8" hidden="false" customHeight="false" outlineLevel="0" collapsed="false">
      <c r="A1" s="4" t="s">
        <v>0</v>
      </c>
      <c r="B1" s="4" t="s">
        <v>41</v>
      </c>
      <c r="C1" s="4" t="s">
        <v>44</v>
      </c>
      <c r="D1" s="4" t="s">
        <v>48</v>
      </c>
      <c r="E1" s="4" t="s">
        <v>51</v>
      </c>
      <c r="F1" s="4" t="s">
        <v>55</v>
      </c>
      <c r="G1" s="4" t="s">
        <v>58</v>
      </c>
      <c r="H1" s="4" t="s">
        <v>62</v>
      </c>
      <c r="I1" s="4" t="s">
        <v>72</v>
      </c>
      <c r="J1" s="4" t="s">
        <v>91</v>
      </c>
      <c r="K1" s="4" t="s">
        <v>88</v>
      </c>
      <c r="L1" s="4" t="s">
        <v>80</v>
      </c>
      <c r="M1" s="4" t="s">
        <v>97</v>
      </c>
      <c r="N1" s="4" t="s">
        <v>102</v>
      </c>
      <c r="O1" s="4" t="s">
        <v>106</v>
      </c>
      <c r="P1" s="4" t="s">
        <v>110</v>
      </c>
      <c r="Q1" s="4" t="s">
        <v>114</v>
      </c>
      <c r="R1" s="4" t="s">
        <v>551</v>
      </c>
      <c r="S1" s="4" t="s">
        <v>124</v>
      </c>
      <c r="T1" s="4" t="s">
        <v>132</v>
      </c>
      <c r="U1" s="4" t="s">
        <v>552</v>
      </c>
      <c r="V1" s="4" t="s">
        <v>141</v>
      </c>
      <c r="W1" s="4" t="s">
        <v>148</v>
      </c>
      <c r="X1" s="4" t="s">
        <v>155</v>
      </c>
      <c r="Y1" s="4" t="s">
        <v>553</v>
      </c>
      <c r="Z1" s="4" t="s">
        <v>162</v>
      </c>
      <c r="AA1" s="4" t="s">
        <v>169</v>
      </c>
      <c r="AB1" s="4" t="s">
        <v>176</v>
      </c>
      <c r="AC1" s="4" t="s">
        <v>182</v>
      </c>
      <c r="AD1" s="4" t="s">
        <v>189</v>
      </c>
      <c r="AE1" s="4" t="s">
        <v>195</v>
      </c>
      <c r="AF1" s="4" t="s">
        <v>202</v>
      </c>
      <c r="AG1" s="4" t="s">
        <v>205</v>
      </c>
      <c r="AH1" s="4" t="s">
        <v>208</v>
      </c>
      <c r="AI1" s="4" t="s">
        <v>212</v>
      </c>
      <c r="AJ1" s="4" t="s">
        <v>215</v>
      </c>
      <c r="AK1" s="4" t="s">
        <v>219</v>
      </c>
      <c r="AL1" s="4" t="s">
        <v>222</v>
      </c>
      <c r="AM1" s="4" t="s">
        <v>225</v>
      </c>
      <c r="AN1" s="4" t="s">
        <v>228</v>
      </c>
      <c r="AO1" s="4" t="s">
        <v>232</v>
      </c>
      <c r="AP1" s="4" t="s">
        <v>236</v>
      </c>
      <c r="AQ1" s="4" t="s">
        <v>240</v>
      </c>
      <c r="AR1" s="4" t="s">
        <v>244</v>
      </c>
      <c r="AS1" s="4" t="s">
        <v>248</v>
      </c>
      <c r="AT1" s="4" t="s">
        <v>251</v>
      </c>
      <c r="AU1" s="4" t="s">
        <v>255</v>
      </c>
      <c r="AV1" s="4" t="s">
        <v>259</v>
      </c>
      <c r="AW1" s="4" t="s">
        <v>269</v>
      </c>
      <c r="AX1" s="4" t="s">
        <v>284</v>
      </c>
      <c r="AY1" s="4" t="s">
        <v>288</v>
      </c>
      <c r="AZ1" s="4" t="s">
        <v>292</v>
      </c>
      <c r="BA1" s="4" t="s">
        <v>296</v>
      </c>
      <c r="BB1" s="4" t="s">
        <v>302</v>
      </c>
      <c r="BC1" s="4" t="s">
        <v>306</v>
      </c>
      <c r="BD1" s="4" t="s">
        <v>310</v>
      </c>
      <c r="BE1" s="4" t="s">
        <v>315</v>
      </c>
      <c r="BF1" s="4" t="s">
        <v>319</v>
      </c>
      <c r="BG1" s="4" t="s">
        <v>323</v>
      </c>
      <c r="BH1" s="4" t="s">
        <v>327</v>
      </c>
      <c r="BI1" s="4" t="s">
        <v>331</v>
      </c>
      <c r="BJ1" s="4" t="s">
        <v>336</v>
      </c>
      <c r="BK1" s="4" t="s">
        <v>340</v>
      </c>
      <c r="BL1" s="4" t="s">
        <v>344</v>
      </c>
      <c r="BM1" s="4" t="s">
        <v>348</v>
      </c>
      <c r="BN1" s="4" t="s">
        <v>352</v>
      </c>
      <c r="BO1" s="4" t="s">
        <v>356</v>
      </c>
      <c r="BP1" s="4" t="s">
        <v>360</v>
      </c>
      <c r="BQ1" s="4" t="s">
        <v>364</v>
      </c>
      <c r="BR1" s="4" t="s">
        <v>368</v>
      </c>
      <c r="BS1" s="4" t="s">
        <v>372</v>
      </c>
      <c r="BT1" s="4" t="s">
        <v>375</v>
      </c>
      <c r="BU1" s="4" t="s">
        <v>378</v>
      </c>
      <c r="BV1" s="4" t="s">
        <v>382</v>
      </c>
      <c r="BW1" s="4" t="s">
        <v>385</v>
      </c>
      <c r="BX1" s="4" t="s">
        <v>388</v>
      </c>
      <c r="BY1" s="4" t="s">
        <v>393</v>
      </c>
      <c r="BZ1" s="4" t="s">
        <v>396</v>
      </c>
      <c r="CA1" s="4" t="s">
        <v>402</v>
      </c>
      <c r="CB1" s="4" t="s">
        <v>407</v>
      </c>
      <c r="CC1" s="4" t="s">
        <v>410</v>
      </c>
      <c r="CD1" s="4" t="s">
        <v>415</v>
      </c>
      <c r="CE1" s="4" t="s">
        <v>420</v>
      </c>
      <c r="CF1" s="4" t="s">
        <v>423</v>
      </c>
      <c r="CG1" s="4" t="s">
        <v>427</v>
      </c>
      <c r="CH1" s="4" t="s">
        <v>431</v>
      </c>
      <c r="CI1" s="4" t="s">
        <v>435</v>
      </c>
      <c r="CJ1" s="4" t="s">
        <v>438</v>
      </c>
      <c r="CK1" s="4" t="s">
        <v>441</v>
      </c>
      <c r="CL1" s="4" t="s">
        <v>444</v>
      </c>
      <c r="CM1" s="4" t="s">
        <v>447</v>
      </c>
      <c r="CN1" s="4" t="s">
        <v>450</v>
      </c>
      <c r="CO1" s="4" t="s">
        <v>453</v>
      </c>
      <c r="CP1" s="4" t="s">
        <v>33</v>
      </c>
      <c r="CQ1" s="4" t="s">
        <v>34</v>
      </c>
      <c r="CR1" s="4" t="s">
        <v>554</v>
      </c>
    </row>
    <row r="2" customFormat="false" ht="41.75" hidden="false" customHeight="false" outlineLevel="0" collapsed="false">
      <c r="A2" s="4" t="s">
        <v>555</v>
      </c>
      <c r="B2" s="4" t="s">
        <v>556</v>
      </c>
      <c r="C2" s="4" t="s">
        <v>557</v>
      </c>
      <c r="D2" s="4" t="s">
        <v>558</v>
      </c>
      <c r="E2" s="5" t="s">
        <v>559</v>
      </c>
      <c r="F2" s="4" t="s">
        <v>560</v>
      </c>
      <c r="G2" s="4" t="s">
        <v>561</v>
      </c>
      <c r="H2" s="4" t="s">
        <v>562</v>
      </c>
      <c r="I2" s="4" t="s">
        <v>563</v>
      </c>
      <c r="J2" s="4" t="s">
        <v>564</v>
      </c>
      <c r="K2" s="4" t="s">
        <v>565</v>
      </c>
      <c r="L2" s="4" t="s">
        <v>566</v>
      </c>
      <c r="M2" s="4" t="s">
        <v>567</v>
      </c>
      <c r="N2" s="4" t="s">
        <v>567</v>
      </c>
      <c r="O2" s="4" t="s">
        <v>567</v>
      </c>
      <c r="P2" s="4" t="s">
        <v>566</v>
      </c>
      <c r="Q2" s="4" t="s">
        <v>567</v>
      </c>
      <c r="R2" s="4" t="s">
        <v>568</v>
      </c>
      <c r="S2" s="4" t="s">
        <v>566</v>
      </c>
      <c r="T2" s="5" t="s">
        <v>569</v>
      </c>
      <c r="U2" s="4" t="s">
        <v>570</v>
      </c>
      <c r="V2" s="4" t="s">
        <v>566</v>
      </c>
      <c r="W2" s="4" t="s">
        <v>566</v>
      </c>
      <c r="X2" s="4" t="s">
        <v>566</v>
      </c>
      <c r="Y2" s="4" t="s">
        <v>566</v>
      </c>
      <c r="Z2" s="4" t="s">
        <v>566</v>
      </c>
      <c r="AA2" s="4" t="s">
        <v>566</v>
      </c>
      <c r="AB2" s="4" t="s">
        <v>566</v>
      </c>
      <c r="AC2" s="4" t="s">
        <v>566</v>
      </c>
      <c r="AD2" s="4" t="s">
        <v>566</v>
      </c>
      <c r="AE2" s="4" t="s">
        <v>566</v>
      </c>
      <c r="AF2" s="4" t="s">
        <v>566</v>
      </c>
      <c r="AG2" s="4" t="s">
        <v>571</v>
      </c>
      <c r="AH2" s="4" t="s">
        <v>572</v>
      </c>
      <c r="AI2" s="4" t="s">
        <v>572</v>
      </c>
      <c r="AJ2" s="4" t="s">
        <v>566</v>
      </c>
      <c r="AK2" s="4" t="s">
        <v>572</v>
      </c>
      <c r="AL2" s="4" t="s">
        <v>566</v>
      </c>
      <c r="AM2" s="4" t="s">
        <v>572</v>
      </c>
      <c r="AN2" s="4" t="s">
        <v>572</v>
      </c>
      <c r="AO2" s="4" t="s">
        <v>566</v>
      </c>
      <c r="AP2" s="4" t="s">
        <v>566</v>
      </c>
      <c r="AQ2" s="4" t="s">
        <v>566</v>
      </c>
      <c r="AR2" s="4" t="s">
        <v>572</v>
      </c>
      <c r="AS2" s="4" t="s">
        <v>572</v>
      </c>
      <c r="AT2" s="4" t="s">
        <v>566</v>
      </c>
      <c r="AU2" s="4" t="s">
        <v>567</v>
      </c>
      <c r="AV2" s="4" t="s">
        <v>567</v>
      </c>
      <c r="AW2" s="4" t="s">
        <v>572</v>
      </c>
      <c r="AX2" s="4" t="s">
        <v>572</v>
      </c>
      <c r="AY2" s="4" t="s">
        <v>566</v>
      </c>
      <c r="AZ2" s="4" t="s">
        <v>566</v>
      </c>
      <c r="BA2" s="4" t="s">
        <v>572</v>
      </c>
      <c r="BB2" s="4" t="s">
        <v>572</v>
      </c>
      <c r="BC2" s="4" t="s">
        <v>566</v>
      </c>
      <c r="BD2" s="4" t="s">
        <v>572</v>
      </c>
      <c r="BE2" s="4" t="s">
        <v>566</v>
      </c>
      <c r="BF2" s="4" t="s">
        <v>572</v>
      </c>
      <c r="BG2" s="4" t="s">
        <v>572</v>
      </c>
      <c r="BH2" s="4" t="s">
        <v>572</v>
      </c>
      <c r="BI2" s="4" t="s">
        <v>566</v>
      </c>
      <c r="BJ2" s="4" t="s">
        <v>566</v>
      </c>
      <c r="BK2" s="4" t="s">
        <v>566</v>
      </c>
      <c r="BL2" s="4" t="s">
        <v>566</v>
      </c>
      <c r="BM2" s="4" t="s">
        <v>566</v>
      </c>
      <c r="BN2" s="4" t="s">
        <v>566</v>
      </c>
      <c r="BO2" s="4" t="s">
        <v>566</v>
      </c>
      <c r="BP2" s="4" t="s">
        <v>566</v>
      </c>
      <c r="BQ2" s="4" t="s">
        <v>566</v>
      </c>
      <c r="BR2" s="4" t="s">
        <v>572</v>
      </c>
      <c r="BS2" s="4" t="s">
        <v>566</v>
      </c>
      <c r="BT2" s="4" t="s">
        <v>566</v>
      </c>
      <c r="BU2" s="4" t="s">
        <v>566</v>
      </c>
      <c r="BV2" s="4" t="s">
        <v>566</v>
      </c>
      <c r="BW2" s="4" t="s">
        <v>566</v>
      </c>
      <c r="BX2" s="4" t="s">
        <v>572</v>
      </c>
      <c r="BY2" s="4" t="s">
        <v>566</v>
      </c>
      <c r="BZ2" s="4" t="s">
        <v>572</v>
      </c>
      <c r="CA2" s="4" t="s">
        <v>572</v>
      </c>
      <c r="CB2" s="4" t="s">
        <v>566</v>
      </c>
      <c r="CC2" s="4" t="s">
        <v>573</v>
      </c>
      <c r="CD2" s="4" t="s">
        <v>566</v>
      </c>
      <c r="CE2" s="4" t="s">
        <v>566</v>
      </c>
      <c r="CF2" s="4" t="s">
        <v>566</v>
      </c>
      <c r="CG2" s="4" t="s">
        <v>566</v>
      </c>
      <c r="CH2" s="4" t="s">
        <v>566</v>
      </c>
      <c r="CI2" s="4" t="s">
        <v>566</v>
      </c>
      <c r="CJ2" s="4" t="s">
        <v>566</v>
      </c>
      <c r="CK2" s="4" t="s">
        <v>566</v>
      </c>
      <c r="CL2" s="4" t="s">
        <v>566</v>
      </c>
      <c r="CM2" s="4" t="s">
        <v>566</v>
      </c>
      <c r="CN2" s="4" t="s">
        <v>566</v>
      </c>
      <c r="CO2" s="4" t="s">
        <v>566</v>
      </c>
      <c r="CP2" s="4" t="s">
        <v>574</v>
      </c>
      <c r="CQ2" s="4" t="s">
        <v>575</v>
      </c>
      <c r="CR2" s="4" t="s">
        <v>576</v>
      </c>
    </row>
    <row r="3" customFormat="false" ht="41.75" hidden="false" customHeight="false" outlineLevel="0" collapsed="false">
      <c r="A3" s="4" t="s">
        <v>577</v>
      </c>
      <c r="B3" s="4" t="s">
        <v>578</v>
      </c>
      <c r="C3" s="4" t="s">
        <v>579</v>
      </c>
      <c r="D3" s="4" t="s">
        <v>580</v>
      </c>
      <c r="E3" s="5" t="s">
        <v>559</v>
      </c>
      <c r="F3" s="4" t="s">
        <v>581</v>
      </c>
      <c r="G3" s="4" t="s">
        <v>561</v>
      </c>
      <c r="H3" s="4" t="s">
        <v>562</v>
      </c>
      <c r="I3" s="4" t="s">
        <v>582</v>
      </c>
      <c r="J3" s="4" t="s">
        <v>564</v>
      </c>
      <c r="K3" s="4" t="s">
        <v>565</v>
      </c>
      <c r="L3" s="4" t="s">
        <v>566</v>
      </c>
      <c r="M3" s="4" t="s">
        <v>567</v>
      </c>
      <c r="N3" s="4" t="s">
        <v>567</v>
      </c>
      <c r="O3" s="4" t="s">
        <v>567</v>
      </c>
      <c r="P3" s="4" t="s">
        <v>566</v>
      </c>
      <c r="Q3" s="4" t="s">
        <v>567</v>
      </c>
      <c r="R3" s="4" t="s">
        <v>568</v>
      </c>
      <c r="S3" s="4" t="s">
        <v>566</v>
      </c>
      <c r="T3" s="5" t="s">
        <v>569</v>
      </c>
      <c r="U3" s="4" t="s">
        <v>570</v>
      </c>
      <c r="V3" s="4" t="s">
        <v>566</v>
      </c>
      <c r="W3" s="4" t="s">
        <v>566</v>
      </c>
      <c r="X3" s="4" t="s">
        <v>566</v>
      </c>
      <c r="Y3" s="4" t="s">
        <v>566</v>
      </c>
      <c r="Z3" s="4" t="s">
        <v>566</v>
      </c>
      <c r="AA3" s="4" t="s">
        <v>566</v>
      </c>
      <c r="AB3" s="4" t="s">
        <v>566</v>
      </c>
      <c r="AC3" s="4" t="s">
        <v>566</v>
      </c>
      <c r="AD3" s="4" t="s">
        <v>566</v>
      </c>
      <c r="AE3" s="4" t="s">
        <v>566</v>
      </c>
      <c r="AF3" s="4" t="s">
        <v>566</v>
      </c>
      <c r="AG3" s="4" t="s">
        <v>571</v>
      </c>
      <c r="AH3" s="4" t="s">
        <v>572</v>
      </c>
      <c r="AI3" s="4" t="s">
        <v>572</v>
      </c>
      <c r="AJ3" s="4" t="s">
        <v>566</v>
      </c>
      <c r="AK3" s="4" t="s">
        <v>572</v>
      </c>
      <c r="AL3" s="4" t="s">
        <v>566</v>
      </c>
      <c r="AM3" s="4" t="s">
        <v>572</v>
      </c>
      <c r="AN3" s="4" t="s">
        <v>572</v>
      </c>
      <c r="AO3" s="4" t="s">
        <v>566</v>
      </c>
      <c r="AP3" s="4" t="s">
        <v>566</v>
      </c>
      <c r="AQ3" s="4" t="s">
        <v>566</v>
      </c>
      <c r="AR3" s="4" t="s">
        <v>572</v>
      </c>
      <c r="AS3" s="4" t="s">
        <v>572</v>
      </c>
      <c r="AT3" s="4" t="s">
        <v>566</v>
      </c>
      <c r="AU3" s="4" t="s">
        <v>567</v>
      </c>
      <c r="AV3" s="4" t="s">
        <v>567</v>
      </c>
      <c r="AW3" s="4" t="s">
        <v>572</v>
      </c>
      <c r="AX3" s="4" t="s">
        <v>572</v>
      </c>
      <c r="AY3" s="4" t="s">
        <v>566</v>
      </c>
      <c r="AZ3" s="4" t="s">
        <v>566</v>
      </c>
      <c r="BA3" s="4" t="s">
        <v>572</v>
      </c>
      <c r="BB3" s="4" t="s">
        <v>572</v>
      </c>
      <c r="BC3" s="4" t="s">
        <v>566</v>
      </c>
      <c r="BD3" s="4" t="s">
        <v>572</v>
      </c>
      <c r="BE3" s="4" t="s">
        <v>566</v>
      </c>
      <c r="BF3" s="4" t="s">
        <v>572</v>
      </c>
      <c r="BG3" s="4" t="s">
        <v>572</v>
      </c>
      <c r="BH3" s="4" t="s">
        <v>572</v>
      </c>
      <c r="BI3" s="4" t="s">
        <v>566</v>
      </c>
      <c r="BJ3" s="4" t="s">
        <v>566</v>
      </c>
      <c r="BK3" s="4" t="s">
        <v>566</v>
      </c>
      <c r="BL3" s="4" t="s">
        <v>566</v>
      </c>
      <c r="BM3" s="4" t="s">
        <v>566</v>
      </c>
      <c r="BN3" s="4" t="s">
        <v>566</v>
      </c>
      <c r="BO3" s="4" t="s">
        <v>566</v>
      </c>
      <c r="BP3" s="4" t="s">
        <v>566</v>
      </c>
      <c r="BQ3" s="4" t="s">
        <v>566</v>
      </c>
      <c r="BR3" s="4" t="s">
        <v>572</v>
      </c>
      <c r="BS3" s="4" t="s">
        <v>566</v>
      </c>
      <c r="BT3" s="4" t="s">
        <v>566</v>
      </c>
      <c r="BU3" s="4" t="s">
        <v>566</v>
      </c>
      <c r="BV3" s="4" t="s">
        <v>566</v>
      </c>
      <c r="BW3" s="4" t="s">
        <v>566</v>
      </c>
      <c r="BX3" s="4" t="s">
        <v>572</v>
      </c>
      <c r="BY3" s="4" t="s">
        <v>566</v>
      </c>
      <c r="BZ3" s="4" t="s">
        <v>572</v>
      </c>
      <c r="CA3" s="4" t="s">
        <v>572</v>
      </c>
      <c r="CB3" s="4" t="s">
        <v>566</v>
      </c>
      <c r="CC3" s="4" t="s">
        <v>573</v>
      </c>
      <c r="CD3" s="4" t="s">
        <v>566</v>
      </c>
      <c r="CE3" s="4" t="s">
        <v>566</v>
      </c>
      <c r="CF3" s="4" t="s">
        <v>566</v>
      </c>
      <c r="CG3" s="4" t="s">
        <v>566</v>
      </c>
      <c r="CH3" s="4" t="s">
        <v>566</v>
      </c>
      <c r="CI3" s="4" t="s">
        <v>566</v>
      </c>
      <c r="CJ3" s="4" t="s">
        <v>566</v>
      </c>
      <c r="CK3" s="4" t="s">
        <v>566</v>
      </c>
      <c r="CL3" s="4" t="s">
        <v>566</v>
      </c>
      <c r="CM3" s="4" t="s">
        <v>566</v>
      </c>
      <c r="CN3" s="4" t="s">
        <v>566</v>
      </c>
      <c r="CO3" s="4" t="s">
        <v>566</v>
      </c>
      <c r="CP3" s="4" t="s">
        <v>574</v>
      </c>
      <c r="CQ3" s="4" t="s">
        <v>575</v>
      </c>
      <c r="CR3" s="4" t="s">
        <v>576</v>
      </c>
    </row>
    <row r="4" customFormat="false" ht="41.75" hidden="false" customHeight="false" outlineLevel="0" collapsed="false">
      <c r="A4" s="4" t="s">
        <v>583</v>
      </c>
      <c r="B4" s="4" t="s">
        <v>584</v>
      </c>
      <c r="C4" s="4" t="s">
        <v>585</v>
      </c>
      <c r="D4" s="4" t="s">
        <v>586</v>
      </c>
      <c r="E4" s="5" t="s">
        <v>587</v>
      </c>
      <c r="F4" s="5" t="s">
        <v>588</v>
      </c>
      <c r="G4" s="4" t="s">
        <v>561</v>
      </c>
      <c r="H4" s="4" t="s">
        <v>562</v>
      </c>
      <c r="I4" s="4" t="s">
        <v>589</v>
      </c>
      <c r="J4" s="4" t="s">
        <v>564</v>
      </c>
      <c r="K4" s="4" t="s">
        <v>565</v>
      </c>
      <c r="L4" s="4" t="s">
        <v>566</v>
      </c>
      <c r="M4" s="4" t="s">
        <v>567</v>
      </c>
      <c r="N4" s="4" t="s">
        <v>567</v>
      </c>
      <c r="O4" s="4" t="s">
        <v>567</v>
      </c>
      <c r="P4" s="4" t="s">
        <v>566</v>
      </c>
      <c r="Q4" s="4" t="s">
        <v>567</v>
      </c>
      <c r="R4" s="4" t="s">
        <v>590</v>
      </c>
      <c r="S4" s="4" t="s">
        <v>566</v>
      </c>
      <c r="T4" s="5" t="s">
        <v>569</v>
      </c>
      <c r="U4" s="4" t="s">
        <v>570</v>
      </c>
      <c r="V4" s="4" t="s">
        <v>566</v>
      </c>
      <c r="W4" s="4" t="s">
        <v>566</v>
      </c>
      <c r="X4" s="4" t="s">
        <v>566</v>
      </c>
      <c r="Y4" s="4" t="s">
        <v>566</v>
      </c>
      <c r="Z4" s="4" t="s">
        <v>566</v>
      </c>
      <c r="AA4" s="4" t="s">
        <v>566</v>
      </c>
      <c r="AB4" s="4" t="s">
        <v>566</v>
      </c>
      <c r="AC4" s="4" t="s">
        <v>566</v>
      </c>
      <c r="AD4" s="4" t="s">
        <v>566</v>
      </c>
      <c r="AE4" s="4" t="s">
        <v>566</v>
      </c>
      <c r="AF4" s="4" t="s">
        <v>566</v>
      </c>
      <c r="AG4" s="4" t="s">
        <v>571</v>
      </c>
      <c r="AH4" s="4" t="s">
        <v>572</v>
      </c>
      <c r="AI4" s="4" t="s">
        <v>572</v>
      </c>
      <c r="AJ4" s="4" t="s">
        <v>566</v>
      </c>
      <c r="AK4" s="4" t="s">
        <v>572</v>
      </c>
      <c r="AL4" s="4" t="s">
        <v>566</v>
      </c>
      <c r="AM4" s="4" t="s">
        <v>572</v>
      </c>
      <c r="AN4" s="4" t="s">
        <v>572</v>
      </c>
      <c r="AO4" s="4" t="s">
        <v>566</v>
      </c>
      <c r="AP4" s="4" t="s">
        <v>566</v>
      </c>
      <c r="AQ4" s="4" t="s">
        <v>566</v>
      </c>
      <c r="AR4" s="4" t="s">
        <v>572</v>
      </c>
      <c r="AS4" s="4" t="s">
        <v>572</v>
      </c>
      <c r="AT4" s="4" t="s">
        <v>566</v>
      </c>
      <c r="AU4" s="4" t="s">
        <v>567</v>
      </c>
      <c r="AV4" s="4" t="s">
        <v>567</v>
      </c>
      <c r="AW4" s="4" t="s">
        <v>572</v>
      </c>
      <c r="AX4" s="4" t="s">
        <v>572</v>
      </c>
      <c r="AY4" s="4" t="s">
        <v>566</v>
      </c>
      <c r="AZ4" s="4" t="s">
        <v>566</v>
      </c>
      <c r="BA4" s="4" t="s">
        <v>572</v>
      </c>
      <c r="BB4" s="4" t="s">
        <v>572</v>
      </c>
      <c r="BC4" s="4" t="s">
        <v>566</v>
      </c>
      <c r="BD4" s="4" t="s">
        <v>572</v>
      </c>
      <c r="BE4" s="4" t="s">
        <v>566</v>
      </c>
      <c r="BF4" s="4" t="s">
        <v>572</v>
      </c>
      <c r="BG4" s="4" t="s">
        <v>572</v>
      </c>
      <c r="BH4" s="4" t="s">
        <v>572</v>
      </c>
      <c r="BI4" s="4" t="s">
        <v>566</v>
      </c>
      <c r="BJ4" s="4" t="s">
        <v>566</v>
      </c>
      <c r="BK4" s="4" t="s">
        <v>566</v>
      </c>
      <c r="BL4" s="4" t="s">
        <v>566</v>
      </c>
      <c r="BM4" s="4" t="s">
        <v>566</v>
      </c>
      <c r="BN4" s="4" t="s">
        <v>566</v>
      </c>
      <c r="BO4" s="4" t="s">
        <v>566</v>
      </c>
      <c r="BP4" s="4" t="s">
        <v>566</v>
      </c>
      <c r="BQ4" s="4" t="s">
        <v>566</v>
      </c>
      <c r="BR4" s="4" t="s">
        <v>572</v>
      </c>
      <c r="BS4" s="4" t="s">
        <v>566</v>
      </c>
      <c r="BT4" s="4" t="s">
        <v>566</v>
      </c>
      <c r="BU4" s="4" t="s">
        <v>566</v>
      </c>
      <c r="BV4" s="4" t="s">
        <v>566</v>
      </c>
      <c r="BW4" s="4" t="s">
        <v>566</v>
      </c>
      <c r="BX4" s="4" t="s">
        <v>572</v>
      </c>
      <c r="BY4" s="4" t="s">
        <v>566</v>
      </c>
      <c r="BZ4" s="4" t="s">
        <v>572</v>
      </c>
      <c r="CA4" s="4" t="s">
        <v>572</v>
      </c>
      <c r="CB4" s="4" t="s">
        <v>566</v>
      </c>
      <c r="CC4" s="4" t="s">
        <v>573</v>
      </c>
      <c r="CD4" s="4" t="s">
        <v>566</v>
      </c>
      <c r="CE4" s="4" t="s">
        <v>566</v>
      </c>
      <c r="CF4" s="4" t="s">
        <v>566</v>
      </c>
      <c r="CG4" s="4" t="s">
        <v>566</v>
      </c>
      <c r="CH4" s="4" t="s">
        <v>566</v>
      </c>
      <c r="CI4" s="4" t="s">
        <v>566</v>
      </c>
      <c r="CJ4" s="4" t="s">
        <v>566</v>
      </c>
      <c r="CK4" s="4" t="s">
        <v>566</v>
      </c>
      <c r="CL4" s="4" t="s">
        <v>566</v>
      </c>
      <c r="CM4" s="4" t="s">
        <v>566</v>
      </c>
      <c r="CN4" s="4" t="s">
        <v>566</v>
      </c>
      <c r="CO4" s="4" t="s">
        <v>566</v>
      </c>
      <c r="CP4" s="4" t="s">
        <v>574</v>
      </c>
      <c r="CQ4" s="4" t="s">
        <v>575</v>
      </c>
      <c r="CR4" s="4" t="s">
        <v>576</v>
      </c>
    </row>
    <row r="5" customFormat="false" ht="41.75" hidden="false" customHeight="false" outlineLevel="0" collapsed="false">
      <c r="A5" s="4" t="s">
        <v>591</v>
      </c>
      <c r="B5" s="5" t="s">
        <v>592</v>
      </c>
      <c r="C5" s="4" t="s">
        <v>593</v>
      </c>
      <c r="D5" s="4" t="s">
        <v>594</v>
      </c>
      <c r="E5" s="5" t="s">
        <v>595</v>
      </c>
      <c r="F5" s="4" t="s">
        <v>596</v>
      </c>
      <c r="G5" s="4" t="s">
        <v>561</v>
      </c>
      <c r="H5" s="4" t="s">
        <v>562</v>
      </c>
      <c r="I5" s="4" t="s">
        <v>597</v>
      </c>
      <c r="J5" s="4" t="s">
        <v>564</v>
      </c>
      <c r="K5" s="4" t="s">
        <v>565</v>
      </c>
      <c r="L5" s="4" t="s">
        <v>566</v>
      </c>
      <c r="M5" s="4" t="s">
        <v>567</v>
      </c>
      <c r="N5" s="4" t="s">
        <v>567</v>
      </c>
      <c r="O5" s="4" t="s">
        <v>567</v>
      </c>
      <c r="P5" s="4" t="s">
        <v>566</v>
      </c>
      <c r="Q5" s="4" t="s">
        <v>567</v>
      </c>
      <c r="R5" s="4" t="s">
        <v>590</v>
      </c>
      <c r="S5" s="4" t="s">
        <v>566</v>
      </c>
      <c r="T5" s="5" t="s">
        <v>569</v>
      </c>
      <c r="U5" s="4" t="s">
        <v>570</v>
      </c>
      <c r="V5" s="4" t="s">
        <v>566</v>
      </c>
      <c r="W5" s="4" t="s">
        <v>566</v>
      </c>
      <c r="X5" s="4" t="s">
        <v>566</v>
      </c>
      <c r="Y5" s="4" t="s">
        <v>566</v>
      </c>
      <c r="Z5" s="4" t="s">
        <v>566</v>
      </c>
      <c r="AA5" s="4" t="s">
        <v>566</v>
      </c>
      <c r="AB5" s="4" t="s">
        <v>566</v>
      </c>
      <c r="AC5" s="4" t="s">
        <v>566</v>
      </c>
      <c r="AD5" s="4" t="s">
        <v>566</v>
      </c>
      <c r="AE5" s="4" t="s">
        <v>566</v>
      </c>
      <c r="AF5" s="4" t="s">
        <v>566</v>
      </c>
      <c r="AG5" s="4" t="s">
        <v>571</v>
      </c>
      <c r="AH5" s="4" t="s">
        <v>572</v>
      </c>
      <c r="AI5" s="4" t="s">
        <v>572</v>
      </c>
      <c r="AJ5" s="4" t="s">
        <v>566</v>
      </c>
      <c r="AK5" s="4" t="s">
        <v>572</v>
      </c>
      <c r="AL5" s="4" t="s">
        <v>566</v>
      </c>
      <c r="AM5" s="4" t="s">
        <v>572</v>
      </c>
      <c r="AN5" s="4" t="s">
        <v>572</v>
      </c>
      <c r="AO5" s="4" t="s">
        <v>566</v>
      </c>
      <c r="AP5" s="4" t="s">
        <v>566</v>
      </c>
      <c r="AQ5" s="4" t="s">
        <v>566</v>
      </c>
      <c r="AR5" s="4" t="s">
        <v>572</v>
      </c>
      <c r="AS5" s="4" t="s">
        <v>572</v>
      </c>
      <c r="AT5" s="4" t="s">
        <v>566</v>
      </c>
      <c r="AU5" s="4" t="s">
        <v>567</v>
      </c>
      <c r="AV5" s="4" t="s">
        <v>567</v>
      </c>
      <c r="AW5" s="4" t="s">
        <v>572</v>
      </c>
      <c r="AX5" s="4" t="s">
        <v>572</v>
      </c>
      <c r="AY5" s="4" t="s">
        <v>566</v>
      </c>
      <c r="AZ5" s="4" t="s">
        <v>566</v>
      </c>
      <c r="BA5" s="4" t="s">
        <v>572</v>
      </c>
      <c r="BB5" s="4" t="s">
        <v>572</v>
      </c>
      <c r="BC5" s="4" t="s">
        <v>566</v>
      </c>
      <c r="BD5" s="4" t="s">
        <v>572</v>
      </c>
      <c r="BE5" s="4" t="s">
        <v>566</v>
      </c>
      <c r="BF5" s="4" t="s">
        <v>572</v>
      </c>
      <c r="BG5" s="4" t="s">
        <v>572</v>
      </c>
      <c r="BH5" s="4" t="s">
        <v>572</v>
      </c>
      <c r="BI5" s="4" t="s">
        <v>566</v>
      </c>
      <c r="BJ5" s="4" t="s">
        <v>566</v>
      </c>
      <c r="BK5" s="4" t="s">
        <v>566</v>
      </c>
      <c r="BL5" s="4" t="s">
        <v>566</v>
      </c>
      <c r="BM5" s="4" t="s">
        <v>566</v>
      </c>
      <c r="BN5" s="4" t="s">
        <v>566</v>
      </c>
      <c r="BO5" s="4" t="s">
        <v>566</v>
      </c>
      <c r="BP5" s="4" t="s">
        <v>566</v>
      </c>
      <c r="BQ5" s="4" t="s">
        <v>566</v>
      </c>
      <c r="BR5" s="4" t="s">
        <v>572</v>
      </c>
      <c r="BS5" s="4" t="s">
        <v>566</v>
      </c>
      <c r="BT5" s="4" t="s">
        <v>566</v>
      </c>
      <c r="BU5" s="4" t="s">
        <v>566</v>
      </c>
      <c r="BV5" s="4" t="s">
        <v>566</v>
      </c>
      <c r="BW5" s="4" t="s">
        <v>566</v>
      </c>
      <c r="BX5" s="4" t="s">
        <v>572</v>
      </c>
      <c r="BY5" s="4" t="s">
        <v>566</v>
      </c>
      <c r="BZ5" s="4" t="s">
        <v>572</v>
      </c>
      <c r="CA5" s="4" t="s">
        <v>572</v>
      </c>
      <c r="CB5" s="4" t="s">
        <v>566</v>
      </c>
      <c r="CC5" s="4" t="s">
        <v>573</v>
      </c>
      <c r="CD5" s="4" t="s">
        <v>566</v>
      </c>
      <c r="CE5" s="4" t="s">
        <v>566</v>
      </c>
      <c r="CF5" s="4" t="s">
        <v>566</v>
      </c>
      <c r="CG5" s="4" t="s">
        <v>566</v>
      </c>
      <c r="CH5" s="4" t="s">
        <v>566</v>
      </c>
      <c r="CI5" s="4" t="s">
        <v>566</v>
      </c>
      <c r="CJ5" s="4" t="s">
        <v>566</v>
      </c>
      <c r="CK5" s="4" t="s">
        <v>566</v>
      </c>
      <c r="CL5" s="4" t="s">
        <v>566</v>
      </c>
      <c r="CM5" s="4" t="s">
        <v>566</v>
      </c>
      <c r="CN5" s="4" t="s">
        <v>566</v>
      </c>
      <c r="CO5" s="4" t="s">
        <v>566</v>
      </c>
      <c r="CP5" s="4" t="s">
        <v>574</v>
      </c>
      <c r="CQ5" s="4" t="s">
        <v>575</v>
      </c>
      <c r="CR5" s="4" t="s">
        <v>576</v>
      </c>
    </row>
    <row r="6" customFormat="false" ht="28.35" hidden="false" customHeight="false" outlineLevel="0" collapsed="false">
      <c r="A6" s="4" t="s">
        <v>598</v>
      </c>
      <c r="B6" s="5" t="s">
        <v>599</v>
      </c>
      <c r="C6" s="6" t="s">
        <v>600</v>
      </c>
      <c r="D6" s="6" t="s">
        <v>601</v>
      </c>
      <c r="F6" s="5" t="s">
        <v>602</v>
      </c>
      <c r="G6" s="4" t="s">
        <v>603</v>
      </c>
      <c r="H6" s="4" t="s">
        <v>604</v>
      </c>
      <c r="I6" s="4" t="s">
        <v>605</v>
      </c>
      <c r="J6" s="4" t="s">
        <v>564</v>
      </c>
      <c r="K6" s="4" t="s">
        <v>606</v>
      </c>
      <c r="L6" s="4" t="s">
        <v>566</v>
      </c>
      <c r="M6" s="4" t="s">
        <v>567</v>
      </c>
      <c r="N6" s="4" t="s">
        <v>567</v>
      </c>
      <c r="O6" s="4" t="s">
        <v>567</v>
      </c>
      <c r="P6" s="4" t="s">
        <v>566</v>
      </c>
      <c r="Q6" s="4" t="s">
        <v>567</v>
      </c>
      <c r="R6" s="4" t="s">
        <v>607</v>
      </c>
      <c r="S6" s="4" t="s">
        <v>566</v>
      </c>
      <c r="T6" s="4" t="s">
        <v>566</v>
      </c>
      <c r="U6" s="4" t="s">
        <v>566</v>
      </c>
      <c r="V6" s="4" t="s">
        <v>566</v>
      </c>
      <c r="W6" s="4" t="s">
        <v>566</v>
      </c>
      <c r="X6" s="4" t="s">
        <v>566</v>
      </c>
      <c r="Y6" s="4" t="s">
        <v>566</v>
      </c>
      <c r="Z6" s="4" t="s">
        <v>564</v>
      </c>
      <c r="AA6" s="4" t="s">
        <v>572</v>
      </c>
      <c r="AB6" s="4" t="s">
        <v>566</v>
      </c>
      <c r="AC6" s="4" t="s">
        <v>567</v>
      </c>
      <c r="AD6" s="4" t="s">
        <v>566</v>
      </c>
      <c r="AE6" s="4" t="s">
        <v>566</v>
      </c>
      <c r="AF6" s="4" t="s">
        <v>566</v>
      </c>
      <c r="AG6" s="4" t="s">
        <v>566</v>
      </c>
      <c r="AH6" s="4" t="s">
        <v>572</v>
      </c>
      <c r="AI6" s="4" t="s">
        <v>572</v>
      </c>
      <c r="AJ6" s="4" t="s">
        <v>566</v>
      </c>
      <c r="AK6" s="4" t="s">
        <v>572</v>
      </c>
      <c r="AL6" s="4" t="s">
        <v>566</v>
      </c>
      <c r="AM6" s="4" t="s">
        <v>608</v>
      </c>
      <c r="AN6" s="4" t="s">
        <v>566</v>
      </c>
      <c r="AO6" s="4" t="s">
        <v>572</v>
      </c>
      <c r="AP6" s="4" t="s">
        <v>566</v>
      </c>
      <c r="AQ6" s="4" t="s">
        <v>567</v>
      </c>
      <c r="AR6" s="4" t="s">
        <v>572</v>
      </c>
      <c r="AS6" s="4" t="s">
        <v>572</v>
      </c>
      <c r="AT6" s="4" t="s">
        <v>572</v>
      </c>
      <c r="AU6" s="4" t="s">
        <v>567</v>
      </c>
      <c r="AV6" s="4" t="s">
        <v>609</v>
      </c>
      <c r="AW6" s="4" t="s">
        <v>566</v>
      </c>
      <c r="AX6" s="4" t="s">
        <v>566</v>
      </c>
      <c r="AY6" s="4" t="s">
        <v>566</v>
      </c>
      <c r="AZ6" s="4" t="s">
        <v>566</v>
      </c>
      <c r="BA6" s="4" t="s">
        <v>566</v>
      </c>
      <c r="BB6" s="4" t="s">
        <v>566</v>
      </c>
      <c r="BC6" s="4" t="s">
        <v>566</v>
      </c>
      <c r="BD6" s="4" t="s">
        <v>566</v>
      </c>
      <c r="BE6" s="4" t="s">
        <v>566</v>
      </c>
      <c r="BF6" s="4" t="s">
        <v>572</v>
      </c>
      <c r="BG6" s="4" t="s">
        <v>566</v>
      </c>
      <c r="BH6" s="4" t="s">
        <v>566</v>
      </c>
      <c r="BI6" s="4" t="s">
        <v>566</v>
      </c>
      <c r="BJ6" s="4" t="s">
        <v>566</v>
      </c>
      <c r="BK6" s="4" t="s">
        <v>566</v>
      </c>
      <c r="BL6" s="4" t="s">
        <v>566</v>
      </c>
      <c r="BM6" s="4" t="s">
        <v>566</v>
      </c>
      <c r="BN6" s="4" t="s">
        <v>566</v>
      </c>
      <c r="BO6" s="4" t="s">
        <v>566</v>
      </c>
      <c r="BP6" s="4" t="s">
        <v>566</v>
      </c>
      <c r="BQ6" s="4" t="s">
        <v>566</v>
      </c>
      <c r="BR6" s="4" t="s">
        <v>566</v>
      </c>
      <c r="BS6" s="4" t="s">
        <v>566</v>
      </c>
      <c r="BT6" s="4" t="s">
        <v>566</v>
      </c>
      <c r="BU6" s="4" t="s">
        <v>566</v>
      </c>
      <c r="BV6" s="4" t="s">
        <v>566</v>
      </c>
      <c r="BW6" s="4" t="s">
        <v>566</v>
      </c>
      <c r="BX6" s="4" t="s">
        <v>572</v>
      </c>
      <c r="BY6" s="4" t="s">
        <v>566</v>
      </c>
      <c r="BZ6" s="4" t="s">
        <v>572</v>
      </c>
      <c r="CA6" s="4" t="s">
        <v>572</v>
      </c>
      <c r="CB6" s="4" t="s">
        <v>566</v>
      </c>
      <c r="CC6" s="4" t="s">
        <v>572</v>
      </c>
      <c r="CD6" s="4" t="s">
        <v>566</v>
      </c>
      <c r="CE6" s="4" t="s">
        <v>566</v>
      </c>
      <c r="CF6" s="4" t="s">
        <v>566</v>
      </c>
      <c r="CG6" s="4" t="s">
        <v>566</v>
      </c>
      <c r="CH6" s="4" t="s">
        <v>566</v>
      </c>
      <c r="CI6" s="4" t="s">
        <v>566</v>
      </c>
      <c r="CJ6" s="4" t="s">
        <v>566</v>
      </c>
      <c r="CK6" s="4" t="s">
        <v>566</v>
      </c>
      <c r="CL6" s="4" t="s">
        <v>566</v>
      </c>
      <c r="CM6" s="4" t="s">
        <v>566</v>
      </c>
      <c r="CN6" s="4" t="s">
        <v>566</v>
      </c>
      <c r="CO6" s="4" t="s">
        <v>566</v>
      </c>
      <c r="CP6" s="4" t="s">
        <v>574</v>
      </c>
      <c r="CQ6" s="4" t="s">
        <v>610</v>
      </c>
      <c r="CR6" s="4" t="s">
        <v>611</v>
      </c>
    </row>
    <row r="7" customFormat="false" ht="323.85" hidden="false" customHeight="false" outlineLevel="0" collapsed="false">
      <c r="A7" s="4" t="s">
        <v>612</v>
      </c>
      <c r="B7" s="5" t="s">
        <v>613</v>
      </c>
      <c r="C7" s="6" t="s">
        <v>614</v>
      </c>
      <c r="D7" s="7" t="s">
        <v>615</v>
      </c>
      <c r="E7" s="5" t="s">
        <v>616</v>
      </c>
      <c r="F7" s="4" t="s">
        <v>617</v>
      </c>
      <c r="G7" s="4" t="s">
        <v>618</v>
      </c>
      <c r="H7" s="4" t="s">
        <v>604</v>
      </c>
      <c r="I7" s="4" t="s">
        <v>619</v>
      </c>
      <c r="J7" s="4" t="s">
        <v>564</v>
      </c>
      <c r="K7" s="4" t="s">
        <v>606</v>
      </c>
      <c r="L7" s="4" t="s">
        <v>566</v>
      </c>
      <c r="M7" s="4" t="s">
        <v>567</v>
      </c>
      <c r="N7" s="4" t="s">
        <v>567</v>
      </c>
      <c r="O7" s="4" t="s">
        <v>567</v>
      </c>
      <c r="P7" s="4" t="s">
        <v>566</v>
      </c>
      <c r="Q7" s="4" t="s">
        <v>567</v>
      </c>
      <c r="R7" s="4" t="s">
        <v>607</v>
      </c>
      <c r="S7" s="4" t="s">
        <v>566</v>
      </c>
      <c r="T7" s="4" t="s">
        <v>566</v>
      </c>
      <c r="U7" s="4" t="s">
        <v>566</v>
      </c>
      <c r="V7" s="4" t="s">
        <v>566</v>
      </c>
      <c r="W7" s="4" t="s">
        <v>566</v>
      </c>
      <c r="X7" s="4" t="s">
        <v>566</v>
      </c>
      <c r="Y7" s="4" t="s">
        <v>566</v>
      </c>
      <c r="Z7" s="4" t="s">
        <v>564</v>
      </c>
      <c r="AA7" s="4" t="s">
        <v>572</v>
      </c>
      <c r="AB7" s="4" t="s">
        <v>564</v>
      </c>
      <c r="AC7" s="4" t="s">
        <v>566</v>
      </c>
      <c r="AD7" s="4" t="s">
        <v>566</v>
      </c>
      <c r="AE7" s="4" t="s">
        <v>566</v>
      </c>
      <c r="AF7" s="4" t="s">
        <v>566</v>
      </c>
      <c r="AG7" s="4" t="s">
        <v>566</v>
      </c>
      <c r="AH7" s="4" t="s">
        <v>572</v>
      </c>
      <c r="AI7" s="4" t="s">
        <v>572</v>
      </c>
      <c r="AJ7" s="4" t="s">
        <v>566</v>
      </c>
      <c r="AK7" s="4" t="s">
        <v>572</v>
      </c>
      <c r="AL7" s="4" t="s">
        <v>566</v>
      </c>
      <c r="AM7" s="4" t="s">
        <v>608</v>
      </c>
      <c r="AN7" s="4" t="s">
        <v>566</v>
      </c>
      <c r="AO7" s="4" t="s">
        <v>566</v>
      </c>
      <c r="AP7" s="4" t="s">
        <v>566</v>
      </c>
      <c r="AQ7" s="4" t="s">
        <v>567</v>
      </c>
      <c r="AR7" s="4" t="s">
        <v>572</v>
      </c>
      <c r="AS7" s="4" t="s">
        <v>572</v>
      </c>
      <c r="AT7" s="4" t="s">
        <v>572</v>
      </c>
      <c r="AU7" s="4" t="s">
        <v>567</v>
      </c>
      <c r="AV7" s="4" t="s">
        <v>567</v>
      </c>
      <c r="AW7" s="4" t="s">
        <v>566</v>
      </c>
      <c r="AX7" s="4" t="s">
        <v>572</v>
      </c>
      <c r="AY7" s="4" t="s">
        <v>566</v>
      </c>
      <c r="AZ7" s="4" t="s">
        <v>566</v>
      </c>
      <c r="BA7" s="4" t="s">
        <v>566</v>
      </c>
      <c r="BB7" s="4" t="s">
        <v>566</v>
      </c>
      <c r="BC7" s="4" t="s">
        <v>566</v>
      </c>
      <c r="BD7" s="4" t="s">
        <v>566</v>
      </c>
      <c r="BE7" s="4" t="s">
        <v>566</v>
      </c>
      <c r="BF7" s="4" t="s">
        <v>572</v>
      </c>
      <c r="BG7" s="4" t="s">
        <v>566</v>
      </c>
      <c r="BH7" s="4" t="s">
        <v>566</v>
      </c>
      <c r="BI7" s="4" t="s">
        <v>566</v>
      </c>
      <c r="BJ7" s="4" t="s">
        <v>566</v>
      </c>
      <c r="BK7" s="4" t="s">
        <v>566</v>
      </c>
      <c r="BL7" s="4" t="s">
        <v>566</v>
      </c>
      <c r="BM7" s="4" t="s">
        <v>566</v>
      </c>
      <c r="BN7" s="4" t="s">
        <v>566</v>
      </c>
      <c r="BO7" s="4" t="s">
        <v>566</v>
      </c>
      <c r="BP7" s="4" t="s">
        <v>566</v>
      </c>
      <c r="BQ7" s="4" t="s">
        <v>566</v>
      </c>
      <c r="BR7" s="4" t="s">
        <v>566</v>
      </c>
      <c r="BS7" s="4" t="s">
        <v>566</v>
      </c>
      <c r="BT7" s="4" t="s">
        <v>566</v>
      </c>
      <c r="BU7" s="4" t="s">
        <v>566</v>
      </c>
      <c r="BV7" s="4" t="s">
        <v>566</v>
      </c>
      <c r="BW7" s="4" t="s">
        <v>566</v>
      </c>
      <c r="BX7" s="4" t="s">
        <v>620</v>
      </c>
      <c r="BY7" s="4" t="s">
        <v>620</v>
      </c>
      <c r="BZ7" s="4" t="s">
        <v>572</v>
      </c>
      <c r="CA7" s="4" t="s">
        <v>572</v>
      </c>
      <c r="CB7" s="4" t="s">
        <v>566</v>
      </c>
      <c r="CC7" s="4" t="s">
        <v>621</v>
      </c>
      <c r="CD7" s="4" t="s">
        <v>566</v>
      </c>
      <c r="CE7" s="4" t="s">
        <v>566</v>
      </c>
      <c r="CF7" s="4" t="s">
        <v>566</v>
      </c>
      <c r="CG7" s="4" t="s">
        <v>566</v>
      </c>
      <c r="CH7" s="4" t="s">
        <v>566</v>
      </c>
      <c r="CI7" s="4" t="s">
        <v>566</v>
      </c>
      <c r="CJ7" s="4" t="s">
        <v>566</v>
      </c>
      <c r="CK7" s="4" t="s">
        <v>566</v>
      </c>
      <c r="CL7" s="4" t="s">
        <v>566</v>
      </c>
      <c r="CM7" s="4" t="s">
        <v>566</v>
      </c>
      <c r="CN7" s="4" t="s">
        <v>566</v>
      </c>
      <c r="CO7" s="4" t="s">
        <v>566</v>
      </c>
      <c r="CP7" s="4" t="s">
        <v>574</v>
      </c>
      <c r="CQ7" s="4" t="s">
        <v>610</v>
      </c>
      <c r="CR7" s="4" t="s">
        <v>611</v>
      </c>
    </row>
    <row r="8" customFormat="false" ht="82.05" hidden="false" customHeight="false" outlineLevel="0" collapsed="false">
      <c r="A8" s="4" t="s">
        <v>622</v>
      </c>
      <c r="B8" s="5" t="s">
        <v>623</v>
      </c>
      <c r="C8" s="6" t="s">
        <v>624</v>
      </c>
      <c r="D8" s="6" t="s">
        <v>625</v>
      </c>
      <c r="E8" s="4" t="s">
        <v>626</v>
      </c>
      <c r="F8" s="5" t="s">
        <v>627</v>
      </c>
      <c r="G8" s="4" t="s">
        <v>618</v>
      </c>
      <c r="H8" s="4" t="s">
        <v>604</v>
      </c>
      <c r="I8" s="4" t="s">
        <v>619</v>
      </c>
      <c r="J8" s="4" t="s">
        <v>564</v>
      </c>
      <c r="K8" s="4" t="s">
        <v>606</v>
      </c>
      <c r="L8" s="4" t="s">
        <v>566</v>
      </c>
      <c r="M8" s="4" t="s">
        <v>567</v>
      </c>
      <c r="N8" s="4" t="s">
        <v>567</v>
      </c>
      <c r="O8" s="4" t="s">
        <v>567</v>
      </c>
      <c r="P8" s="4" t="s">
        <v>566</v>
      </c>
      <c r="Q8" s="4" t="s">
        <v>567</v>
      </c>
      <c r="R8" s="4" t="s">
        <v>607</v>
      </c>
      <c r="S8" s="4" t="s">
        <v>566</v>
      </c>
      <c r="T8" s="4" t="s">
        <v>566</v>
      </c>
      <c r="U8" s="4" t="s">
        <v>566</v>
      </c>
      <c r="V8" s="4" t="s">
        <v>566</v>
      </c>
      <c r="W8" s="4" t="s">
        <v>566</v>
      </c>
      <c r="X8" s="4" t="s">
        <v>566</v>
      </c>
      <c r="Y8" s="4" t="s">
        <v>566</v>
      </c>
      <c r="Z8" s="4" t="s">
        <v>564</v>
      </c>
      <c r="AA8" s="4" t="s">
        <v>572</v>
      </c>
      <c r="AB8" s="4" t="s">
        <v>564</v>
      </c>
      <c r="AC8" s="4" t="s">
        <v>566</v>
      </c>
      <c r="AD8" s="4" t="s">
        <v>566</v>
      </c>
      <c r="AE8" s="4" t="s">
        <v>566</v>
      </c>
      <c r="AF8" s="4" t="s">
        <v>566</v>
      </c>
      <c r="AG8" s="4" t="s">
        <v>566</v>
      </c>
      <c r="AH8" s="4" t="s">
        <v>572</v>
      </c>
      <c r="AI8" s="4" t="s">
        <v>572</v>
      </c>
      <c r="AJ8" s="4" t="s">
        <v>566</v>
      </c>
      <c r="AK8" s="4" t="s">
        <v>572</v>
      </c>
      <c r="AL8" s="4" t="s">
        <v>566</v>
      </c>
      <c r="AM8" s="4" t="s">
        <v>608</v>
      </c>
      <c r="AN8" s="4" t="s">
        <v>566</v>
      </c>
      <c r="AO8" s="4" t="s">
        <v>566</v>
      </c>
      <c r="AP8" s="4" t="s">
        <v>566</v>
      </c>
      <c r="AQ8" s="4" t="s">
        <v>567</v>
      </c>
      <c r="AR8" s="4" t="s">
        <v>572</v>
      </c>
      <c r="AS8" s="4" t="s">
        <v>572</v>
      </c>
      <c r="AT8" s="4" t="s">
        <v>572</v>
      </c>
      <c r="AU8" s="4" t="s">
        <v>567</v>
      </c>
      <c r="AV8" s="4" t="s">
        <v>567</v>
      </c>
      <c r="AW8" s="4" t="s">
        <v>566</v>
      </c>
      <c r="AX8" s="4" t="s">
        <v>572</v>
      </c>
      <c r="AY8" s="4" t="s">
        <v>566</v>
      </c>
      <c r="AZ8" s="4" t="s">
        <v>566</v>
      </c>
      <c r="BA8" s="4" t="s">
        <v>566</v>
      </c>
      <c r="BB8" s="4" t="s">
        <v>566</v>
      </c>
      <c r="BC8" s="4" t="s">
        <v>566</v>
      </c>
      <c r="BD8" s="4" t="s">
        <v>566</v>
      </c>
      <c r="BE8" s="4" t="s">
        <v>566</v>
      </c>
      <c r="BF8" s="4" t="s">
        <v>572</v>
      </c>
      <c r="BG8" s="4" t="s">
        <v>566</v>
      </c>
      <c r="BH8" s="4" t="s">
        <v>566</v>
      </c>
      <c r="BI8" s="4" t="s">
        <v>566</v>
      </c>
      <c r="BJ8" s="4" t="s">
        <v>566</v>
      </c>
      <c r="BK8" s="4" t="s">
        <v>566</v>
      </c>
      <c r="BL8" s="4" t="s">
        <v>566</v>
      </c>
      <c r="BM8" s="4" t="s">
        <v>566</v>
      </c>
      <c r="BN8" s="4" t="s">
        <v>566</v>
      </c>
      <c r="BO8" s="4" t="s">
        <v>566</v>
      </c>
      <c r="BP8" s="4" t="s">
        <v>566</v>
      </c>
      <c r="BQ8" s="4" t="s">
        <v>566</v>
      </c>
      <c r="BR8" s="4" t="s">
        <v>566</v>
      </c>
      <c r="BS8" s="4" t="s">
        <v>566</v>
      </c>
      <c r="BT8" s="4" t="s">
        <v>566</v>
      </c>
      <c r="BU8" s="4" t="s">
        <v>566</v>
      </c>
      <c r="BV8" s="4" t="s">
        <v>566</v>
      </c>
      <c r="BW8" s="4" t="s">
        <v>566</v>
      </c>
      <c r="BX8" s="4" t="s">
        <v>620</v>
      </c>
      <c r="BY8" s="4" t="s">
        <v>566</v>
      </c>
      <c r="BZ8" s="4" t="s">
        <v>572</v>
      </c>
      <c r="CA8" s="4" t="s">
        <v>572</v>
      </c>
      <c r="CB8" s="4" t="s">
        <v>566</v>
      </c>
      <c r="CC8" s="4" t="s">
        <v>621</v>
      </c>
      <c r="CD8" s="4" t="s">
        <v>566</v>
      </c>
      <c r="CE8" s="4" t="s">
        <v>566</v>
      </c>
      <c r="CF8" s="4" t="s">
        <v>566</v>
      </c>
      <c r="CG8" s="4" t="s">
        <v>566</v>
      </c>
      <c r="CH8" s="4" t="s">
        <v>566</v>
      </c>
      <c r="CI8" s="4" t="s">
        <v>566</v>
      </c>
      <c r="CJ8" s="4" t="s">
        <v>566</v>
      </c>
      <c r="CK8" s="4" t="s">
        <v>566</v>
      </c>
      <c r="CL8" s="4" t="s">
        <v>566</v>
      </c>
      <c r="CM8" s="4" t="s">
        <v>566</v>
      </c>
      <c r="CN8" s="4" t="s">
        <v>566</v>
      </c>
      <c r="CO8" s="4" t="s">
        <v>566</v>
      </c>
      <c r="CP8" s="4" t="s">
        <v>574</v>
      </c>
      <c r="CQ8" s="4" t="s">
        <v>610</v>
      </c>
      <c r="CR8" s="4" t="s">
        <v>611</v>
      </c>
    </row>
    <row r="9" customFormat="false" ht="28.35" hidden="false" customHeight="false" outlineLevel="0" collapsed="false">
      <c r="A9" s="4" t="s">
        <v>628</v>
      </c>
      <c r="B9" s="5" t="s">
        <v>629</v>
      </c>
      <c r="C9" s="6" t="s">
        <v>630</v>
      </c>
      <c r="D9" s="6" t="s">
        <v>631</v>
      </c>
      <c r="F9" s="5" t="s">
        <v>632</v>
      </c>
      <c r="G9" s="4" t="s">
        <v>603</v>
      </c>
      <c r="H9" s="4" t="s">
        <v>604</v>
      </c>
      <c r="I9" s="4" t="s">
        <v>633</v>
      </c>
      <c r="J9" s="4" t="s">
        <v>564</v>
      </c>
      <c r="K9" s="4" t="s">
        <v>634</v>
      </c>
      <c r="L9" s="4" t="s">
        <v>566</v>
      </c>
      <c r="M9" s="4" t="s">
        <v>567</v>
      </c>
      <c r="N9" s="4" t="s">
        <v>567</v>
      </c>
      <c r="O9" s="4" t="s">
        <v>567</v>
      </c>
      <c r="P9" s="4" t="s">
        <v>566</v>
      </c>
      <c r="Q9" s="4" t="s">
        <v>567</v>
      </c>
      <c r="R9" s="4" t="s">
        <v>607</v>
      </c>
      <c r="S9" s="4" t="s">
        <v>566</v>
      </c>
      <c r="T9" s="4" t="s">
        <v>566</v>
      </c>
      <c r="U9" s="4" t="s">
        <v>566</v>
      </c>
      <c r="V9" s="4" t="s">
        <v>566</v>
      </c>
      <c r="W9" s="4" t="s">
        <v>566</v>
      </c>
      <c r="X9" s="4" t="s">
        <v>566</v>
      </c>
      <c r="Y9" s="4" t="s">
        <v>566</v>
      </c>
      <c r="Z9" s="4" t="s">
        <v>564</v>
      </c>
      <c r="AA9" s="4" t="s">
        <v>572</v>
      </c>
      <c r="AB9" s="4" t="s">
        <v>566</v>
      </c>
      <c r="AC9" s="4" t="s">
        <v>567</v>
      </c>
      <c r="AD9" s="4" t="s">
        <v>566</v>
      </c>
      <c r="AE9" s="4" t="s">
        <v>566</v>
      </c>
      <c r="AF9" s="4" t="s">
        <v>566</v>
      </c>
      <c r="AG9" s="4" t="s">
        <v>566</v>
      </c>
      <c r="AH9" s="4" t="s">
        <v>572</v>
      </c>
      <c r="AI9" s="4" t="s">
        <v>572</v>
      </c>
      <c r="AJ9" s="4" t="s">
        <v>566</v>
      </c>
      <c r="AK9" s="4" t="s">
        <v>572</v>
      </c>
      <c r="AL9" s="4" t="s">
        <v>566</v>
      </c>
      <c r="AM9" s="4" t="s">
        <v>608</v>
      </c>
      <c r="AN9" s="4" t="s">
        <v>566</v>
      </c>
      <c r="AO9" s="4" t="s">
        <v>572</v>
      </c>
      <c r="AP9" s="4" t="s">
        <v>566</v>
      </c>
      <c r="AQ9" s="4" t="s">
        <v>567</v>
      </c>
      <c r="AR9" s="4" t="s">
        <v>572</v>
      </c>
      <c r="AS9" s="4" t="s">
        <v>572</v>
      </c>
      <c r="AT9" s="4" t="s">
        <v>572</v>
      </c>
      <c r="AU9" s="4" t="s">
        <v>567</v>
      </c>
      <c r="AV9" s="4" t="s">
        <v>609</v>
      </c>
      <c r="AW9" s="4" t="s">
        <v>566</v>
      </c>
      <c r="AX9" s="4" t="s">
        <v>566</v>
      </c>
      <c r="AY9" s="4" t="s">
        <v>566</v>
      </c>
      <c r="AZ9" s="4" t="s">
        <v>566</v>
      </c>
      <c r="BA9" s="4" t="s">
        <v>566</v>
      </c>
      <c r="BB9" s="4" t="s">
        <v>566</v>
      </c>
      <c r="BC9" s="4" t="s">
        <v>566</v>
      </c>
      <c r="BD9" s="4" t="s">
        <v>566</v>
      </c>
      <c r="BE9" s="4" t="s">
        <v>566</v>
      </c>
      <c r="BF9" s="4" t="s">
        <v>572</v>
      </c>
      <c r="BG9" s="4" t="s">
        <v>566</v>
      </c>
      <c r="BH9" s="4" t="s">
        <v>566</v>
      </c>
      <c r="BI9" s="4" t="s">
        <v>566</v>
      </c>
      <c r="BJ9" s="4" t="s">
        <v>566</v>
      </c>
      <c r="BK9" s="4" t="s">
        <v>566</v>
      </c>
      <c r="BL9" s="4" t="s">
        <v>566</v>
      </c>
      <c r="BM9" s="4" t="s">
        <v>566</v>
      </c>
      <c r="BN9" s="4" t="s">
        <v>566</v>
      </c>
      <c r="BO9" s="4" t="s">
        <v>566</v>
      </c>
      <c r="BP9" s="4" t="s">
        <v>566</v>
      </c>
      <c r="BQ9" s="4" t="s">
        <v>566</v>
      </c>
      <c r="BR9" s="4" t="s">
        <v>566</v>
      </c>
      <c r="BS9" s="4" t="s">
        <v>566</v>
      </c>
      <c r="BT9" s="4" t="s">
        <v>566</v>
      </c>
      <c r="BU9" s="4" t="s">
        <v>566</v>
      </c>
      <c r="BV9" s="4" t="s">
        <v>566</v>
      </c>
      <c r="BW9" s="4" t="s">
        <v>566</v>
      </c>
      <c r="BX9" s="4" t="s">
        <v>572</v>
      </c>
      <c r="BY9" s="4" t="s">
        <v>566</v>
      </c>
      <c r="BZ9" s="4" t="s">
        <v>572</v>
      </c>
      <c r="CA9" s="4" t="s">
        <v>572</v>
      </c>
      <c r="CB9" s="4" t="s">
        <v>566</v>
      </c>
      <c r="CC9" s="4" t="s">
        <v>572</v>
      </c>
      <c r="CD9" s="4" t="s">
        <v>566</v>
      </c>
      <c r="CE9" s="4" t="s">
        <v>566</v>
      </c>
      <c r="CF9" s="4" t="s">
        <v>566</v>
      </c>
      <c r="CG9" s="4" t="s">
        <v>566</v>
      </c>
      <c r="CH9" s="4" t="s">
        <v>566</v>
      </c>
      <c r="CI9" s="4" t="s">
        <v>566</v>
      </c>
      <c r="CJ9" s="4" t="s">
        <v>566</v>
      </c>
      <c r="CK9" s="4" t="s">
        <v>566</v>
      </c>
      <c r="CL9" s="4" t="s">
        <v>566</v>
      </c>
      <c r="CM9" s="4" t="s">
        <v>566</v>
      </c>
      <c r="CN9" s="4" t="s">
        <v>566</v>
      </c>
      <c r="CO9" s="4" t="s">
        <v>566</v>
      </c>
      <c r="CP9" s="4" t="s">
        <v>574</v>
      </c>
      <c r="CQ9" s="4" t="s">
        <v>610</v>
      </c>
      <c r="CR9" s="4" t="s">
        <v>611</v>
      </c>
    </row>
    <row r="10" customFormat="false" ht="28.35" hidden="false" customHeight="false" outlineLevel="0" collapsed="false">
      <c r="A10" s="4" t="s">
        <v>635</v>
      </c>
      <c r="B10" s="5" t="s">
        <v>636</v>
      </c>
      <c r="C10" s="6" t="s">
        <v>637</v>
      </c>
      <c r="D10" s="6" t="s">
        <v>638</v>
      </c>
      <c r="F10" s="5" t="s">
        <v>639</v>
      </c>
      <c r="G10" s="4" t="s">
        <v>603</v>
      </c>
      <c r="H10" s="4" t="s">
        <v>604</v>
      </c>
      <c r="I10" s="4" t="s">
        <v>640</v>
      </c>
      <c r="J10" s="4" t="s">
        <v>564</v>
      </c>
      <c r="K10" s="4" t="s">
        <v>634</v>
      </c>
      <c r="L10" s="4" t="s">
        <v>566</v>
      </c>
      <c r="M10" s="4" t="s">
        <v>567</v>
      </c>
      <c r="N10" s="4" t="s">
        <v>567</v>
      </c>
      <c r="O10" s="4" t="s">
        <v>567</v>
      </c>
      <c r="P10" s="4" t="s">
        <v>566</v>
      </c>
      <c r="Q10" s="4" t="s">
        <v>567</v>
      </c>
      <c r="R10" s="4" t="s">
        <v>607</v>
      </c>
      <c r="S10" s="4" t="s">
        <v>566</v>
      </c>
      <c r="T10" s="4" t="s">
        <v>566</v>
      </c>
      <c r="U10" s="4" t="s">
        <v>566</v>
      </c>
      <c r="V10" s="4" t="s">
        <v>566</v>
      </c>
      <c r="W10" s="4" t="s">
        <v>566</v>
      </c>
      <c r="X10" s="4" t="s">
        <v>566</v>
      </c>
      <c r="Y10" s="4" t="s">
        <v>566</v>
      </c>
      <c r="Z10" s="4" t="s">
        <v>564</v>
      </c>
      <c r="AA10" s="4" t="s">
        <v>572</v>
      </c>
      <c r="AB10" s="4" t="s">
        <v>566</v>
      </c>
      <c r="AC10" s="4" t="s">
        <v>567</v>
      </c>
      <c r="AD10" s="4" t="s">
        <v>566</v>
      </c>
      <c r="AE10" s="4" t="s">
        <v>566</v>
      </c>
      <c r="AF10" s="4" t="s">
        <v>566</v>
      </c>
      <c r="AG10" s="4" t="s">
        <v>566</v>
      </c>
      <c r="AH10" s="4" t="s">
        <v>572</v>
      </c>
      <c r="AI10" s="4" t="s">
        <v>572</v>
      </c>
      <c r="AJ10" s="4" t="s">
        <v>566</v>
      </c>
      <c r="AK10" s="4" t="s">
        <v>572</v>
      </c>
      <c r="AL10" s="4" t="s">
        <v>566</v>
      </c>
      <c r="AM10" s="4" t="s">
        <v>608</v>
      </c>
      <c r="AN10" s="4" t="s">
        <v>566</v>
      </c>
      <c r="AO10" s="4" t="s">
        <v>572</v>
      </c>
      <c r="AP10" s="4" t="s">
        <v>566</v>
      </c>
      <c r="AQ10" s="4" t="s">
        <v>567</v>
      </c>
      <c r="AR10" s="4" t="s">
        <v>572</v>
      </c>
      <c r="AS10" s="4" t="s">
        <v>572</v>
      </c>
      <c r="AT10" s="4" t="s">
        <v>572</v>
      </c>
      <c r="AU10" s="4" t="s">
        <v>567</v>
      </c>
      <c r="AV10" s="4" t="s">
        <v>609</v>
      </c>
      <c r="AW10" s="4" t="s">
        <v>566</v>
      </c>
      <c r="AX10" s="4" t="s">
        <v>566</v>
      </c>
      <c r="AY10" s="4" t="s">
        <v>566</v>
      </c>
      <c r="AZ10" s="4" t="s">
        <v>566</v>
      </c>
      <c r="BA10" s="4" t="s">
        <v>566</v>
      </c>
      <c r="BB10" s="4" t="s">
        <v>566</v>
      </c>
      <c r="BC10" s="4" t="s">
        <v>566</v>
      </c>
      <c r="BD10" s="4" t="s">
        <v>566</v>
      </c>
      <c r="BE10" s="4" t="s">
        <v>566</v>
      </c>
      <c r="BF10" s="4" t="s">
        <v>572</v>
      </c>
      <c r="BG10" s="4" t="s">
        <v>566</v>
      </c>
      <c r="BH10" s="4" t="s">
        <v>566</v>
      </c>
      <c r="BI10" s="4" t="s">
        <v>566</v>
      </c>
      <c r="BJ10" s="4" t="s">
        <v>566</v>
      </c>
      <c r="BK10" s="4" t="s">
        <v>566</v>
      </c>
      <c r="BL10" s="4" t="s">
        <v>566</v>
      </c>
      <c r="BM10" s="4" t="s">
        <v>566</v>
      </c>
      <c r="BN10" s="4" t="s">
        <v>566</v>
      </c>
      <c r="BO10" s="4" t="s">
        <v>566</v>
      </c>
      <c r="BP10" s="4" t="s">
        <v>566</v>
      </c>
      <c r="BQ10" s="4" t="s">
        <v>566</v>
      </c>
      <c r="BR10" s="4" t="s">
        <v>566</v>
      </c>
      <c r="BS10" s="4" t="s">
        <v>566</v>
      </c>
      <c r="BT10" s="4" t="s">
        <v>566</v>
      </c>
      <c r="BU10" s="4" t="s">
        <v>566</v>
      </c>
      <c r="BV10" s="4" t="s">
        <v>566</v>
      </c>
      <c r="BW10" s="4" t="s">
        <v>566</v>
      </c>
      <c r="BX10" s="4" t="s">
        <v>572</v>
      </c>
      <c r="BY10" s="4" t="s">
        <v>566</v>
      </c>
      <c r="BZ10" s="4" t="s">
        <v>572</v>
      </c>
      <c r="CA10" s="4" t="s">
        <v>572</v>
      </c>
      <c r="CB10" s="4" t="s">
        <v>566</v>
      </c>
      <c r="CC10" s="4" t="s">
        <v>572</v>
      </c>
      <c r="CD10" s="4" t="s">
        <v>566</v>
      </c>
      <c r="CE10" s="4" t="s">
        <v>566</v>
      </c>
      <c r="CF10" s="4" t="s">
        <v>566</v>
      </c>
      <c r="CG10" s="4" t="s">
        <v>566</v>
      </c>
      <c r="CH10" s="4" t="s">
        <v>566</v>
      </c>
      <c r="CI10" s="4" t="s">
        <v>566</v>
      </c>
      <c r="CJ10" s="4" t="s">
        <v>566</v>
      </c>
      <c r="CK10" s="4" t="s">
        <v>566</v>
      </c>
      <c r="CL10" s="4" t="s">
        <v>566</v>
      </c>
      <c r="CM10" s="4" t="s">
        <v>566</v>
      </c>
      <c r="CN10" s="4" t="s">
        <v>566</v>
      </c>
      <c r="CO10" s="4" t="s">
        <v>566</v>
      </c>
      <c r="CP10" s="4" t="s">
        <v>574</v>
      </c>
      <c r="CQ10" s="4" t="s">
        <v>610</v>
      </c>
      <c r="CR10" s="4" t="s">
        <v>611</v>
      </c>
    </row>
    <row r="11" customFormat="false" ht="41.75" hidden="false" customHeight="false" outlineLevel="0" collapsed="false">
      <c r="A11" s="4" t="s">
        <v>641</v>
      </c>
      <c r="B11" s="5" t="s">
        <v>642</v>
      </c>
      <c r="C11" s="6" t="s">
        <v>643</v>
      </c>
      <c r="D11" s="6" t="s">
        <v>644</v>
      </c>
      <c r="F11" s="5" t="s">
        <v>645</v>
      </c>
      <c r="G11" s="4" t="s">
        <v>646</v>
      </c>
      <c r="H11" s="4" t="s">
        <v>647</v>
      </c>
      <c r="I11" s="4" t="s">
        <v>648</v>
      </c>
      <c r="J11" s="4" t="s">
        <v>564</v>
      </c>
      <c r="K11" s="4" t="s">
        <v>649</v>
      </c>
      <c r="L11" s="4" t="s">
        <v>566</v>
      </c>
      <c r="M11" s="4" t="s">
        <v>567</v>
      </c>
      <c r="N11" s="4" t="s">
        <v>567</v>
      </c>
      <c r="O11" s="4" t="s">
        <v>567</v>
      </c>
      <c r="P11" s="4" t="s">
        <v>566</v>
      </c>
      <c r="Q11" s="4" t="s">
        <v>567</v>
      </c>
      <c r="R11" s="4" t="s">
        <v>590</v>
      </c>
      <c r="S11" s="4" t="s">
        <v>566</v>
      </c>
      <c r="T11" s="4" t="s">
        <v>650</v>
      </c>
      <c r="U11" s="4" t="s">
        <v>566</v>
      </c>
      <c r="V11" s="4" t="s">
        <v>566</v>
      </c>
      <c r="W11" s="4" t="s">
        <v>566</v>
      </c>
      <c r="X11" s="4" t="s">
        <v>566</v>
      </c>
      <c r="Y11" s="4" t="s">
        <v>566</v>
      </c>
      <c r="Z11" s="4" t="s">
        <v>566</v>
      </c>
      <c r="AA11" s="4" t="s">
        <v>566</v>
      </c>
      <c r="AB11" s="4" t="s">
        <v>566</v>
      </c>
      <c r="AC11" s="4" t="s">
        <v>566</v>
      </c>
      <c r="AD11" s="4" t="s">
        <v>566</v>
      </c>
      <c r="AE11" s="4" t="s">
        <v>566</v>
      </c>
      <c r="AF11" s="4" t="s">
        <v>566</v>
      </c>
      <c r="AG11" s="4" t="s">
        <v>566</v>
      </c>
      <c r="AH11" s="4" t="s">
        <v>566</v>
      </c>
      <c r="AI11" s="4" t="s">
        <v>566</v>
      </c>
      <c r="AJ11" s="4" t="s">
        <v>566</v>
      </c>
      <c r="AK11" s="4" t="s">
        <v>572</v>
      </c>
      <c r="AL11" s="4" t="s">
        <v>566</v>
      </c>
      <c r="AM11" s="4" t="s">
        <v>572</v>
      </c>
      <c r="AN11" s="4" t="s">
        <v>566</v>
      </c>
      <c r="AO11" s="4" t="s">
        <v>566</v>
      </c>
      <c r="AP11" s="4" t="s">
        <v>566</v>
      </c>
      <c r="AQ11" s="4" t="s">
        <v>566</v>
      </c>
      <c r="AR11" s="4" t="s">
        <v>572</v>
      </c>
      <c r="AS11" s="4" t="s">
        <v>572</v>
      </c>
      <c r="AT11" s="4" t="s">
        <v>566</v>
      </c>
      <c r="AU11" s="4" t="s">
        <v>566</v>
      </c>
      <c r="AV11" s="4" t="s">
        <v>566</v>
      </c>
      <c r="AW11" s="4" t="s">
        <v>566</v>
      </c>
      <c r="AX11" s="4" t="s">
        <v>566</v>
      </c>
      <c r="AY11" s="4" t="s">
        <v>566</v>
      </c>
      <c r="AZ11" s="4" t="s">
        <v>566</v>
      </c>
      <c r="BA11" s="4" t="s">
        <v>566</v>
      </c>
      <c r="BB11" s="4" t="s">
        <v>566</v>
      </c>
      <c r="BC11" s="4" t="s">
        <v>566</v>
      </c>
      <c r="BD11" s="4" t="s">
        <v>566</v>
      </c>
      <c r="BE11" s="4" t="s">
        <v>566</v>
      </c>
      <c r="BF11" s="4" t="s">
        <v>566</v>
      </c>
      <c r="BG11" s="4" t="s">
        <v>566</v>
      </c>
      <c r="BH11" s="4" t="s">
        <v>566</v>
      </c>
      <c r="BI11" s="4" t="s">
        <v>566</v>
      </c>
      <c r="BJ11" s="4" t="s">
        <v>566</v>
      </c>
      <c r="BK11" s="4" t="s">
        <v>566</v>
      </c>
      <c r="BL11" s="4" t="s">
        <v>566</v>
      </c>
      <c r="BM11" s="4" t="s">
        <v>566</v>
      </c>
      <c r="BN11" s="4" t="s">
        <v>566</v>
      </c>
      <c r="BO11" s="4" t="s">
        <v>566</v>
      </c>
      <c r="BP11" s="4" t="s">
        <v>566</v>
      </c>
      <c r="BQ11" s="4" t="s">
        <v>566</v>
      </c>
      <c r="BR11" s="4" t="s">
        <v>566</v>
      </c>
      <c r="BS11" s="4" t="s">
        <v>566</v>
      </c>
      <c r="BT11" s="4" t="s">
        <v>566</v>
      </c>
      <c r="BU11" s="4" t="s">
        <v>566</v>
      </c>
      <c r="BV11" s="4" t="s">
        <v>566</v>
      </c>
      <c r="BW11" s="4" t="s">
        <v>566</v>
      </c>
      <c r="BX11" s="4" t="s">
        <v>620</v>
      </c>
      <c r="BY11" s="4" t="s">
        <v>566</v>
      </c>
      <c r="BZ11" s="4" t="s">
        <v>572</v>
      </c>
      <c r="CA11" s="4" t="s">
        <v>572</v>
      </c>
      <c r="CB11" s="4" t="s">
        <v>566</v>
      </c>
      <c r="CC11" s="4" t="s">
        <v>621</v>
      </c>
      <c r="CD11" s="4" t="s">
        <v>566</v>
      </c>
      <c r="CE11" s="4" t="s">
        <v>566</v>
      </c>
      <c r="CF11" s="4" t="s">
        <v>566</v>
      </c>
      <c r="CG11" s="4" t="s">
        <v>566</v>
      </c>
      <c r="CH11" s="4" t="s">
        <v>566</v>
      </c>
      <c r="CI11" s="4" t="s">
        <v>566</v>
      </c>
      <c r="CJ11" s="4" t="s">
        <v>566</v>
      </c>
      <c r="CK11" s="4" t="s">
        <v>566</v>
      </c>
      <c r="CL11" s="4" t="s">
        <v>566</v>
      </c>
      <c r="CM11" s="4" t="s">
        <v>566</v>
      </c>
      <c r="CN11" s="4" t="s">
        <v>566</v>
      </c>
      <c r="CO11" s="4" t="s">
        <v>566</v>
      </c>
      <c r="CP11" s="4" t="s">
        <v>574</v>
      </c>
      <c r="CQ11" s="4" t="s">
        <v>651</v>
      </c>
    </row>
    <row r="12" customFormat="false" ht="41.75" hidden="false" customHeight="false" outlineLevel="0" collapsed="false">
      <c r="A12" s="4" t="s">
        <v>652</v>
      </c>
      <c r="B12" s="5" t="s">
        <v>653</v>
      </c>
      <c r="C12" s="5" t="s">
        <v>654</v>
      </c>
      <c r="D12" s="5" t="s">
        <v>655</v>
      </c>
      <c r="E12" s="5" t="s">
        <v>656</v>
      </c>
      <c r="F12" s="5" t="s">
        <v>657</v>
      </c>
      <c r="G12" s="4" t="s">
        <v>658</v>
      </c>
      <c r="H12" s="4" t="s">
        <v>562</v>
      </c>
      <c r="I12" s="4" t="s">
        <v>659</v>
      </c>
      <c r="J12" s="4" t="s">
        <v>564</v>
      </c>
      <c r="K12" s="4" t="s">
        <v>660</v>
      </c>
      <c r="L12" s="4" t="s">
        <v>566</v>
      </c>
      <c r="M12" s="4" t="s">
        <v>567</v>
      </c>
      <c r="N12" s="4" t="s">
        <v>567</v>
      </c>
      <c r="O12" s="4" t="s">
        <v>567</v>
      </c>
      <c r="P12" s="4" t="s">
        <v>566</v>
      </c>
      <c r="Q12" s="4" t="s">
        <v>567</v>
      </c>
      <c r="R12" s="4" t="s">
        <v>572</v>
      </c>
      <c r="S12" s="4" t="s">
        <v>566</v>
      </c>
      <c r="T12" s="5" t="s">
        <v>661</v>
      </c>
      <c r="U12" s="4" t="s">
        <v>662</v>
      </c>
      <c r="V12" s="4" t="s">
        <v>566</v>
      </c>
      <c r="W12" s="4" t="s">
        <v>566</v>
      </c>
      <c r="X12" s="4" t="s">
        <v>566</v>
      </c>
      <c r="Y12" s="4" t="s">
        <v>566</v>
      </c>
      <c r="Z12" s="4" t="s">
        <v>566</v>
      </c>
      <c r="AA12" s="4" t="s">
        <v>566</v>
      </c>
      <c r="AB12" s="4" t="s">
        <v>566</v>
      </c>
      <c r="AC12" s="4" t="s">
        <v>572</v>
      </c>
      <c r="AD12" s="4" t="s">
        <v>566</v>
      </c>
      <c r="AE12" s="4" t="s">
        <v>566</v>
      </c>
      <c r="AF12" s="4" t="s">
        <v>566</v>
      </c>
      <c r="AG12" s="4" t="s">
        <v>663</v>
      </c>
      <c r="AH12" s="4" t="s">
        <v>572</v>
      </c>
      <c r="AI12" s="4" t="s">
        <v>572</v>
      </c>
      <c r="AJ12" s="4" t="s">
        <v>566</v>
      </c>
      <c r="AK12" s="4" t="s">
        <v>572</v>
      </c>
      <c r="AL12" s="4" t="s">
        <v>566</v>
      </c>
      <c r="AM12" s="4" t="s">
        <v>572</v>
      </c>
      <c r="AN12" s="4" t="s">
        <v>566</v>
      </c>
      <c r="AO12" s="4" t="s">
        <v>566</v>
      </c>
      <c r="AP12" s="4" t="s">
        <v>566</v>
      </c>
      <c r="AQ12" s="4" t="s">
        <v>566</v>
      </c>
      <c r="AR12" s="4" t="s">
        <v>572</v>
      </c>
      <c r="AS12" s="4" t="s">
        <v>572</v>
      </c>
      <c r="AT12" s="4" t="s">
        <v>566</v>
      </c>
      <c r="AU12" s="4" t="s">
        <v>567</v>
      </c>
      <c r="AV12" s="4" t="s">
        <v>567</v>
      </c>
      <c r="AW12" s="4" t="s">
        <v>566</v>
      </c>
      <c r="AX12" s="4" t="s">
        <v>566</v>
      </c>
      <c r="AY12" s="4" t="s">
        <v>566</v>
      </c>
      <c r="AZ12" s="4" t="s">
        <v>566</v>
      </c>
      <c r="BA12" s="4" t="s">
        <v>566</v>
      </c>
      <c r="BB12" s="4" t="s">
        <v>566</v>
      </c>
      <c r="BC12" s="4" t="s">
        <v>566</v>
      </c>
      <c r="BD12" s="4" t="s">
        <v>566</v>
      </c>
      <c r="BE12" s="4" t="s">
        <v>566</v>
      </c>
      <c r="BF12" s="4" t="s">
        <v>566</v>
      </c>
      <c r="BG12" s="4" t="s">
        <v>566</v>
      </c>
      <c r="BH12" s="4" t="s">
        <v>566</v>
      </c>
      <c r="BI12" s="4" t="s">
        <v>566</v>
      </c>
      <c r="BJ12" s="4" t="s">
        <v>566</v>
      </c>
      <c r="BK12" s="4" t="s">
        <v>566</v>
      </c>
      <c r="BL12" s="4" t="s">
        <v>566</v>
      </c>
      <c r="BM12" s="4" t="s">
        <v>566</v>
      </c>
      <c r="BN12" s="4" t="s">
        <v>566</v>
      </c>
      <c r="BO12" s="4" t="s">
        <v>566</v>
      </c>
      <c r="BP12" s="4" t="s">
        <v>566</v>
      </c>
      <c r="BQ12" s="4" t="s">
        <v>566</v>
      </c>
      <c r="BR12" s="4" t="s">
        <v>566</v>
      </c>
      <c r="BS12" s="4" t="s">
        <v>566</v>
      </c>
      <c r="BT12" s="4" t="s">
        <v>566</v>
      </c>
      <c r="BU12" s="4" t="s">
        <v>566</v>
      </c>
      <c r="BV12" s="4" t="s">
        <v>566</v>
      </c>
      <c r="BW12" s="4" t="s">
        <v>566</v>
      </c>
      <c r="BX12" s="4" t="s">
        <v>566</v>
      </c>
      <c r="BY12" s="4" t="s">
        <v>664</v>
      </c>
      <c r="BZ12" s="4" t="s">
        <v>572</v>
      </c>
      <c r="CA12" s="4" t="s">
        <v>572</v>
      </c>
      <c r="CB12" s="4" t="s">
        <v>566</v>
      </c>
      <c r="CC12" s="4" t="s">
        <v>621</v>
      </c>
      <c r="CD12" s="4" t="s">
        <v>566</v>
      </c>
      <c r="CE12" s="4" t="s">
        <v>566</v>
      </c>
      <c r="CF12" s="4" t="s">
        <v>566</v>
      </c>
      <c r="CG12" s="4" t="s">
        <v>566</v>
      </c>
      <c r="CH12" s="4" t="s">
        <v>566</v>
      </c>
      <c r="CI12" s="4" t="s">
        <v>566</v>
      </c>
      <c r="CJ12" s="4" t="s">
        <v>566</v>
      </c>
      <c r="CK12" s="4" t="s">
        <v>566</v>
      </c>
      <c r="CL12" s="4" t="s">
        <v>566</v>
      </c>
      <c r="CM12" s="4" t="s">
        <v>566</v>
      </c>
      <c r="CN12" s="4" t="s">
        <v>566</v>
      </c>
      <c r="CO12" s="4" t="s">
        <v>566</v>
      </c>
      <c r="CP12" s="4" t="s">
        <v>574</v>
      </c>
      <c r="CQ12" s="4" t="s">
        <v>575</v>
      </c>
      <c r="CR12" s="4" t="s">
        <v>665</v>
      </c>
    </row>
    <row r="13" customFormat="false" ht="108.95" hidden="false" customHeight="false" outlineLevel="0" collapsed="false">
      <c r="A13" s="4" t="s">
        <v>666</v>
      </c>
      <c r="B13" s="5" t="s">
        <v>667</v>
      </c>
      <c r="C13" s="5" t="s">
        <v>668</v>
      </c>
      <c r="D13" s="5" t="s">
        <v>669</v>
      </c>
      <c r="E13" s="5" t="s">
        <v>670</v>
      </c>
      <c r="F13" s="4" t="s">
        <v>671</v>
      </c>
      <c r="G13" s="4" t="s">
        <v>658</v>
      </c>
      <c r="H13" s="4" t="s">
        <v>562</v>
      </c>
      <c r="I13" s="4" t="s">
        <v>659</v>
      </c>
      <c r="J13" s="4" t="s">
        <v>564</v>
      </c>
      <c r="K13" s="4" t="s">
        <v>660</v>
      </c>
      <c r="L13" s="4" t="s">
        <v>566</v>
      </c>
      <c r="M13" s="4" t="s">
        <v>567</v>
      </c>
      <c r="N13" s="4" t="s">
        <v>567</v>
      </c>
      <c r="O13" s="4" t="s">
        <v>567</v>
      </c>
      <c r="P13" s="4" t="s">
        <v>566</v>
      </c>
      <c r="Q13" s="4" t="s">
        <v>567</v>
      </c>
      <c r="R13" s="4" t="s">
        <v>572</v>
      </c>
      <c r="S13" s="4" t="s">
        <v>566</v>
      </c>
      <c r="T13" s="5" t="s">
        <v>661</v>
      </c>
      <c r="U13" s="4" t="s">
        <v>662</v>
      </c>
      <c r="V13" s="4" t="s">
        <v>566</v>
      </c>
      <c r="W13" s="4" t="s">
        <v>566</v>
      </c>
      <c r="X13" s="4" t="s">
        <v>566</v>
      </c>
      <c r="Y13" s="4" t="s">
        <v>566</v>
      </c>
      <c r="Z13" s="4" t="s">
        <v>566</v>
      </c>
      <c r="AA13" s="4" t="s">
        <v>566</v>
      </c>
      <c r="AB13" s="4" t="s">
        <v>566</v>
      </c>
      <c r="AC13" s="4" t="s">
        <v>572</v>
      </c>
      <c r="AD13" s="4" t="s">
        <v>566</v>
      </c>
      <c r="AE13" s="4" t="s">
        <v>566</v>
      </c>
      <c r="AF13" s="4" t="s">
        <v>566</v>
      </c>
      <c r="AG13" s="4" t="s">
        <v>205</v>
      </c>
      <c r="AH13" s="4" t="s">
        <v>572</v>
      </c>
      <c r="AI13" s="4" t="s">
        <v>572</v>
      </c>
      <c r="AJ13" s="4" t="s">
        <v>566</v>
      </c>
      <c r="AK13" s="4" t="s">
        <v>572</v>
      </c>
      <c r="AL13" s="4" t="s">
        <v>566</v>
      </c>
      <c r="AM13" s="4" t="s">
        <v>572</v>
      </c>
      <c r="AN13" s="4" t="s">
        <v>566</v>
      </c>
      <c r="AO13" s="4" t="s">
        <v>566</v>
      </c>
      <c r="AP13" s="4" t="s">
        <v>566</v>
      </c>
      <c r="AQ13" s="4" t="s">
        <v>566</v>
      </c>
      <c r="AR13" s="4" t="s">
        <v>572</v>
      </c>
      <c r="AS13" s="4" t="s">
        <v>572</v>
      </c>
      <c r="AT13" s="4" t="s">
        <v>566</v>
      </c>
      <c r="AU13" s="4" t="s">
        <v>567</v>
      </c>
      <c r="AV13" s="4" t="s">
        <v>567</v>
      </c>
      <c r="AW13" s="4" t="s">
        <v>566</v>
      </c>
      <c r="AX13" s="4" t="s">
        <v>566</v>
      </c>
      <c r="AY13" s="4" t="s">
        <v>566</v>
      </c>
      <c r="AZ13" s="4" t="s">
        <v>566</v>
      </c>
      <c r="BA13" s="4" t="s">
        <v>566</v>
      </c>
      <c r="BB13" s="4" t="s">
        <v>566</v>
      </c>
      <c r="BC13" s="4" t="s">
        <v>566</v>
      </c>
      <c r="BD13" s="4" t="s">
        <v>566</v>
      </c>
      <c r="BE13" s="4" t="s">
        <v>566</v>
      </c>
      <c r="BF13" s="4" t="s">
        <v>566</v>
      </c>
      <c r="BG13" s="4" t="s">
        <v>566</v>
      </c>
      <c r="BH13" s="4" t="s">
        <v>566</v>
      </c>
      <c r="BI13" s="4" t="s">
        <v>566</v>
      </c>
      <c r="BJ13" s="4" t="s">
        <v>566</v>
      </c>
      <c r="BK13" s="4" t="s">
        <v>566</v>
      </c>
      <c r="BL13" s="4" t="s">
        <v>566</v>
      </c>
      <c r="BM13" s="4" t="s">
        <v>566</v>
      </c>
      <c r="BN13" s="4" t="s">
        <v>566</v>
      </c>
      <c r="BO13" s="4" t="s">
        <v>566</v>
      </c>
      <c r="BP13" s="4" t="s">
        <v>566</v>
      </c>
      <c r="BQ13" s="4" t="s">
        <v>566</v>
      </c>
      <c r="BR13" s="4" t="s">
        <v>566</v>
      </c>
      <c r="BS13" s="4" t="s">
        <v>566</v>
      </c>
      <c r="BT13" s="4" t="s">
        <v>566</v>
      </c>
      <c r="BU13" s="4" t="s">
        <v>566</v>
      </c>
      <c r="BV13" s="4" t="s">
        <v>566</v>
      </c>
      <c r="BW13" s="4" t="s">
        <v>566</v>
      </c>
      <c r="BX13" s="4" t="s">
        <v>566</v>
      </c>
      <c r="BY13" s="4" t="s">
        <v>566</v>
      </c>
      <c r="BZ13" s="4" t="s">
        <v>572</v>
      </c>
      <c r="CA13" s="4" t="s">
        <v>572</v>
      </c>
      <c r="CB13" s="4" t="s">
        <v>566</v>
      </c>
      <c r="CC13" s="4" t="s">
        <v>621</v>
      </c>
      <c r="CD13" s="4" t="s">
        <v>566</v>
      </c>
      <c r="CE13" s="4" t="s">
        <v>566</v>
      </c>
      <c r="CF13" s="4" t="s">
        <v>566</v>
      </c>
      <c r="CG13" s="4" t="s">
        <v>566</v>
      </c>
      <c r="CH13" s="4" t="s">
        <v>566</v>
      </c>
      <c r="CI13" s="4" t="s">
        <v>566</v>
      </c>
      <c r="CJ13" s="4" t="s">
        <v>566</v>
      </c>
      <c r="CK13" s="4" t="s">
        <v>566</v>
      </c>
      <c r="CL13" s="4" t="s">
        <v>566</v>
      </c>
      <c r="CM13" s="4" t="s">
        <v>566</v>
      </c>
      <c r="CN13" s="4" t="s">
        <v>566</v>
      </c>
      <c r="CO13" s="4" t="s">
        <v>566</v>
      </c>
      <c r="CP13" s="4" t="s">
        <v>574</v>
      </c>
      <c r="CQ13" s="4" t="s">
        <v>575</v>
      </c>
      <c r="CR13" s="4" t="s">
        <v>665</v>
      </c>
    </row>
    <row r="14" customFormat="false" ht="55.2" hidden="false" customHeight="false" outlineLevel="0" collapsed="false">
      <c r="A14" s="4" t="s">
        <v>672</v>
      </c>
      <c r="B14" s="8" t="s">
        <v>673</v>
      </c>
      <c r="C14" s="5" t="s">
        <v>674</v>
      </c>
      <c r="D14" s="5" t="s">
        <v>675</v>
      </c>
      <c r="E14" s="5" t="s">
        <v>676</v>
      </c>
      <c r="F14" s="4" t="s">
        <v>677</v>
      </c>
      <c r="G14" s="4" t="s">
        <v>658</v>
      </c>
      <c r="H14" s="4" t="s">
        <v>562</v>
      </c>
      <c r="I14" s="4" t="s">
        <v>678</v>
      </c>
      <c r="J14" s="4" t="s">
        <v>564</v>
      </c>
      <c r="K14" s="4" t="s">
        <v>660</v>
      </c>
      <c r="L14" s="4" t="s">
        <v>566</v>
      </c>
      <c r="M14" s="4" t="s">
        <v>567</v>
      </c>
      <c r="N14" s="4" t="s">
        <v>567</v>
      </c>
      <c r="O14" s="4" t="s">
        <v>567</v>
      </c>
      <c r="P14" s="4" t="s">
        <v>566</v>
      </c>
      <c r="Q14" s="4" t="s">
        <v>567</v>
      </c>
      <c r="R14" s="4" t="s">
        <v>572</v>
      </c>
      <c r="S14" s="4" t="s">
        <v>566</v>
      </c>
      <c r="T14" s="5" t="s">
        <v>661</v>
      </c>
      <c r="U14" s="4" t="s">
        <v>662</v>
      </c>
      <c r="V14" s="4" t="s">
        <v>566</v>
      </c>
      <c r="W14" s="4" t="s">
        <v>566</v>
      </c>
      <c r="X14" s="4" t="s">
        <v>566</v>
      </c>
      <c r="Y14" s="4" t="s">
        <v>566</v>
      </c>
      <c r="Z14" s="4" t="s">
        <v>566</v>
      </c>
      <c r="AA14" s="4" t="s">
        <v>566</v>
      </c>
      <c r="AB14" s="4" t="s">
        <v>566</v>
      </c>
      <c r="AC14" s="4" t="s">
        <v>572</v>
      </c>
      <c r="AD14" s="4" t="s">
        <v>566</v>
      </c>
      <c r="AE14" s="4" t="s">
        <v>566</v>
      </c>
      <c r="AF14" s="4" t="s">
        <v>566</v>
      </c>
      <c r="AG14" s="4" t="s">
        <v>566</v>
      </c>
      <c r="AH14" s="4" t="s">
        <v>572</v>
      </c>
      <c r="AI14" s="4" t="s">
        <v>572</v>
      </c>
      <c r="AJ14" s="4" t="s">
        <v>566</v>
      </c>
      <c r="AK14" s="4" t="s">
        <v>572</v>
      </c>
      <c r="AL14" s="4" t="s">
        <v>566</v>
      </c>
      <c r="AM14" s="4" t="s">
        <v>572</v>
      </c>
      <c r="AN14" s="4" t="s">
        <v>566</v>
      </c>
      <c r="AO14" s="4" t="s">
        <v>566</v>
      </c>
      <c r="AP14" s="4" t="s">
        <v>566</v>
      </c>
      <c r="AQ14" s="4" t="s">
        <v>566</v>
      </c>
      <c r="AR14" s="4" t="s">
        <v>572</v>
      </c>
      <c r="AS14" s="4" t="s">
        <v>572</v>
      </c>
      <c r="AT14" s="4" t="s">
        <v>566</v>
      </c>
      <c r="AU14" s="4" t="s">
        <v>567</v>
      </c>
      <c r="AV14" s="4" t="s">
        <v>567</v>
      </c>
      <c r="AW14" s="4" t="s">
        <v>567</v>
      </c>
      <c r="AX14" s="4" t="s">
        <v>566</v>
      </c>
      <c r="AY14" s="4" t="s">
        <v>566</v>
      </c>
      <c r="AZ14" s="4" t="s">
        <v>566</v>
      </c>
      <c r="BA14" s="4" t="s">
        <v>566</v>
      </c>
      <c r="BB14" s="4" t="s">
        <v>566</v>
      </c>
      <c r="BC14" s="4" t="s">
        <v>566</v>
      </c>
      <c r="BD14" s="4" t="s">
        <v>566</v>
      </c>
      <c r="BE14" s="4" t="s">
        <v>566</v>
      </c>
      <c r="BF14" s="4" t="s">
        <v>572</v>
      </c>
      <c r="BG14" s="4" t="s">
        <v>566</v>
      </c>
      <c r="BH14" s="4" t="s">
        <v>566</v>
      </c>
      <c r="BI14" s="4" t="s">
        <v>566</v>
      </c>
      <c r="BJ14" s="4" t="s">
        <v>566</v>
      </c>
      <c r="BK14" s="4" t="s">
        <v>566</v>
      </c>
      <c r="BL14" s="4" t="s">
        <v>566</v>
      </c>
      <c r="BM14" s="4" t="s">
        <v>566</v>
      </c>
      <c r="BN14" s="4" t="s">
        <v>566</v>
      </c>
      <c r="BO14" s="4" t="s">
        <v>566</v>
      </c>
      <c r="BP14" s="4" t="s">
        <v>566</v>
      </c>
      <c r="BQ14" s="4" t="s">
        <v>566</v>
      </c>
      <c r="BR14" s="4" t="s">
        <v>566</v>
      </c>
      <c r="BS14" s="4" t="s">
        <v>566</v>
      </c>
      <c r="BT14" s="4" t="s">
        <v>566</v>
      </c>
      <c r="BU14" s="4" t="s">
        <v>566</v>
      </c>
      <c r="BV14" s="4" t="s">
        <v>566</v>
      </c>
      <c r="BW14" s="4" t="s">
        <v>566</v>
      </c>
      <c r="BX14" s="4" t="s">
        <v>566</v>
      </c>
      <c r="BY14" s="4" t="s">
        <v>572</v>
      </c>
      <c r="BZ14" s="4" t="s">
        <v>572</v>
      </c>
      <c r="CA14" s="4" t="s">
        <v>572</v>
      </c>
      <c r="CB14" s="4" t="s">
        <v>566</v>
      </c>
      <c r="CC14" s="4" t="s">
        <v>621</v>
      </c>
      <c r="CD14" s="4" t="s">
        <v>566</v>
      </c>
      <c r="CE14" s="4" t="s">
        <v>566</v>
      </c>
      <c r="CF14" s="4" t="s">
        <v>566</v>
      </c>
      <c r="CG14" s="4" t="s">
        <v>566</v>
      </c>
      <c r="CH14" s="4" t="s">
        <v>566</v>
      </c>
      <c r="CI14" s="4" t="s">
        <v>566</v>
      </c>
      <c r="CJ14" s="4" t="s">
        <v>566</v>
      </c>
      <c r="CK14" s="4" t="s">
        <v>566</v>
      </c>
      <c r="CL14" s="4" t="s">
        <v>566</v>
      </c>
      <c r="CM14" s="4" t="s">
        <v>566</v>
      </c>
      <c r="CN14" s="4" t="s">
        <v>566</v>
      </c>
      <c r="CO14" s="4" t="s">
        <v>566</v>
      </c>
      <c r="CP14" s="4" t="s">
        <v>574</v>
      </c>
      <c r="CQ14" s="4" t="s">
        <v>575</v>
      </c>
      <c r="CR14" s="4" t="s">
        <v>665</v>
      </c>
    </row>
    <row r="15" customFormat="false" ht="41.75" hidden="false" customHeight="false" outlineLevel="0" collapsed="false">
      <c r="A15" s="4" t="s">
        <v>679</v>
      </c>
      <c r="B15" s="5" t="s">
        <v>680</v>
      </c>
      <c r="C15" s="5" t="s">
        <v>681</v>
      </c>
      <c r="D15" s="5" t="s">
        <v>682</v>
      </c>
      <c r="E15" s="5" t="s">
        <v>683</v>
      </c>
      <c r="F15" s="4" t="s">
        <v>684</v>
      </c>
      <c r="G15" s="4" t="s">
        <v>685</v>
      </c>
      <c r="H15" s="4" t="s">
        <v>562</v>
      </c>
      <c r="I15" s="4" t="s">
        <v>686</v>
      </c>
      <c r="J15" s="4" t="s">
        <v>564</v>
      </c>
      <c r="K15" s="4" t="s">
        <v>660</v>
      </c>
      <c r="L15" s="4" t="s">
        <v>566</v>
      </c>
      <c r="M15" s="4" t="s">
        <v>567</v>
      </c>
      <c r="N15" s="4" t="s">
        <v>567</v>
      </c>
      <c r="O15" s="4" t="s">
        <v>567</v>
      </c>
      <c r="P15" s="4" t="s">
        <v>566</v>
      </c>
      <c r="Q15" s="4" t="s">
        <v>567</v>
      </c>
      <c r="R15" s="4" t="s">
        <v>572</v>
      </c>
      <c r="S15" s="4" t="s">
        <v>566</v>
      </c>
      <c r="T15" s="5" t="s">
        <v>661</v>
      </c>
      <c r="U15" s="4" t="s">
        <v>662</v>
      </c>
      <c r="V15" s="4" t="s">
        <v>566</v>
      </c>
      <c r="W15" s="4" t="s">
        <v>566</v>
      </c>
      <c r="X15" s="4" t="s">
        <v>566</v>
      </c>
      <c r="Y15" s="4" t="s">
        <v>566</v>
      </c>
      <c r="Z15" s="4" t="s">
        <v>566</v>
      </c>
      <c r="AA15" s="4" t="s">
        <v>566</v>
      </c>
      <c r="AB15" s="4" t="s">
        <v>566</v>
      </c>
      <c r="AC15" s="4" t="s">
        <v>572</v>
      </c>
      <c r="AD15" s="4" t="s">
        <v>566</v>
      </c>
      <c r="AE15" s="4" t="s">
        <v>566</v>
      </c>
      <c r="AF15" s="4" t="s">
        <v>566</v>
      </c>
      <c r="AG15" s="4" t="s">
        <v>663</v>
      </c>
      <c r="AH15" s="4" t="s">
        <v>572</v>
      </c>
      <c r="AI15" s="4" t="s">
        <v>572</v>
      </c>
      <c r="AJ15" s="4" t="s">
        <v>566</v>
      </c>
      <c r="AK15" s="4" t="s">
        <v>572</v>
      </c>
      <c r="AL15" s="4" t="s">
        <v>566</v>
      </c>
      <c r="AM15" s="4" t="s">
        <v>572</v>
      </c>
      <c r="AN15" s="4" t="s">
        <v>566</v>
      </c>
      <c r="AO15" s="4" t="s">
        <v>566</v>
      </c>
      <c r="AP15" s="4" t="s">
        <v>566</v>
      </c>
      <c r="AQ15" s="4" t="s">
        <v>566</v>
      </c>
      <c r="AR15" s="4" t="s">
        <v>572</v>
      </c>
      <c r="AS15" s="4" t="s">
        <v>572</v>
      </c>
      <c r="AT15" s="4" t="s">
        <v>566</v>
      </c>
      <c r="AU15" s="4" t="s">
        <v>567</v>
      </c>
      <c r="AV15" s="4" t="s">
        <v>567</v>
      </c>
      <c r="AW15" s="4" t="s">
        <v>566</v>
      </c>
      <c r="AX15" s="4" t="s">
        <v>566</v>
      </c>
      <c r="AY15" s="4" t="s">
        <v>566</v>
      </c>
      <c r="AZ15" s="4" t="s">
        <v>566</v>
      </c>
      <c r="BA15" s="4" t="s">
        <v>566</v>
      </c>
      <c r="BB15" s="4" t="s">
        <v>566</v>
      </c>
      <c r="BC15" s="4" t="s">
        <v>566</v>
      </c>
      <c r="BD15" s="4" t="s">
        <v>566</v>
      </c>
      <c r="BE15" s="4" t="s">
        <v>566</v>
      </c>
      <c r="BF15" s="4" t="s">
        <v>566</v>
      </c>
      <c r="BG15" s="4" t="s">
        <v>566</v>
      </c>
      <c r="BH15" s="4" t="s">
        <v>566</v>
      </c>
      <c r="BI15" s="4" t="s">
        <v>566</v>
      </c>
      <c r="BJ15" s="4" t="s">
        <v>566</v>
      </c>
      <c r="BK15" s="4" t="s">
        <v>566</v>
      </c>
      <c r="BL15" s="4" t="s">
        <v>566</v>
      </c>
      <c r="BM15" s="4" t="s">
        <v>566</v>
      </c>
      <c r="BN15" s="4" t="s">
        <v>566</v>
      </c>
      <c r="BO15" s="4" t="s">
        <v>566</v>
      </c>
      <c r="BP15" s="4" t="s">
        <v>566</v>
      </c>
      <c r="BQ15" s="4" t="s">
        <v>566</v>
      </c>
      <c r="BR15" s="4" t="s">
        <v>566</v>
      </c>
      <c r="BS15" s="4" t="s">
        <v>566</v>
      </c>
      <c r="BT15" s="4" t="s">
        <v>566</v>
      </c>
      <c r="BU15" s="4" t="s">
        <v>566</v>
      </c>
      <c r="BV15" s="4" t="s">
        <v>566</v>
      </c>
      <c r="BW15" s="4" t="s">
        <v>566</v>
      </c>
      <c r="BX15" s="4" t="s">
        <v>566</v>
      </c>
      <c r="BY15" s="4" t="s">
        <v>664</v>
      </c>
      <c r="BZ15" s="4" t="s">
        <v>572</v>
      </c>
      <c r="CA15" s="4" t="s">
        <v>572</v>
      </c>
      <c r="CB15" s="4" t="s">
        <v>566</v>
      </c>
      <c r="CC15" s="4" t="s">
        <v>621</v>
      </c>
      <c r="CD15" s="4" t="s">
        <v>566</v>
      </c>
      <c r="CE15" s="4" t="s">
        <v>566</v>
      </c>
      <c r="CF15" s="4" t="s">
        <v>566</v>
      </c>
      <c r="CG15" s="4" t="s">
        <v>566</v>
      </c>
      <c r="CH15" s="4" t="s">
        <v>566</v>
      </c>
      <c r="CI15" s="4" t="s">
        <v>566</v>
      </c>
      <c r="CJ15" s="4" t="s">
        <v>566</v>
      </c>
      <c r="CK15" s="4" t="s">
        <v>566</v>
      </c>
      <c r="CL15" s="4" t="s">
        <v>566</v>
      </c>
      <c r="CM15" s="4" t="s">
        <v>566</v>
      </c>
      <c r="CN15" s="4" t="s">
        <v>566</v>
      </c>
      <c r="CO15" s="4" t="s">
        <v>566</v>
      </c>
      <c r="CP15" s="4" t="s">
        <v>574</v>
      </c>
      <c r="CQ15" s="4" t="s">
        <v>575</v>
      </c>
      <c r="CR15" s="4" t="s">
        <v>665</v>
      </c>
    </row>
    <row r="16" customFormat="false" ht="82.05" hidden="false" customHeight="false" outlineLevel="0" collapsed="false">
      <c r="A16" s="4" t="s">
        <v>687</v>
      </c>
      <c r="B16" s="5" t="s">
        <v>688</v>
      </c>
      <c r="C16" s="5" t="s">
        <v>689</v>
      </c>
      <c r="D16" s="5" t="s">
        <v>690</v>
      </c>
      <c r="E16" s="5" t="s">
        <v>691</v>
      </c>
      <c r="F16" s="4" t="s">
        <v>692</v>
      </c>
      <c r="G16" s="4" t="s">
        <v>685</v>
      </c>
      <c r="H16" s="4" t="s">
        <v>562</v>
      </c>
      <c r="I16" s="4" t="s">
        <v>686</v>
      </c>
      <c r="J16" s="4" t="s">
        <v>564</v>
      </c>
      <c r="K16" s="4" t="s">
        <v>660</v>
      </c>
      <c r="L16" s="4" t="s">
        <v>566</v>
      </c>
      <c r="M16" s="4" t="s">
        <v>567</v>
      </c>
      <c r="N16" s="4" t="s">
        <v>567</v>
      </c>
      <c r="O16" s="4" t="s">
        <v>567</v>
      </c>
      <c r="P16" s="4" t="s">
        <v>566</v>
      </c>
      <c r="Q16" s="4" t="s">
        <v>567</v>
      </c>
      <c r="R16" s="4" t="s">
        <v>572</v>
      </c>
      <c r="S16" s="4" t="s">
        <v>566</v>
      </c>
      <c r="T16" s="5" t="s">
        <v>661</v>
      </c>
      <c r="U16" s="4" t="s">
        <v>662</v>
      </c>
      <c r="V16" s="4" t="s">
        <v>566</v>
      </c>
      <c r="W16" s="4" t="s">
        <v>566</v>
      </c>
      <c r="X16" s="4" t="s">
        <v>566</v>
      </c>
      <c r="Y16" s="4" t="s">
        <v>566</v>
      </c>
      <c r="Z16" s="4" t="s">
        <v>566</v>
      </c>
      <c r="AA16" s="4" t="s">
        <v>566</v>
      </c>
      <c r="AB16" s="4" t="s">
        <v>566</v>
      </c>
      <c r="AC16" s="4" t="s">
        <v>572</v>
      </c>
      <c r="AD16" s="4" t="s">
        <v>566</v>
      </c>
      <c r="AE16" s="4" t="s">
        <v>566</v>
      </c>
      <c r="AF16" s="4" t="s">
        <v>566</v>
      </c>
      <c r="AG16" s="4" t="s">
        <v>205</v>
      </c>
      <c r="AH16" s="4" t="s">
        <v>572</v>
      </c>
      <c r="AI16" s="4" t="s">
        <v>572</v>
      </c>
      <c r="AJ16" s="4" t="s">
        <v>566</v>
      </c>
      <c r="AK16" s="4" t="s">
        <v>572</v>
      </c>
      <c r="AL16" s="4" t="s">
        <v>566</v>
      </c>
      <c r="AM16" s="4" t="s">
        <v>572</v>
      </c>
      <c r="AN16" s="4" t="s">
        <v>566</v>
      </c>
      <c r="AO16" s="4" t="s">
        <v>566</v>
      </c>
      <c r="AP16" s="4" t="s">
        <v>566</v>
      </c>
      <c r="AQ16" s="4" t="s">
        <v>566</v>
      </c>
      <c r="AR16" s="4" t="s">
        <v>572</v>
      </c>
      <c r="AS16" s="4" t="s">
        <v>572</v>
      </c>
      <c r="AT16" s="4" t="s">
        <v>566</v>
      </c>
      <c r="AU16" s="4" t="s">
        <v>567</v>
      </c>
      <c r="AV16" s="4" t="s">
        <v>567</v>
      </c>
      <c r="AW16" s="4" t="s">
        <v>566</v>
      </c>
      <c r="AX16" s="4" t="s">
        <v>566</v>
      </c>
      <c r="AY16" s="4" t="s">
        <v>566</v>
      </c>
      <c r="AZ16" s="4" t="s">
        <v>566</v>
      </c>
      <c r="BA16" s="4" t="s">
        <v>566</v>
      </c>
      <c r="BB16" s="4" t="s">
        <v>566</v>
      </c>
      <c r="BC16" s="4" t="s">
        <v>566</v>
      </c>
      <c r="BD16" s="4" t="s">
        <v>566</v>
      </c>
      <c r="BE16" s="4" t="s">
        <v>566</v>
      </c>
      <c r="BF16" s="4" t="s">
        <v>566</v>
      </c>
      <c r="BG16" s="4" t="s">
        <v>566</v>
      </c>
      <c r="BH16" s="4" t="s">
        <v>566</v>
      </c>
      <c r="BI16" s="4" t="s">
        <v>566</v>
      </c>
      <c r="BJ16" s="4" t="s">
        <v>566</v>
      </c>
      <c r="BK16" s="4" t="s">
        <v>566</v>
      </c>
      <c r="BL16" s="4" t="s">
        <v>566</v>
      </c>
      <c r="BM16" s="4" t="s">
        <v>566</v>
      </c>
      <c r="BN16" s="4" t="s">
        <v>566</v>
      </c>
      <c r="BO16" s="4" t="s">
        <v>566</v>
      </c>
      <c r="BP16" s="4" t="s">
        <v>566</v>
      </c>
      <c r="BQ16" s="4" t="s">
        <v>566</v>
      </c>
      <c r="BR16" s="4" t="s">
        <v>566</v>
      </c>
      <c r="BS16" s="4" t="s">
        <v>566</v>
      </c>
      <c r="BT16" s="4" t="s">
        <v>566</v>
      </c>
      <c r="BU16" s="4" t="s">
        <v>566</v>
      </c>
      <c r="BV16" s="4" t="s">
        <v>566</v>
      </c>
      <c r="BW16" s="4" t="s">
        <v>566</v>
      </c>
      <c r="BX16" s="4" t="s">
        <v>566</v>
      </c>
      <c r="BY16" s="4" t="s">
        <v>566</v>
      </c>
      <c r="BZ16" s="4" t="s">
        <v>572</v>
      </c>
      <c r="CA16" s="4" t="s">
        <v>572</v>
      </c>
      <c r="CB16" s="4" t="s">
        <v>566</v>
      </c>
      <c r="CC16" s="4" t="s">
        <v>621</v>
      </c>
      <c r="CD16" s="4" t="s">
        <v>566</v>
      </c>
      <c r="CE16" s="4" t="s">
        <v>566</v>
      </c>
      <c r="CF16" s="4" t="s">
        <v>566</v>
      </c>
      <c r="CG16" s="4" t="s">
        <v>566</v>
      </c>
      <c r="CH16" s="4" t="s">
        <v>566</v>
      </c>
      <c r="CI16" s="4" t="s">
        <v>566</v>
      </c>
      <c r="CJ16" s="4" t="s">
        <v>566</v>
      </c>
      <c r="CK16" s="4" t="s">
        <v>566</v>
      </c>
      <c r="CL16" s="4" t="s">
        <v>566</v>
      </c>
      <c r="CM16" s="4" t="s">
        <v>566</v>
      </c>
      <c r="CN16" s="4" t="s">
        <v>566</v>
      </c>
      <c r="CO16" s="4" t="s">
        <v>566</v>
      </c>
      <c r="CP16" s="4" t="s">
        <v>574</v>
      </c>
      <c r="CQ16" s="4" t="s">
        <v>575</v>
      </c>
      <c r="CR16" s="4" t="s">
        <v>665</v>
      </c>
    </row>
    <row r="17" customFormat="false" ht="68.65" hidden="false" customHeight="false" outlineLevel="0" collapsed="false">
      <c r="A17" s="4" t="s">
        <v>693</v>
      </c>
      <c r="B17" s="8" t="s">
        <v>694</v>
      </c>
      <c r="C17" s="8" t="s">
        <v>695</v>
      </c>
      <c r="D17" s="5" t="s">
        <v>696</v>
      </c>
      <c r="E17" s="8" t="s">
        <v>697</v>
      </c>
      <c r="F17" s="8" t="s">
        <v>698</v>
      </c>
      <c r="G17" s="4" t="s">
        <v>685</v>
      </c>
      <c r="H17" s="4" t="s">
        <v>562</v>
      </c>
      <c r="I17" s="8" t="s">
        <v>699</v>
      </c>
      <c r="J17" s="4" t="s">
        <v>564</v>
      </c>
      <c r="K17" s="4" t="s">
        <v>660</v>
      </c>
      <c r="L17" s="4" t="s">
        <v>566</v>
      </c>
      <c r="M17" s="4" t="s">
        <v>567</v>
      </c>
      <c r="N17" s="4" t="s">
        <v>567</v>
      </c>
      <c r="O17" s="4" t="s">
        <v>567</v>
      </c>
      <c r="P17" s="4" t="s">
        <v>566</v>
      </c>
      <c r="Q17" s="4" t="s">
        <v>567</v>
      </c>
      <c r="R17" s="4" t="s">
        <v>572</v>
      </c>
      <c r="S17" s="4" t="s">
        <v>566</v>
      </c>
      <c r="T17" s="5" t="s">
        <v>661</v>
      </c>
      <c r="U17" s="4" t="s">
        <v>662</v>
      </c>
      <c r="V17" s="4" t="s">
        <v>566</v>
      </c>
      <c r="W17" s="4" t="s">
        <v>566</v>
      </c>
      <c r="X17" s="4" t="s">
        <v>566</v>
      </c>
      <c r="Y17" s="4" t="s">
        <v>566</v>
      </c>
      <c r="Z17" s="4" t="s">
        <v>566</v>
      </c>
      <c r="AA17" s="4" t="s">
        <v>566</v>
      </c>
      <c r="AB17" s="4" t="s">
        <v>566</v>
      </c>
      <c r="AC17" s="4" t="s">
        <v>572</v>
      </c>
      <c r="AD17" s="4" t="s">
        <v>566</v>
      </c>
      <c r="AE17" s="4" t="s">
        <v>566</v>
      </c>
      <c r="AF17" s="4" t="s">
        <v>566</v>
      </c>
      <c r="AG17" s="4" t="s">
        <v>566</v>
      </c>
      <c r="AH17" s="4" t="s">
        <v>572</v>
      </c>
      <c r="AI17" s="4" t="s">
        <v>572</v>
      </c>
      <c r="AJ17" s="4" t="s">
        <v>566</v>
      </c>
      <c r="AK17" s="4" t="s">
        <v>572</v>
      </c>
      <c r="AL17" s="4" t="s">
        <v>566</v>
      </c>
      <c r="AM17" s="4" t="s">
        <v>572</v>
      </c>
      <c r="AN17" s="4" t="s">
        <v>566</v>
      </c>
      <c r="AO17" s="4" t="s">
        <v>566</v>
      </c>
      <c r="AP17" s="4" t="s">
        <v>566</v>
      </c>
      <c r="AQ17" s="4" t="s">
        <v>566</v>
      </c>
      <c r="AR17" s="4" t="s">
        <v>572</v>
      </c>
      <c r="AS17" s="4" t="s">
        <v>572</v>
      </c>
      <c r="AT17" s="4" t="s">
        <v>566</v>
      </c>
      <c r="AU17" s="4" t="s">
        <v>567</v>
      </c>
      <c r="AV17" s="4" t="s">
        <v>567</v>
      </c>
      <c r="AW17" s="4" t="s">
        <v>567</v>
      </c>
      <c r="AX17" s="4" t="s">
        <v>566</v>
      </c>
      <c r="AY17" s="4" t="s">
        <v>566</v>
      </c>
      <c r="AZ17" s="4" t="s">
        <v>566</v>
      </c>
      <c r="BA17" s="4" t="s">
        <v>566</v>
      </c>
      <c r="BB17" s="4" t="s">
        <v>566</v>
      </c>
      <c r="BC17" s="4" t="s">
        <v>566</v>
      </c>
      <c r="BD17" s="4" t="s">
        <v>566</v>
      </c>
      <c r="BE17" s="4" t="s">
        <v>566</v>
      </c>
      <c r="BF17" s="4" t="s">
        <v>572</v>
      </c>
      <c r="BG17" s="4" t="s">
        <v>566</v>
      </c>
      <c r="BH17" s="4" t="s">
        <v>566</v>
      </c>
      <c r="BI17" s="4" t="s">
        <v>566</v>
      </c>
      <c r="BJ17" s="4" t="s">
        <v>566</v>
      </c>
      <c r="BK17" s="4" t="s">
        <v>566</v>
      </c>
      <c r="BL17" s="4" t="s">
        <v>566</v>
      </c>
      <c r="BM17" s="4" t="s">
        <v>566</v>
      </c>
      <c r="BN17" s="4" t="s">
        <v>566</v>
      </c>
      <c r="BO17" s="4" t="s">
        <v>566</v>
      </c>
      <c r="BP17" s="4" t="s">
        <v>566</v>
      </c>
      <c r="BQ17" s="4" t="s">
        <v>566</v>
      </c>
      <c r="BR17" s="4" t="s">
        <v>566</v>
      </c>
      <c r="BS17" s="4" t="s">
        <v>566</v>
      </c>
      <c r="BT17" s="4" t="s">
        <v>566</v>
      </c>
      <c r="BU17" s="4" t="s">
        <v>566</v>
      </c>
      <c r="BV17" s="4" t="s">
        <v>566</v>
      </c>
      <c r="BW17" s="4" t="s">
        <v>566</v>
      </c>
      <c r="BX17" s="4" t="s">
        <v>566</v>
      </c>
      <c r="BY17" s="4" t="s">
        <v>572</v>
      </c>
      <c r="BZ17" s="4" t="s">
        <v>572</v>
      </c>
      <c r="CA17" s="4" t="s">
        <v>572</v>
      </c>
      <c r="CB17" s="4" t="s">
        <v>566</v>
      </c>
      <c r="CC17" s="4" t="s">
        <v>621</v>
      </c>
      <c r="CD17" s="4" t="s">
        <v>566</v>
      </c>
      <c r="CE17" s="4" t="s">
        <v>566</v>
      </c>
      <c r="CF17" s="4" t="s">
        <v>566</v>
      </c>
      <c r="CG17" s="4" t="s">
        <v>566</v>
      </c>
      <c r="CH17" s="4" t="s">
        <v>566</v>
      </c>
      <c r="CI17" s="4" t="s">
        <v>566</v>
      </c>
      <c r="CJ17" s="4" t="s">
        <v>566</v>
      </c>
      <c r="CK17" s="4" t="s">
        <v>566</v>
      </c>
      <c r="CL17" s="4" t="s">
        <v>566</v>
      </c>
      <c r="CM17" s="4" t="s">
        <v>566</v>
      </c>
      <c r="CN17" s="4" t="s">
        <v>566</v>
      </c>
      <c r="CO17" s="4" t="s">
        <v>566</v>
      </c>
      <c r="CP17" s="4" t="s">
        <v>574</v>
      </c>
      <c r="CQ17" s="4" t="s">
        <v>575</v>
      </c>
      <c r="CR17" s="4" t="s">
        <v>665</v>
      </c>
    </row>
    <row r="18" customFormat="false" ht="28.35" hidden="false" customHeight="false" outlineLevel="0" collapsed="false">
      <c r="A18" s="4" t="s">
        <v>700</v>
      </c>
      <c r="B18" s="5" t="s">
        <v>701</v>
      </c>
      <c r="C18" s="4" t="s">
        <v>702</v>
      </c>
      <c r="D18" s="4" t="s">
        <v>703</v>
      </c>
      <c r="E18" s="5" t="s">
        <v>704</v>
      </c>
      <c r="F18" s="4" t="s">
        <v>705</v>
      </c>
      <c r="G18" s="4" t="s">
        <v>706</v>
      </c>
      <c r="H18" s="4" t="s">
        <v>707</v>
      </c>
      <c r="I18" s="4" t="s">
        <v>708</v>
      </c>
      <c r="J18" s="4" t="s">
        <v>564</v>
      </c>
      <c r="K18" s="4" t="s">
        <v>709</v>
      </c>
      <c r="L18" s="4" t="s">
        <v>566</v>
      </c>
      <c r="M18" s="4" t="s">
        <v>609</v>
      </c>
      <c r="N18" s="4" t="s">
        <v>566</v>
      </c>
      <c r="O18" s="4" t="s">
        <v>566</v>
      </c>
      <c r="P18" s="4" t="s">
        <v>566</v>
      </c>
      <c r="Q18" s="4" t="s">
        <v>567</v>
      </c>
      <c r="R18" s="4" t="s">
        <v>572</v>
      </c>
      <c r="S18" s="4" t="s">
        <v>566</v>
      </c>
      <c r="T18" s="4" t="s">
        <v>566</v>
      </c>
      <c r="U18" s="4" t="s">
        <v>566</v>
      </c>
      <c r="V18" s="4" t="s">
        <v>566</v>
      </c>
      <c r="W18" s="4" t="s">
        <v>566</v>
      </c>
      <c r="X18" s="4" t="s">
        <v>566</v>
      </c>
      <c r="Y18" s="4" t="s">
        <v>566</v>
      </c>
      <c r="Z18" s="4" t="s">
        <v>566</v>
      </c>
      <c r="AA18" s="4" t="s">
        <v>566</v>
      </c>
      <c r="AB18" s="4" t="s">
        <v>564</v>
      </c>
      <c r="AC18" s="4" t="s">
        <v>566</v>
      </c>
      <c r="AD18" s="4" t="s">
        <v>566</v>
      </c>
      <c r="AE18" s="4" t="s">
        <v>566</v>
      </c>
      <c r="AF18" s="4" t="s">
        <v>566</v>
      </c>
      <c r="AG18" s="4" t="s">
        <v>566</v>
      </c>
      <c r="AH18" s="4" t="s">
        <v>566</v>
      </c>
      <c r="AI18" s="4" t="s">
        <v>566</v>
      </c>
      <c r="AJ18" s="4" t="s">
        <v>566</v>
      </c>
      <c r="AK18" s="4" t="s">
        <v>566</v>
      </c>
      <c r="AL18" s="4" t="s">
        <v>566</v>
      </c>
      <c r="AM18" s="4" t="s">
        <v>566</v>
      </c>
      <c r="AN18" s="4" t="s">
        <v>566</v>
      </c>
      <c r="AO18" s="4" t="s">
        <v>566</v>
      </c>
      <c r="AP18" s="4" t="s">
        <v>567</v>
      </c>
      <c r="AQ18" s="4" t="s">
        <v>566</v>
      </c>
      <c r="AR18" s="4" t="s">
        <v>566</v>
      </c>
      <c r="AS18" s="4" t="s">
        <v>566</v>
      </c>
      <c r="AT18" s="4" t="s">
        <v>566</v>
      </c>
      <c r="AU18" s="4" t="s">
        <v>566</v>
      </c>
      <c r="AV18" s="4" t="s">
        <v>566</v>
      </c>
      <c r="AW18" s="4" t="s">
        <v>566</v>
      </c>
      <c r="AX18" s="4" t="s">
        <v>566</v>
      </c>
      <c r="AY18" s="4" t="s">
        <v>566</v>
      </c>
      <c r="AZ18" s="4" t="s">
        <v>566</v>
      </c>
      <c r="BA18" s="4" t="s">
        <v>566</v>
      </c>
      <c r="BB18" s="4" t="s">
        <v>566</v>
      </c>
      <c r="BC18" s="4" t="s">
        <v>566</v>
      </c>
      <c r="BD18" s="4" t="s">
        <v>566</v>
      </c>
      <c r="BE18" s="4" t="s">
        <v>566</v>
      </c>
      <c r="BF18" s="4" t="s">
        <v>566</v>
      </c>
      <c r="BG18" s="4" t="s">
        <v>566</v>
      </c>
      <c r="BH18" s="4" t="s">
        <v>566</v>
      </c>
      <c r="BI18" s="4" t="s">
        <v>566</v>
      </c>
      <c r="BJ18" s="4" t="s">
        <v>566</v>
      </c>
      <c r="BK18" s="4" t="s">
        <v>566</v>
      </c>
      <c r="BL18" s="4" t="s">
        <v>566</v>
      </c>
      <c r="BM18" s="4" t="s">
        <v>566</v>
      </c>
      <c r="BN18" s="4" t="s">
        <v>566</v>
      </c>
      <c r="BO18" s="4" t="s">
        <v>566</v>
      </c>
      <c r="BP18" s="4" t="s">
        <v>566</v>
      </c>
      <c r="BQ18" s="4" t="s">
        <v>566</v>
      </c>
      <c r="BR18" s="4" t="s">
        <v>566</v>
      </c>
      <c r="BS18" s="4" t="s">
        <v>566</v>
      </c>
      <c r="BT18" s="4" t="s">
        <v>566</v>
      </c>
      <c r="BU18" s="4" t="s">
        <v>566</v>
      </c>
      <c r="BV18" s="4" t="s">
        <v>566</v>
      </c>
      <c r="BW18" s="4" t="s">
        <v>566</v>
      </c>
      <c r="BX18" s="4" t="s">
        <v>566</v>
      </c>
      <c r="BY18" s="4" t="s">
        <v>566</v>
      </c>
      <c r="BZ18" s="4" t="s">
        <v>572</v>
      </c>
      <c r="CA18" s="4" t="s">
        <v>572</v>
      </c>
      <c r="CB18" s="4" t="s">
        <v>566</v>
      </c>
      <c r="CC18" s="4" t="s">
        <v>566</v>
      </c>
      <c r="CD18" s="4" t="s">
        <v>567</v>
      </c>
      <c r="CE18" s="4" t="s">
        <v>567</v>
      </c>
      <c r="CF18" s="4" t="s">
        <v>567</v>
      </c>
      <c r="CG18" s="4" t="s">
        <v>572</v>
      </c>
      <c r="CH18" s="4" t="s">
        <v>566</v>
      </c>
      <c r="CI18" s="4" t="s">
        <v>566</v>
      </c>
      <c r="CJ18" s="4" t="s">
        <v>566</v>
      </c>
      <c r="CK18" s="4" t="s">
        <v>566</v>
      </c>
      <c r="CL18" s="4" t="s">
        <v>566</v>
      </c>
      <c r="CM18" s="4" t="s">
        <v>566</v>
      </c>
      <c r="CN18" s="4" t="s">
        <v>710</v>
      </c>
      <c r="CO18" s="4" t="s">
        <v>566</v>
      </c>
      <c r="CP18" s="4" t="s">
        <v>711</v>
      </c>
      <c r="CQ18" s="4" t="s">
        <v>712</v>
      </c>
    </row>
    <row r="19" customFormat="false" ht="28.35" hidden="false" customHeight="false" outlineLevel="0" collapsed="false">
      <c r="A19" s="4" t="s">
        <v>713</v>
      </c>
      <c r="B19" s="5" t="s">
        <v>714</v>
      </c>
      <c r="C19" s="4" t="s">
        <v>715</v>
      </c>
      <c r="D19" s="4" t="s">
        <v>716</v>
      </c>
      <c r="E19" s="5" t="s">
        <v>704</v>
      </c>
      <c r="F19" s="4" t="s">
        <v>717</v>
      </c>
      <c r="G19" s="4" t="s">
        <v>706</v>
      </c>
      <c r="H19" s="4" t="s">
        <v>707</v>
      </c>
      <c r="I19" s="4" t="s">
        <v>708</v>
      </c>
      <c r="J19" s="4" t="s">
        <v>564</v>
      </c>
      <c r="K19" s="4" t="s">
        <v>718</v>
      </c>
      <c r="L19" s="4" t="s">
        <v>566</v>
      </c>
      <c r="M19" s="4" t="s">
        <v>609</v>
      </c>
      <c r="N19" s="4" t="s">
        <v>566</v>
      </c>
      <c r="O19" s="4" t="s">
        <v>566</v>
      </c>
      <c r="P19" s="4" t="s">
        <v>566</v>
      </c>
      <c r="Q19" s="4" t="s">
        <v>567</v>
      </c>
      <c r="R19" s="4" t="s">
        <v>572</v>
      </c>
      <c r="S19" s="4" t="s">
        <v>566</v>
      </c>
      <c r="T19" s="4" t="s">
        <v>566</v>
      </c>
      <c r="U19" s="4" t="s">
        <v>566</v>
      </c>
      <c r="V19" s="4" t="s">
        <v>566</v>
      </c>
      <c r="W19" s="4" t="s">
        <v>566</v>
      </c>
      <c r="X19" s="4" t="s">
        <v>566</v>
      </c>
      <c r="Y19" s="4" t="s">
        <v>566</v>
      </c>
      <c r="Z19" s="4" t="s">
        <v>566</v>
      </c>
      <c r="AA19" s="4" t="s">
        <v>566</v>
      </c>
      <c r="AB19" s="4" t="s">
        <v>564</v>
      </c>
      <c r="AC19" s="4" t="s">
        <v>566</v>
      </c>
      <c r="AD19" s="4" t="s">
        <v>566</v>
      </c>
      <c r="AE19" s="4" t="s">
        <v>566</v>
      </c>
      <c r="AF19" s="4" t="s">
        <v>566</v>
      </c>
      <c r="AG19" s="4" t="s">
        <v>566</v>
      </c>
      <c r="AH19" s="4" t="s">
        <v>566</v>
      </c>
      <c r="AI19" s="4" t="s">
        <v>566</v>
      </c>
      <c r="AJ19" s="4" t="s">
        <v>566</v>
      </c>
      <c r="AK19" s="4" t="s">
        <v>566</v>
      </c>
      <c r="AL19" s="4" t="s">
        <v>566</v>
      </c>
      <c r="AM19" s="4" t="s">
        <v>566</v>
      </c>
      <c r="AN19" s="4" t="s">
        <v>566</v>
      </c>
      <c r="AO19" s="4" t="s">
        <v>566</v>
      </c>
      <c r="AP19" s="4" t="s">
        <v>567</v>
      </c>
      <c r="AQ19" s="4" t="s">
        <v>566</v>
      </c>
      <c r="AR19" s="4" t="s">
        <v>566</v>
      </c>
      <c r="AS19" s="4" t="s">
        <v>566</v>
      </c>
      <c r="AT19" s="4" t="s">
        <v>566</v>
      </c>
      <c r="AU19" s="4" t="s">
        <v>566</v>
      </c>
      <c r="AV19" s="4" t="s">
        <v>566</v>
      </c>
      <c r="AW19" s="4" t="s">
        <v>566</v>
      </c>
      <c r="AX19" s="4" t="s">
        <v>566</v>
      </c>
      <c r="AY19" s="4" t="s">
        <v>566</v>
      </c>
      <c r="AZ19" s="4" t="s">
        <v>566</v>
      </c>
      <c r="BA19" s="4" t="s">
        <v>566</v>
      </c>
      <c r="BB19" s="4" t="s">
        <v>566</v>
      </c>
      <c r="BC19" s="4" t="s">
        <v>566</v>
      </c>
      <c r="BD19" s="4" t="s">
        <v>566</v>
      </c>
      <c r="BE19" s="4" t="s">
        <v>566</v>
      </c>
      <c r="BF19" s="4" t="s">
        <v>566</v>
      </c>
      <c r="BG19" s="4" t="s">
        <v>566</v>
      </c>
      <c r="BH19" s="4" t="s">
        <v>566</v>
      </c>
      <c r="BI19" s="4" t="s">
        <v>566</v>
      </c>
      <c r="BJ19" s="4" t="s">
        <v>566</v>
      </c>
      <c r="BK19" s="4" t="s">
        <v>566</v>
      </c>
      <c r="BL19" s="4" t="s">
        <v>566</v>
      </c>
      <c r="BM19" s="4" t="s">
        <v>566</v>
      </c>
      <c r="BN19" s="4" t="s">
        <v>566</v>
      </c>
      <c r="BO19" s="4" t="s">
        <v>566</v>
      </c>
      <c r="BP19" s="4" t="s">
        <v>566</v>
      </c>
      <c r="BQ19" s="4" t="s">
        <v>566</v>
      </c>
      <c r="BR19" s="4" t="s">
        <v>566</v>
      </c>
      <c r="BS19" s="4" t="s">
        <v>566</v>
      </c>
      <c r="BT19" s="4" t="s">
        <v>566</v>
      </c>
      <c r="BU19" s="4" t="s">
        <v>566</v>
      </c>
      <c r="BV19" s="4" t="s">
        <v>566</v>
      </c>
      <c r="BW19" s="4" t="s">
        <v>566</v>
      </c>
      <c r="BX19" s="4" t="s">
        <v>566</v>
      </c>
      <c r="BY19" s="4" t="s">
        <v>566</v>
      </c>
      <c r="BZ19" s="4" t="s">
        <v>572</v>
      </c>
      <c r="CA19" s="4" t="s">
        <v>572</v>
      </c>
      <c r="CB19" s="4" t="s">
        <v>566</v>
      </c>
      <c r="CC19" s="4" t="s">
        <v>566</v>
      </c>
      <c r="CD19" s="4" t="s">
        <v>567</v>
      </c>
      <c r="CE19" s="4" t="s">
        <v>567</v>
      </c>
      <c r="CF19" s="4" t="s">
        <v>567</v>
      </c>
      <c r="CG19" s="4" t="s">
        <v>572</v>
      </c>
      <c r="CH19" s="4" t="s">
        <v>566</v>
      </c>
      <c r="CI19" s="4" t="s">
        <v>566</v>
      </c>
      <c r="CJ19" s="4" t="s">
        <v>566</v>
      </c>
      <c r="CK19" s="4" t="s">
        <v>566</v>
      </c>
      <c r="CL19" s="4" t="s">
        <v>566</v>
      </c>
      <c r="CM19" s="4" t="s">
        <v>566</v>
      </c>
      <c r="CN19" s="4" t="s">
        <v>719</v>
      </c>
      <c r="CO19" s="4" t="s">
        <v>566</v>
      </c>
      <c r="CP19" s="4" t="s">
        <v>711</v>
      </c>
      <c r="CQ19" s="4" t="s">
        <v>712</v>
      </c>
    </row>
    <row r="20" customFormat="false" ht="28.35" hidden="false" customHeight="false" outlineLevel="0" collapsed="false">
      <c r="A20" s="4" t="s">
        <v>720</v>
      </c>
      <c r="B20" s="4" t="s">
        <v>721</v>
      </c>
      <c r="C20" s="4" t="s">
        <v>722</v>
      </c>
      <c r="D20" s="4" t="s">
        <v>723</v>
      </c>
      <c r="F20" s="5" t="s">
        <v>724</v>
      </c>
      <c r="G20" s="4" t="s">
        <v>725</v>
      </c>
      <c r="H20" s="4" t="s">
        <v>726</v>
      </c>
      <c r="I20" s="4" t="s">
        <v>727</v>
      </c>
      <c r="J20" s="4" t="s">
        <v>564</v>
      </c>
      <c r="K20" s="4" t="s">
        <v>728</v>
      </c>
      <c r="L20" s="4" t="s">
        <v>566</v>
      </c>
      <c r="M20" s="4" t="s">
        <v>567</v>
      </c>
      <c r="N20" s="4" t="s">
        <v>567</v>
      </c>
      <c r="O20" s="4" t="s">
        <v>567</v>
      </c>
      <c r="P20" s="4" t="s">
        <v>566</v>
      </c>
      <c r="Q20" s="4" t="s">
        <v>567</v>
      </c>
      <c r="R20" s="4" t="s">
        <v>729</v>
      </c>
      <c r="S20" s="4" t="s">
        <v>567</v>
      </c>
      <c r="T20" s="4" t="s">
        <v>567</v>
      </c>
      <c r="U20" s="4" t="s">
        <v>572</v>
      </c>
      <c r="V20" s="4" t="s">
        <v>566</v>
      </c>
      <c r="W20" s="4" t="s">
        <v>566</v>
      </c>
      <c r="X20" s="4" t="s">
        <v>567</v>
      </c>
      <c r="Y20" s="4" t="s">
        <v>730</v>
      </c>
      <c r="Z20" s="4" t="s">
        <v>566</v>
      </c>
      <c r="AA20" s="4" t="s">
        <v>566</v>
      </c>
      <c r="AB20" s="4" t="s">
        <v>566</v>
      </c>
      <c r="AC20" s="4" t="s">
        <v>566</v>
      </c>
      <c r="AD20" s="4" t="s">
        <v>566</v>
      </c>
      <c r="AE20" s="4" t="s">
        <v>566</v>
      </c>
      <c r="AF20" s="4" t="s">
        <v>564</v>
      </c>
      <c r="AG20" s="4" t="s">
        <v>564</v>
      </c>
      <c r="AH20" s="4" t="s">
        <v>566</v>
      </c>
      <c r="AI20" s="4" t="s">
        <v>566</v>
      </c>
      <c r="AJ20" s="4" t="s">
        <v>566</v>
      </c>
      <c r="AK20" s="4" t="s">
        <v>572</v>
      </c>
      <c r="AL20" s="4" t="s">
        <v>566</v>
      </c>
      <c r="AM20" s="4" t="s">
        <v>572</v>
      </c>
      <c r="AN20" s="4" t="s">
        <v>567</v>
      </c>
      <c r="AO20" s="4" t="s">
        <v>566</v>
      </c>
      <c r="AP20" s="4" t="s">
        <v>566</v>
      </c>
      <c r="AQ20" s="4" t="s">
        <v>566</v>
      </c>
      <c r="AR20" s="4" t="s">
        <v>572</v>
      </c>
      <c r="AS20" s="4" t="s">
        <v>572</v>
      </c>
      <c r="AT20" s="4" t="s">
        <v>566</v>
      </c>
      <c r="AU20" s="4" t="s">
        <v>567</v>
      </c>
      <c r="AV20" s="4" t="s">
        <v>567</v>
      </c>
      <c r="AW20" s="4" t="s">
        <v>572</v>
      </c>
      <c r="AX20" s="4" t="s">
        <v>572</v>
      </c>
      <c r="AY20" s="4" t="s">
        <v>572</v>
      </c>
      <c r="AZ20" s="4" t="s">
        <v>572</v>
      </c>
      <c r="BA20" s="4" t="s">
        <v>566</v>
      </c>
      <c r="BB20" s="4" t="s">
        <v>566</v>
      </c>
      <c r="BC20" s="4" t="s">
        <v>572</v>
      </c>
      <c r="BD20" s="4" t="s">
        <v>572</v>
      </c>
      <c r="BE20" s="4" t="s">
        <v>572</v>
      </c>
      <c r="BF20" s="4" t="s">
        <v>572</v>
      </c>
      <c r="BG20" s="4" t="s">
        <v>566</v>
      </c>
      <c r="BH20" s="4" t="s">
        <v>572</v>
      </c>
      <c r="BI20" s="4" t="s">
        <v>566</v>
      </c>
      <c r="BJ20" s="4" t="s">
        <v>566</v>
      </c>
      <c r="BK20" s="4" t="s">
        <v>566</v>
      </c>
      <c r="BL20" s="4" t="s">
        <v>566</v>
      </c>
      <c r="BM20" s="4" t="s">
        <v>566</v>
      </c>
      <c r="BN20" s="4" t="s">
        <v>566</v>
      </c>
      <c r="BO20" s="4" t="s">
        <v>572</v>
      </c>
      <c r="BP20" s="4" t="s">
        <v>572</v>
      </c>
      <c r="BQ20" s="4" t="s">
        <v>572</v>
      </c>
      <c r="BR20" s="4" t="s">
        <v>572</v>
      </c>
      <c r="BS20" s="4" t="s">
        <v>572</v>
      </c>
      <c r="BT20" s="4" t="s">
        <v>566</v>
      </c>
      <c r="BU20" s="4" t="s">
        <v>566</v>
      </c>
      <c r="BV20" s="4" t="s">
        <v>566</v>
      </c>
      <c r="BW20" s="4" t="s">
        <v>566</v>
      </c>
      <c r="BX20" s="4" t="s">
        <v>566</v>
      </c>
      <c r="BY20" s="4" t="s">
        <v>566</v>
      </c>
      <c r="BZ20" s="4" t="s">
        <v>572</v>
      </c>
      <c r="CA20" s="4" t="s">
        <v>572</v>
      </c>
      <c r="CB20" s="4" t="s">
        <v>566</v>
      </c>
      <c r="CC20" s="4" t="s">
        <v>566</v>
      </c>
      <c r="CD20" s="4" t="s">
        <v>566</v>
      </c>
      <c r="CE20" s="4" t="s">
        <v>566</v>
      </c>
      <c r="CF20" s="4" t="s">
        <v>566</v>
      </c>
      <c r="CG20" s="4" t="s">
        <v>566</v>
      </c>
      <c r="CH20" s="4" t="s">
        <v>566</v>
      </c>
      <c r="CI20" s="4" t="s">
        <v>566</v>
      </c>
      <c r="CJ20" s="4" t="s">
        <v>566</v>
      </c>
      <c r="CK20" s="4" t="s">
        <v>566</v>
      </c>
      <c r="CL20" s="4" t="s">
        <v>566</v>
      </c>
      <c r="CM20" s="4" t="s">
        <v>566</v>
      </c>
      <c r="CN20" s="4" t="s">
        <v>566</v>
      </c>
      <c r="CO20" s="4" t="s">
        <v>566</v>
      </c>
      <c r="CP20" s="4" t="s">
        <v>731</v>
      </c>
      <c r="CQ20" s="4" t="s">
        <v>732</v>
      </c>
    </row>
    <row r="21" customFormat="false" ht="28.35" hidden="false" customHeight="false" outlineLevel="0" collapsed="false">
      <c r="A21" s="4" t="s">
        <v>733</v>
      </c>
      <c r="B21" s="5" t="s">
        <v>734</v>
      </c>
      <c r="C21" s="4" t="s">
        <v>735</v>
      </c>
      <c r="D21" s="4" t="s">
        <v>736</v>
      </c>
      <c r="F21" s="4" t="s">
        <v>737</v>
      </c>
      <c r="G21" s="4" t="s">
        <v>561</v>
      </c>
      <c r="H21" s="4" t="s">
        <v>738</v>
      </c>
      <c r="I21" s="4" t="s">
        <v>739</v>
      </c>
      <c r="J21" s="4" t="s">
        <v>564</v>
      </c>
      <c r="K21" s="4" t="s">
        <v>565</v>
      </c>
      <c r="L21" s="4" t="s">
        <v>566</v>
      </c>
      <c r="M21" s="4" t="s">
        <v>740</v>
      </c>
      <c r="N21" s="4" t="s">
        <v>741</v>
      </c>
      <c r="O21" s="4" t="s">
        <v>742</v>
      </c>
      <c r="P21" s="4" t="s">
        <v>566</v>
      </c>
      <c r="Q21" s="4" t="s">
        <v>567</v>
      </c>
      <c r="R21" s="4" t="s">
        <v>590</v>
      </c>
      <c r="S21" s="4" t="s">
        <v>566</v>
      </c>
      <c r="T21" s="4" t="s">
        <v>566</v>
      </c>
      <c r="U21" s="4" t="s">
        <v>566</v>
      </c>
      <c r="V21" s="4" t="s">
        <v>566</v>
      </c>
      <c r="W21" s="4" t="s">
        <v>566</v>
      </c>
      <c r="X21" s="4" t="s">
        <v>566</v>
      </c>
      <c r="Y21" s="4" t="s">
        <v>566</v>
      </c>
      <c r="Z21" s="4" t="s">
        <v>566</v>
      </c>
      <c r="AA21" s="4" t="s">
        <v>566</v>
      </c>
      <c r="AB21" s="4" t="s">
        <v>566</v>
      </c>
      <c r="AC21" s="4" t="s">
        <v>566</v>
      </c>
      <c r="AD21" s="4" t="s">
        <v>566</v>
      </c>
      <c r="AE21" s="4" t="s">
        <v>566</v>
      </c>
      <c r="AF21" s="4" t="s">
        <v>566</v>
      </c>
      <c r="AG21" s="4" t="s">
        <v>566</v>
      </c>
      <c r="AH21" s="4" t="s">
        <v>566</v>
      </c>
      <c r="AI21" s="4" t="s">
        <v>566</v>
      </c>
      <c r="AJ21" s="4" t="s">
        <v>566</v>
      </c>
      <c r="AK21" s="4" t="s">
        <v>572</v>
      </c>
      <c r="AL21" s="4" t="s">
        <v>566</v>
      </c>
      <c r="AM21" s="4" t="s">
        <v>572</v>
      </c>
      <c r="AN21" s="4" t="s">
        <v>566</v>
      </c>
      <c r="AO21" s="4" t="s">
        <v>566</v>
      </c>
      <c r="AP21" s="4" t="s">
        <v>566</v>
      </c>
      <c r="AQ21" s="4" t="s">
        <v>566</v>
      </c>
      <c r="AR21" s="4" t="s">
        <v>572</v>
      </c>
      <c r="AS21" s="4" t="s">
        <v>572</v>
      </c>
      <c r="AT21" s="4" t="s">
        <v>566</v>
      </c>
      <c r="AU21" s="4" t="s">
        <v>566</v>
      </c>
      <c r="AV21" s="4" t="s">
        <v>566</v>
      </c>
      <c r="AW21" s="4" t="s">
        <v>566</v>
      </c>
      <c r="AX21" s="4" t="s">
        <v>566</v>
      </c>
      <c r="AY21" s="4" t="s">
        <v>566</v>
      </c>
      <c r="AZ21" s="4" t="s">
        <v>566</v>
      </c>
      <c r="BA21" s="4" t="s">
        <v>566</v>
      </c>
      <c r="BB21" s="4" t="s">
        <v>566</v>
      </c>
      <c r="BC21" s="4" t="s">
        <v>566</v>
      </c>
      <c r="BD21" s="4" t="s">
        <v>566</v>
      </c>
      <c r="BE21" s="4" t="s">
        <v>566</v>
      </c>
      <c r="BF21" s="4" t="s">
        <v>566</v>
      </c>
      <c r="BG21" s="4" t="s">
        <v>566</v>
      </c>
      <c r="BH21" s="4" t="s">
        <v>743</v>
      </c>
      <c r="BI21" s="4" t="s">
        <v>566</v>
      </c>
      <c r="BJ21" s="4" t="s">
        <v>566</v>
      </c>
      <c r="BK21" s="4" t="s">
        <v>566</v>
      </c>
      <c r="BL21" s="4" t="s">
        <v>566</v>
      </c>
      <c r="BM21" s="4" t="s">
        <v>566</v>
      </c>
      <c r="BN21" s="4" t="s">
        <v>566</v>
      </c>
      <c r="BO21" s="4" t="s">
        <v>566</v>
      </c>
      <c r="BP21" s="4" t="s">
        <v>566</v>
      </c>
      <c r="BQ21" s="4" t="s">
        <v>566</v>
      </c>
      <c r="BR21" s="4" t="s">
        <v>566</v>
      </c>
      <c r="BS21" s="4" t="s">
        <v>566</v>
      </c>
      <c r="BT21" s="4" t="s">
        <v>566</v>
      </c>
      <c r="BU21" s="4" t="s">
        <v>566</v>
      </c>
      <c r="BV21" s="4" t="s">
        <v>566</v>
      </c>
      <c r="BW21" s="4" t="s">
        <v>566</v>
      </c>
      <c r="BX21" s="4" t="s">
        <v>566</v>
      </c>
      <c r="BY21" s="4" t="s">
        <v>566</v>
      </c>
      <c r="BZ21" s="4" t="s">
        <v>566</v>
      </c>
      <c r="CA21" s="4" t="s">
        <v>572</v>
      </c>
      <c r="CB21" s="4" t="s">
        <v>566</v>
      </c>
      <c r="CC21" s="4" t="s">
        <v>744</v>
      </c>
      <c r="CD21" s="4" t="s">
        <v>566</v>
      </c>
      <c r="CE21" s="4" t="s">
        <v>566</v>
      </c>
      <c r="CF21" s="4" t="s">
        <v>566</v>
      </c>
      <c r="CG21" s="4" t="s">
        <v>566</v>
      </c>
      <c r="CH21" s="4" t="s">
        <v>566</v>
      </c>
      <c r="CI21" s="4" t="s">
        <v>566</v>
      </c>
      <c r="CJ21" s="4" t="s">
        <v>566</v>
      </c>
      <c r="CK21" s="4" t="s">
        <v>566</v>
      </c>
      <c r="CL21" s="4" t="s">
        <v>566</v>
      </c>
      <c r="CM21" s="4" t="s">
        <v>566</v>
      </c>
      <c r="CN21" s="4" t="s">
        <v>566</v>
      </c>
      <c r="CO21" s="4" t="s">
        <v>566</v>
      </c>
      <c r="CP21" s="4" t="s">
        <v>574</v>
      </c>
      <c r="CQ21" s="4" t="s">
        <v>575</v>
      </c>
      <c r="CR21" s="4" t="s">
        <v>745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8"/>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1" activeCellId="0" sqref="E1:Z1"/>
    </sheetView>
  </sheetViews>
  <sheetFormatPr defaultRowHeight="13.8" zeroHeight="false" outlineLevelRow="0" outlineLevelCol="0"/>
  <cols>
    <col collapsed="false" customWidth="true" hidden="false" outlineLevel="0" max="3" min="1" style="0" width="15.44"/>
    <col collapsed="false" customWidth="true" hidden="false" outlineLevel="0" max="4" min="4" style="0" width="34.55"/>
    <col collapsed="false" customWidth="true" hidden="false" outlineLevel="0" max="25" min="5" style="0" width="15.44"/>
    <col collapsed="false" customWidth="true" hidden="false" outlineLevel="0" max="29" min="26" style="0" width="83.44"/>
    <col collapsed="false" customWidth="true" hidden="false" outlineLevel="0" max="34" min="30" style="0" width="46.56"/>
    <col collapsed="false" customWidth="true" hidden="false" outlineLevel="0" max="1025" min="35" style="0" width="15.44"/>
  </cols>
  <sheetData>
    <row r="1" s="2" customFormat="true" ht="42.1"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76.45" hidden="false" customHeight="false" outlineLevel="0" collapsed="false">
      <c r="A2" s="0" t="str">
        <f aca="false">CONCATENATE("celexd:md_",B2)</f>
        <v>celexd:md_DTS</v>
      </c>
      <c r="B2" s="0" t="s">
        <v>521</v>
      </c>
      <c r="C2" s="0" t="s">
        <v>522</v>
      </c>
      <c r="D2" s="0" t="s">
        <v>523</v>
      </c>
      <c r="AA2" s="0" t="s">
        <v>524</v>
      </c>
      <c r="AB2" s="0" t="s">
        <v>525</v>
      </c>
      <c r="AC2" s="1" t="s">
        <v>526</v>
      </c>
      <c r="AG2" s="0" t="s">
        <v>70</v>
      </c>
      <c r="AH2" s="0" t="s">
        <v>86</v>
      </c>
      <c r="AI2" s="0" t="s">
        <v>87</v>
      </c>
    </row>
    <row r="3" customFormat="false" ht="57.45" hidden="false" customHeight="false" outlineLevel="0" collapsed="false">
      <c r="A3" s="0" t="str">
        <f aca="false">CONCATENATE("celexd:md_",B3)</f>
        <v>celexd:md_DTT</v>
      </c>
      <c r="B3" s="0" t="s">
        <v>527</v>
      </c>
      <c r="C3" s="0" t="s">
        <v>528</v>
      </c>
      <c r="D3" s="0" t="s">
        <v>529</v>
      </c>
      <c r="AA3" s="1" t="s">
        <v>530</v>
      </c>
      <c r="AB3" s="0" t="s">
        <v>531</v>
      </c>
      <c r="AG3" s="0" t="s">
        <v>70</v>
      </c>
      <c r="AH3" s="0" t="s">
        <v>86</v>
      </c>
      <c r="AI3" s="0" t="s">
        <v>87</v>
      </c>
    </row>
    <row r="4" customFormat="false" ht="147" hidden="false" customHeight="false" outlineLevel="0" collapsed="false">
      <c r="A4" s="0" t="str">
        <f aca="false">CONCATENATE("celexd:md_",B4)</f>
        <v>celexd:md_DTA</v>
      </c>
      <c r="B4" s="0" t="s">
        <v>532</v>
      </c>
      <c r="C4" s="0" t="s">
        <v>533</v>
      </c>
      <c r="D4" s="0" t="s">
        <v>534</v>
      </c>
      <c r="AA4" s="0" t="s">
        <v>535</v>
      </c>
      <c r="AB4" s="0" t="s">
        <v>536</v>
      </c>
      <c r="AC4" s="1" t="s">
        <v>537</v>
      </c>
      <c r="AG4" s="0" t="s">
        <v>70</v>
      </c>
      <c r="AH4" s="0" t="s">
        <v>86</v>
      </c>
      <c r="AI4" s="0" t="s">
        <v>87</v>
      </c>
    </row>
    <row r="5" customFormat="false" ht="147" hidden="false" customHeight="false" outlineLevel="0" collapsed="false">
      <c r="A5" s="0" t="str">
        <f aca="false">CONCATENATE("celexd:md_",B5)</f>
        <v>celexd:md_DTN</v>
      </c>
      <c r="B5" s="0" t="s">
        <v>538</v>
      </c>
      <c r="C5" s="0" t="s">
        <v>539</v>
      </c>
      <c r="D5" s="0" t="s">
        <v>540</v>
      </c>
      <c r="AA5" s="1" t="s">
        <v>541</v>
      </c>
      <c r="AB5" s="0" t="s">
        <v>542</v>
      </c>
      <c r="AC5" s="1" t="s">
        <v>543</v>
      </c>
      <c r="AG5" s="0" t="s">
        <v>70</v>
      </c>
      <c r="AH5" s="0" t="s">
        <v>86</v>
      </c>
      <c r="AI5" s="0" t="s">
        <v>87</v>
      </c>
    </row>
    <row r="6" customFormat="false" ht="13.8" hidden="false" customHeight="false" outlineLevel="0" collapsed="false">
      <c r="A6" s="0" t="str">
        <f aca="false">CONCATENATE("celexd:md_",B6)</f>
        <v>celexd:md_CODE</v>
      </c>
      <c r="B6" s="0" t="s">
        <v>35</v>
      </c>
      <c r="C6" s="0" t="s">
        <v>36</v>
      </c>
      <c r="D6" s="0" t="s">
        <v>37</v>
      </c>
    </row>
    <row r="7" customFormat="false" ht="13.8" hidden="false" customHeight="false" outlineLevel="0" collapsed="false">
      <c r="A7" s="0" t="str">
        <f aca="false">CONCATENATE("celexd:md_",B7)</f>
        <v>celexd:md_LABEL</v>
      </c>
      <c r="B7" s="0" t="s">
        <v>38</v>
      </c>
      <c r="C7" s="0" t="s">
        <v>39</v>
      </c>
      <c r="D7" s="0" t="s">
        <v>746</v>
      </c>
    </row>
    <row r="8" customFormat="false" ht="68.65" hidden="false" customHeight="false" outlineLevel="0" collapsed="false">
      <c r="A8" s="0" t="str">
        <f aca="false">CONCATENATE("celexd:md_",B8)</f>
        <v>celexd:md_OJ_ID</v>
      </c>
      <c r="B8" s="0" t="s">
        <v>544</v>
      </c>
      <c r="C8" s="0" t="s">
        <v>545</v>
      </c>
      <c r="D8" s="0" t="s">
        <v>546</v>
      </c>
      <c r="AA8" s="1" t="s">
        <v>547</v>
      </c>
      <c r="AB8" s="0" t="s">
        <v>548</v>
      </c>
      <c r="AG8" s="0" t="s">
        <v>549</v>
      </c>
      <c r="AH8" s="0" t="s">
        <v>550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E1" colorId="64" zoomScale="85" zoomScaleNormal="85" zoomScalePageLayoutView="100" workbookViewId="0">
      <selection pane="topLeft" activeCell="H12" activeCellId="1" sqref="E1:Z1 H12"/>
    </sheetView>
  </sheetViews>
  <sheetFormatPr defaultRowHeight="13.8" zeroHeight="false" outlineLevelRow="0" outlineLevelCol="0"/>
  <cols>
    <col collapsed="false" customWidth="true" hidden="false" outlineLevel="0" max="1" min="1" style="0" width="27.13"/>
    <col collapsed="false" customWidth="true" hidden="false" outlineLevel="0" max="2" min="2" style="0" width="16.11"/>
    <col collapsed="false" customWidth="true" hidden="false" outlineLevel="0" max="3" min="3" style="0" width="40.88"/>
    <col collapsed="false" customWidth="true" hidden="false" outlineLevel="0" max="4" min="4" style="0" width="93.66"/>
    <col collapsed="false" customWidth="true" hidden="false" outlineLevel="0" max="5" min="5" style="0" width="25.66"/>
    <col collapsed="false" customWidth="true" hidden="false" outlineLevel="0" max="6" min="6" style="0" width="11.56"/>
    <col collapsed="false" customWidth="true" hidden="false" outlineLevel="0" max="7" min="7" style="0" width="22.01"/>
    <col collapsed="false" customWidth="true" hidden="false" outlineLevel="0" max="8" min="8" style="0" width="22.55"/>
    <col collapsed="false" customWidth="true" hidden="false" outlineLevel="0" max="9" min="9" style="0" width="26.36"/>
    <col collapsed="false" customWidth="true" hidden="false" outlineLevel="0" max="11" min="10" style="0" width="11.56"/>
    <col collapsed="false" customWidth="true" hidden="false" outlineLevel="0" max="1025" min="12" style="0" width="9.12"/>
  </cols>
  <sheetData>
    <row r="1" customFormat="false" ht="13.8" hidden="false" customHeight="false" outlineLevel="0" collapsed="false">
      <c r="A1" s="0" t="s">
        <v>0</v>
      </c>
      <c r="B1" s="0" t="s">
        <v>35</v>
      </c>
      <c r="C1" s="0" t="s">
        <v>38</v>
      </c>
      <c r="D1" s="0" t="s">
        <v>44</v>
      </c>
      <c r="E1" s="0" t="s">
        <v>51</v>
      </c>
      <c r="F1" s="0" t="s">
        <v>521</v>
      </c>
      <c r="G1" s="0" t="s">
        <v>527</v>
      </c>
      <c r="H1" s="0" t="s">
        <v>532</v>
      </c>
      <c r="I1" s="0" t="s">
        <v>538</v>
      </c>
      <c r="J1" s="0" t="s">
        <v>747</v>
      </c>
    </row>
    <row r="2" customFormat="false" ht="13.8" hidden="false" customHeight="false" outlineLevel="0" collapsed="false">
      <c r="A2" s="0" t="str">
        <f aca="false">CONCATENATE("celexd:c_",B2)</f>
        <v>celexd:c_2_A_OJL</v>
      </c>
      <c r="B2" s="0" t="s">
        <v>748</v>
      </c>
      <c r="C2" s="0" t="s">
        <v>749</v>
      </c>
      <c r="D2" s="0" t="s">
        <v>750</v>
      </c>
      <c r="F2" s="0" t="n">
        <v>2</v>
      </c>
      <c r="G2" s="0" t="s">
        <v>751</v>
      </c>
      <c r="H2" s="0" t="s">
        <v>752</v>
      </c>
      <c r="I2" s="0" t="s">
        <v>752</v>
      </c>
      <c r="J2" s="0" t="s">
        <v>753</v>
      </c>
    </row>
    <row r="3" customFormat="false" ht="13.8" hidden="false" customHeight="false" outlineLevel="0" collapsed="false">
      <c r="A3" s="0" t="str">
        <f aca="false">CONCATENATE("celexd:c_",B3)</f>
        <v>celexd:c_2_A_OJC</v>
      </c>
      <c r="B3" s="0" t="s">
        <v>754</v>
      </c>
      <c r="C3" s="0" t="s">
        <v>749</v>
      </c>
      <c r="D3" s="0" t="s">
        <v>755</v>
      </c>
      <c r="E3" s="0" t="s">
        <v>756</v>
      </c>
      <c r="F3" s="0" t="n">
        <v>2</v>
      </c>
      <c r="G3" s="0" t="s">
        <v>751</v>
      </c>
      <c r="H3" s="0" t="s">
        <v>752</v>
      </c>
      <c r="I3" s="0" t="s">
        <v>752</v>
      </c>
      <c r="J3" s="0" t="s">
        <v>753</v>
      </c>
    </row>
    <row r="4" customFormat="false" ht="13.8" hidden="false" customHeight="false" outlineLevel="0" collapsed="false">
      <c r="A4" s="0" t="str">
        <f aca="false">CONCATENATE("celexd:c_",B4)</f>
        <v>celexd:c_5_XC_OJL</v>
      </c>
      <c r="B4" s="0" t="s">
        <v>757</v>
      </c>
      <c r="C4" s="0" t="s">
        <v>758</v>
      </c>
      <c r="D4" s="0" t="s">
        <v>759</v>
      </c>
      <c r="F4" s="0" t="n">
        <v>5</v>
      </c>
      <c r="G4" s="0" t="s">
        <v>760</v>
      </c>
      <c r="H4" s="0" t="s">
        <v>752</v>
      </c>
      <c r="I4" s="0" t="s">
        <v>752</v>
      </c>
      <c r="J4" s="0" t="s">
        <v>753</v>
      </c>
    </row>
    <row r="5" customFormat="false" ht="13.8" hidden="false" customHeight="false" outlineLevel="0" collapsed="false">
      <c r="A5" s="0" t="str">
        <f aca="false">CONCATENATE("celexd:c_",B5)</f>
        <v>celexd:c_5_XC_OJC</v>
      </c>
      <c r="B5" s="0" t="s">
        <v>761</v>
      </c>
      <c r="C5" s="0" t="s">
        <v>762</v>
      </c>
      <c r="D5" s="0" t="s">
        <v>763</v>
      </c>
      <c r="F5" s="0" t="n">
        <v>5</v>
      </c>
      <c r="G5" s="0" t="s">
        <v>760</v>
      </c>
      <c r="H5" s="0" t="s">
        <v>752</v>
      </c>
      <c r="I5" s="0" t="s">
        <v>752</v>
      </c>
      <c r="J5" s="0" t="s">
        <v>753</v>
      </c>
    </row>
    <row r="6" customFormat="false" ht="13.8" hidden="false" customHeight="false" outlineLevel="0" collapsed="false">
      <c r="A6" s="0" t="str">
        <f aca="false">CONCATENATE("celexd:c_",B6)</f>
        <v>celexd:c_5_AE</v>
      </c>
      <c r="B6" s="0" t="s">
        <v>764</v>
      </c>
      <c r="C6" s="0" t="s">
        <v>765</v>
      </c>
      <c r="D6" s="0" t="s">
        <v>766</v>
      </c>
      <c r="E6" s="0" t="s">
        <v>767</v>
      </c>
      <c r="F6" s="0" t="n">
        <v>5</v>
      </c>
      <c r="G6" s="0" t="s">
        <v>768</v>
      </c>
      <c r="H6" s="0" t="s">
        <v>769</v>
      </c>
      <c r="I6" s="0" t="s">
        <v>769</v>
      </c>
      <c r="J6" s="0" t="s">
        <v>753</v>
      </c>
    </row>
    <row r="7" customFormat="false" ht="13.8" hidden="false" customHeight="false" outlineLevel="0" collapsed="false">
      <c r="A7" s="0" t="str">
        <f aca="false">CONCATENATE("celexd:c_",B7)</f>
        <v>celexd:c_5_IE</v>
      </c>
      <c r="B7" s="0" t="s">
        <v>770</v>
      </c>
      <c r="C7" s="0" t="s">
        <v>771</v>
      </c>
      <c r="D7" s="0" t="s">
        <v>772</v>
      </c>
      <c r="E7" s="0" t="s">
        <v>767</v>
      </c>
      <c r="F7" s="0" t="n">
        <v>5</v>
      </c>
      <c r="G7" s="0" t="s">
        <v>773</v>
      </c>
      <c r="H7" s="0" t="s">
        <v>769</v>
      </c>
      <c r="I7" s="0" t="s">
        <v>769</v>
      </c>
      <c r="J7" s="0" t="s">
        <v>753</v>
      </c>
    </row>
    <row r="8" customFormat="false" ht="68.65" hidden="false" customHeight="false" outlineLevel="0" collapsed="false">
      <c r="A8" s="0" t="str">
        <f aca="false">CONCATENATE("celexd:c_",B8)</f>
        <v>celexd:c_5_AG</v>
      </c>
      <c r="B8" s="0" t="s">
        <v>774</v>
      </c>
      <c r="C8" s="0" t="s">
        <v>775</v>
      </c>
      <c r="D8" s="1" t="s">
        <v>776</v>
      </c>
      <c r="E8" s="0" t="s">
        <v>777</v>
      </c>
      <c r="F8" s="0" t="n">
        <v>5</v>
      </c>
      <c r="G8" s="0" t="s">
        <v>778</v>
      </c>
      <c r="H8" s="0" t="s">
        <v>779</v>
      </c>
      <c r="I8" s="0" t="s">
        <v>780</v>
      </c>
      <c r="J8" s="0" t="s">
        <v>753</v>
      </c>
    </row>
    <row r="9" customFormat="false" ht="41.75" hidden="false" customHeight="false" outlineLevel="0" collapsed="false">
      <c r="A9" s="0" t="str">
        <f aca="false">CONCATENATE("celexd:c_",B9)</f>
        <v>celexd:c_5_PC_EUR</v>
      </c>
      <c r="B9" s="0" t="s">
        <v>781</v>
      </c>
      <c r="C9" s="0" t="s">
        <v>782</v>
      </c>
      <c r="D9" s="1" t="s">
        <v>783</v>
      </c>
      <c r="E9" s="0" t="s">
        <v>784</v>
      </c>
      <c r="F9" s="0" t="n">
        <v>5</v>
      </c>
      <c r="G9" s="0" t="s">
        <v>785</v>
      </c>
      <c r="H9" s="0" t="s">
        <v>786</v>
      </c>
      <c r="I9" s="0" t="s">
        <v>786</v>
      </c>
      <c r="J9" s="0" t="s">
        <v>753</v>
      </c>
    </row>
    <row r="10" customFormat="false" ht="13.8" hidden="false" customHeight="false" outlineLevel="0" collapsed="false">
      <c r="A10" s="0" t="str">
        <f aca="false">CONCATENATE("celexd:c_",B10)</f>
        <v>celexd:c_6_CA</v>
      </c>
      <c r="B10" s="0" t="s">
        <v>787</v>
      </c>
      <c r="C10" s="0" t="s">
        <v>788</v>
      </c>
      <c r="D10" s="0" t="s">
        <v>789</v>
      </c>
      <c r="E10" s="0" t="s">
        <v>790</v>
      </c>
      <c r="F10" s="0" t="n">
        <v>6</v>
      </c>
      <c r="G10" s="0" t="s">
        <v>791</v>
      </c>
      <c r="H10" s="0" t="s">
        <v>792</v>
      </c>
      <c r="I10" s="0" t="s">
        <v>792</v>
      </c>
      <c r="J10" s="0" t="s">
        <v>753</v>
      </c>
    </row>
    <row r="11" customFormat="false" ht="13.8" hidden="false" customHeight="false" outlineLevel="0" collapsed="false">
      <c r="A11" s="0" t="str">
        <f aca="false">CONCATENATE("celexd:c_",B11)</f>
        <v>celexd:c_6_CB</v>
      </c>
      <c r="B11" s="0" t="s">
        <v>793</v>
      </c>
      <c r="C11" s="0" t="s">
        <v>794</v>
      </c>
      <c r="D11" s="0" t="s">
        <v>795</v>
      </c>
      <c r="E11" s="0" t="s">
        <v>790</v>
      </c>
      <c r="F11" s="0" t="n">
        <v>6</v>
      </c>
      <c r="G11" s="0" t="s">
        <v>796</v>
      </c>
      <c r="H11" s="0" t="s">
        <v>792</v>
      </c>
      <c r="I11" s="0" t="s">
        <v>792</v>
      </c>
      <c r="J11" s="0" t="s">
        <v>753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0" colorId="64" zoomScale="85" zoomScaleNormal="85" zoomScalePageLayoutView="100" workbookViewId="0">
      <selection pane="topLeft" activeCell="G35" activeCellId="1" sqref="E1:Z1 G35"/>
    </sheetView>
  </sheetViews>
  <sheetFormatPr defaultRowHeight="13.8" zeroHeight="false" outlineLevelRow="0" outlineLevelCol="0"/>
  <cols>
    <col collapsed="false" customWidth="true" hidden="false" outlineLevel="0" max="1" min="1" style="0" width="13.93"/>
    <col collapsed="false" customWidth="true" hidden="false" outlineLevel="0" max="1025" min="2" style="0" width="9.13"/>
  </cols>
  <sheetData>
    <row r="1" customFormat="false" ht="13.8" hidden="false" customHeight="false" outlineLevel="0" collapsed="false">
      <c r="A1" s="0" t="s">
        <v>797</v>
      </c>
      <c r="B1" s="0" t="s">
        <v>798</v>
      </c>
    </row>
    <row r="2" customFormat="false" ht="13.8" hidden="false" customHeight="false" outlineLevel="0" collapsed="false">
      <c r="B2" s="0" t="s">
        <v>799</v>
      </c>
    </row>
    <row r="3" customFormat="false" ht="13.8" hidden="false" customHeight="false" outlineLevel="0" collapsed="false">
      <c r="A3" s="0" t="s">
        <v>800</v>
      </c>
      <c r="B3" s="0" t="s">
        <v>801</v>
      </c>
    </row>
    <row r="4" customFormat="false" ht="13.8" hidden="false" customHeight="false" outlineLevel="0" collapsed="false">
      <c r="A4" s="0" t="s">
        <v>802</v>
      </c>
      <c r="B4" s="0" t="s">
        <v>803</v>
      </c>
    </row>
    <row r="5" customFormat="false" ht="13.8" hidden="false" customHeight="false" outlineLevel="0" collapsed="false">
      <c r="A5" s="0" t="s">
        <v>804</v>
      </c>
      <c r="B5" s="0" t="s">
        <v>805</v>
      </c>
    </row>
    <row r="6" customFormat="false" ht="13.8" hidden="false" customHeight="false" outlineLevel="0" collapsed="false">
      <c r="A6" s="0" t="s">
        <v>806</v>
      </c>
      <c r="B6" s="0" t="s">
        <v>807</v>
      </c>
    </row>
    <row r="7" customFormat="false" ht="13.8" hidden="false" customHeight="false" outlineLevel="0" collapsed="false">
      <c r="A7" s="0" t="s">
        <v>808</v>
      </c>
      <c r="B7" s="0" t="s">
        <v>809</v>
      </c>
    </row>
    <row r="8" customFormat="false" ht="13.8" hidden="false" customHeight="false" outlineLevel="0" collapsed="false">
      <c r="A8" s="0" t="s">
        <v>810</v>
      </c>
      <c r="B8" s="0" t="s">
        <v>811</v>
      </c>
    </row>
    <row r="9" customFormat="false" ht="13.8" hidden="false" customHeight="false" outlineLevel="0" collapsed="false">
      <c r="A9" s="0" t="s">
        <v>812</v>
      </c>
      <c r="B9" s="0" t="s">
        <v>813</v>
      </c>
    </row>
    <row r="10" customFormat="false" ht="13.8" hidden="false" customHeight="false" outlineLevel="0" collapsed="false">
      <c r="A10" s="0" t="s">
        <v>814</v>
      </c>
      <c r="B10" s="0" t="s">
        <v>815</v>
      </c>
    </row>
    <row r="11" customFormat="false" ht="13.8" hidden="false" customHeight="false" outlineLevel="0" collapsed="false">
      <c r="A11" s="0" t="s">
        <v>816</v>
      </c>
      <c r="B11" s="0" t="s">
        <v>817</v>
      </c>
    </row>
    <row r="12" customFormat="false" ht="13.8" hidden="false" customHeight="false" outlineLevel="0" collapsed="false">
      <c r="A12" s="0" t="s">
        <v>818</v>
      </c>
      <c r="B12" s="0" t="s">
        <v>819</v>
      </c>
    </row>
    <row r="13" customFormat="false" ht="13.8" hidden="false" customHeight="false" outlineLevel="0" collapsed="false">
      <c r="A13" s="0" t="s">
        <v>820</v>
      </c>
      <c r="B13" s="0" t="s">
        <v>821</v>
      </c>
    </row>
    <row r="14" customFormat="false" ht="13.8" hidden="false" customHeight="false" outlineLevel="0" collapsed="false">
      <c r="A14" s="0" t="s">
        <v>822</v>
      </c>
      <c r="B14" s="0" t="s">
        <v>823</v>
      </c>
    </row>
    <row r="15" customFormat="false" ht="13.8" hidden="false" customHeight="false" outlineLevel="0" collapsed="false">
      <c r="A15" s="0" t="s">
        <v>824</v>
      </c>
      <c r="B15" s="0" t="s">
        <v>825</v>
      </c>
    </row>
    <row r="16" customFormat="false" ht="13.8" hidden="false" customHeight="false" outlineLevel="0" collapsed="false">
      <c r="A16" s="0" t="s">
        <v>826</v>
      </c>
      <c r="B16" s="0" t="s">
        <v>827</v>
      </c>
    </row>
    <row r="17" customFormat="false" ht="13.8" hidden="false" customHeight="false" outlineLevel="0" collapsed="false">
      <c r="A17" s="0" t="s">
        <v>828</v>
      </c>
      <c r="B17" s="0" t="s">
        <v>799</v>
      </c>
    </row>
    <row r="18" customFormat="false" ht="13.8" hidden="false" customHeight="false" outlineLevel="0" collapsed="false">
      <c r="A18" s="0" t="s">
        <v>829</v>
      </c>
      <c r="B18" s="0" t="s">
        <v>830</v>
      </c>
    </row>
    <row r="19" customFormat="false" ht="13.8" hidden="false" customHeight="false" outlineLevel="0" collapsed="false">
      <c r="A19" s="0" t="s">
        <v>831</v>
      </c>
      <c r="B19" s="0" t="s">
        <v>821</v>
      </c>
    </row>
    <row r="20" customFormat="false" ht="13.8" hidden="false" customHeight="false" outlineLevel="0" collapsed="false">
      <c r="A20" s="0" t="s">
        <v>832</v>
      </c>
      <c r="B20" s="0" t="s">
        <v>833</v>
      </c>
    </row>
    <row r="21" customFormat="false" ht="13.8" hidden="false" customHeight="false" outlineLevel="0" collapsed="false">
      <c r="A21" s="0" t="s">
        <v>834</v>
      </c>
      <c r="B21" s="0" t="s">
        <v>835</v>
      </c>
    </row>
    <row r="22" customFormat="false" ht="13.8" hidden="false" customHeight="false" outlineLevel="0" collapsed="false">
      <c r="A22" s="0" t="s">
        <v>836</v>
      </c>
      <c r="B22" s="0" t="s">
        <v>837</v>
      </c>
    </row>
    <row r="23" customFormat="false" ht="13.8" hidden="false" customHeight="false" outlineLevel="0" collapsed="false">
      <c r="A23" s="0" t="s">
        <v>838</v>
      </c>
      <c r="B23" s="0" t="s">
        <v>839</v>
      </c>
    </row>
    <row r="24" customFormat="false" ht="13.8" hidden="false" customHeight="false" outlineLevel="0" collapsed="false">
      <c r="A24" s="0" t="s">
        <v>840</v>
      </c>
      <c r="B24" s="0" t="s">
        <v>841</v>
      </c>
    </row>
    <row r="25" customFormat="false" ht="13.8" hidden="false" customHeight="false" outlineLevel="0" collapsed="false">
      <c r="A25" s="0" t="s">
        <v>842</v>
      </c>
      <c r="B25" s="0" t="s">
        <v>843</v>
      </c>
    </row>
    <row r="26" customFormat="false" ht="13.8" hidden="false" customHeight="false" outlineLevel="0" collapsed="false">
      <c r="A26" s="0" t="s">
        <v>844</v>
      </c>
      <c r="B26" s="0" t="s">
        <v>845</v>
      </c>
    </row>
    <row r="27" customFormat="false" ht="13.8" hidden="false" customHeight="false" outlineLevel="0" collapsed="false">
      <c r="A27" s="0" t="s">
        <v>846</v>
      </c>
      <c r="B27" s="0" t="s">
        <v>847</v>
      </c>
    </row>
    <row r="28" customFormat="false" ht="13.8" hidden="false" customHeight="false" outlineLevel="0" collapsed="false">
      <c r="A28" s="0" t="s">
        <v>848</v>
      </c>
      <c r="B28" s="0" t="s">
        <v>849</v>
      </c>
    </row>
    <row r="29" customFormat="false" ht="13.8" hidden="false" customHeight="false" outlineLevel="0" collapsed="false">
      <c r="A29" s="0" t="s">
        <v>850</v>
      </c>
      <c r="B29" s="0" t="s">
        <v>851</v>
      </c>
    </row>
    <row r="30" customFormat="false" ht="13.8" hidden="false" customHeight="false" outlineLevel="0" collapsed="false">
      <c r="A30" s="0" t="s">
        <v>852</v>
      </c>
      <c r="B30" s="0" t="s">
        <v>853</v>
      </c>
    </row>
    <row r="31" customFormat="false" ht="13.8" hidden="false" customHeight="false" outlineLevel="0" collapsed="false">
      <c r="A31" s="0" t="s">
        <v>854</v>
      </c>
      <c r="B31" s="0" t="s">
        <v>855</v>
      </c>
    </row>
    <row r="32" customFormat="false" ht="13.8" hidden="false" customHeight="false" outlineLevel="0" collapsed="false">
      <c r="A32" s="0" t="s">
        <v>856</v>
      </c>
      <c r="B32" s="0" t="s">
        <v>857</v>
      </c>
    </row>
    <row r="33" customFormat="false" ht="13.8" hidden="false" customHeight="false" outlineLevel="0" collapsed="false">
      <c r="A33" s="0" t="s">
        <v>858</v>
      </c>
      <c r="B33" s="0" t="s">
        <v>859</v>
      </c>
    </row>
    <row r="34" customFormat="false" ht="13.8" hidden="false" customHeight="false" outlineLevel="0" collapsed="false">
      <c r="A34" s="0" t="s">
        <v>860</v>
      </c>
      <c r="B34" s="0" t="s">
        <v>861</v>
      </c>
    </row>
    <row r="35" customFormat="false" ht="13.8" hidden="false" customHeight="false" outlineLevel="0" collapsed="false">
      <c r="A35" s="0" t="s">
        <v>862</v>
      </c>
      <c r="B35" s="0" t="s">
        <v>863</v>
      </c>
    </row>
    <row r="36" customFormat="false" ht="13.8" hidden="false" customHeight="false" outlineLevel="0" collapsed="false">
      <c r="A36" s="0" t="s">
        <v>864</v>
      </c>
      <c r="B36" s="0" t="s">
        <v>865</v>
      </c>
    </row>
    <row r="37" customFormat="false" ht="13.8" hidden="false" customHeight="false" outlineLevel="0" collapsed="false">
      <c r="A37" s="0" t="s">
        <v>866</v>
      </c>
      <c r="B37" s="0" t="s">
        <v>867</v>
      </c>
    </row>
    <row r="38" customFormat="false" ht="13.8" hidden="false" customHeight="false" outlineLevel="0" collapsed="false">
      <c r="A38" s="0" t="s">
        <v>868</v>
      </c>
      <c r="B38" s="0" t="s">
        <v>869</v>
      </c>
    </row>
    <row r="39" customFormat="false" ht="13.8" hidden="false" customHeight="false" outlineLevel="0" collapsed="false">
      <c r="A39" s="0" t="s">
        <v>870</v>
      </c>
      <c r="B39" s="0" t="s">
        <v>871</v>
      </c>
    </row>
    <row r="40" customFormat="false" ht="13.8" hidden="false" customHeight="false" outlineLevel="0" collapsed="false">
      <c r="A40" s="0" t="s">
        <v>872</v>
      </c>
      <c r="B40" s="0" t="s">
        <v>873</v>
      </c>
    </row>
    <row r="41" customFormat="false" ht="13.8" hidden="false" customHeight="false" outlineLevel="0" collapsed="false">
      <c r="A41" s="0" t="s">
        <v>874</v>
      </c>
      <c r="B41" s="0" t="s">
        <v>875</v>
      </c>
    </row>
    <row r="42" customFormat="false" ht="13.8" hidden="false" customHeight="false" outlineLevel="0" collapsed="false">
      <c r="A42" s="0" t="s">
        <v>876</v>
      </c>
      <c r="B42" s="0" t="s">
        <v>837</v>
      </c>
    </row>
    <row r="43" customFormat="false" ht="13.8" hidden="false" customHeight="false" outlineLevel="0" collapsed="false">
      <c r="A43" s="0" t="s">
        <v>877</v>
      </c>
      <c r="B43" s="0" t="s">
        <v>878</v>
      </c>
    </row>
    <row r="44" customFormat="false" ht="13.8" hidden="false" customHeight="false" outlineLevel="0" collapsed="false">
      <c r="A44" s="0" t="s">
        <v>879</v>
      </c>
      <c r="B44" s="0" t="s">
        <v>880</v>
      </c>
    </row>
    <row r="45" customFormat="false" ht="13.8" hidden="false" customHeight="false" outlineLevel="0" collapsed="false">
      <c r="A45" s="0" t="s">
        <v>881</v>
      </c>
      <c r="B45" s="0" t="s">
        <v>882</v>
      </c>
    </row>
    <row r="46" customFormat="false" ht="13.8" hidden="false" customHeight="false" outlineLevel="0" collapsed="false">
      <c r="A46" s="0" t="s">
        <v>883</v>
      </c>
      <c r="B46" s="0" t="s">
        <v>884</v>
      </c>
    </row>
    <row r="47" customFormat="false" ht="13.8" hidden="false" customHeight="false" outlineLevel="0" collapsed="false">
      <c r="A47" s="0" t="s">
        <v>885</v>
      </c>
      <c r="B47" s="0" t="s">
        <v>886</v>
      </c>
    </row>
    <row r="48" customFormat="false" ht="13.8" hidden="false" customHeight="false" outlineLevel="0" collapsed="false">
      <c r="A48" s="0" t="s">
        <v>887</v>
      </c>
      <c r="B48" s="0" t="s">
        <v>888</v>
      </c>
    </row>
    <row r="49" customFormat="false" ht="13.8" hidden="false" customHeight="false" outlineLevel="0" collapsed="false">
      <c r="A49" s="0" t="s">
        <v>889</v>
      </c>
      <c r="B49" s="0" t="s">
        <v>839</v>
      </c>
    </row>
    <row r="50" customFormat="false" ht="13.8" hidden="false" customHeight="false" outlineLevel="0" collapsed="false">
      <c r="A50" s="0" t="s">
        <v>890</v>
      </c>
      <c r="B50" s="0" t="s">
        <v>891</v>
      </c>
    </row>
    <row r="51" customFormat="false" ht="13.8" hidden="false" customHeight="false" outlineLevel="0" collapsed="false">
      <c r="A51" s="0" t="s">
        <v>892</v>
      </c>
      <c r="B51" s="0" t="s">
        <v>893</v>
      </c>
    </row>
    <row r="52" customFormat="false" ht="13.8" hidden="false" customHeight="false" outlineLevel="0" collapsed="false">
      <c r="A52" s="0" t="s">
        <v>894</v>
      </c>
      <c r="B52" s="0" t="s">
        <v>895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12"/>
  <sheetViews>
    <sheetView showFormulas="false" showGridLines="true" showRowColHeaders="true" showZeros="true" rightToLeft="false" tabSelected="false" showOutlineSymbols="true" defaultGridColor="true" view="normal" topLeftCell="A55" colorId="64" zoomScale="85" zoomScaleNormal="85" zoomScalePageLayoutView="100" workbookViewId="0">
      <selection pane="topLeft" activeCell="A1" activeCellId="1" sqref="E1:Z1 A1"/>
    </sheetView>
  </sheetViews>
  <sheetFormatPr defaultRowHeight="13.8" zeroHeight="false" outlineLevelRow="0" outlineLevelCol="0"/>
  <cols>
    <col collapsed="false" customWidth="true" hidden="false" outlineLevel="0" max="1" min="1" style="0" width="85.4"/>
    <col collapsed="false" customWidth="true" hidden="false" outlineLevel="0" max="2" min="2" style="0" width="30.23"/>
    <col collapsed="false" customWidth="true" hidden="false" outlineLevel="0" max="1025" min="3" style="0" width="9.13"/>
  </cols>
  <sheetData>
    <row r="1" customFormat="false" ht="13.8" hidden="false" customHeight="false" outlineLevel="0" collapsed="false">
      <c r="A1" s="9" t="s">
        <v>3</v>
      </c>
      <c r="B1" s="9" t="s">
        <v>0</v>
      </c>
    </row>
    <row r="2" customFormat="false" ht="13.8" hidden="false" customHeight="false" outlineLevel="0" collapsed="false">
      <c r="A2" s="0" t="s">
        <v>37</v>
      </c>
      <c r="B2" s="0" t="s">
        <v>896</v>
      </c>
    </row>
    <row r="3" customFormat="false" ht="13.8" hidden="false" customHeight="false" outlineLevel="0" collapsed="false">
      <c r="A3" s="0" t="s">
        <v>897</v>
      </c>
      <c r="B3" s="0" t="s">
        <v>898</v>
      </c>
    </row>
    <row r="4" customFormat="false" ht="13.8" hidden="false" customHeight="false" outlineLevel="0" collapsed="false">
      <c r="A4" s="0" t="s">
        <v>897</v>
      </c>
      <c r="B4" s="0" t="s">
        <v>899</v>
      </c>
    </row>
    <row r="5" customFormat="false" ht="13.8" hidden="false" customHeight="false" outlineLevel="0" collapsed="false">
      <c r="A5" s="0" t="s">
        <v>46</v>
      </c>
      <c r="B5" s="0" t="s">
        <v>900</v>
      </c>
    </row>
    <row r="6" customFormat="false" ht="13.8" hidden="false" customHeight="false" outlineLevel="0" collapsed="false">
      <c r="A6" s="0" t="s">
        <v>50</v>
      </c>
      <c r="B6" s="0" t="s">
        <v>901</v>
      </c>
    </row>
    <row r="7" customFormat="false" ht="13.8" hidden="false" customHeight="false" outlineLevel="0" collapsed="false">
      <c r="A7" s="0" t="s">
        <v>53</v>
      </c>
      <c r="B7" s="0" t="s">
        <v>902</v>
      </c>
    </row>
    <row r="8" customFormat="false" ht="13.8" hidden="false" customHeight="false" outlineLevel="0" collapsed="false">
      <c r="A8" s="0" t="s">
        <v>57</v>
      </c>
      <c r="B8" s="0" t="s">
        <v>903</v>
      </c>
    </row>
    <row r="9" customFormat="false" ht="13.8" hidden="false" customHeight="false" outlineLevel="0" collapsed="false">
      <c r="A9" s="0" t="s">
        <v>60</v>
      </c>
      <c r="B9" s="0" t="s">
        <v>904</v>
      </c>
    </row>
    <row r="10" customFormat="false" ht="13.8" hidden="false" customHeight="false" outlineLevel="0" collapsed="false">
      <c r="A10" s="0" t="s">
        <v>64</v>
      </c>
      <c r="B10" s="0" t="s">
        <v>905</v>
      </c>
    </row>
    <row r="11" customFormat="false" ht="13.8" hidden="false" customHeight="false" outlineLevel="0" collapsed="false">
      <c r="A11" s="0" t="s">
        <v>74</v>
      </c>
      <c r="B11" s="0" t="s">
        <v>906</v>
      </c>
    </row>
    <row r="12" customFormat="false" ht="13.8" hidden="false" customHeight="false" outlineLevel="0" collapsed="false">
      <c r="A12" s="0" t="s">
        <v>82</v>
      </c>
      <c r="B12" s="0" t="s">
        <v>907</v>
      </c>
    </row>
    <row r="13" customFormat="false" ht="13.8" hidden="false" customHeight="false" outlineLevel="0" collapsed="false">
      <c r="A13" s="0" t="s">
        <v>90</v>
      </c>
      <c r="B13" s="0" t="s">
        <v>908</v>
      </c>
    </row>
    <row r="14" customFormat="false" ht="13.8" hidden="false" customHeight="false" outlineLevel="0" collapsed="false">
      <c r="A14" s="0" t="s">
        <v>93</v>
      </c>
      <c r="B14" s="0" t="s">
        <v>909</v>
      </c>
    </row>
    <row r="15" customFormat="false" ht="13.8" hidden="false" customHeight="false" outlineLevel="0" collapsed="false">
      <c r="A15" s="0" t="s">
        <v>99</v>
      </c>
      <c r="B15" s="0" t="s">
        <v>910</v>
      </c>
    </row>
    <row r="16" customFormat="false" ht="13.8" hidden="false" customHeight="false" outlineLevel="0" collapsed="false">
      <c r="A16" s="0" t="s">
        <v>104</v>
      </c>
      <c r="B16" s="0" t="s">
        <v>911</v>
      </c>
    </row>
    <row r="17" customFormat="false" ht="13.8" hidden="false" customHeight="false" outlineLevel="0" collapsed="false">
      <c r="A17" s="0" t="s">
        <v>108</v>
      </c>
      <c r="B17" s="0" t="s">
        <v>912</v>
      </c>
    </row>
    <row r="18" customFormat="false" ht="13.8" hidden="false" customHeight="false" outlineLevel="0" collapsed="false">
      <c r="A18" s="0" t="s">
        <v>112</v>
      </c>
      <c r="B18" s="0" t="s">
        <v>913</v>
      </c>
    </row>
    <row r="19" customFormat="false" ht="13.8" hidden="false" customHeight="false" outlineLevel="0" collapsed="false">
      <c r="A19" s="0" t="s">
        <v>116</v>
      </c>
      <c r="B19" s="0" t="s">
        <v>914</v>
      </c>
    </row>
    <row r="20" customFormat="false" ht="13.8" hidden="false" customHeight="false" outlineLevel="0" collapsed="false">
      <c r="A20" s="0" t="s">
        <v>126</v>
      </c>
      <c r="B20" s="0" t="s">
        <v>915</v>
      </c>
    </row>
    <row r="21" customFormat="false" ht="13.8" hidden="false" customHeight="false" outlineLevel="0" collapsed="false">
      <c r="A21" s="0" t="s">
        <v>134</v>
      </c>
      <c r="B21" s="0" t="s">
        <v>916</v>
      </c>
    </row>
    <row r="22" customFormat="false" ht="13.8" hidden="false" customHeight="false" outlineLevel="0" collapsed="false">
      <c r="A22" s="0" t="s">
        <v>143</v>
      </c>
      <c r="B22" s="0" t="s">
        <v>917</v>
      </c>
    </row>
    <row r="23" customFormat="false" ht="13.8" hidden="false" customHeight="false" outlineLevel="0" collapsed="false">
      <c r="A23" s="0" t="s">
        <v>150</v>
      </c>
      <c r="B23" s="0" t="s">
        <v>918</v>
      </c>
    </row>
    <row r="24" customFormat="false" ht="13.8" hidden="false" customHeight="false" outlineLevel="0" collapsed="false">
      <c r="A24" s="0" t="s">
        <v>157</v>
      </c>
      <c r="B24" s="0" t="s">
        <v>919</v>
      </c>
    </row>
    <row r="25" customFormat="false" ht="13.8" hidden="false" customHeight="false" outlineLevel="0" collapsed="false">
      <c r="A25" s="0" t="s">
        <v>164</v>
      </c>
      <c r="B25" s="0" t="s">
        <v>920</v>
      </c>
    </row>
    <row r="26" customFormat="false" ht="13.8" hidden="false" customHeight="false" outlineLevel="0" collapsed="false">
      <c r="A26" s="0" t="s">
        <v>171</v>
      </c>
      <c r="B26" s="0" t="s">
        <v>921</v>
      </c>
    </row>
    <row r="27" customFormat="false" ht="13.8" hidden="false" customHeight="false" outlineLevel="0" collapsed="false">
      <c r="A27" s="0" t="s">
        <v>178</v>
      </c>
      <c r="B27" s="0" t="s">
        <v>922</v>
      </c>
    </row>
    <row r="28" customFormat="false" ht="13.8" hidden="false" customHeight="false" outlineLevel="0" collapsed="false">
      <c r="A28" s="0" t="s">
        <v>184</v>
      </c>
      <c r="B28" s="0" t="s">
        <v>923</v>
      </c>
    </row>
    <row r="29" customFormat="false" ht="13.8" hidden="false" customHeight="false" outlineLevel="0" collapsed="false">
      <c r="A29" s="0" t="s">
        <v>191</v>
      </c>
      <c r="B29" s="0" t="s">
        <v>924</v>
      </c>
    </row>
    <row r="30" customFormat="false" ht="13.8" hidden="false" customHeight="false" outlineLevel="0" collapsed="false">
      <c r="A30" s="0" t="s">
        <v>197</v>
      </c>
      <c r="B30" s="0" t="s">
        <v>925</v>
      </c>
    </row>
    <row r="31" customFormat="false" ht="13.8" hidden="false" customHeight="false" outlineLevel="0" collapsed="false">
      <c r="A31" s="0" t="s">
        <v>204</v>
      </c>
      <c r="B31" s="0" t="s">
        <v>926</v>
      </c>
    </row>
    <row r="32" customFormat="false" ht="13.8" hidden="false" customHeight="false" outlineLevel="0" collapsed="false">
      <c r="A32" s="0" t="s">
        <v>207</v>
      </c>
      <c r="B32" s="0" t="s">
        <v>927</v>
      </c>
    </row>
    <row r="33" customFormat="false" ht="13.8" hidden="false" customHeight="false" outlineLevel="0" collapsed="false">
      <c r="A33" s="0" t="s">
        <v>210</v>
      </c>
      <c r="B33" s="0" t="s">
        <v>928</v>
      </c>
    </row>
    <row r="34" customFormat="false" ht="13.8" hidden="false" customHeight="false" outlineLevel="0" collapsed="false">
      <c r="A34" s="0" t="s">
        <v>214</v>
      </c>
      <c r="B34" s="0" t="s">
        <v>929</v>
      </c>
    </row>
    <row r="35" customFormat="false" ht="13.8" hidden="false" customHeight="false" outlineLevel="0" collapsed="false">
      <c r="A35" s="0" t="s">
        <v>217</v>
      </c>
      <c r="B35" s="0" t="s">
        <v>930</v>
      </c>
    </row>
    <row r="36" customFormat="false" ht="13.8" hidden="false" customHeight="false" outlineLevel="0" collapsed="false">
      <c r="A36" s="0" t="s">
        <v>220</v>
      </c>
      <c r="B36" s="0" t="s">
        <v>931</v>
      </c>
    </row>
    <row r="37" customFormat="false" ht="13.8" hidden="false" customHeight="false" outlineLevel="0" collapsed="false">
      <c r="A37" s="0" t="s">
        <v>224</v>
      </c>
      <c r="B37" s="0" t="s">
        <v>932</v>
      </c>
    </row>
    <row r="38" customFormat="false" ht="13.8" hidden="false" customHeight="false" outlineLevel="0" collapsed="false">
      <c r="A38" s="0" t="s">
        <v>227</v>
      </c>
      <c r="B38" s="0" t="s">
        <v>933</v>
      </c>
    </row>
    <row r="39" customFormat="false" ht="13.8" hidden="false" customHeight="false" outlineLevel="0" collapsed="false">
      <c r="A39" s="0" t="s">
        <v>230</v>
      </c>
      <c r="B39" s="0" t="s">
        <v>934</v>
      </c>
    </row>
    <row r="40" customFormat="false" ht="13.8" hidden="false" customHeight="false" outlineLevel="0" collapsed="false">
      <c r="A40" s="0" t="s">
        <v>234</v>
      </c>
      <c r="B40" s="0" t="s">
        <v>935</v>
      </c>
    </row>
    <row r="41" customFormat="false" ht="13.8" hidden="false" customHeight="false" outlineLevel="0" collapsed="false">
      <c r="A41" s="0" t="s">
        <v>238</v>
      </c>
      <c r="B41" s="0" t="s">
        <v>936</v>
      </c>
    </row>
    <row r="42" customFormat="false" ht="13.8" hidden="false" customHeight="false" outlineLevel="0" collapsed="false">
      <c r="A42" s="0" t="s">
        <v>242</v>
      </c>
      <c r="B42" s="0" t="s">
        <v>937</v>
      </c>
    </row>
    <row r="43" customFormat="false" ht="13.8" hidden="false" customHeight="false" outlineLevel="0" collapsed="false">
      <c r="A43" s="0" t="s">
        <v>246</v>
      </c>
      <c r="B43" s="0" t="s">
        <v>938</v>
      </c>
    </row>
    <row r="44" customFormat="false" ht="13.8" hidden="false" customHeight="false" outlineLevel="0" collapsed="false">
      <c r="A44" s="0" t="s">
        <v>250</v>
      </c>
      <c r="B44" s="0" t="s">
        <v>939</v>
      </c>
    </row>
    <row r="45" customFormat="false" ht="13.8" hidden="false" customHeight="false" outlineLevel="0" collapsed="false">
      <c r="A45" s="0" t="s">
        <v>253</v>
      </c>
      <c r="B45" s="0" t="s">
        <v>940</v>
      </c>
    </row>
    <row r="46" customFormat="false" ht="13.8" hidden="false" customHeight="false" outlineLevel="0" collapsed="false">
      <c r="A46" s="0" t="s">
        <v>257</v>
      </c>
      <c r="B46" s="0" t="s">
        <v>941</v>
      </c>
    </row>
    <row r="47" customFormat="false" ht="13.8" hidden="false" customHeight="false" outlineLevel="0" collapsed="false">
      <c r="A47" s="0" t="s">
        <v>261</v>
      </c>
      <c r="B47" s="0" t="s">
        <v>942</v>
      </c>
    </row>
    <row r="48" customFormat="false" ht="13.8" hidden="false" customHeight="false" outlineLevel="0" collapsed="false">
      <c r="A48" s="0" t="s">
        <v>271</v>
      </c>
      <c r="B48" s="0" t="s">
        <v>943</v>
      </c>
    </row>
    <row r="49" customFormat="false" ht="13.8" hidden="false" customHeight="false" outlineLevel="0" collapsed="false">
      <c r="A49" s="0" t="s">
        <v>286</v>
      </c>
      <c r="B49" s="0" t="s">
        <v>944</v>
      </c>
    </row>
    <row r="50" customFormat="false" ht="13.8" hidden="false" customHeight="false" outlineLevel="0" collapsed="false">
      <c r="A50" s="0" t="s">
        <v>290</v>
      </c>
      <c r="B50" s="0" t="s">
        <v>945</v>
      </c>
    </row>
    <row r="51" customFormat="false" ht="13.8" hidden="false" customHeight="false" outlineLevel="0" collapsed="false">
      <c r="A51" s="0" t="s">
        <v>294</v>
      </c>
      <c r="B51" s="0" t="s">
        <v>946</v>
      </c>
    </row>
    <row r="52" customFormat="false" ht="13.8" hidden="false" customHeight="false" outlineLevel="0" collapsed="false">
      <c r="A52" s="0" t="s">
        <v>298</v>
      </c>
      <c r="B52" s="0" t="s">
        <v>947</v>
      </c>
    </row>
    <row r="53" customFormat="false" ht="13.8" hidden="false" customHeight="false" outlineLevel="0" collapsed="false">
      <c r="A53" s="0" t="s">
        <v>304</v>
      </c>
      <c r="B53" s="0" t="s">
        <v>948</v>
      </c>
    </row>
    <row r="54" customFormat="false" ht="13.8" hidden="false" customHeight="false" outlineLevel="0" collapsed="false">
      <c r="A54" s="0" t="s">
        <v>308</v>
      </c>
      <c r="B54" s="0" t="s">
        <v>949</v>
      </c>
    </row>
    <row r="55" customFormat="false" ht="13.8" hidden="false" customHeight="false" outlineLevel="0" collapsed="false">
      <c r="A55" s="0" t="s">
        <v>312</v>
      </c>
      <c r="B55" s="0" t="s">
        <v>950</v>
      </c>
    </row>
    <row r="56" customFormat="false" ht="13.8" hidden="false" customHeight="false" outlineLevel="0" collapsed="false">
      <c r="A56" s="0" t="s">
        <v>317</v>
      </c>
      <c r="B56" s="0" t="s">
        <v>951</v>
      </c>
    </row>
    <row r="57" customFormat="false" ht="13.8" hidden="false" customHeight="false" outlineLevel="0" collapsed="false">
      <c r="A57" s="0" t="s">
        <v>321</v>
      </c>
      <c r="B57" s="0" t="s">
        <v>952</v>
      </c>
    </row>
    <row r="58" customFormat="false" ht="13.8" hidden="false" customHeight="false" outlineLevel="0" collapsed="false">
      <c r="A58" s="0" t="s">
        <v>325</v>
      </c>
      <c r="B58" s="0" t="s">
        <v>953</v>
      </c>
    </row>
    <row r="59" customFormat="false" ht="13.8" hidden="false" customHeight="false" outlineLevel="0" collapsed="false">
      <c r="A59" s="0" t="s">
        <v>329</v>
      </c>
      <c r="B59" s="0" t="s">
        <v>954</v>
      </c>
    </row>
    <row r="60" customFormat="false" ht="13.8" hidden="false" customHeight="false" outlineLevel="0" collapsed="false">
      <c r="A60" s="0" t="s">
        <v>333</v>
      </c>
      <c r="B60" s="0" t="s">
        <v>955</v>
      </c>
    </row>
    <row r="61" customFormat="false" ht="13.8" hidden="false" customHeight="false" outlineLevel="0" collapsed="false">
      <c r="A61" s="0" t="s">
        <v>338</v>
      </c>
      <c r="B61" s="0" t="s">
        <v>956</v>
      </c>
    </row>
    <row r="62" customFormat="false" ht="13.8" hidden="false" customHeight="false" outlineLevel="0" collapsed="false">
      <c r="A62" s="0" t="s">
        <v>342</v>
      </c>
      <c r="B62" s="0" t="s">
        <v>957</v>
      </c>
    </row>
    <row r="63" customFormat="false" ht="13.8" hidden="false" customHeight="false" outlineLevel="0" collapsed="false">
      <c r="A63" s="0" t="s">
        <v>346</v>
      </c>
      <c r="B63" s="0" t="s">
        <v>958</v>
      </c>
    </row>
    <row r="64" customFormat="false" ht="13.8" hidden="false" customHeight="false" outlineLevel="0" collapsed="false">
      <c r="A64" s="0" t="s">
        <v>350</v>
      </c>
      <c r="B64" s="0" t="s">
        <v>959</v>
      </c>
    </row>
    <row r="65" customFormat="false" ht="13.8" hidden="false" customHeight="false" outlineLevel="0" collapsed="false">
      <c r="A65" s="0" t="s">
        <v>354</v>
      </c>
      <c r="B65" s="0" t="s">
        <v>960</v>
      </c>
    </row>
    <row r="66" customFormat="false" ht="13.8" hidden="false" customHeight="false" outlineLevel="0" collapsed="false">
      <c r="A66" s="0" t="s">
        <v>358</v>
      </c>
      <c r="B66" s="0" t="s">
        <v>961</v>
      </c>
    </row>
    <row r="67" customFormat="false" ht="13.8" hidden="false" customHeight="false" outlineLevel="0" collapsed="false">
      <c r="A67" s="0" t="s">
        <v>362</v>
      </c>
      <c r="B67" s="0" t="s">
        <v>962</v>
      </c>
    </row>
    <row r="68" customFormat="false" ht="13.8" hidden="false" customHeight="false" outlineLevel="0" collapsed="false">
      <c r="A68" s="0" t="s">
        <v>366</v>
      </c>
      <c r="B68" s="0" t="s">
        <v>963</v>
      </c>
    </row>
    <row r="69" customFormat="false" ht="13.8" hidden="false" customHeight="false" outlineLevel="0" collapsed="false">
      <c r="A69" s="0" t="s">
        <v>370</v>
      </c>
      <c r="B69" s="0" t="s">
        <v>964</v>
      </c>
    </row>
    <row r="70" customFormat="false" ht="13.8" hidden="false" customHeight="false" outlineLevel="0" collapsed="false">
      <c r="A70" s="0" t="s">
        <v>374</v>
      </c>
      <c r="B70" s="0" t="s">
        <v>965</v>
      </c>
    </row>
    <row r="71" customFormat="false" ht="13.8" hidden="false" customHeight="false" outlineLevel="0" collapsed="false">
      <c r="A71" s="0" t="s">
        <v>377</v>
      </c>
      <c r="B71" s="0" t="s">
        <v>966</v>
      </c>
    </row>
    <row r="72" customFormat="false" ht="13.8" hidden="false" customHeight="false" outlineLevel="0" collapsed="false">
      <c r="A72" s="0" t="s">
        <v>380</v>
      </c>
      <c r="B72" s="0" t="s">
        <v>967</v>
      </c>
    </row>
    <row r="73" customFormat="false" ht="13.8" hidden="false" customHeight="false" outlineLevel="0" collapsed="false">
      <c r="A73" s="0" t="s">
        <v>384</v>
      </c>
      <c r="B73" s="0" t="s">
        <v>968</v>
      </c>
    </row>
    <row r="74" customFormat="false" ht="13.8" hidden="false" customHeight="false" outlineLevel="0" collapsed="false">
      <c r="A74" s="0" t="s">
        <v>387</v>
      </c>
      <c r="B74" s="0" t="s">
        <v>969</v>
      </c>
    </row>
    <row r="75" customFormat="false" ht="13.8" hidden="false" customHeight="false" outlineLevel="0" collapsed="false">
      <c r="A75" s="0" t="s">
        <v>390</v>
      </c>
      <c r="B75" s="0" t="s">
        <v>970</v>
      </c>
    </row>
    <row r="76" customFormat="false" ht="13.8" hidden="false" customHeight="false" outlineLevel="0" collapsed="false">
      <c r="A76" s="0" t="s">
        <v>395</v>
      </c>
      <c r="B76" s="0" t="s">
        <v>971</v>
      </c>
    </row>
    <row r="77" customFormat="false" ht="13.8" hidden="false" customHeight="false" outlineLevel="0" collapsed="false">
      <c r="A77" s="0" t="s">
        <v>398</v>
      </c>
      <c r="B77" s="0" t="s">
        <v>972</v>
      </c>
    </row>
    <row r="78" customFormat="false" ht="13.8" hidden="false" customHeight="false" outlineLevel="0" collapsed="false">
      <c r="A78" s="0" t="s">
        <v>404</v>
      </c>
      <c r="B78" s="0" t="s">
        <v>973</v>
      </c>
    </row>
    <row r="79" customFormat="false" ht="13.8" hidden="false" customHeight="false" outlineLevel="0" collapsed="false">
      <c r="A79" s="0" t="s">
        <v>409</v>
      </c>
      <c r="B79" s="0" t="s">
        <v>974</v>
      </c>
    </row>
    <row r="80" customFormat="false" ht="13.8" hidden="false" customHeight="false" outlineLevel="0" collapsed="false">
      <c r="A80" s="0" t="s">
        <v>412</v>
      </c>
      <c r="B80" s="0" t="s">
        <v>975</v>
      </c>
    </row>
    <row r="81" customFormat="false" ht="13.8" hidden="false" customHeight="false" outlineLevel="0" collapsed="false">
      <c r="A81" s="0" t="s">
        <v>417</v>
      </c>
      <c r="B81" s="0" t="s">
        <v>976</v>
      </c>
    </row>
    <row r="82" customFormat="false" ht="13.8" hidden="false" customHeight="false" outlineLevel="0" collapsed="false">
      <c r="A82" s="0" t="s">
        <v>422</v>
      </c>
      <c r="B82" s="0" t="s">
        <v>977</v>
      </c>
    </row>
    <row r="83" customFormat="false" ht="13.8" hidden="false" customHeight="false" outlineLevel="0" collapsed="false">
      <c r="A83" s="0" t="s">
        <v>425</v>
      </c>
      <c r="B83" s="0" t="s">
        <v>978</v>
      </c>
    </row>
    <row r="84" customFormat="false" ht="13.8" hidden="false" customHeight="false" outlineLevel="0" collapsed="false">
      <c r="A84" s="0" t="s">
        <v>429</v>
      </c>
      <c r="B84" s="0" t="s">
        <v>979</v>
      </c>
    </row>
    <row r="85" customFormat="false" ht="13.8" hidden="false" customHeight="false" outlineLevel="0" collapsed="false">
      <c r="A85" s="0" t="s">
        <v>433</v>
      </c>
      <c r="B85" s="0" t="s">
        <v>980</v>
      </c>
    </row>
    <row r="86" customFormat="false" ht="13.8" hidden="false" customHeight="false" outlineLevel="0" collapsed="false">
      <c r="A86" s="0" t="s">
        <v>437</v>
      </c>
      <c r="B86" s="0" t="s">
        <v>981</v>
      </c>
    </row>
    <row r="87" customFormat="false" ht="13.8" hidden="false" customHeight="false" outlineLevel="0" collapsed="false">
      <c r="A87" s="0" t="s">
        <v>440</v>
      </c>
      <c r="B87" s="0" t="s">
        <v>982</v>
      </c>
    </row>
    <row r="88" customFormat="false" ht="13.8" hidden="false" customHeight="false" outlineLevel="0" collapsed="false">
      <c r="A88" s="0" t="s">
        <v>443</v>
      </c>
      <c r="B88" s="0" t="s">
        <v>983</v>
      </c>
    </row>
    <row r="89" customFormat="false" ht="13.8" hidden="false" customHeight="false" outlineLevel="0" collapsed="false">
      <c r="A89" s="0" t="s">
        <v>446</v>
      </c>
      <c r="B89" s="0" t="s">
        <v>984</v>
      </c>
    </row>
    <row r="90" customFormat="false" ht="13.8" hidden="false" customHeight="false" outlineLevel="0" collapsed="false">
      <c r="A90" s="0" t="s">
        <v>449</v>
      </c>
      <c r="B90" s="0" t="s">
        <v>985</v>
      </c>
    </row>
    <row r="91" customFormat="false" ht="13.8" hidden="false" customHeight="false" outlineLevel="0" collapsed="false">
      <c r="A91" s="0" t="s">
        <v>452</v>
      </c>
      <c r="B91" s="0" t="s">
        <v>986</v>
      </c>
    </row>
    <row r="92" customFormat="false" ht="13.8" hidden="false" customHeight="false" outlineLevel="0" collapsed="false">
      <c r="A92" s="0" t="s">
        <v>455</v>
      </c>
      <c r="B92" s="0" t="s">
        <v>987</v>
      </c>
    </row>
    <row r="93" customFormat="false" ht="13.8" hidden="false" customHeight="false" outlineLevel="0" collapsed="false">
      <c r="A93" s="0" t="s">
        <v>117</v>
      </c>
      <c r="B93" s="0" t="s">
        <v>988</v>
      </c>
    </row>
    <row r="94" customFormat="false" ht="13.8" hidden="false" customHeight="false" outlineLevel="0" collapsed="false">
      <c r="A94" s="0" t="s">
        <v>127</v>
      </c>
      <c r="B94" s="0" t="s">
        <v>989</v>
      </c>
    </row>
    <row r="95" customFormat="false" ht="13.8" hidden="false" customHeight="false" outlineLevel="0" collapsed="false">
      <c r="A95" s="0" t="s">
        <v>262</v>
      </c>
      <c r="B95" s="0" t="s">
        <v>990</v>
      </c>
    </row>
    <row r="96" customFormat="false" ht="13.8" hidden="false" customHeight="false" outlineLevel="0" collapsed="false">
      <c r="A96" s="0" t="s">
        <v>264</v>
      </c>
      <c r="B96" s="0" t="s">
        <v>991</v>
      </c>
    </row>
    <row r="97" customFormat="false" ht="13.8" hidden="false" customHeight="false" outlineLevel="0" collapsed="false">
      <c r="A97" s="0" t="s">
        <v>265</v>
      </c>
      <c r="B97" s="0" t="s">
        <v>992</v>
      </c>
    </row>
    <row r="98" customFormat="false" ht="13.8" hidden="false" customHeight="false" outlineLevel="0" collapsed="false">
      <c r="A98" s="0" t="s">
        <v>266</v>
      </c>
      <c r="B98" s="0" t="s">
        <v>993</v>
      </c>
    </row>
    <row r="99" customFormat="false" ht="13.8" hidden="false" customHeight="false" outlineLevel="0" collapsed="false">
      <c r="A99" s="0" t="s">
        <v>272</v>
      </c>
      <c r="B99" s="0" t="s">
        <v>994</v>
      </c>
    </row>
    <row r="100" customFormat="false" ht="13.8" hidden="false" customHeight="false" outlineLevel="0" collapsed="false">
      <c r="A100" s="0" t="s">
        <v>273</v>
      </c>
      <c r="B100" s="0" t="s">
        <v>995</v>
      </c>
    </row>
    <row r="101" customFormat="false" ht="13.8" hidden="false" customHeight="false" outlineLevel="0" collapsed="false">
      <c r="A101" s="0" t="s">
        <v>275</v>
      </c>
      <c r="B101" s="0" t="s">
        <v>996</v>
      </c>
    </row>
    <row r="102" customFormat="false" ht="13.8" hidden="false" customHeight="false" outlineLevel="0" collapsed="false">
      <c r="A102" s="0" t="s">
        <v>277</v>
      </c>
      <c r="B102" s="0" t="s">
        <v>997</v>
      </c>
    </row>
    <row r="103" customFormat="false" ht="13.8" hidden="false" customHeight="false" outlineLevel="0" collapsed="false">
      <c r="A103" s="0" t="s">
        <v>278</v>
      </c>
      <c r="B103" s="0" t="s">
        <v>998</v>
      </c>
    </row>
    <row r="104" customFormat="false" ht="13.8" hidden="false" customHeight="false" outlineLevel="0" collapsed="false">
      <c r="A104" s="0" t="s">
        <v>279</v>
      </c>
      <c r="B104" s="0" t="s">
        <v>999</v>
      </c>
    </row>
    <row r="105" customFormat="false" ht="13.8" hidden="false" customHeight="false" outlineLevel="0" collapsed="false">
      <c r="A105" s="0" t="s">
        <v>280</v>
      </c>
      <c r="B105" s="0" t="s">
        <v>1000</v>
      </c>
    </row>
    <row r="106" customFormat="false" ht="13.8" hidden="false" customHeight="false" outlineLevel="0" collapsed="false">
      <c r="A106" s="0" t="s">
        <v>399</v>
      </c>
      <c r="B106" s="0" t="s">
        <v>1001</v>
      </c>
    </row>
    <row r="107" customFormat="false" ht="13.8" hidden="false" customHeight="false" outlineLevel="0" collapsed="false">
      <c r="A107" s="0" t="s">
        <v>400</v>
      </c>
      <c r="B107" s="0" t="s">
        <v>1002</v>
      </c>
    </row>
    <row r="108" customFormat="false" ht="13.8" hidden="false" customHeight="false" outlineLevel="0" collapsed="false">
      <c r="A108" s="0" t="s">
        <v>523</v>
      </c>
      <c r="B108" s="0" t="s">
        <v>1003</v>
      </c>
    </row>
    <row r="109" customFormat="false" ht="13.8" hidden="false" customHeight="false" outlineLevel="0" collapsed="false">
      <c r="A109" s="0" t="s">
        <v>529</v>
      </c>
      <c r="B109" s="0" t="s">
        <v>1004</v>
      </c>
    </row>
    <row r="110" customFormat="false" ht="13.8" hidden="false" customHeight="false" outlineLevel="0" collapsed="false">
      <c r="A110" s="0" t="s">
        <v>534</v>
      </c>
      <c r="B110" s="0" t="s">
        <v>1005</v>
      </c>
    </row>
    <row r="111" customFormat="false" ht="13.8" hidden="false" customHeight="false" outlineLevel="0" collapsed="false">
      <c r="A111" s="0" t="s">
        <v>540</v>
      </c>
      <c r="B111" s="0" t="s">
        <v>1006</v>
      </c>
    </row>
    <row r="112" customFormat="false" ht="13.8" hidden="false" customHeight="false" outlineLevel="0" collapsed="false">
      <c r="A112" s="0" t="s">
        <v>546</v>
      </c>
      <c r="B112" s="0" t="s">
        <v>1007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LibreOffice/6.2.6.2$Linux_X86_64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2019-09-20T18:50:59Z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