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AM metadata" sheetId="1" state="visible" r:id="rId2"/>
    <sheet name="Classes complete" sheetId="2" state="visible" r:id="rId3"/>
    <sheet name="CELEX metadata" sheetId="3" state="visible" r:id="rId4"/>
    <sheet name="CELEX classes" sheetId="4" state="visible" r:id="rId5"/>
    <sheet name="prefixes" sheetId="5" state="visible" r:id="rId6"/>
    <sheet name="LAM Metadata Mapping" sheetId="6" state="visible" r:id="rId7"/>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<sst xmlns="http://schemas.openxmlformats.org/spreadsheetml/2006/main" count="3683" uniqueCount="1003">
  <si>
    <t xml:space="preserve">URI</t>
  </si>
  <si>
    <t xml:space="preserve">Code</t>
  </si>
  <si>
    <t xml:space="preserve">Label</t>
  </si>
  <si>
    <t xml:space="preserve">property</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</si>
  <si>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</si>
  <si>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</si>
  <si>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</si>
  <si>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</si>
  <si>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</si>
  <si>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</si>
  <si>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</si>
  <si>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</si>
  <si>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</si>
  <si>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</si>
  <si>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</si>
  <si>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</si>
  <si>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</si>
  <si>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</si>
  <si>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</si>
  <si>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</si>
  <si>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</si>
  <si>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</si>
  <si>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</si>
  <si>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</si>
  <si>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</si>
  <si>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</si>
  <si>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</si>
  <si>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</si>
  <si>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</si>
  <si>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</si>
  <si>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</si>
  <si>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</si>
  <si>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</si>
  <si>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</si>
  <si>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</si>
  <si>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CODE</t>
  </si>
  <si>
    <t xml:space="preserve">Concept code</t>
  </si>
  <si>
    <t xml:space="preserve">skos:notation</t>
  </si>
  <si>
    <t xml:space="preserve">LABEL</t>
  </si>
  <si>
    <t xml:space="preserve">Label of the concept</t>
  </si>
  <si>
    <t xml:space="preserve">skosxl:prefLabel@en</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</si>
  <si>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</si>
  <si>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</si>
  <si>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</si>
  <si>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</si>
  <si>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</si>
  <si>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</si>
  <si>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</si>
  <si>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</si>
  <si>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</si>
  <si>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</si>
  <si>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</si>
  <si>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</si>
  <si>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</si>
  <si>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</si>
  <si>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</si>
  <si>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</si>
  <si>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</si>
  <si>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</si>
  <si>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cdm class</t>
  </si>
  <si>
    <t xml:space="preserve">lam:cdm_class</t>
  </si>
  <si>
    <t xml:space="preserve">Class or subclass according to CDM.</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</si>
  <si>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</si>
  <si>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</si>
  <si>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</si>
  <si>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</si>
  <si>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</si>
  <si>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</si>
  <si>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For acts of the European Parliament, the Economic and Social Committee or the Committee of the Regions, the field also contains the name of the committee or the competent section.
In addition, this field may contain:
name of the country signing a treaty or agreement (sectors 1/2);
name of the originating institution;
for acts issued by the European Parliament, the Economic and Social Committee or the Committee of the Regions it may also contain the name of the relevant committee (if there is no committee then an * is used) and the responsible sections of the Economic and Social Committee;
other data including how many Member States signed a treaty (the six Member States, the nine Member States, etc.).
There are no concepts created for different association councils (or cooperation councils or joint committees) in the relevant Translation table (corporate body) (e.g. EU – Republic of Moldova Association Council). In such cases, a combination of more generic concepts (Association Council – COUN_ASS, Cooperation Council – COUN_COOP, Joint Committee – CMT_CONJOIN etc.) together with the country name should be used (codes coming from corporate bodies + countries).</t>
  </si>
  <si>
    <t xml:space="preserve">(April 2015) For parliamentary questions, the author field contained also the name of the Member of the European Parliament in the past. However, because of missing mapping in the CELLAR, those names are currently not displayed on the new EUR-Lex (April 2015). Possible solutions should be analysed:
&lt;rdf:Description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&lt;annot:quality_issue&gt;DATWRO&lt;/annot:quality_issue&gt;&lt;annot:error_message&gt;Data wrong&lt;/annot:error_message&gt;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rdf:resource="http://publications.europa.eu/ontology/cdm#work_created_by_agent"/&gt;
&lt;/rdf:Description&gt;
(10/07/2015) Author to be used in 22015D0921 (Decision No 1/2015 of the EU-EFTA Joint Committee on Common Transit of 11 May 2015 concerning an invitation to the former Yugoslav Republic of Macedonia to accede to the Convention on a common transit procedure [2015/921] )
Codes referring to EC-EFTA Joint Committee and EEC-EFTA Joint Committee are deprecated in corporate bodies table and there is no successor referring to EU-EFTA Joint Committee.
Therefore the following strategy must be used in this case:
In author field, the values referring to the Joint Committee (CMT_JOIN), European Union (EURUN) and EFTA (EFTA) should be used.
If the horizontal structure of the corporate bodies will be implemented in Cellar and EUR-Lex, value EURUN will not be needed anymore in this case as it is a parent value of CMT_JOIN.
(12/11/2018) Change concerning personal names – they are currently in work_created_by_agent: Personal authors would be under contributed_by (https://webgate.ec.europa.eu/CITnet/jira/browse/CDM-52)
Another change concerning contributed_by: cdm:work_contributed_by_agent is removed from the notice+index and  only cdm:contributed_by will be indexed&amp;in_notice (https://webgate.ec.europa.eu/CITnet/jira/browse/CDM-119)</t>
  </si>
  <si>
    <t xml:space="preserve">yes</t>
  </si>
  <si>
    <t xml:space="preserve">Miscellaneous information</t>
  </si>
  <si>
    <t xml:space="preserve">FM</t>
  </si>
  <si>
    <t xml:space="preserve">Type of act</t>
  </si>
  <si>
    <t xml:space="preserve">cdm:resource-type</t>
  </si>
  <si>
    <t xml:space="preserve">at:resource-type</t>
  </si>
  <si>
    <t xml:space="preserve">The type of act in legal terms.</t>
  </si>
  <si>
    <t xml:space="preserve">cdm:work_has_resource-type rdf:resource="http://publications.europa.eu/resource/authority/resource-type/REG_IMPL"/&gt;</t>
  </si>
  <si>
    <t xml:space="preserve">Type of act is usually mentioned in the title. </t>
  </si>
  <si>
    <t xml:space="preserve">(April 2015) For the time being, both properties mentioned above are used because of technical reasons. For the display and search purposes, only resource_legal_has_type_act_concept_type_act is currently used by the EUR-Lex.
In few months, a complete switch to work_has_resource-type will be done.
(18/09/2015) DECBES: https://webgate.ec.europa.eu/publications/jira/i#browse/LAAION-44</t>
  </si>
  <si>
    <t xml:space="preserve">DT_CORR</t>
  </si>
  <si>
    <t xml:space="preserve">Corrigendum number</t>
  </si>
  <si>
    <t xml:space="preserve">cdm:resource_legal_number_corrigendum</t>
  </si>
  <si>
    <t xml:space="preserve">This field indicates if the document is a corrigendum. It is followed by the sequential number of corrigendum ("split").</t>
  </si>
  <si>
    <t xml:space="preserve">&lt;cdm:resource_legal_number_corrigendum rdf:datatype="http://www.w3.org/2001/XMLSchema#positiveInteger"&gt;1&lt;/cdm:resource_legal_number_corrigendum&gt;</t>
  </si>
  <si>
    <t xml:space="preserve">If a document is a corrigendum, it is indicated in the title of document.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</si>
  <si>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</si>
  <si>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</si>
  <si>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DN_CLASS</t>
  </si>
  <si>
    <t xml:space="preserve">reference to CELEX class</t>
  </si>
  <si>
    <t xml:space="preserve">lam:celex_class</t>
  </si>
  <si>
    <t xml:space="preserve">DN</t>
  </si>
  <si>
    <t xml:space="preserve">complete CELEX number value</t>
  </si>
  <si>
    <t xml:space="preserve">cdm:resource_legal_id_celex</t>
  </si>
  <si>
    <t xml:space="preserve">The CELEX number is both a unique document identifier and a classification code, regardless of language. It is used as the basis for cross-referencing of documents in the database as well as for implementing hypertext links.</t>
  </si>
  <si>
    <t xml:space="preserve">&lt;cdm:resource_legal_id_celex rdf:datatype="http://www.w3.org/2001/XMLSchema#string"&gt;32015D0046&lt;/cdm:resource_legal_id_celex&gt;</t>
  </si>
  <si>
    <t xml:space="preserve">CELEX number is composed as follows: 
SyyyyT(T)nnn(n)
S 1 character for the sector (see list below)
yyyy 4 digits for the year (usually the year of adoption)
T(T) 1 or 2 characters for the document type (see list below)
nnnn  4 digits (usually) for the document number
For example, document 32014R1338 is:
a sector 3 document (secondary legislation)   32014R1338
from 2014        32014R1338
a regulation       32014R1338 
published in the OJ under number 1338   32014R1338
Some of the above mentioned partial information is contained in the following metadata fields:
Document type sector (DTS)
Document type year (DTA)
Document type type (DTT)
Document natural number (DT_NUM)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the legal analysis contractor (based on the analysis) on a daily basis to all acts published in L series of the Official Journal and to some of those published in C series of the Official Journal.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</si>
  <si>
    <t xml:space="preserve">DC</t>
  </si>
  <si>
    <t xml:space="preserve">EuroVoc</t>
  </si>
  <si>
    <t xml:space="preserve">cdm:concept_eurovoc</t>
  </si>
  <si>
    <t xml:space="preserve"> http://publications.europa.eu/resource/dataset/eurovoc </t>
  </si>
  <si>
    <t xml:space="preserve">Classification</t>
  </si>
  <si>
    <t xml:space="preserve">CT</t>
  </si>
  <si>
    <t xml:space="preserve">Subject matter</t>
  </si>
  <si>
    <t xml:space="preserve">cdm:resource_legal_is_about_subject-matter</t>
  </si>
  <si>
    <t xml:space="preserve">at:subject-matter</t>
  </si>
  <si>
    <t xml:space="preserve">CC</t>
  </si>
  <si>
    <t xml:space="preserve">Directory code</t>
  </si>
  <si>
    <t xml:space="preserve">cdm:resource_legal_is_about_concept_directory-code</t>
  </si>
  <si>
    <t xml:space="preserve">at:dir-eu-legal-act</t>
  </si>
  <si>
    <t xml:space="preserve">RJ_NEW</t>
  </si>
  <si>
    <t xml:space="preserve">Case law directory code</t>
  </si>
  <si>
    <t xml:space="preserve">cdm:case-law_is_about_concept_new_case-law</t>
  </si>
  <si>
    <t xml:space="preserve">at:fd_578</t>
  </si>
  <si>
    <t xml:space="preserve">DD</t>
  </si>
  <si>
    <t xml:space="preserve">Document date</t>
  </si>
  <si>
    <t xml:space="preserve">cdm:work_date_document</t>
  </si>
  <si>
    <t xml:space="preserve">ann:comment_on_date</t>
  </si>
  <si>
    <t xml:space="preserve">at:fd_365</t>
  </si>
  <si>
    <t xml:space="preserve">It is the date present usually in the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YYYY-MM-DD.
1  Definitive adoption of (amending) budget – acts signed by the president of EP (e.g. 32015B1766).
2  It refers to the date of applicability of the last amendment included in consolidation</t>
  </si>
  <si>
    <t xml:space="preserve">&lt;cdm:work_date_document rdf:datatype="http://www.w3.org/2001/XMLSchema#date"&gt;1973-03-03&lt;/cdm:work_date_document&gt;</t>
  </si>
  <si>
    <t xml:space="preserve">The date might be accompanied by any of the following annotation:
Date of adoption
Date of transmission
Date of notification
Date of publication
Date of answer
Date of vote
Date of signing 
Entry into force
The document date is usually indicated in the title or in the text of document.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"Date of signing".
• Definitive adoption of the budget – the date present in the signature + annotation "Date of signing". 
• Legislative acts adopted under a special legislative procedure; non-legislative acts – the date present in the title + annotation "Date of adoption". 
• Treaties, international agreements – the date present in the title or text + annotation "Date of signing" (this is not applicable to the consolidated version of treaties).
• Resolutions of the European Parliament – the date present in the title + annotation "Date of vote". </t>
  </si>
  <si>
    <t xml:space="preserve">2015/12/22: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2017/06/30: Note from the Legal Service of the Council concerning the date of adoption of the acts adopted under the ordinary legislative procedure
</t>
  </si>
  <si>
    <t xml:space="preserve">Dates</t>
  </si>
  <si>
    <t xml:space="preserve">IF</t>
  </si>
  <si>
    <t xml:space="preserve">Date of effect</t>
  </si>
  <si>
    <t xml:space="preserve">cdm:resource_legal_date_entry-into-force</t>
  </si>
  <si>
    <t xml:space="preserve">ann:type_of_date</t>
  </si>
  <si>
    <t xml:space="preserve">at:fd_335</t>
  </si>
  <si>
    <t xml:space="preserve">It is a date when the act enters into force or becomes operative.
The date has the format YYYY-MM-DD or 1001-01-01 (a fictional date for documents that take effect by notification; to be changed in a factual date if/when the notification date is known).
The date of effect is also used as an indicator for the production of the Directory of legislation in force and of the Directory of preparatory acts.</t>
  </si>
  <si>
    <t xml:space="preserve">&lt;cdm:resource_legal_date_entry-into-force rdf:datatype="http://www.w3.org/2001/XMLSchema#date"&gt;2014-01-31&lt;/cdm:resource_legal_date_entry-into-force&gt;</t>
  </si>
  <si>
    <t xml:space="preserve">The date of effect must be followed by an annotation specifying the nature of the date as shown below (type_of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(e.g. "However, Article 8 shall apply from…" see 32015R0104)
Provisional application 
Entry into force (for all acts entering into force – art. 297 of TFEU, see the next page)
Takes effect (for all acts taking effect – art. 297 of TFEU, see the next page)
Takes partial effect 
Application (If the date of application is different as the date when the act enters into force/takes effect  (see 32014R0376)
Partial application (e.g. "However, Article 8 shall apply from…" see 32015R0104)
Provisional application 
There might be also another annotation comment_on_date indicating how the date of effect is counted and which part of the document refers to the date of effect. 
Example 1: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Example 2:
&lt;annot:comment_on_date&gt;{DATPUB|http://publications.europa.eu/resource/authority/fd_335/DATPUB} +20 {V|http://publications.europa.eu/resource/authority/fd_335/V} {ART|http://publications.europa.eu/resource/authority/fd_335/ART} 3&lt;/annot:comment_on_date&gt;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General rules: Entry into force vs Taking effect
General rules for the date of effect are indicated in article 297 of the Treaty on the Functioning of the European Union (twentieth day following the day of publication).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Please note differences between acts entering into force and acts taking effect (based on the provisions of TFEU article 297 quoted above).
</t>
  </si>
  <si>
    <t xml:space="preserve">EV</t>
  </si>
  <si>
    <t xml:space="preserve">Date of end of validity</t>
  </si>
  <si>
    <t xml:space="preserve">cdm:resource_legal_date_end-of-validity</t>
  </si>
  <si>
    <t xml:space="preserve">at:fd_330</t>
  </si>
  <si>
    <t xml:space="preserve">It is the date on which the act ceases to be valid.
The date has the format YYYY-MM-DD or 9999-12-31 (a fictional date for documents whose validity is indefinite).
The end of validity date is also used as an indicator for the production of the Directory of legislation in force and of the Directory of preparatory acts.</t>
  </si>
  <si>
    <t xml:space="preserve">&lt;cdm:resource_legal_date_end-of-validity rdf:datatype="http://www.w3.org/2001/XMLSchema#date"&gt;9999-12-31&lt;/cdm:resource_legal_date_end-of-validity&gt;</t>
  </si>
  <si>
    <t xml:space="preserve">These are the possible cases according to the nature of particular acts: 
- For acts of limited duration: the date of end of validity mentioned in the act. If the act has a specific expiration date, the end of validity date is followed by the comment "See article" where the date is specified):
End of validity date: 30/11/2008; See Art. 9
- Acts of unlimited duration: a fictional date 9999-12-31
-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 repealed act:
End of validity date: 26/01/2013; Repealed by 32013R0075 
- Extention of the validity
If the end of validity of an act has been extended by a subsequent act, the end of the validity date of the amended act has to be changed accordingly. The comment "Ext. valid. by"  and the Celex identifier of the amending act has to be added:
End of validity date: 30/09/2014; Ext. valid. by 32013D0468 
- The acts only repealing (or extending validity of) an earlier act and not containing any other autonomous provisions die in the same day as the repealed act.
Methodology concerning acts repealed by acts which should be notified, acts declared null and void by a corrigendum and implicitly repealed amending acts is explained below in Exceptions and special cases.
- There is no impact to the end of validity date if only a part of the act is repealed by a subsequent act (partial repeal).
- For acts that by their nature have no end of validity: a fictional date 9999-12-31.
- For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 For acts listed as obsolete in documents from sector 5: the date of validity of obsolete acts = sector 5 document publication date.
Example: 32002R1429 – listed in 52011XC1108(01)
Date of document: 02/08/2002
Date of effect: 01/07/2002; Implementation See Art 7
Date of effect: 06/08/2002; Entry into force Date pub. +3 See Art 7
End of validity date: 08/11/2011; Obsolete See 52011XC1108(01) P 1
- For acts related to the budget and to the specific financial year: such acts have only limited duration (until the end of the relevant financial year).
Example: 32011B0840 
Date of document: 28/10/2011
Date of effect: 01/01/2011; Entry into force Financial year 2011 
End of validity date: 31/12/2011; Financial year 2011 
- For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Examples: 
32009R0274 (Commission Regulation (EC) No 274/2009 of 2 April 2009 fixing the quantitative limit for the exports of out-of-quota sugar and isoglucose until the end of the 2009/2010 marketing year)
Date of document: 02/04/2009 
Date of effect: 10/04/2009; Entry into force Date pub. + 7 See Art 3 
Date of effect: 01/10/2009; Implementation See Art 3 
End of validity date: 30/09/2010; End of season 2009/2010 comment + year
32016R2361 (Commission Regulation (EU) 2016/2361 of 15 December 2016 establishing a prohibition of fishing for Greater forkbeard in Union and international waters of VIII and IX and Union and international waters of V, VI, VII by vessels flying the flag of Portugal):
Article 1
Quota exhaustion
The fishing quota allocated to the Member State referred to in the Annex to this Regulation for the stock referred to therein for 2016 shall be deemed to be exhausted from the date set out in that Annex.
Date of document: 15/12/2016; Date of adoption
Date of effect: 23/12/2016; Entry into force Date pub. +1 See Art 3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 Regulations opening an invitation to tender for specific agricultural products: the end of validity date is usually mentioned in the provisions (The invitation should be open until DD/MM/YYYY).
- Acts concerning the appointments of members for a defined period: the end of validity date is equal to the last day of the period mentioned in the provisions.
Example: 32014D0047
Date of document: 28/01/2014 
Date of effect: 28/01/2014; Entry into force Date of document See Art 2
End of validity date: 25/01/2015; End of term of office See Art. 1 
- Anti-dumping measures (explained below in Exceptions and special cases)
-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</si>
  <si>
    <t xml:space="preserve">Acts repealed by a subsequent act
The end of validity date of repealed acts 
•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of effect: 08/01/2014; Entry into force Date pub. +20 See Art 2 
End of validity date: 31/12/9999 ; Repealed by 32011D0395
That date is to be modified once the notification date of the amending act is known and implemented in its notice.
• Acts declared null and void by a corrigendum
In such cases, the end of validity date is equal to the date of publication of the first act (and not to the date of the corrigendum).
The information must be completed by the creation of an active relation corrigendum → corrected act (for the comment to be added, see Relations).
Example:
Document 32013R1363, published in OJ L 343 of 19.12.2013 (before the corrigendum was published):
Date of document: 12/12/2013
Date of effect: 08/01/2014; Entry into force Date pub. +20 See Art 2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Date of effect: 08/01/2014; Entry into force Date pub. +20 See Art 2 
End of validity date: 19/12/2013 See 32013R1363R(01)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Publication of: Basic implementing regulation imposing a definitive anti-dumping duty
Date of application = 01-01-2014
End of validity date = 31-12-2018
Publication of: Implementing regulation amending the basic regulation (not repealing or amending the validity)
Date of application = DD-MM-YYYY
End of validity date = 31-12-2018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Publication of: Basic implementing regulation imposing a definitive anti-dumping duty
Date of application = 01-01-2014
End of validity date = 31-12-2018 
Publication of: Implementing regulation amending the basic regulation (repealing or amending the validity, in this case to 31-12-2019)
Date of application = DD-MM-YYYY
End of validity date = 31-12-2019  + change of the end of validity date of the basic implementing regulation to be done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Date of application = 01-04-2020
End of validity date = 31-03-2025
The end of validity date of the basic (A) and amending implementing (B) regulations has to be changed to the definitive date (31-03-2020 – date of application of the new basic regulation minus one day).</t>
  </si>
  <si>
    <t xml:space="preserve">2015/09/21: Implicitly repealed amending acts – information form the Legal Service
When a legal act is repealed, it is repealed with all subsequent amendments, even when they are not listed in the repealing act, unless for specific reasons it is expressly provided that certain amending acts are not repealed together with the main act.
2015/09/23: Recommendations from sector 3
Generally, recommendations from sector 3 should not have the end of validity.
It should be created only if there is another document repealing some of the previous recommendations (e.g. 32014H0897) .
2016/12/15: End of validity of repealed acts
Manual of precedents for acts established within the Council of the EU, 2002:
"3.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2017/02/28: Ephemeral acts, fisheries - prohibition of fishing
Change of the methodology for ephemeral acts – EV not to be created.
Documents related to prohibition of fishing – there should be a real EV date inserted, based on the text.
2017/06/29: Information from SJ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2019/03/15: Association agreements – new Member States 
Notices covering the assiciationagreements with new MS  contain value 31/12/9999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t>
  </si>
  <si>
    <t xml:space="preserve">NF</t>
  </si>
  <si>
    <t xml:space="preserve">Date of notification</t>
  </si>
  <si>
    <t xml:space="preserve">cdm:legislation_secondary_date_notification</t>
  </si>
  <si>
    <t xml:space="preserve">This field contains the date of notification of directives and decisions which specify to whom they are addressed. 
The date has format YYYY-MM-DD.</t>
  </si>
  <si>
    <t xml:space="preserve">&lt;cdm:legislation_secondary_date_notification rdf:datatype="http://www.w3.org/2001/XMLSchema#date"&gt;2014-01-31&lt;/cdm:legislation_secondary_date_notification&gt;</t>
  </si>
  <si>
    <t xml:space="preserve">According to article 297 of TFEU, other directives, and decisions which specify to whom they are addressed, shall be notified to those to whom they are addressed and shall take effect upon such notification.
For above mentioned directives and decisions, the deadline for transposition usually begins to run from the date of notification.
The following cases are possible:
(1) The date of effect is not indicated in the act, it is linked to the date of notification (see 32015D1410):
"This decision shall take effect on the date of its notification."
The date of notification is usually provided to the OP after the publication of the relevant act in the OJ. 
For such cases 01-01-1001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(2) The Date of effect (IF) is indicated in the act and it is not linked to the Date of notification (NF) (see 32015D1023):
"This decision shall enter into force on the date following that of its publication in the Official Journal of the European Union."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</si>
  <si>
    <t xml:space="preserve">2015/10/14: Methodology 
related to the Council decisions or directives which specify to whom they are addressed and indicating the date of effect was updated (Analytical methodology, point 2).
2017/10/16: EFTA Surveillance Authority Decision having addressees: Date of document (=date of adoption) = the date of notification (and therefore date of effect)
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2019/02/20: If the real date of notification is not known, the date of publication + annotation The act was notified but the date of notification is not available on EUR-Lex – the date of publication is used instead 
&lt;COMMENT_ON_DATE&gt;{titleAndReference.draft.disclaimer.new|http://publications.europa.eu/resource/authority/fd_365/titleAndReference.draft.disclaimer.new}&lt;/COMMENT_ON_DATE&gt;
Additionally, if the date of effect depends on the date of notification, the date of publication shall be also used in IF field.
Example: https://eur-lex.europa.eu/legal-content/EN/ALL/?qid=1550651686388&amp;uri=CELEX:32015D0248 </t>
  </si>
  <si>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</si>
  <si>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</si>
  <si>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</si>
  <si>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</si>
  <si>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
List of relevant subproperties:
cdm:directive_date_transposition
cdm:decision_date_transposition
cdm:recommendation_date_transposition
cdm:recommendation_ecsc_date_transposition
cdm:regulation_date_transposition
cdm:cooperation_police-and-judicial_date_transposition</t>
  </si>
  <si>
    <t xml:space="preserve">&lt;cdm:directive_date_transposition rdf:datatype="http://www.w3.org/2001/XMLSchema#date"&gt;2014-09-30&lt;/cdm:directive_date_transposition&gt;</t>
  </si>
  <si>
    <t xml:space="preserve">Transposition date as indicated in the text.
This field might contain multiple dates – different deadlines can be provided for different aspects of the directive.
The usual way how the date of transposition is indicated is the following:
Date of transposition: 30/09/2014; At the latest See Art 2</t>
  </si>
  <si>
    <t xml:space="preserve">SG</t>
  </si>
  <si>
    <t xml:space="preserve">Date of signature</t>
  </si>
  <si>
    <t xml:space="preserve">cdm:resource_legal_date_signature</t>
  </si>
  <si>
    <t xml:space="preserve">at:place,
at:country</t>
  </si>
  <si>
    <t xml:space="preserve">The date of signature field provides the date or dates of the signing of an legislative act, agreement or EU budget. This field may also contain a reference to the place where the agreement was signed.
The date has format YYYY-MM-DD.</t>
  </si>
  <si>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</si>
  <si>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t>
  </si>
  <si>
    <t xml:space="preserve">VO</t>
  </si>
  <si>
    <t xml:space="preserve">Date of vote</t>
  </si>
  <si>
    <t xml:space="preserve">cdm:resource_legal_date_vote</t>
  </si>
  <si>
    <t xml:space="preserve">This field contains the date of vote on decisions or resolutions of the European Parliament or on committees (EESC/CoR) opinions.</t>
  </si>
  <si>
    <t xml:space="preserve">&lt;cdm:resource_legal_date_vote rdf:datatype="http://www.w3.org/2001/XMLSchema#date"&gt;2009-03-25&lt;/cdm:resource_legal_date_vote&gt;</t>
  </si>
  <si>
    <t xml:space="preserve">The date of vote is indicated in the document or in OJ. The date of vote is identical to the date of document.</t>
  </si>
  <si>
    <t xml:space="preserve">2015/10/14: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</si>
  <si>
    <t xml:space="preserve">DB</t>
  </si>
  <si>
    <t xml:space="preserve">Date of debate</t>
  </si>
  <si>
    <t xml:space="preserve">cdm:act_preparatory_date_debate</t>
  </si>
  <si>
    <t xml:space="preserve">The date of debate (date) field is used to index European Parliament resolutions or of committees (EESC/CoR) opinions. </t>
  </si>
  <si>
    <t xml:space="preserve">&lt;cdm:act_preparatory_date_debate rdf:datatype="http://www.w3.org/2001/XMLSchema#date"&gt;2013-10-16&lt;/cdm:act_preparatory_date_debate&gt;</t>
  </si>
  <si>
    <t xml:space="preserve">The date of debate is indicated in the relevant OJ.</t>
  </si>
  <si>
    <t xml:space="preserve">2015/05/02: There are currently 2 fields duplicating the same information – DB (date of debate) and VO (date of vote). Both of them were used for different notices in the past. Date of debate is usually not indicated in the OJ, there is only information concerning the session (e.g. 109th plenary session, 3—4 December 2014). Both dates should be present in DB field, but it can currently contain only 1 date. This should be clarified with the CELLAR.</t>
  </si>
  <si>
    <t xml:space="preserve">LO</t>
  </si>
  <si>
    <t xml:space="preserve">Date lodged</t>
  </si>
  <si>
    <t xml:space="preserve">cdm:resource_legal_date_request_opinion</t>
  </si>
  <si>
    <t xml:space="preserve">For the Court of Justice of the European Union documents: the field indicates when the document was lodged with the Registrar of the EU Court of Justice (or EFTA Court).
For the Committee of Regions, European Economic and Social Committee: Date on which a proposal is submitted for consultation.
The date has format YYYY-MM-DD.</t>
  </si>
  <si>
    <t xml:space="preserve">&lt;cdm:resource_legal_date_request_opinion rdf:datatype="http://www.w3.org/2001/XMLSchema#date"&gt;2013-02-19&lt;/cdm:resource_legal_date_request_opinion&gt;</t>
  </si>
  <si>
    <t xml:space="preserve">For the EU case law documents (sector 6): analysis provided by Court of Justice of the European Union.
For the documents from sector 5 – the date as indicated in the text:
On 3 July 2013, the Commission decided to consult the European Economic and Social Committee, under Article 304 of the Treaty on the Functioning of the European Union, on the(…)</t>
  </si>
  <si>
    <t xml:space="preserve">DH</t>
  </si>
  <si>
    <t xml:space="preserve">Date of dispatch</t>
  </si>
  <si>
    <t xml:space="preserve">cdm:resource_legal_date_dispatch</t>
  </si>
  <si>
    <t xml:space="preserve">at:fd_340</t>
  </si>
  <si>
    <t xml:space="preserve">Date of dispatch for transmission to one of the institutions.
The date has format YYYY-MM-DD.</t>
  </si>
  <si>
    <t xml:space="preserve">cdm:resource_legal_date_dispatch rdf:datatype="http://www.w3.org/2001/XMLSchema#date"&gt;2000-10-26&lt;/cdm:resource_legal_date_dispatch&gt;</t>
  </si>
  <si>
    <t xml:space="preserve">The date of dispatch field contains:
For sector 5:
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For the legislative proposals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For sector 9:
Written questions: date of acknowledgment by the recipient
Oral questions: date of the session
(If such date is not known, insert the same date as in the document date field.)</t>
  </si>
  <si>
    <t xml:space="preserve">DL</t>
  </si>
  <si>
    <t xml:space="preserve">Date of deadline</t>
  </si>
  <si>
    <t xml:space="preserve">cdm:resource_legal_date_deadline</t>
  </si>
  <si>
    <t xml:space="preserve">The date of deadline field contains various intermediate deadlines relating to the document.
The date has format YYYY-MM-DD.</t>
  </si>
  <si>
    <t xml:space="preserve">&lt;cdm:resource_legal_date_deadline rdf:datatype="http://www.w3.org/2001/XMLSchema#date"&gt;2014-12-31&lt;/cdm:resource_legal_date_deadline&gt;</t>
  </si>
  <si>
    <t xml:space="preserve">Deadline/expiry date is mentioned in the act (it is a date other than the implementation date or than the date of end of validity). Several dates per document can be entered. 
The field is used for legislation and is optional.
Special attention has to be paid to "review" clauses in legislation.
Often, such clauses are in the form of an article entitled "Review", rather at the end of the text of the legal act (or international agreement).
Example (32013L0050): 
"Article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For such case, an annotation to the deadline must be created, containing value B-19.12 (Review) from FD_305. It should be used for the field "Deadline (DL)" like this:
&lt;annot:comment_on_date&gt;{B-19.12|http://publications.europa.eu/resource/authority/fd_335/B-19.12}&lt;/annot:comment_on_date&gt;
</t>
  </si>
  <si>
    <t xml:space="preserve">RP</t>
  </si>
  <si>
    <t xml:space="preserve">Date of reply</t>
  </si>
  <si>
    <t xml:space="preserve">cdm:question_parliamentary_date_reply</t>
  </si>
  <si>
    <t xml:space="preserve">at:fd_350</t>
  </si>
  <si>
    <t xml:space="preserve">Date of the answer of the institution to a parliamentary question.
The date has format YYYY-MM-DD.</t>
  </si>
  <si>
    <t xml:space="preserve">&lt;cdm:question_parliamentary_date_reply rdf:datatype="http://www.w3.org/2001/XMLSchema#date"&gt;2013-02-18&lt;/cdm:question_parliamentary_date_reply&gt;</t>
  </si>
  <si>
    <t xml:space="preserve">The date of reply field contains:
for written questions, the date of receipt of a reply to the European Parliament;
for other questions, the date of the debate or written reply.</t>
  </si>
  <si>
    <t xml:space="preserve">VV</t>
  </si>
  <si>
    <t xml:space="preserve">In force indicator </t>
  </si>
  <si>
    <t xml:space="preserve">cdm:resource_legal_in-force</t>
  </si>
  <si>
    <t xml:space="preserve">REP</t>
  </si>
  <si>
    <t xml:space="preserve">Directory indicator</t>
  </si>
  <si>
    <t xml:space="preserve">cdm:resource_legal_repertoire</t>
  </si>
  <si>
    <t xml:space="preserve">RS</t>
  </si>
  <si>
    <t xml:space="preserve">Service responsible</t>
  </si>
  <si>
    <t xml:space="preserve">cdm:service_responsible</t>
  </si>
  <si>
    <t xml:space="preserve">at:corporate-body</t>
  </si>
  <si>
    <t xml:space="preserve">AS</t>
  </si>
  <si>
    <t xml:space="preserve">Associated service</t>
  </si>
  <si>
    <t xml:space="preserve">cdm:service_associated</t>
  </si>
  <si>
    <t xml:space="preserve">AF</t>
  </si>
  <si>
    <t xml:space="preserve">Political group</t>
  </si>
  <si>
    <t xml:space="preserve">cdm:question_parliamentary_asked_by_group_parliamentary </t>
  </si>
  <si>
    <t xml:space="preserve">at:corporate-body,
at:country</t>
  </si>
  <si>
    <t xml:space="preserve">MI</t>
  </si>
  <si>
    <t xml:space="preserve">cdm:resource_legal_information_miscellaneous</t>
  </si>
  <si>
    <t xml:space="preserve">at:fd_400</t>
  </si>
  <si>
    <t xml:space="preserve">LG</t>
  </si>
  <si>
    <t xml:space="preserve">Parliamentary term</t>
  </si>
  <si>
    <t xml:space="preserve">cdm:term_parliamentary </t>
  </si>
  <si>
    <t xml:space="preserve">RI</t>
  </si>
  <si>
    <t xml:space="preserve">Internal reference</t>
  </si>
  <si>
    <t xml:space="preserve">cdm:resource_legal_position_eesc</t>
  </si>
  <si>
    <t xml:space="preserve">DP</t>
  </si>
  <si>
    <t xml:space="preserve">Depositary </t>
  </si>
  <si>
    <t xml:space="preserve">cdm:stored_by </t>
  </si>
  <si>
    <t xml:space="preserve">at:fd_40</t>
  </si>
  <si>
    <t xml:space="preserve">AD</t>
  </si>
  <si>
    <t xml:space="preserve">Addressee </t>
  </si>
  <si>
    <t xml:space="preserve">cdm:addresses</t>
  </si>
  <si>
    <t xml:space="preserve">at:corporate-body,
at:country,
at:fd_50</t>
  </si>
  <si>
    <t xml:space="preserve">LF</t>
  </si>
  <si>
    <t xml:space="preserve">Authentic language</t>
  </si>
  <si>
    <t xml:space="preserve">cdm:resource_legal_uses_originally_language</t>
  </si>
  <si>
    <t xml:space="preserve">at:language</t>
  </si>
  <si>
    <t xml:space="preserve">REPPORTEUR</t>
  </si>
  <si>
    <t xml:space="preserve">Rapporteur </t>
  </si>
  <si>
    <t xml:space="preserve">cdm:reported_by</t>
  </si>
  <si>
    <t xml:space="preserve">at:fd_13
at:fd_14</t>
  </si>
  <si>
    <t xml:space="preserve">IC</t>
  </si>
  <si>
    <t xml:space="preserve">Additional information (Internal comment)</t>
  </si>
  <si>
    <t xml:space="preserve">cdm:agreement_international_has_type_comment_concept_type_comment</t>
  </si>
  <si>
    <t xml:space="preserve">at:fd_301</t>
  </si>
  <si>
    <t xml:space="preserve">CM</t>
  </si>
  <si>
    <t xml:space="preserve">Internal comments</t>
  </si>
  <si>
    <t xml:space="preserve">cdm:resource_legal_comment_internal</t>
  </si>
  <si>
    <t xml:space="preserve">NS</t>
  </si>
  <si>
    <t xml:space="preserve">Number of session</t>
  </si>
  <si>
    <t xml:space="preserve">cdm:preparatory_act_number_session</t>
  </si>
  <si>
    <t xml:space="preserve">at:fd_345</t>
  </si>
  <si>
    <t xml:space="preserve">TT</t>
  </si>
  <si>
    <t xml:space="preserve">Treaty</t>
  </si>
  <si>
    <t xml:space="preserve">cdm:resource_legal_based_on_concept_treaty</t>
  </si>
  <si>
    <t xml:space="preserve">at:treaty</t>
  </si>
  <si>
    <t xml:space="preserve">LB</t>
  </si>
  <si>
    <t xml:space="preserve">Link: Legal basis</t>
  </si>
  <si>
    <t xml:space="preserve">cdm:resource_legal_based_on_resource_legal</t>
  </si>
  <si>
    <t xml:space="preserve">ann:comment_on_legal_basis</t>
  </si>
  <si>
    <t xml:space="preserve">at:fd_370</t>
  </si>
  <si>
    <t xml:space="preserve">ann:article</t>
  </si>
  <si>
    <t xml:space="preserve">ann:paragraph</t>
  </si>
  <si>
    <t xml:space="preserve">ann:subparagraph</t>
  </si>
  <si>
    <t xml:space="preserve">Relationships between documents</t>
  </si>
  <si>
    <t xml:space="preserve">Legal basis</t>
  </si>
  <si>
    <t xml:space="preserve">AMENDMENT</t>
  </si>
  <si>
    <t xml:space="preserve">Link: Amendment</t>
  </si>
  <si>
    <t xml:space="preserve">cdm:resource_legal_amends_resource_legal</t>
  </si>
  <si>
    <t xml:space="preserve">ann:type_of_link_target </t>
  </si>
  <si>
    <t xml:space="preserve">ann:role2</t>
  </si>
  <si>
    <t xml:space="preserve">at:fd_375</t>
  </si>
  <si>
    <t xml:space="preserve">ann:reference_to_modified_location </t>
  </si>
  <si>
    <t xml:space="preserve">at:subdivision</t>
  </si>
  <si>
    <t xml:space="preserve">ann:reference_to_modifying_location </t>
  </si>
  <si>
    <t xml:space="preserve">ann:start_of_validity </t>
  </si>
  <si>
    <t xml:space="preserve">ann:end_of_validity</t>
  </si>
  <si>
    <t xml:space="preserve">ann:language_list</t>
  </si>
  <si>
    <t xml:space="preserve">Amending act → amended act</t>
  </si>
  <si>
    <t xml:space="preserve">Link from: 
amending act to the amended act (MS)
amending proposal to amended proposal (EA)</t>
  </si>
  <si>
    <t xml:space="preserve">Amendment to,
Earlier related instruments</t>
  </si>
  <si>
    <t xml:space="preserve">ADDITION</t>
  </si>
  <si>
    <t xml:space="preserve">Link: Adition</t>
  </si>
  <si>
    <t xml:space="preserve">cdm:resource_legal_adds_to_resource_legal</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</si>
  <si>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</si>
  <si>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</si>
  <si>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</si>
  <si>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</si>
  <si>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Repealing act → repealed act</t>
  </si>
  <si>
    <t xml:space="preserve">REPEAL_IMP</t>
  </si>
  <si>
    <t xml:space="preserve">Link: Implicit repeal</t>
  </si>
  <si>
    <t xml:space="preserve">cdm:resource_legal_implicitly_repeals_resource_legal</t>
  </si>
  <si>
    <t xml:space="preserve">See explanation in Implicitly repealed amending acts
(End of validity date)
32015R1011 → 32009R0297</t>
  </si>
  <si>
    <t xml:space="preserve">ADOPTION</t>
  </si>
  <si>
    <t xml:space="preserve">Link: Adoption</t>
  </si>
  <si>
    <t xml:space="preserve">cdm:resource_legal_adopts_resource_legal</t>
  </si>
  <si>
    <t xml:space="preserve">Adopted act → proposal</t>
  </si>
  <si>
    <t xml:space="preserve">To be used also for Council decisions concerning the conclusion (and/or signing and/or provisional application and/or approval and/or signature) of an international agreement: 32010D0343 →  22010A0622(01)</t>
  </si>
  <si>
    <t xml:space="preserve">Amendment to</t>
  </si>
  <si>
    <t xml:space="preserve">ADOPTION_PAR</t>
  </si>
  <si>
    <t xml:space="preserve">Link: Partial adoption</t>
  </si>
  <si>
    <t xml:space="preserve">cdm:resource_legal_partially_adopts_resource_</t>
  </si>
  <si>
    <t xml:space="preserve">32014L0086, 32015L0121 → 52013PC0814
See 2013/0400/CNS</t>
  </si>
  <si>
    <t xml:space="preserve">APPLICABILITY_EXT</t>
  </si>
  <si>
    <t xml:space="preserve">Link: Extention of applicability</t>
  </si>
  <si>
    <t xml:space="preserve">cdm:resource_legal_extends_application_resource_legal</t>
  </si>
  <si>
    <t xml:space="preserve">32006D0382 (extension of application of 32001D0890 to the Republic of Malta)
32011D0226 (extension of application of the transitional period)</t>
  </si>
  <si>
    <t xml:space="preserve">COMPLETION</t>
  </si>
  <si>
    <t xml:space="preserve">Link: Completion</t>
  </si>
  <si>
    <t xml:space="preserve">cdm:resource_legal_completes_resource_legal</t>
  </si>
  <si>
    <t xml:space="preserve">To be used also for "supplement"
Commission Delegated Regulation (EU) No 231/2013 of 19 December 2012 supplementing Directive 2011/61/EU…
See 32013R0231 → 32011L0061</t>
  </si>
  <si>
    <t xml:space="preserve">new EUR-Lex label = Supplement
or
Completion / Supplement</t>
  </si>
  <si>
    <t xml:space="preserve">VALIDITY_EXT</t>
  </si>
  <si>
    <t xml:space="preserve">Link: Extention of validity</t>
  </si>
  <si>
    <t xml:space="preserve">cdm:resource_legal_extends_validity_of_resource_legal</t>
  </si>
  <si>
    <t xml:space="preserve">32015D0332</t>
  </si>
  <si>
    <t xml:space="preserve">REPLACEMENT</t>
  </si>
  <si>
    <t xml:space="preserve">Link: Replacement</t>
  </si>
  <si>
    <t xml:space="preserve">cdm:resource_legal_replaces_resource_legal</t>
  </si>
  <si>
    <t xml:space="preserve">Acts updating annex (or another part) of previously published act
32011D0070 → 32001E0931</t>
  </si>
  <si>
    <t xml:space="preserve">CORRIGENDUM</t>
  </si>
  <si>
    <t xml:space="preserve">Link: Corrigendum</t>
  </si>
  <si>
    <t xml:space="preserve">cdm:resource_legal_corrects_resource_legal</t>
  </si>
  <si>
    <t xml:space="preserve">Corrigendum → corrected act</t>
  </si>
  <si>
    <t xml:space="preserve">OBSOLETE</t>
  </si>
  <si>
    <t xml:space="preserve">Link: Obsolete</t>
  </si>
  <si>
    <t xml:space="preserve">cdm:resource_legal_renders_obsolete_resource_legal</t>
  </si>
  <si>
    <t xml:space="preserve">52010XC1211(07)</t>
  </si>
  <si>
    <t xml:space="preserve">DEROGATION</t>
  </si>
  <si>
    <t xml:space="preserve">Link: Derogation</t>
  </si>
  <si>
    <t xml:space="preserve">cdm:resource_legal_derogates_resource_legal</t>
  </si>
  <si>
    <t xml:space="preserve">32015D0179 → 32000L0029
</t>
  </si>
  <si>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</si>
  <si>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</si>
  <si>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</si>
  <si>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</si>
  <si>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31988R3283, 31988R1733</t>
  </si>
  <si>
    <t xml:space="preserve">QUESTION_SIMILAR</t>
  </si>
  <si>
    <t xml:space="preserve">Link: Similar question</t>
  </si>
  <si>
    <t xml:space="preserve">cdm:resource_legal_tackles_similar_question_as_resource_legal</t>
  </si>
  <si>
    <t xml:space="preserve">Used especially in sector 9 in the past</t>
  </si>
  <si>
    <t xml:space="preserve">INTERPRETATION</t>
  </si>
  <si>
    <t xml:space="preserve">Link: Interpretation</t>
  </si>
  <si>
    <t xml:space="preserve">cdm:resource_legal_interpretes_authoritatively_resource_legal</t>
  </si>
  <si>
    <t xml:space="preserve">31996D0555 → 31971R1408
32000D0141 → 31971R1408</t>
  </si>
  <si>
    <t xml:space="preserve">IMPLEMENTATION</t>
  </si>
  <si>
    <t xml:space="preserve">Link: Implementation</t>
  </si>
  <si>
    <t xml:space="preserve">cdm:resource_legal_implements_resource_legal</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</si>
  <si>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</si>
  <si>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REESTAB</t>
  </si>
  <si>
    <t xml:space="preserve">Link: Reestablishes document</t>
  </si>
  <si>
    <t xml:space="preserve">cdm:resource_legal_reestablishes_resource_legal</t>
  </si>
  <si>
    <t xml:space="preserve">31987R1715 → 31986R3618</t>
  </si>
  <si>
    <t xml:space="preserve">SUSPEND</t>
  </si>
  <si>
    <t xml:space="preserve">Link: Suspends document</t>
  </si>
  <si>
    <t xml:space="preserve">cdm:resource_legal_suspends_resource_legal</t>
  </si>
  <si>
    <t xml:space="preserve">32009D0383 → 32004R1683</t>
  </si>
  <si>
    <t xml:space="preserve">SUSPEND_PAR</t>
  </si>
  <si>
    <t xml:space="preserve">Link: Partially suspends document</t>
  </si>
  <si>
    <t xml:space="preserve">cdm:resource_legal_partially_suspends_resource_legal</t>
  </si>
  <si>
    <t xml:space="preserve">32013R0298 → 32004R0314</t>
  </si>
  <si>
    <t xml:space="preserve">APPLICABILITY_DEF</t>
  </si>
  <si>
    <t xml:space="preserve">Link: Deferrs applicability</t>
  </si>
  <si>
    <t xml:space="preserve">cdm:resource_legal_defers_application_of_resource_legal</t>
  </si>
  <si>
    <t xml:space="preserve">32011R0062</t>
  </si>
  <si>
    <t xml:space="preserve">INCORPORATION</t>
  </si>
  <si>
    <t xml:space="preserve">Link: Incorporation</t>
  </si>
  <si>
    <t xml:space="preserve">cdm:resource_legal_incorporates_resource_legal</t>
  </si>
  <si>
    <t xml:space="preserve">e.g. international agreement incorporating specific EU legislation
21994A0103(60) → 31989L0552</t>
  </si>
  <si>
    <t xml:space="preserve">REFER_PAR</t>
  </si>
  <si>
    <t xml:space="preserve">Link: Partial referral</t>
  </si>
  <si>
    <t xml:space="preserve">cdm:resource_legal_partially_refers_to_resource_legal</t>
  </si>
  <si>
    <t xml:space="preserve">QUESTION_RELATED</t>
  </si>
  <si>
    <t xml:space="preserve">Link: Related question</t>
  </si>
  <si>
    <t xml:space="preserve">cdm:resource_legal_related_question_to_resource_legal</t>
  </si>
  <si>
    <t xml:space="preserve">OPINION_EP</t>
  </si>
  <si>
    <t xml:space="preserve">Link: EP opinion</t>
  </si>
  <si>
    <t xml:space="preserve">cdm:resource_resource_legal_contains_ep_opinion_on_resource_legal</t>
  </si>
  <si>
    <t xml:space="preserve">Earlier related instruments</t>
  </si>
  <si>
    <t xml:space="preserve">OPINION_COR</t>
  </si>
  <si>
    <t xml:space="preserve">Link: COR opinion</t>
  </si>
  <si>
    <t xml:space="preserve">cdm:resource_resource_legal_contains_cor_opinion_on_resource_legal</t>
  </si>
  <si>
    <t xml:space="preserve">OPINION_EESC</t>
  </si>
  <si>
    <t xml:space="preserve">LINK: EESC opinion</t>
  </si>
  <si>
    <t xml:space="preserve">cdm:resource_resource_legal_contains_eesc_opinion_on_resource_legal</t>
  </si>
  <si>
    <t xml:space="preserve">INFLUENCE</t>
  </si>
  <si>
    <t xml:space="preserve">Link: Influence</t>
  </si>
  <si>
    <t xml:space="preserve">cdm:resource_resource_legal_influences_resource_legal</t>
  </si>
  <si>
    <t xml:space="preserve">Relation between documnets from the same procedure and the proposal or draft</t>
  </si>
  <si>
    <t xml:space="preserve">Create a link from subsequent related document coming from the same procedure to the proposal or the draft.</t>
  </si>
  <si>
    <t xml:space="preserve">AMENDMENT_PRO</t>
  </si>
  <si>
    <t xml:space="preserve">Link: Amendment proposal</t>
  </si>
  <si>
    <t xml:space="preserve">cdm:resource_resource_legal_proposes_to_amend_resource_legal</t>
  </si>
  <si>
    <t xml:space="preserve">CI</t>
  </si>
  <si>
    <t xml:space="preserve">Link: Instruments cited</t>
  </si>
  <si>
    <t xml:space="preserve">cdm:work_cites_work</t>
  </si>
  <si>
    <t xml:space="preserve">ann:fragment_citing_source</t>
  </si>
  <si>
    <t xml:space="preserve">ann:fragment_cited_target</t>
  </si>
  <si>
    <t xml:space="preserve">Instruments cited</t>
  </si>
  <si>
    <t xml:space="preserve">RELATION</t>
  </si>
  <si>
    <t xml:space="preserve">Link: Relation</t>
  </si>
  <si>
    <t xml:space="preserve">cdm:work_related_to_work</t>
  </si>
  <si>
    <t xml:space="preserve">at:fd_375
at:fd_370</t>
  </si>
  <si>
    <t xml:space="preserve">Related documents</t>
  </si>
  <si>
    <t xml:space="preserve">ASSOCIATION</t>
  </si>
  <si>
    <t xml:space="preserve">Link: International agreement</t>
  </si>
  <si>
    <t xml:space="preserve">cdm:resource_legal_associates_agreement_international</t>
  </si>
  <si>
    <t xml:space="preserve">PROC</t>
  </si>
  <si>
    <t xml:space="preserve">ID of relevant procedure</t>
  </si>
  <si>
    <t xml:space="preserve">cdm:work_part_of_dossier</t>
  </si>
  <si>
    <t xml:space="preserve">&lt;j.0:work_part_of_dossier rdf:resource="http://publications.europa.eu/resource/procedure/2015_288"/&gt;</t>
  </si>
  <si>
    <t xml:space="preserve">This is the link to the relevant interinstitutional or internal procedure.</t>
  </si>
  <si>
    <t xml:space="preserve">AP</t>
  </si>
  <si>
    <t xml:space="preserve">Applicant </t>
  </si>
  <si>
    <t xml:space="preserve">cdm:communication_cjeu_requested_by_agent</t>
  </si>
  <si>
    <t xml:space="preserve">at:corporate-body
at:country
at:role-qualifier
at:fd_110</t>
  </si>
  <si>
    <t xml:space="preserve">Case law properties</t>
  </si>
  <si>
    <t xml:space="preserve">DF</t>
  </si>
  <si>
    <t xml:space="preserve">Defendant </t>
  </si>
  <si>
    <t xml:space="preserve">cdm:communication_cjeu_defended_by_agent</t>
  </si>
  <si>
    <t xml:space="preserve">PR</t>
  </si>
  <si>
    <t xml:space="preserve">Type of procedure</t>
  </si>
  <si>
    <t xml:space="preserve">cdm:communication_cjeu_has_type_procedure_concept_type_procedure</t>
  </si>
  <si>
    <t xml:space="preserve">at:legal_proceeding
at:legal_proceeding_result
at:fd_110</t>
  </si>
  <si>
    <t xml:space="preserve">NA</t>
  </si>
  <si>
    <t xml:space="preserve">Nationality of parties</t>
  </si>
  <si>
    <t xml:space="preserve">cdm:work_originates_in_country</t>
  </si>
  <si>
    <t xml:space="preserve">at:country
at:role-qualifier</t>
  </si>
  <si>
    <t xml:space="preserve">ANNULMENT_REQ</t>
  </si>
  <si>
    <t xml:space="preserve">Link: Annulment request</t>
  </si>
  <si>
    <t xml:space="preserve">cdm:communication_case_new_requests_annulment_of_resource_legal</t>
  </si>
  <si>
    <t xml:space="preserve">Case affecting</t>
  </si>
  <si>
    <t xml:space="preserve">FAILURE_REQ</t>
  </si>
  <si>
    <t xml:space="preserve">Link: Failure of obligation request</t>
  </si>
  <si>
    <t xml:space="preserve">cdm:communication_case_new_requests_establishment_of_failure_of_obligation_resource_legal</t>
  </si>
  <si>
    <t xml:space="preserve">INAPPLICAB_REQ</t>
  </si>
  <si>
    <t xml:space="preserve">Link: Inapplicability request</t>
  </si>
  <si>
    <t xml:space="preserve">cdm:communication_case_new_requests_inapplicability_resource_legal</t>
  </si>
  <si>
    <t xml:space="preserve">ANULMENT_PARTIAL_REQ</t>
  </si>
  <si>
    <t xml:space="preserve">Link: Partial annulment request</t>
  </si>
  <si>
    <t xml:space="preserve">cdm:communication_case_new_requests_partial_annulment_of_resource_legal</t>
  </si>
  <si>
    <t xml:space="preserve">REVIEW_REQ</t>
  </si>
  <si>
    <t xml:space="preserve">Link: Review request</t>
  </si>
  <si>
    <t xml:space="preserve">cdm:communication_case_new_requests_review_of_decision_case-law</t>
  </si>
  <si>
    <t xml:space="preserve">PRELIMINARY_REQ</t>
  </si>
  <si>
    <t xml:space="preserve">Link: Preliminary question request</t>
  </si>
  <si>
    <t xml:space="preserve">cdm:communication_case_new_submits_preliminary_question_resource_legal</t>
  </si>
  <si>
    <t xml:space="preserve">COMMUNIC_REQ</t>
  </si>
  <si>
    <t xml:space="preserve">Link: Communication on CdJ</t>
  </si>
  <si>
    <t xml:space="preserve">cdm:communication_cjeu_communicates_on_case-law</t>
  </si>
  <si>
    <t xml:space="preserve">OPINION_REQ</t>
  </si>
  <si>
    <t xml:space="preserve">Link: Opinion request</t>
  </si>
  <si>
    <t xml:space="preserve">cdm:communication_request_opinion_requests_opinion_on_resource_legal</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</si>
  <si>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</si>
  <si>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</si>
  <si>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</si>
  <si>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</si>
  <si>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</si>
  <si>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</si>
  <si>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</si>
  <si>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Annotations</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</si>
  <si>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</si>
  <si>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</si>
  <si>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</si>
  <si>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</si>
  <si>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</si>
  <si>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</si>
  <si>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</si>
  <si>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</si>
  <si>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</si>
  <si>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</si>
  <si>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</si>
  <si>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</si>
  <si>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</si>
  <si>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</si>
  <si>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</si>
  <si>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</si>
  <si>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</si>
  <si>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</si>
  <si>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</si>
  <si>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</si>
  <si>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</si>
  <si>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</si>
  <si>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</si>
  <si>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</si>
  <si>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</si>
  <si>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</si>
  <si>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</si>
  <si>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</si>
  <si>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</si>
  <si>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</si>
  <si>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</si>
  <si>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</si>
  <si>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</si>
  <si>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</si>
  <si>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</si>
  <si>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</si>
  <si>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</si>
  <si>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</si>
  <si>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indicates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</si>
  <si>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</si>
  <si>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</si>
  <si>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</si>
  <si>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</si>
  <si>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</si>
  <si>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</si>
  <si>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</si>
  <si>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</si>
  <si>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</si>
  <si>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</si>
  <si>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</si>
  <si>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</si>
  <si>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</si>
  <si>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</si>
  <si>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</si>
  <si>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</si>
  <si>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</si>
  <si>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</si>
  <si>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ANN_COD(DD)</t>
  </si>
  <si>
    <t xml:space="preserve">ANN_COD(EV)</t>
  </si>
  <si>
    <t xml:space="preserve">ANN_COD(SG)</t>
  </si>
  <si>
    <t xml:space="preserve">Classification level 3</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</si>
  <si>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</si>
  <si>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</si>
  <si>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</si>
  <si>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</si>
  <si>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</si>
  <si>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</si>
  <si>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</si>
  <si>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</si>
  <si>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</si>
  <si>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</si>
  <si>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</si>
  <si>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N</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</si>
  <si>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</si>
  <si>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</si>
  <si>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</si>
  <si>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</si>
  <si>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</si>
  <si>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</si>
  <si>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</si>
  <si>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Preparatory documents</t>
  </si>
  <si>
    <t xml:space="preserve">European Commission</t>
  </si>
  <si>
    <t xml:space="preserve">Drafts</t>
  </si>
  <si>
    <t xml:space="preserve">lamd:c_002</t>
  </si>
  <si>
    <t xml:space="preserve">Draft directive</t>
  </si>
  <si>
    <t xml:space="preserve">31998Y0307(02): Draft Commission Directive amending Directive 90/388/EEC in order to ensure that telecommunications networks and cable TV networks owned by a single operator are separate legal entities</t>
  </si>
  <si>
    <t xml:space="preserve">31998Y0307(02): 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</si>
  <si>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</si>
  <si>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</si>
  <si>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</si>
  <si>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</si>
  <si>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31999Y0626(02): Draft communication to operators in the banana sector - Subject: Applications for the registration of operators for 2000 </t>
  </si>
  <si>
    <t xml:space="preserve">31999Y0626(02): 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</si>
  <si>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</si>
  <si>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</si>
  <si>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</si>
  <si>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</si>
  <si>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</si>
  <si>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declaration
joint declaration</t>
  </si>
  <si>
    <t xml:space="preserve">JOC_1990_044_R_0014_01: Draft joint declaration by the ACP States and the Community and its Member States </t>
  </si>
  <si>
    <t xml:space="preserve">JOC_1990_044_R_0014_01: 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</si>
  <si>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</si>
  <si>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</si>
  <si>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</si>
  <si>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</si>
  <si>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</si>
  <si>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</si>
  <si>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</si>
  <si>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</si>
  <si>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</si>
  <si>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</si>
  <si>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</si>
  <si>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</si>
  <si>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</si>
  <si>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Y| internal number, for example AVIS-SECTION 2014/4791 FIN </t>
  </si>
  <si>
    <t xml:space="preserve">y</t>
  </si>
  <si>
    <t xml:space="preserve">European Economic and Social Committee</t>
  </si>
  <si>
    <t xml:space="preserve">Opinions</t>
  </si>
  <si>
    <t xml:space="preserve">lamd:c_006</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</si>
  <si>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</si>
  <si>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</si>
  <si>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</si>
  <si>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</si>
  <si>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</si>
  <si>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</si>
  <si>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</si>
  <si>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Y| Link to proposal (COM document)</t>
  </si>
  <si>
    <t xml:space="preserve">Y| link to interninstitutional procedure</t>
  </si>
  <si>
    <t xml:space="preserve">lamd:c_007</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</si>
  <si>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</si>
  <si>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</si>
  <si>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</si>
  <si>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</si>
  <si>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</si>
  <si>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</si>
  <si>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</si>
  <si>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</si>
  <si>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</si>
  <si>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</si>
  <si>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</si>
  <si>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</si>
  <si>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</si>
  <si>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</si>
  <si>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</si>
  <si>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</si>
  <si>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</si>
  <si>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</si>
  <si>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</si>
  <si>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</si>
  <si>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</si>
  <si>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</si>
  <si>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</si>
  <si>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</si>
  <si>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</si>
  <si>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</si>
  <si>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</si>
  <si>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</si>
  <si>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Council</t>
  </si>
  <si>
    <t xml:space="preserve">lamd:c_011</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</si>
  <si>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</si>
  <si>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</si>
  <si>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</si>
  <si>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</si>
  <si>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</si>
  <si>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</si>
  <si>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</si>
  <si>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</si>
  <si>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</si>
  <si>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</si>
  <si>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</si>
  <si>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</si>
  <si>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Proposals</t>
  </si>
  <si>
    <t xml:space="preserve">lamd:c_012</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</si>
  <si>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</si>
  <si>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</si>
  <si>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</si>
  <si>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</si>
  <si>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</si>
  <si>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</si>
  <si>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</si>
  <si>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</si>
  <si>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</si>
  <si>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</si>
  <si>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</si>
  <si>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</si>
  <si>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</si>
  <si>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</si>
  <si>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</si>
  <si>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</si>
  <si>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</si>
  <si>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</si>
  <si>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</si>
  <si>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</si>
  <si>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</si>
  <si>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</si>
  <si>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</si>
  <si>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</si>
  <si>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</si>
  <si>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</si>
  <si>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</si>
  <si>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</si>
  <si>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</si>
  <si>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</si>
  <si>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</si>
  <si>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</si>
  <si>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</si>
  <si>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</si>
  <si>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</si>
  <si>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</si>
  <si>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</si>
  <si>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</si>
  <si>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</si>
  <si>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</si>
  <si>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</si>
  <si>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</si>
  <si>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</si>
  <si>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</si>
  <si>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 law</t>
  </si>
  <si>
    <t xml:space="preserve">Judicial information</t>
  </si>
  <si>
    <t xml:space="preserve">lamd:c_018</t>
  </si>
  <si>
    <t xml:space="preserve">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</si>
  <si>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</si>
  <si>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</si>
  <si>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</si>
  <si>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</si>
  <si>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</si>
  <si>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</si>
  <si>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</si>
  <si>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</si>
  <si>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</si>
  <si>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22016A0311(01)
22012A0413(01)</t>
  </si>
  <si>
    <t xml:space="preserve">cdm:resource_legal</t>
  </si>
  <si>
    <t xml:space="preserve">cobo:EURUN | and country</t>
  </si>
  <si>
    <t xml:space="preserve">rety:ARRANG</t>
  </si>
  <si>
    <t xml:space="preserve">celexd:c_2_A_OJL</t>
  </si>
  <si>
    <t xml:space="preserve">fd_365:DATSIG</t>
  </si>
  <si>
    <t xml:space="preserve">O | Place of signature</t>
  </si>
  <si>
    <t xml:space="preserve">International agreements</t>
  </si>
  <si>
    <t xml:space="preserve">Agreements</t>
  </si>
  <si>
    <t xml:space="preserve">lamd:c_020</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</si>
  <si>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</si>
  <si>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</si>
  <si>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</si>
  <si>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</si>
  <si>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</si>
  <si>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</si>
  <si>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</si>
  <si>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</si>
  <si>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</si>
  <si>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</si>
  <si>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</si>
  <si>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Withdrawals</t>
  </si>
  <si>
    <t xml:space="preserve">controlled value_annotation_1 </t>
  </si>
  <si>
    <t xml:space="preserve">DTS</t>
  </si>
  <si>
    <t xml:space="preserve">CELEX sector</t>
  </si>
  <si>
    <t xml:space="preserve">lam:dts</t>
  </si>
  <si>
    <t xml:space="preserve">The quite diverse origin of the different document types within EUR-Lex is reflected by the sector structure of the database.</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</si>
  <si>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</si>
  <si>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</si>
  <si>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</si>
  <si>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</si>
  <si>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</si>
  <si>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One or two letter code specifying the type of document. 
This metadata is related to another metadata field Author (created by). Celex type of sector 6 documents (EU case law) refers also to the author of document.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</si>
  <si>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</si>
  <si>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</si>
  <si>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</si>
  <si>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</si>
  <si>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</si>
  <si>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</si>
  <si>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</si>
  <si>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</si>
  <si>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</si>
  <si>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</si>
  <si>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</si>
  <si>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</si>
  <si>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</si>
  <si>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skosxl:prefLabel</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</si>
  <si>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</si>
  <si>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</si>
  <si>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</si>
  <si>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 collection OJL or OJC
- year of the OJ
- number of the OJ</t>
  </si>
  <si>
    <t xml:space="preserve">&lt;j.0:resource_legal_published_in_official-journal rdf:resource="http://publications.europa.eu/resource/oj/JOL_2010_276_R"/&gt;</t>
  </si>
  <si>
    <t xml:space="preserve">no</t>
  </si>
  <si>
    <t xml:space="preserve">Publication reference</t>
  </si>
  <si>
    <t xml:space="preserve">CELEX_ID</t>
  </si>
  <si>
    <t xml:space="preserve">2_A_OJL</t>
  </si>
  <si>
    <t xml:space="preserve">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</si>
  <si>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</si>
  <si>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A</t>
  </si>
  <si>
    <t xml:space="preserve">Date of publication</t>
  </si>
  <si>
    <t xml:space="preserve">??</t>
  </si>
  <si>
    <t xml:space="preserve">2_A_OJC</t>
  </si>
  <si>
    <t xml:space="preserve">22012A1013(01): Monetary Agreement between the European Union and the Principality of Monaco</t>
  </si>
  <si>
    <t xml:space="preserve">Last publication in OJ-C in 2012</t>
  </si>
  <si>
    <t xml:space="preserve">5_XC_OJL</t>
  </si>
  <si>
    <t xml:space="preserve">Other documents of the Commission OJ-L</t>
  </si>
  <si>
    <t xml:space="preserve">52011XC0514(01): Commission’s statements</t>
  </si>
  <si>
    <t xml:space="preserve">XC</t>
  </si>
  <si>
    <t xml:space="preserve">5_XC_OJC</t>
  </si>
  <si>
    <t xml:space="preserve">Other documents of the Commission OJ-C</t>
  </si>
  <si>
    <t xml:space="preserve">52014XC1205(01): Authorisation for State aid pursuant to Articles 107 and 108 of the Treaty on the Functioning of the European Union — Cases where the Commission raises no objections Text with EEA relevance</t>
  </si>
  <si>
    <t xml:space="preserve">5_AE</t>
  </si>
  <si>
    <t xml:space="preserve">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</si>
  <si>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</si>
  <si>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</si>
  <si>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AE</t>
  </si>
  <si>
    <t xml:space="preserve">Internal number | EESC-2014-01723-00-00-AC-TRA: it is not mentioned in the Official Journal. It can be found on ECSC web page.</t>
  </si>
  <si>
    <t xml:space="preserve">5_IE</t>
  </si>
  <si>
    <t xml:space="preserve">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</si>
  <si>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</si>
  <si>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IE</t>
  </si>
  <si>
    <t xml:space="preserve">5_AG</t>
  </si>
  <si>
    <t xml:space="preserve">5*AG Council positions and statement of reasons</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</si>
  <si>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</si>
  <si>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Before 1999: The CELEX numbers of all acts were based on the date of publication followed by a split number.</t>
  </si>
  <si>
    <t xml:space="preserve">AG</t>
  </si>
  <si>
    <t xml:space="preserve">Official No (PPF)</t>
  </si>
  <si>
    <t xml:space="preserve">Official No (PPF)| There is a split number – (01) for position of the Council, (02) for statement of Council´s reasons.</t>
  </si>
  <si>
    <t xml:space="preserve">5_PC_EUR</t>
  </si>
  <si>
    <t xml:space="preserve">COM - legislative proposals, and documents related</t>
  </si>
  <si>
    <t xml:space="preserve">52003PC0079: Commission opinion of 19 February 2003 on the applications for accession to the European Union by the Czech Republic, the Republic of Estonia, …
/* COM/2003/0079 final */</t>
  </si>
  <si>
    <t xml:space="preserve">Also communications from the Commission concerning the position of the Council (belonging to an interinstitutional procedure) are in this group (e.g. 52015PC0128).</t>
  </si>
  <si>
    <t xml:space="preserve">PC</t>
  </si>
  <si>
    <t xml:space="preserve">COM number</t>
  </si>
  <si>
    <t xml:space="preserve">6_CA</t>
  </si>
  <si>
    <t xml:space="preserve">Judicial information: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</si>
  <si>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</si>
  <si>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The communications from the Court published before  1 January 2008 were classified under sector C.</t>
  </si>
  <si>
    <t xml:space="preserve">CA</t>
  </si>
  <si>
    <t xml:space="preserve">Case number</t>
  </si>
  <si>
    <t xml:space="preserve">6_CB</t>
  </si>
  <si>
    <t xml:space="preserve">Judicial information: Order</t>
  </si>
  <si>
    <t xml:space="preserve">62014CB0124: Case C-124/14: Order of the President of the Court of 23 January 2015 — European Commission v Italian Republic</t>
  </si>
  <si>
    <t xml:space="preserve">CB</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</si>
  <si>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</si>
  <si>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</si>
  <si>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</si>
  <si>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</si>
  <si>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</si>
  <si>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</si>
  <si>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</si>
  <si>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</si>
  <si>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</si>
  <si>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</si>
  <si>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</si>
  <si>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</si>
  <si>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</si>
  <si>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</si>
  <si>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</si>
  <si>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</si>
  <si>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</si>
  <si>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</si>
  <si>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</si>
  <si>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</si>
  <si>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</si>
  <si>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</si>
  <si>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</si>
  <si>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</si>
  <si>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</si>
  <si>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</si>
  <si>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</si>
  <si>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</si>
  <si>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</si>
  <si>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</si>
  <si>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</si>
  <si>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</si>
  <si>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</si>
  <si>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</si>
  <si>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</si>
  <si>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</si>
  <si>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</si>
  <si>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</si>
  <si>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</si>
  <si>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</si>
  <si>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</si>
  <si>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</si>
  <si>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</si>
  <si>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</si>
  <si>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</si>
  <si>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</si>
  <si>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</si>
  <si>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</si>
  <si>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</si>
  <si>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</si>
  <si>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</si>
  <si>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</si>
  <si>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</si>
  <si>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</si>
  <si>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</si>
  <si>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</si>
  <si>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</si>
  <si>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</si>
  <si>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</si>
  <si>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</si>
  <si>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</si>
  <si>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</si>
  <si>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</si>
  <si>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</si>
  <si>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</si>
  <si>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</si>
  <si>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</si>
  <si>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</si>
  <si>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</si>
  <si>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</si>
  <si>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</si>
  <si>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</si>
  <si>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</si>
  <si>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</si>
  <si>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</si>
  <si>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</si>
  <si>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</si>
  <si>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</si>
  <si>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</si>
  <si>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</si>
  <si>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</si>
  <si>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</si>
  <si>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</si>
  <si>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</si>
  <si>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</si>
  <si>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</si>
  <si>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</si>
  <si>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</si>
  <si>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</si>
  <si>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</si>
  <si>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</si>
  <si>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</si>
  <si>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</si>
  <si>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</si>
  <si>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</si>
  <si>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</si>
  <si>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</si>
  <si>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</si>
  <si>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</si>
  <si>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</si>
  <si>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</si>
  <si>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</si>
  <si>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</si>
  <si>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</si>
  <si>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</si>
  <si>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</si>
  <si>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</si>
  <si>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</si>
  <si>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</si>
  <si>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</si>
  <si>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</si>
  <si>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</si>
  <si>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</si>
  <si>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</si>
  <si>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</si>
  <si>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</si>
  <si>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</si>
  <si>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</si>
  <si>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</si>
  <si>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</si>
  <si>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</si>
  <si>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</si>
  <si>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</si>
  <si>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</si>
  <si>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</si>
  <si>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</si>
  <si>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</si>
  <si>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</si>
  <si>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</si>
  <si>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</si>
  <si>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</si>
  <si>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lamd:md_AS</t>
  </si>
  <si>
    <t xml:space="preserve">lamd:md_AF</t>
  </si>
  <si>
    <t xml:space="preserve">lamd:md_MI</t>
  </si>
  <si>
    <t xml:space="preserve">lamd:md_LG</t>
  </si>
  <si>
    <t xml:space="preserve">lamd:md_RI</t>
  </si>
  <si>
    <t xml:space="preserve">lamd:md_DP</t>
  </si>
  <si>
    <t xml:space="preserve">lamd:md_AD</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</si>
  <si>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</si>
  <si>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</si>
  <si>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</si>
  <si>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</si>
  <si>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</si>
  <si>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</si>
  <si>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</si>
  <si>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</si>
  <si>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</si>
  <si>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</si>
  <si>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</si>
  <si>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</si>
  <si>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</si>
  <si>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</si>
  <si>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</si>
  <si>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</si>
  <si>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</si>
  <si>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</si>
  <si>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</si>
  <si>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</si>
  <si>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</si>
  <si>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</si>
  <si>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</si>
  <si>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</si>
  <si>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</si>
  <si>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</si>
  <si>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</si>
  <si>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</si>
  <si>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</si>
  <si>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</si>
  <si>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</si>
  <si>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</si>
  <si>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</si>
  <si>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</si>
  <si>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</si>
  <si>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</si>
  <si>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</si>
  <si>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</si>
  <si>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</si>
  <si>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</si>
  <si>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</si>
  <si>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</si>
  <si>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</si>
  <si>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</si>
  <si>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lamd:md_ANNULMENT_REQ</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</si>
  <si>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</si>
  <si>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</si>
  <si>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</si>
  <si>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</si>
  <si>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</si>
  <si>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</si>
  <si>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</si>
  <si>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lamd:md_ANN_COD</t>
  </si>
  <si>
    <t xml:space="preserve">lamd:md_ANN_TOD</t>
  </si>
  <si>
    <t xml:space="preserve">lamd:md_ANN_CLB</t>
  </si>
  <si>
    <t xml:space="preserve">lamd:md_ANN_ART</t>
  </si>
  <si>
    <t xml:space="preserve">lamd:md_ANN_PAR</t>
  </si>
  <si>
    <t xml:space="preserve">lamd:md_ANN_SUB</t>
  </si>
  <si>
    <t xml:space="preserve">lamd:md_ANN_TLT</t>
  </si>
  <si>
    <t xml:space="preserve">lamd:md_ANN_RL2</t>
  </si>
  <si>
    <t xml:space="preserve">lamd:md_ANN_MDL</t>
  </si>
  <si>
    <t xml:space="preserve">lamd:md_ANN_MSL</t>
  </si>
  <si>
    <t xml:space="preserve">lamd:md_ANN_SOV</t>
  </si>
  <si>
    <t xml:space="preserve">lamd:md_ANN_EOV</t>
  </si>
  <si>
    <t xml:space="preserve">lamd:md_ANN_LVL</t>
  </si>
  <si>
    <t xml:space="preserve">lamd:md_ANN_FCS</t>
  </si>
  <si>
    <t xml:space="preserve">lamd:md_ANN_FCT</t>
  </si>
</sst>
</file>

<file path=xl/styles.xml><?xml version="1.0" encoding="utf-8"?>
<styleSheet xmlns="http://schemas.openxmlformats.org/spreadsheetml/2006/main">
  <numFmts count="2">
    <numFmt numFmtId="164" formatCode="General"/>
    <numFmt numFmtId="165" formatCode="General"/>
  </numFmts>
  <fonts count="6">
    <font>
      <sz val="11"/>
      <color rgb="FF000000"/>
      <name val="Calibri"/>
      <family val="2"/>
      <charset val="1"/>
    </font>
    <font>
      <sz val="10"/>
      <name val="Arial"/>
      <family val="0"/>
    </font>
    <font>
      <sz val="10"/>
      <name val="Arial"/>
      <family val="0"/>
    </font>
    <font>
      <sz val="10"/>
      <name val="Arial"/>
      <family val="0"/>
    </font>
    <font>
      <sz val="11"/>
      <color rgb="FF000000"/>
      <name val="Calibri"/>
      <family val="2"/>
    </font>
    <font>
      <sz val="11"/>
      <name val="Calibri"/>
      <family val="2"/>
      <charset val="1"/>
    </font>
  </fonts>
  <fills count="4">
    <fill>
      <patternFill patternType="none"/>
    </fill>
    <fill>
      <patternFill patternType="gray125"/>
    </fill>
    <fill>
      <patternFill patternType="solid">
        <fgColor rgb="FFB7DEE8"/>
        <bgColor rgb="FF99CCFF"/>
      </patternFill>
    </fill>
    <fill>
      <patternFill patternType="solid">
        <fgColor rgb="FFFFFFCC"/>
        <bgColor rgb="FFFFFFFF"/>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true" indent="0" shrinkToFit="false"/>
      <protection locked="true" hidden="false"/>
    </xf>
    <xf numFmtId="164" fontId="5" fillId="0" borderId="1" xfId="21"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I108"/>
  <sheetViews>
    <sheetView showFormulas="false" showGridLines="true" showRowColHeaders="true" showZeros="true" rightToLeft="false" tabSelected="true" showOutlineSymbols="true" defaultGridColor="true" view="normal" topLeftCell="P1" colorId="64" zoomScale="100" zoomScaleNormal="100" zoomScalePageLayoutView="100" workbookViewId="0">
      <pane xSplit="0" ySplit="1" topLeftCell="A2" activePane="bottomLeft" state="frozen"/>
      <selection pane="topLeft" activeCell="P1" activeCellId="0" sqref="P1"/>
      <selection pane="bottomLeft" activeCell="Y2" activeCellId="0" sqref="Y2"/>
    </sheetView>
  </sheetViews>
  <sheetFormatPr defaultRowHeight="13.8" zeroHeight="false" outlineLevelRow="0" outlineLevelCol="0"/>
  <cols>
    <col collapsed="false" customWidth="true" hidden="false" outlineLevel="0" max="1" min="1" style="0" width="20.5"/>
    <col collapsed="false" customWidth="true" hidden="false" outlineLevel="0" max="2" min="2" style="0" width="20.55"/>
    <col collapsed="false" customWidth="true" hidden="false" outlineLevel="0" max="3" min="3" style="0" width="21.22"/>
    <col collapsed="false" customWidth="true" hidden="false" outlineLevel="0" max="4" min="4" style="0" width="35.55"/>
    <col collapsed="false" customWidth="true" hidden="false" outlineLevel="0" max="5" min="5" style="0" width="38.11"/>
    <col collapsed="false" customWidth="true" hidden="false" outlineLevel="0" max="6" min="6" style="0" width="22.55"/>
    <col collapsed="false" customWidth="true" hidden="false" outlineLevel="0" max="7" min="7" style="0" width="20.62"/>
    <col collapsed="false" customWidth="true" hidden="false" outlineLevel="0" max="8" min="8" style="0" width="11.66"/>
    <col collapsed="false" customWidth="true" hidden="false" outlineLevel="0" max="9" min="9" style="0" width="22.55"/>
    <col collapsed="false" customWidth="true" hidden="false" outlineLevel="0" max="10" min="10" style="0" width="23.92"/>
    <col collapsed="false" customWidth="true" hidden="false" outlineLevel="0" max="11" min="11" style="0" width="11.66"/>
    <col collapsed="false" customWidth="true" hidden="false" outlineLevel="0" max="12" min="12" style="0" width="18.19"/>
    <col collapsed="false" customWidth="true" hidden="false" outlineLevel="0" max="13" min="13" style="0" width="17.68"/>
    <col collapsed="false" customWidth="true" hidden="false" outlineLevel="0" max="14" min="14" style="0" width="11.66"/>
    <col collapsed="false" customWidth="true" hidden="false" outlineLevel="0" max="15" min="15" style="0" width="32.56"/>
    <col collapsed="false" customWidth="true" hidden="false" outlineLevel="0" max="16" min="16" style="0" width="17.45"/>
    <col collapsed="false" customWidth="true" hidden="false" outlineLevel="0" max="17" min="17" style="0" width="11.66"/>
    <col collapsed="false" customWidth="true" hidden="false" outlineLevel="0" max="18" min="18" style="0" width="22.55"/>
    <col collapsed="false" customWidth="true" hidden="false" outlineLevel="0" max="19" min="19" style="0" width="13.67"/>
    <col collapsed="false" customWidth="true" hidden="false" outlineLevel="0" max="20" min="20" style="0" width="11.66"/>
    <col collapsed="false" customWidth="true" hidden="false" outlineLevel="0" max="21" min="21" style="0" width="22.55"/>
    <col collapsed="false" customWidth="true" hidden="false" outlineLevel="0" max="22" min="22" style="0" width="16.2"/>
    <col collapsed="false" customWidth="true" hidden="false" outlineLevel="0" max="23" min="23" style="0" width="11.66"/>
    <col collapsed="false" customWidth="true" hidden="false" outlineLevel="0" max="24" min="24" style="0" width="22.55"/>
    <col collapsed="false" customWidth="true" hidden="false" outlineLevel="0" max="25" min="25" style="0" width="18.74"/>
    <col collapsed="false" customWidth="true" hidden="false" outlineLevel="0" max="26" min="26" style="0" width="11.66"/>
    <col collapsed="false" customWidth="true" hidden="false" outlineLevel="0" max="27" min="27" style="0" width="103"/>
    <col collapsed="false" customWidth="true" hidden="false" outlineLevel="0" max="28" min="28" style="0" width="53.67"/>
    <col collapsed="false" customWidth="true" hidden="false" outlineLevel="0" max="29" min="29" style="0" width="110.11"/>
    <col collapsed="false" customWidth="true" hidden="false" outlineLevel="0" max="30" min="30" style="0" width="90"/>
    <col collapsed="false" customWidth="true" hidden="false" outlineLevel="0" max="31" min="31" style="0" width="70.34"/>
    <col collapsed="false" customWidth="true" hidden="false" outlineLevel="0" max="32" min="32" style="0" width="27.45"/>
    <col collapsed="false" customWidth="true" hidden="false" outlineLevel="0" max="33" min="33" style="0" width="9.11"/>
    <col collapsed="false" customWidth="true" hidden="false" outlineLevel="0" max="34" min="34" style="0" width="12.66"/>
    <col collapsed="false" customWidth="true" hidden="false" outlineLevel="0" max="35" min="35" style="0" width="28"/>
    <col collapsed="false" customWidth="true" hidden="false" outlineLevel="0" max="1025" min="36" style="0" width="9.11"/>
  </cols>
  <sheetData>
    <row r="1" s="3" customFormat="true" ht="82.05" hidden="false" customHeight="false" outlineLevel="0" collapsed="false">
      <c r="A1" s="1" t="s">
        <v>0</v>
      </c>
      <c r="B1" s="1" t="s">
        <v>1</v>
      </c>
      <c r="C1" s="1" t="s">
        <v>2</v>
      </c>
      <c r="D1" s="1" t="s">
        <v>3</v>
      </c>
      <c r="E1" s="1" t="s">
        <v>4</v>
      </c>
      <c r="F1" s="1" t="s">
        <v>5</v>
      </c>
      <c r="G1" s="2" t="s">
        <v>6</v>
      </c>
      <c r="H1" s="1" t="s">
        <v>7</v>
      </c>
      <c r="I1" s="1" t="s">
        <v>8</v>
      </c>
      <c r="J1" s="2"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customFormat="false" ht="13.8" hidden="false" customHeight="false" outlineLevel="0" collapsed="false">
      <c r="A2" s="0" t="str">
        <f aca="false">CONCATENATE("lamd:md_",B2)</f>
        <v>lamd:md_CODE</v>
      </c>
      <c r="B2" s="0" t="s">
        <v>35</v>
      </c>
      <c r="C2" s="0" t="s">
        <v>36</v>
      </c>
      <c r="D2" s="0" t="s">
        <v>37</v>
      </c>
      <c r="G2" s="4" t="n">
        <f aca="false">IF(ISNA(VLOOKUP($F2,'LAM Metadata Mapping'!$A$1:$B$500,2,0) ),{},VLOOKUP($F2,'LAM Metadata Mapping'!$A$1:$B$500,2,0))</f>
        <v>0</v>
      </c>
      <c r="J2" s="4" t="n">
        <f aca="false">IF(ISNA(VLOOKUP(I2,'LAM Metadata Mapping'!$A$1:$B$500,2,0) ),{},VLOOKUP(I2,'LAM Metadata Mapping'!$A$1:$B$500,2,0))</f>
        <v>0</v>
      </c>
      <c r="M2" s="4" t="n">
        <f aca="false">IF(ISNA(VLOOKUP(L2,'LAM Metadata Mapping'!$A$1:$B$500,2,0) ),{},VLOOKUP(L2,'LAM Metadata Mapping'!$A$1:$B$500,2,0))</f>
        <v>0</v>
      </c>
      <c r="P2" s="4" t="n">
        <f aca="false">IF(ISNA(VLOOKUP(O2,'LAM Metadata Mapping'!$A$1:$B$500,2,0) ),{},VLOOKUP(O2,'LAM Metadata Mapping'!$A$1:$B$500,2,0))</f>
        <v>0</v>
      </c>
      <c r="S2" s="4" t="n">
        <f aca="false">IF(ISNA(VLOOKUP(R2,'LAM Metadata Mapping'!$A$1:$B$500,2,0) ),{},VLOOKUP(R2,'LAM Metadata Mapping'!$A$1:$B$500,2,0))</f>
        <v>0</v>
      </c>
      <c r="V2" s="4" t="n">
        <f aca="false">IF(ISNA(VLOOKUP(U2,'LAM Metadata Mapping'!$A$1:$B$500,2,0) ),{},VLOOKUP(U2,'LAM Metadata Mapping'!$A$1:$B$500,2,0))</f>
        <v>0</v>
      </c>
      <c r="Y2" s="4" t="n">
        <f aca="false">IF(ISNA(VLOOKUP(X2,'LAM Metadata Mapping'!$A$1:$B$500,2,0) ),{},VLOOKUP(X2,'LAM Metadata Mapping'!$A$1:$B$500,2,0))</f>
        <v>0</v>
      </c>
    </row>
    <row r="3" customFormat="false" ht="13.8" hidden="false" customHeight="false" outlineLevel="0" collapsed="false">
      <c r="A3" s="0" t="str">
        <f aca="false">CONCATENATE("lamd:md_",B3)</f>
        <v>lamd:md_LABEL</v>
      </c>
      <c r="B3" s="0" t="s">
        <v>38</v>
      </c>
      <c r="C3" s="0" t="s">
        <v>39</v>
      </c>
      <c r="D3" s="0" t="s">
        <v>40</v>
      </c>
      <c r="G3" s="4" t="n">
        <f aca="false">IF(ISNA(VLOOKUP($F3,'LAM Metadata Mapping'!$A$1:$B$500,2,0) ),{},VLOOKUP($F3,'LAM Metadata Mapping'!$A$1:$B$500,2,0))</f>
        <v>0</v>
      </c>
      <c r="J3" s="4" t="n">
        <f aca="false">IF(ISNA(VLOOKUP(I3,'LAM Metadata Mapping'!$A$1:$B$500,2,0) ),{},VLOOKUP(I3,'LAM Metadata Mapping'!$A$1:$B$500,2,0))</f>
        <v>0</v>
      </c>
      <c r="M3" s="4" t="n">
        <f aca="false">IF(ISNA(VLOOKUP(L3,'LAM Metadata Mapping'!$A$1:$B$500,2,0) ),{},VLOOKUP(L3,'LAM Metadata Mapping'!$A$1:$B$500,2,0))</f>
        <v>0</v>
      </c>
      <c r="P3" s="4" t="n">
        <f aca="false">IF(ISNA(VLOOKUP(O3,'LAM Metadata Mapping'!$A$1:$B$500,2,0) ),{},VLOOKUP(O3,'LAM Metadata Mapping'!$A$1:$B$500,2,0))</f>
        <v>0</v>
      </c>
      <c r="S3" s="4" t="n">
        <f aca="false">IF(ISNA(VLOOKUP(R3,'LAM Metadata Mapping'!$A$1:$B$500,2,0) ),{},VLOOKUP(R3,'LAM Metadata Mapping'!$A$1:$B$500,2,0))</f>
        <v>0</v>
      </c>
      <c r="V3" s="4" t="n">
        <f aca="false">IF(ISNA(VLOOKUP(U3,'LAM Metadata Mapping'!$A$1:$B$500,2,0) ),{},VLOOKUP(U3,'LAM Metadata Mapping'!$A$1:$B$500,2,0))</f>
        <v>0</v>
      </c>
      <c r="Y3" s="4" t="n">
        <f aca="false">IF(ISNA(VLOOKUP(X3,'LAM Metadata Mapping'!$A$1:$B$500,2,0) ),{},VLOOKUP(X3,'LAM Metadata Mapping'!$A$1:$B$500,2,0))</f>
        <v>0</v>
      </c>
    </row>
    <row r="4" customFormat="false" ht="13.8" hidden="false" customHeight="false" outlineLevel="0" collapsed="false">
      <c r="A4" s="0" t="str">
        <f aca="false">CONCATENATE("lamd:md_",B4)</f>
        <v>lamd:md_KEYWORD</v>
      </c>
      <c r="B4" s="0" t="s">
        <v>41</v>
      </c>
      <c r="C4" s="0" t="s">
        <v>42</v>
      </c>
      <c r="D4" s="0" t="s">
        <v>40</v>
      </c>
      <c r="G4" s="4" t="n">
        <f aca="false">IF(ISNA(VLOOKUP($F4,'LAM Metadata Mapping'!$A$1:$B$500,2,0) ),{},VLOOKUP($F4,'LAM Metadata Mapping'!$A$1:$B$500,2,0))</f>
        <v>0</v>
      </c>
      <c r="J4" s="4" t="n">
        <f aca="false">IF(ISNA(VLOOKUP(I4,'LAM Metadata Mapping'!$A$1:$B$500,2,0) ),{},VLOOKUP(I4,'LAM Metadata Mapping'!$A$1:$B$500,2,0))</f>
        <v>0</v>
      </c>
      <c r="M4" s="4" t="n">
        <f aca="false">IF(ISNA(VLOOKUP(L4,'LAM Metadata Mapping'!$A$1:$B$500,2,0) ),{},VLOOKUP(L4,'LAM Metadata Mapping'!$A$1:$B$500,2,0))</f>
        <v>0</v>
      </c>
      <c r="P4" s="4" t="n">
        <f aca="false">IF(ISNA(VLOOKUP(O4,'LAM Metadata Mapping'!$A$1:$B$500,2,0) ),{},VLOOKUP(O4,'LAM Metadata Mapping'!$A$1:$B$500,2,0))</f>
        <v>0</v>
      </c>
      <c r="S4" s="4" t="n">
        <f aca="false">IF(ISNA(VLOOKUP(R4,'LAM Metadata Mapping'!$A$1:$B$500,2,0) ),{},VLOOKUP(R4,'LAM Metadata Mapping'!$A$1:$B$500,2,0))</f>
        <v>0</v>
      </c>
      <c r="V4" s="4" t="n">
        <f aca="false">IF(ISNA(VLOOKUP(U4,'LAM Metadata Mapping'!$A$1:$B$500,2,0) ),{},VLOOKUP(U4,'LAM Metadata Mapping'!$A$1:$B$500,2,0))</f>
        <v>0</v>
      </c>
      <c r="Y4" s="4" t="n">
        <f aca="false">IF(ISNA(VLOOKUP(X4,'LAM Metadata Mapping'!$A$1:$B$500,2,0) ),{},VLOOKUP(X4,'LAM Metadata Mapping'!$A$1:$B$500,2,0))</f>
        <v>0</v>
      </c>
      <c r="AA4" s="0" t="s">
        <v>43</v>
      </c>
    </row>
    <row r="5" customFormat="false" ht="13.8" hidden="false" customHeight="false" outlineLevel="0" collapsed="false">
      <c r="A5" s="0" t="str">
        <f aca="false">CONCATENATE("lamd:md_",B5)</f>
        <v>lamd:md_EXAMPLE_EN</v>
      </c>
      <c r="B5" s="0" t="s">
        <v>44</v>
      </c>
      <c r="C5" s="0" t="s">
        <v>45</v>
      </c>
      <c r="D5" s="0" t="s">
        <v>46</v>
      </c>
      <c r="G5" s="4" t="n">
        <f aca="false">IF(ISNA(VLOOKUP($F5,'LAM Metadata Mapping'!$A$1:$B$500,2,0) ),{},VLOOKUP($F5,'LAM Metadata Mapping'!$A$1:$B$500,2,0))</f>
        <v>0</v>
      </c>
      <c r="J5" s="4" t="n">
        <f aca="false">IF(ISNA(VLOOKUP(I5,'LAM Metadata Mapping'!$A$1:$B$500,2,0) ),{},VLOOKUP(I5,'LAM Metadata Mapping'!$A$1:$B$500,2,0))</f>
        <v>0</v>
      </c>
      <c r="M5" s="4" t="n">
        <f aca="false">IF(ISNA(VLOOKUP(L5,'LAM Metadata Mapping'!$A$1:$B$500,2,0) ),{},VLOOKUP(L5,'LAM Metadata Mapping'!$A$1:$B$500,2,0))</f>
        <v>0</v>
      </c>
      <c r="P5" s="4" t="n">
        <f aca="false">IF(ISNA(VLOOKUP(O5,'LAM Metadata Mapping'!$A$1:$B$500,2,0) ),{},VLOOKUP(O5,'LAM Metadata Mapping'!$A$1:$B$500,2,0))</f>
        <v>0</v>
      </c>
      <c r="S5" s="4" t="n">
        <f aca="false">IF(ISNA(VLOOKUP(R5,'LAM Metadata Mapping'!$A$1:$B$500,2,0) ),{},VLOOKUP(R5,'LAM Metadata Mapping'!$A$1:$B$500,2,0))</f>
        <v>0</v>
      </c>
      <c r="V5" s="4" t="n">
        <f aca="false">IF(ISNA(VLOOKUP(U5,'LAM Metadata Mapping'!$A$1:$B$500,2,0) ),{},VLOOKUP(U5,'LAM Metadata Mapping'!$A$1:$B$500,2,0))</f>
        <v>0</v>
      </c>
      <c r="Y5" s="4" t="n">
        <f aca="false">IF(ISNA(VLOOKUP(X5,'LAM Metadata Mapping'!$A$1:$B$500,2,0) ),{},VLOOKUP(X5,'LAM Metadata Mapping'!$A$1:$B$500,2,0))</f>
        <v>0</v>
      </c>
      <c r="AA5" s="0" t="s">
        <v>47</v>
      </c>
    </row>
    <row r="6" customFormat="false" ht="13.8" hidden="false" customHeight="false" outlineLevel="0" collapsed="false">
      <c r="A6" s="0" t="str">
        <f aca="false">CONCATENATE("lamd:md_",B6)</f>
        <v>lamd:md_EXAMPLE_FR</v>
      </c>
      <c r="B6" s="0" t="s">
        <v>48</v>
      </c>
      <c r="C6" s="0" t="s">
        <v>49</v>
      </c>
      <c r="D6" s="0" t="s">
        <v>50</v>
      </c>
      <c r="G6" s="4" t="n">
        <f aca="false">IF(ISNA(VLOOKUP($F6,'LAM Metadata Mapping'!$A$1:$B$500,2,0) ),{},VLOOKUP($F6,'LAM Metadata Mapping'!$A$1:$B$500,2,0))</f>
        <v>0</v>
      </c>
      <c r="J6" s="4" t="n">
        <f aca="false">IF(ISNA(VLOOKUP(I6,'LAM Metadata Mapping'!$A$1:$B$500,2,0) ),{},VLOOKUP(I6,'LAM Metadata Mapping'!$A$1:$B$500,2,0))</f>
        <v>0</v>
      </c>
      <c r="M6" s="4" t="n">
        <f aca="false">IF(ISNA(VLOOKUP(L6,'LAM Metadata Mapping'!$A$1:$B$500,2,0) ),{},VLOOKUP(L6,'LAM Metadata Mapping'!$A$1:$B$500,2,0))</f>
        <v>0</v>
      </c>
      <c r="P6" s="4" t="n">
        <f aca="false">IF(ISNA(VLOOKUP(O6,'LAM Metadata Mapping'!$A$1:$B$500,2,0) ),{},VLOOKUP(O6,'LAM Metadata Mapping'!$A$1:$B$500,2,0))</f>
        <v>0</v>
      </c>
      <c r="S6" s="4" t="n">
        <f aca="false">IF(ISNA(VLOOKUP(R6,'LAM Metadata Mapping'!$A$1:$B$500,2,0) ),{},VLOOKUP(R6,'LAM Metadata Mapping'!$A$1:$B$500,2,0))</f>
        <v>0</v>
      </c>
      <c r="V6" s="4" t="n">
        <f aca="false">IF(ISNA(VLOOKUP(U6,'LAM Metadata Mapping'!$A$1:$B$500,2,0) ),{},VLOOKUP(U6,'LAM Metadata Mapping'!$A$1:$B$500,2,0))</f>
        <v>0</v>
      </c>
      <c r="Y6" s="4" t="n">
        <f aca="false">IF(ISNA(VLOOKUP(X6,'LAM Metadata Mapping'!$A$1:$B$500,2,0) ),{},VLOOKUP(X6,'LAM Metadata Mapping'!$A$1:$B$500,2,0))</f>
        <v>0</v>
      </c>
      <c r="AA6" s="0" t="s">
        <v>47</v>
      </c>
    </row>
    <row r="7" customFormat="false" ht="13.8" hidden="false" customHeight="false" outlineLevel="0" collapsed="false">
      <c r="A7" s="0" t="str">
        <f aca="false">CONCATENATE("lamd:md_",B7)</f>
        <v>lamd:md_COMMENT</v>
      </c>
      <c r="B7" s="0" t="s">
        <v>51</v>
      </c>
      <c r="C7" s="0" t="s">
        <v>52</v>
      </c>
      <c r="D7" s="0" t="s">
        <v>53</v>
      </c>
      <c r="G7" s="4" t="n">
        <f aca="false">IF(ISNA(VLOOKUP($F7,'LAM Metadata Mapping'!$A$1:$B$500,2,0) ),{},VLOOKUP($F7,'LAM Metadata Mapping'!$A$1:$B$500,2,0))</f>
        <v>0</v>
      </c>
      <c r="J7" s="4" t="n">
        <f aca="false">IF(ISNA(VLOOKUP(I7,'LAM Metadata Mapping'!$A$1:$B$500,2,0) ),{},VLOOKUP(I7,'LAM Metadata Mapping'!$A$1:$B$500,2,0))</f>
        <v>0</v>
      </c>
      <c r="M7" s="4" t="n">
        <f aca="false">IF(ISNA(VLOOKUP(L7,'LAM Metadata Mapping'!$A$1:$B$500,2,0) ),{},VLOOKUP(L7,'LAM Metadata Mapping'!$A$1:$B$500,2,0))</f>
        <v>0</v>
      </c>
      <c r="P7" s="4" t="n">
        <f aca="false">IF(ISNA(VLOOKUP(O7,'LAM Metadata Mapping'!$A$1:$B$500,2,0) ),{},VLOOKUP(O7,'LAM Metadata Mapping'!$A$1:$B$500,2,0))</f>
        <v>0</v>
      </c>
      <c r="S7" s="4" t="n">
        <f aca="false">IF(ISNA(VLOOKUP(R7,'LAM Metadata Mapping'!$A$1:$B$500,2,0) ),{},VLOOKUP(R7,'LAM Metadata Mapping'!$A$1:$B$500,2,0))</f>
        <v>0</v>
      </c>
      <c r="V7" s="4" t="n">
        <f aca="false">IF(ISNA(VLOOKUP(U7,'LAM Metadata Mapping'!$A$1:$B$500,2,0) ),{},VLOOKUP(U7,'LAM Metadata Mapping'!$A$1:$B$500,2,0))</f>
        <v>0</v>
      </c>
      <c r="Y7" s="4" t="n">
        <f aca="false">IF(ISNA(VLOOKUP(X7,'LAM Metadata Mapping'!$A$1:$B$500,2,0) ),{},VLOOKUP(X7,'LAM Metadata Mapping'!$A$1:$B$500,2,0))</f>
        <v>0</v>
      </c>
      <c r="AA7" s="0" t="s">
        <v>54</v>
      </c>
    </row>
    <row r="8" customFormat="false" ht="13.8" hidden="false" customHeight="false" outlineLevel="0" collapsed="false">
      <c r="A8" s="0" t="str">
        <f aca="false">CONCATENATE("lamd:md_",B8)</f>
        <v>lamd:md_EXAMPLE_CELEX</v>
      </c>
      <c r="B8" s="0" t="s">
        <v>55</v>
      </c>
      <c r="C8" s="0" t="s">
        <v>56</v>
      </c>
      <c r="D8" s="0" t="s">
        <v>57</v>
      </c>
      <c r="G8" s="4" t="n">
        <f aca="false">IF(ISNA(VLOOKUP($F8,'LAM Metadata Mapping'!$A$1:$B$500,2,0) ),{},VLOOKUP($F8,'LAM Metadata Mapping'!$A$1:$B$500,2,0))</f>
        <v>0</v>
      </c>
      <c r="J8" s="4" t="n">
        <f aca="false">IF(ISNA(VLOOKUP(I8,'LAM Metadata Mapping'!$A$1:$B$500,2,0) ),{},VLOOKUP(I8,'LAM Metadata Mapping'!$A$1:$B$500,2,0))</f>
        <v>0</v>
      </c>
      <c r="M8" s="4" t="n">
        <f aca="false">IF(ISNA(VLOOKUP(L8,'LAM Metadata Mapping'!$A$1:$B$500,2,0) ),{},VLOOKUP(L8,'LAM Metadata Mapping'!$A$1:$B$500,2,0))</f>
        <v>0</v>
      </c>
      <c r="P8" s="4" t="n">
        <f aca="false">IF(ISNA(VLOOKUP(O8,'LAM Metadata Mapping'!$A$1:$B$500,2,0) ),{},VLOOKUP(O8,'LAM Metadata Mapping'!$A$1:$B$500,2,0))</f>
        <v>0</v>
      </c>
      <c r="S8" s="4" t="n">
        <f aca="false">IF(ISNA(VLOOKUP(R8,'LAM Metadata Mapping'!$A$1:$B$500,2,0) ),{},VLOOKUP(R8,'LAM Metadata Mapping'!$A$1:$B$500,2,0))</f>
        <v>0</v>
      </c>
      <c r="V8" s="4" t="n">
        <f aca="false">IF(ISNA(VLOOKUP(U8,'LAM Metadata Mapping'!$A$1:$B$500,2,0) ),{},VLOOKUP(U8,'LAM Metadata Mapping'!$A$1:$B$500,2,0))</f>
        <v>0</v>
      </c>
      <c r="Y8" s="4" t="n">
        <f aca="false">IF(ISNA(VLOOKUP(X8,'LAM Metadata Mapping'!$A$1:$B$500,2,0) ),{},VLOOKUP(X8,'LAM Metadata Mapping'!$A$1:$B$500,2,0))</f>
        <v>0</v>
      </c>
      <c r="AA8" s="0" t="s">
        <v>47</v>
      </c>
    </row>
    <row r="9" customFormat="false" ht="13.8" hidden="false" customHeight="false" outlineLevel="0" collapsed="false">
      <c r="A9" s="0" t="str">
        <f aca="false">CONCATENATE("lamd:md_",B9)</f>
        <v>lamd:md_CDM_CLASS</v>
      </c>
      <c r="B9" s="0" t="s">
        <v>58</v>
      </c>
      <c r="C9" s="0" t="s">
        <v>59</v>
      </c>
      <c r="D9" s="0" t="s">
        <v>60</v>
      </c>
      <c r="G9" s="4" t="n">
        <f aca="false">IF(ISNA(VLOOKUP($F9,'LAM Metadata Mapping'!$A$1:$B$500,2,0) ),{},VLOOKUP($F9,'LAM Metadata Mapping'!$A$1:$B$500,2,0))</f>
        <v>0</v>
      </c>
      <c r="J9" s="4" t="n">
        <f aca="false">IF(ISNA(VLOOKUP(I9,'LAM Metadata Mapping'!$A$1:$B$500,2,0) ),{},VLOOKUP(I9,'LAM Metadata Mapping'!$A$1:$B$500,2,0))</f>
        <v>0</v>
      </c>
      <c r="M9" s="4" t="n">
        <f aca="false">IF(ISNA(VLOOKUP(L9,'LAM Metadata Mapping'!$A$1:$B$500,2,0) ),{},VLOOKUP(L9,'LAM Metadata Mapping'!$A$1:$B$500,2,0))</f>
        <v>0</v>
      </c>
      <c r="P9" s="4" t="n">
        <f aca="false">IF(ISNA(VLOOKUP(O9,'LAM Metadata Mapping'!$A$1:$B$500,2,0) ),{},VLOOKUP(O9,'LAM Metadata Mapping'!$A$1:$B$500,2,0))</f>
        <v>0</v>
      </c>
      <c r="S9" s="4" t="n">
        <f aca="false">IF(ISNA(VLOOKUP(R9,'LAM Metadata Mapping'!$A$1:$B$500,2,0) ),{},VLOOKUP(R9,'LAM Metadata Mapping'!$A$1:$B$500,2,0))</f>
        <v>0</v>
      </c>
      <c r="V9" s="4" t="n">
        <f aca="false">IF(ISNA(VLOOKUP(U9,'LAM Metadata Mapping'!$A$1:$B$500,2,0) ),{},VLOOKUP(U9,'LAM Metadata Mapping'!$A$1:$B$500,2,0))</f>
        <v>0</v>
      </c>
      <c r="Y9" s="4" t="n">
        <f aca="false">IF(ISNA(VLOOKUP(X9,'LAM Metadata Mapping'!$A$1:$B$500,2,0) ),{},VLOOKUP(X9,'LAM Metadata Mapping'!$A$1:$B$500,2,0))</f>
        <v>0</v>
      </c>
      <c r="AA9" s="0" t="s">
        <v>61</v>
      </c>
    </row>
    <row r="10" customFormat="false" ht="552.2" hidden="false" customHeight="false" outlineLevel="0" collapsed="false">
      <c r="A10" s="0" t="str">
        <f aca="false">CONCATENATE("lamd:md_",B10)</f>
        <v>lamd:md_AU</v>
      </c>
      <c r="B10" s="0" t="s">
        <v>62</v>
      </c>
      <c r="C10" s="0" t="s">
        <v>63</v>
      </c>
      <c r="D10" s="0" t="s">
        <v>64</v>
      </c>
      <c r="E10" s="1" t="s">
        <v>65</v>
      </c>
      <c r="G10" s="4" t="n">
        <f aca="false">IF(ISNA(VLOOKUP($F10,'LAM Metadata Mapping'!$A$1:$B$500,2,0) ),{},VLOOKUP($F10,'LAM Metadata Mapping'!$A$1:$B$500,2,0))</f>
        <v>0</v>
      </c>
      <c r="J10" s="4" t="n">
        <f aca="false">IF(ISNA(VLOOKUP(I10,'LAM Metadata Mapping'!$A$1:$B$500,2,0) ),{},VLOOKUP(I10,'LAM Metadata Mapping'!$A$1:$B$500,2,0))</f>
        <v>0</v>
      </c>
      <c r="M10" s="4" t="n">
        <f aca="false">IF(ISNA(VLOOKUP(L10,'LAM Metadata Mapping'!$A$1:$B$500,2,0) ),{},VLOOKUP(L10,'LAM Metadata Mapping'!$A$1:$B$500,2,0))</f>
        <v>0</v>
      </c>
      <c r="P10" s="4" t="n">
        <f aca="false">IF(ISNA(VLOOKUP(O10,'LAM Metadata Mapping'!$A$1:$B$500,2,0) ),{},VLOOKUP(O10,'LAM Metadata Mapping'!$A$1:$B$500,2,0))</f>
        <v>0</v>
      </c>
      <c r="S10" s="4" t="n">
        <f aca="false">IF(ISNA(VLOOKUP(R10,'LAM Metadata Mapping'!$A$1:$B$500,2,0) ),{},VLOOKUP(R10,'LAM Metadata Mapping'!$A$1:$B$500,2,0))</f>
        <v>0</v>
      </c>
      <c r="V10" s="4" t="n">
        <f aca="false">IF(ISNA(VLOOKUP(U10,'LAM Metadata Mapping'!$A$1:$B$500,2,0) ),{},VLOOKUP(U10,'LAM Metadata Mapping'!$A$1:$B$500,2,0))</f>
        <v>0</v>
      </c>
      <c r="Y10" s="4" t="n">
        <f aca="false">IF(ISNA(VLOOKUP(X10,'LAM Metadata Mapping'!$A$1:$B$500,2,0) ),{},VLOOKUP(X10,'LAM Metadata Mapping'!$A$1:$B$500,2,0))</f>
        <v>0</v>
      </c>
      <c r="AA10" s="0" t="s">
        <v>66</v>
      </c>
      <c r="AB10" s="0" t="s">
        <v>67</v>
      </c>
      <c r="AC10" s="1" t="s">
        <v>68</v>
      </c>
      <c r="AE10" s="1" t="s">
        <v>69</v>
      </c>
      <c r="AG10" s="0" t="s">
        <v>70</v>
      </c>
      <c r="AH10" s="0" t="s">
        <v>71</v>
      </c>
    </row>
    <row r="11" customFormat="false" ht="108.95" hidden="false" customHeight="false" outlineLevel="0" collapsed="false">
      <c r="A11" s="0" t="str">
        <f aca="false">CONCATENATE("lamd:md_",B11)</f>
        <v>lamd:md_FM</v>
      </c>
      <c r="B11" s="0" t="s">
        <v>72</v>
      </c>
      <c r="C11" s="0" t="s">
        <v>73</v>
      </c>
      <c r="D11" s="0" t="s">
        <v>74</v>
      </c>
      <c r="E11" s="0" t="s">
        <v>75</v>
      </c>
      <c r="G11" s="4" t="n">
        <f aca="false">IF(ISNA(VLOOKUP($F11,'LAM Metadata Mapping'!$A$1:$B$500,2,0) ),{},VLOOKUP($F11,'LAM Metadata Mapping'!$A$1:$B$500,2,0))</f>
        <v>0</v>
      </c>
      <c r="J11" s="4" t="n">
        <f aca="false">IF(ISNA(VLOOKUP(I11,'LAM Metadata Mapping'!$A$1:$B$500,2,0) ),{},VLOOKUP(I11,'LAM Metadata Mapping'!$A$1:$B$500,2,0))</f>
        <v>0</v>
      </c>
      <c r="M11" s="4" t="n">
        <f aca="false">IF(ISNA(VLOOKUP(L11,'LAM Metadata Mapping'!$A$1:$B$500,2,0) ),{},VLOOKUP(L11,'LAM Metadata Mapping'!$A$1:$B$500,2,0))</f>
        <v>0</v>
      </c>
      <c r="P11" s="4" t="n">
        <f aca="false">IF(ISNA(VLOOKUP(O11,'LAM Metadata Mapping'!$A$1:$B$500,2,0) ),{},VLOOKUP(O11,'LAM Metadata Mapping'!$A$1:$B$500,2,0))</f>
        <v>0</v>
      </c>
      <c r="S11" s="4" t="n">
        <f aca="false">IF(ISNA(VLOOKUP(R11,'LAM Metadata Mapping'!$A$1:$B$500,2,0) ),{},VLOOKUP(R11,'LAM Metadata Mapping'!$A$1:$B$500,2,0))</f>
        <v>0</v>
      </c>
      <c r="V11" s="4" t="n">
        <f aca="false">IF(ISNA(VLOOKUP(U11,'LAM Metadata Mapping'!$A$1:$B$500,2,0) ),{},VLOOKUP(U11,'LAM Metadata Mapping'!$A$1:$B$500,2,0))</f>
        <v>0</v>
      </c>
      <c r="Y11" s="4" t="n">
        <f aca="false">IF(ISNA(VLOOKUP(X11,'LAM Metadata Mapping'!$A$1:$B$500,2,0) ),{},VLOOKUP(X11,'LAM Metadata Mapping'!$A$1:$B$500,2,0))</f>
        <v>0</v>
      </c>
      <c r="AA11" s="0" t="s">
        <v>76</v>
      </c>
      <c r="AB11" s="0" t="s">
        <v>77</v>
      </c>
      <c r="AC11" s="0" t="s">
        <v>78</v>
      </c>
      <c r="AE11" s="1" t="s">
        <v>79</v>
      </c>
      <c r="AG11" s="0" t="s">
        <v>70</v>
      </c>
      <c r="AH11" s="0" t="s">
        <v>71</v>
      </c>
    </row>
    <row r="12" customFormat="false" ht="68.65" hidden="false" customHeight="false" outlineLevel="0" collapsed="false">
      <c r="A12" s="0" t="str">
        <f aca="false">CONCATENATE("lamd:md_",B12)</f>
        <v>lamd:md_DT_CORR</v>
      </c>
      <c r="B12" s="0" t="s">
        <v>80</v>
      </c>
      <c r="C12" s="0" t="s">
        <v>81</v>
      </c>
      <c r="D12" s="0" t="s">
        <v>82</v>
      </c>
      <c r="G12" s="4" t="n">
        <f aca="false">IF(ISNA(VLOOKUP($F12,'LAM Metadata Mapping'!$A$1:$B$500,2,0) ),{},VLOOKUP($F12,'LAM Metadata Mapping'!$A$1:$B$500,2,0))</f>
        <v>0</v>
      </c>
      <c r="J12" s="4" t="n">
        <f aca="false">IF(ISNA(VLOOKUP(I12,'LAM Metadata Mapping'!$A$1:$B$500,2,0) ),{},VLOOKUP(I12,'LAM Metadata Mapping'!$A$1:$B$500,2,0))</f>
        <v>0</v>
      </c>
      <c r="M12" s="4" t="n">
        <f aca="false">IF(ISNA(VLOOKUP(L12,'LAM Metadata Mapping'!$A$1:$B$500,2,0) ),{},VLOOKUP(L12,'LAM Metadata Mapping'!$A$1:$B$500,2,0))</f>
        <v>0</v>
      </c>
      <c r="P12" s="4" t="n">
        <f aca="false">IF(ISNA(VLOOKUP(O12,'LAM Metadata Mapping'!$A$1:$B$500,2,0) ),{},VLOOKUP(O12,'LAM Metadata Mapping'!$A$1:$B$500,2,0))</f>
        <v>0</v>
      </c>
      <c r="S12" s="4" t="n">
        <f aca="false">IF(ISNA(VLOOKUP(R12,'LAM Metadata Mapping'!$A$1:$B$500,2,0) ),{},VLOOKUP(R12,'LAM Metadata Mapping'!$A$1:$B$500,2,0))</f>
        <v>0</v>
      </c>
      <c r="V12" s="4" t="n">
        <f aca="false">IF(ISNA(VLOOKUP(U12,'LAM Metadata Mapping'!$A$1:$B$500,2,0) ),{},VLOOKUP(U12,'LAM Metadata Mapping'!$A$1:$B$500,2,0))</f>
        <v>0</v>
      </c>
      <c r="Y12" s="4" t="n">
        <f aca="false">IF(ISNA(VLOOKUP(X12,'LAM Metadata Mapping'!$A$1:$B$500,2,0) ),{},VLOOKUP(X12,'LAM Metadata Mapping'!$A$1:$B$500,2,0))</f>
        <v>0</v>
      </c>
      <c r="AA12" s="0" t="s">
        <v>83</v>
      </c>
      <c r="AB12" s="0" t="s">
        <v>84</v>
      </c>
      <c r="AC12" s="1" t="s">
        <v>85</v>
      </c>
      <c r="AG12" s="0" t="s">
        <v>70</v>
      </c>
      <c r="AH12" s="0" t="s">
        <v>86</v>
      </c>
      <c r="AI12" s="0" t="s">
        <v>87</v>
      </c>
    </row>
    <row r="13" customFormat="false" ht="13.8" hidden="false" customHeight="false" outlineLevel="0" collapsed="false">
      <c r="A13" s="0" t="str">
        <f aca="false">CONCATENATE("lamd:md_",B13)</f>
        <v>lamd:md_DN_CLASS</v>
      </c>
      <c r="B13" s="0" t="s">
        <v>88</v>
      </c>
      <c r="C13" s="0" t="s">
        <v>89</v>
      </c>
      <c r="D13" s="0" t="s">
        <v>90</v>
      </c>
      <c r="G13" s="4" t="n">
        <f aca="false">IF(ISNA(VLOOKUP($F13,'LAM Metadata Mapping'!$A$1:$B$500,2,0) ),{},VLOOKUP($F13,'LAM Metadata Mapping'!$A$1:$B$500,2,0))</f>
        <v>0</v>
      </c>
      <c r="J13" s="4" t="n">
        <f aca="false">IF(ISNA(VLOOKUP(I13,'LAM Metadata Mapping'!$A$1:$B$500,2,0) ),{},VLOOKUP(I13,'LAM Metadata Mapping'!$A$1:$B$500,2,0))</f>
        <v>0</v>
      </c>
      <c r="M13" s="4" t="n">
        <f aca="false">IF(ISNA(VLOOKUP(L13,'LAM Metadata Mapping'!$A$1:$B$500,2,0) ),{},VLOOKUP(L13,'LAM Metadata Mapping'!$A$1:$B$500,2,0))</f>
        <v>0</v>
      </c>
      <c r="P13" s="4" t="n">
        <f aca="false">IF(ISNA(VLOOKUP(O13,'LAM Metadata Mapping'!$A$1:$B$500,2,0) ),{},VLOOKUP(O13,'LAM Metadata Mapping'!$A$1:$B$500,2,0))</f>
        <v>0</v>
      </c>
      <c r="S13" s="4" t="n">
        <f aca="false">IF(ISNA(VLOOKUP(R13,'LAM Metadata Mapping'!$A$1:$B$500,2,0) ),{},VLOOKUP(R13,'LAM Metadata Mapping'!$A$1:$B$500,2,0))</f>
        <v>0</v>
      </c>
      <c r="V13" s="4" t="n">
        <f aca="false">IF(ISNA(VLOOKUP(U13,'LAM Metadata Mapping'!$A$1:$B$500,2,0) ),{},VLOOKUP(U13,'LAM Metadata Mapping'!$A$1:$B$500,2,0))</f>
        <v>0</v>
      </c>
      <c r="Y13" s="4" t="n">
        <f aca="false">IF(ISNA(VLOOKUP(X13,'LAM Metadata Mapping'!$A$1:$B$500,2,0) ),{},VLOOKUP(X13,'LAM Metadata Mapping'!$A$1:$B$500,2,0))</f>
        <v>0</v>
      </c>
    </row>
    <row r="14" customFormat="false" ht="498.5" hidden="false" customHeight="false" outlineLevel="0" collapsed="false">
      <c r="A14" s="0" t="str">
        <f aca="false">CONCATENATE("lamd:md_",B14)</f>
        <v>lamd:md_DN</v>
      </c>
      <c r="B14" s="0" t="s">
        <v>91</v>
      </c>
      <c r="C14" s="0" t="s">
        <v>92</v>
      </c>
      <c r="D14" s="0" t="s">
        <v>93</v>
      </c>
      <c r="G14" s="4" t="n">
        <f aca="false">IF(ISNA(VLOOKUP($F14,'LAM Metadata Mapping'!$A$1:$B$500,2,0) ),{},VLOOKUP($F14,'LAM Metadata Mapping'!$A$1:$B$500,2,0))</f>
        <v>0</v>
      </c>
      <c r="J14" s="4" t="n">
        <f aca="false">IF(ISNA(VLOOKUP(I14,'LAM Metadata Mapping'!$A$1:$B$500,2,0) ),{},VLOOKUP(I14,'LAM Metadata Mapping'!$A$1:$B$500,2,0))</f>
        <v>0</v>
      </c>
      <c r="M14" s="4" t="n">
        <f aca="false">IF(ISNA(VLOOKUP(L14,'LAM Metadata Mapping'!$A$1:$B$500,2,0) ),{},VLOOKUP(L14,'LAM Metadata Mapping'!$A$1:$B$500,2,0))</f>
        <v>0</v>
      </c>
      <c r="P14" s="4" t="n">
        <f aca="false">IF(ISNA(VLOOKUP(O14,'LAM Metadata Mapping'!$A$1:$B$500,2,0) ),{},VLOOKUP(O14,'LAM Metadata Mapping'!$A$1:$B$500,2,0))</f>
        <v>0</v>
      </c>
      <c r="S14" s="4" t="n">
        <f aca="false">IF(ISNA(VLOOKUP(R14,'LAM Metadata Mapping'!$A$1:$B$500,2,0) ),{},VLOOKUP(R14,'LAM Metadata Mapping'!$A$1:$B$500,2,0))</f>
        <v>0</v>
      </c>
      <c r="V14" s="4" t="n">
        <f aca="false">IF(ISNA(VLOOKUP(U14,'LAM Metadata Mapping'!$A$1:$B$500,2,0) ),{},VLOOKUP(U14,'LAM Metadata Mapping'!$A$1:$B$500,2,0))</f>
        <v>0</v>
      </c>
      <c r="Y14" s="4" t="n">
        <f aca="false">IF(ISNA(VLOOKUP(X14,'LAM Metadata Mapping'!$A$1:$B$500,2,0) ),{},VLOOKUP(X14,'LAM Metadata Mapping'!$A$1:$B$500,2,0))</f>
        <v>0</v>
      </c>
      <c r="AA14" s="0" t="s">
        <v>94</v>
      </c>
      <c r="AB14" s="0" t="s">
        <v>95</v>
      </c>
      <c r="AC14" s="1" t="s">
        <v>96</v>
      </c>
      <c r="AG14" s="0" t="s">
        <v>70</v>
      </c>
      <c r="AH14" s="0" t="s">
        <v>86</v>
      </c>
      <c r="AI14" s="0" t="s">
        <v>87</v>
      </c>
    </row>
    <row r="15" customFormat="false" ht="13.8" hidden="false" customHeight="false" outlineLevel="0" collapsed="false">
      <c r="A15" s="0" t="str">
        <f aca="false">CONCATENATE("lamd:md_",B15)</f>
        <v>lamd:md_DC</v>
      </c>
      <c r="B15" s="0" t="s">
        <v>97</v>
      </c>
      <c r="C15" s="0" t="s">
        <v>98</v>
      </c>
      <c r="D15" s="0" t="s">
        <v>99</v>
      </c>
      <c r="E15" s="0" t="s">
        <v>100</v>
      </c>
      <c r="G15" s="4" t="n">
        <f aca="false">IF(ISNA(VLOOKUP($F15,'LAM Metadata Mapping'!$A$1:$B$500,2,0) ),{},VLOOKUP($F15,'LAM Metadata Mapping'!$A$1:$B$500,2,0))</f>
        <v>0</v>
      </c>
      <c r="J15" s="4" t="n">
        <f aca="false">IF(ISNA(VLOOKUP(I15,'LAM Metadata Mapping'!$A$1:$B$500,2,0) ),{},VLOOKUP(I15,'LAM Metadata Mapping'!$A$1:$B$500,2,0))</f>
        <v>0</v>
      </c>
      <c r="M15" s="4" t="n">
        <f aca="false">IF(ISNA(VLOOKUP(L15,'LAM Metadata Mapping'!$A$1:$B$500,2,0) ),{},VLOOKUP(L15,'LAM Metadata Mapping'!$A$1:$B$500,2,0))</f>
        <v>0</v>
      </c>
      <c r="P15" s="4" t="n">
        <f aca="false">IF(ISNA(VLOOKUP(O15,'LAM Metadata Mapping'!$A$1:$B$500,2,0) ),{},VLOOKUP(O15,'LAM Metadata Mapping'!$A$1:$B$500,2,0))</f>
        <v>0</v>
      </c>
      <c r="S15" s="4" t="n">
        <f aca="false">IF(ISNA(VLOOKUP(R15,'LAM Metadata Mapping'!$A$1:$B$500,2,0) ),{},VLOOKUP(R15,'LAM Metadata Mapping'!$A$1:$B$500,2,0))</f>
        <v>0</v>
      </c>
      <c r="V15" s="4" t="n">
        <f aca="false">IF(ISNA(VLOOKUP(U15,'LAM Metadata Mapping'!$A$1:$B$500,2,0) ),{},VLOOKUP(U15,'LAM Metadata Mapping'!$A$1:$B$500,2,0))</f>
        <v>0</v>
      </c>
      <c r="Y15" s="4" t="n">
        <f aca="false">IF(ISNA(VLOOKUP(X15,'LAM Metadata Mapping'!$A$1:$B$500,2,0) ),{},VLOOKUP(X15,'LAM Metadata Mapping'!$A$1:$B$500,2,0))</f>
        <v>0</v>
      </c>
      <c r="AG15" s="0" t="s">
        <v>70</v>
      </c>
      <c r="AH15" s="0" t="s">
        <v>101</v>
      </c>
    </row>
    <row r="16" customFormat="false" ht="13.8" hidden="false" customHeight="false" outlineLevel="0" collapsed="false">
      <c r="A16" s="0" t="str">
        <f aca="false">CONCATENATE("lamd:md_",B16)</f>
        <v>lamd:md_CT</v>
      </c>
      <c r="B16" s="0" t="s">
        <v>102</v>
      </c>
      <c r="C16" s="0" t="s">
        <v>103</v>
      </c>
      <c r="D16" s="0" t="s">
        <v>104</v>
      </c>
      <c r="E16" s="0" t="s">
        <v>105</v>
      </c>
      <c r="G16" s="4" t="n">
        <f aca="false">IF(ISNA(VLOOKUP($F16,'LAM Metadata Mapping'!$A$1:$B$500,2,0) ),{},VLOOKUP($F16,'LAM Metadata Mapping'!$A$1:$B$500,2,0))</f>
        <v>0</v>
      </c>
      <c r="J16" s="4" t="n">
        <f aca="false">IF(ISNA(VLOOKUP(I16,'LAM Metadata Mapping'!$A$1:$B$500,2,0) ),{},VLOOKUP(I16,'LAM Metadata Mapping'!$A$1:$B$500,2,0))</f>
        <v>0</v>
      </c>
      <c r="M16" s="4" t="n">
        <f aca="false">IF(ISNA(VLOOKUP(L16,'LAM Metadata Mapping'!$A$1:$B$500,2,0) ),{},VLOOKUP(L16,'LAM Metadata Mapping'!$A$1:$B$500,2,0))</f>
        <v>0</v>
      </c>
      <c r="P16" s="4" t="n">
        <f aca="false">IF(ISNA(VLOOKUP(O16,'LAM Metadata Mapping'!$A$1:$B$500,2,0) ),{},VLOOKUP(O16,'LAM Metadata Mapping'!$A$1:$B$500,2,0))</f>
        <v>0</v>
      </c>
      <c r="S16" s="4" t="n">
        <f aca="false">IF(ISNA(VLOOKUP(R16,'LAM Metadata Mapping'!$A$1:$B$500,2,0) ),{},VLOOKUP(R16,'LAM Metadata Mapping'!$A$1:$B$500,2,0))</f>
        <v>0</v>
      </c>
      <c r="V16" s="4" t="n">
        <f aca="false">IF(ISNA(VLOOKUP(U16,'LAM Metadata Mapping'!$A$1:$B$500,2,0) ),{},VLOOKUP(U16,'LAM Metadata Mapping'!$A$1:$B$500,2,0))</f>
        <v>0</v>
      </c>
      <c r="Y16" s="4" t="n">
        <f aca="false">IF(ISNA(VLOOKUP(X16,'LAM Metadata Mapping'!$A$1:$B$500,2,0) ),{},VLOOKUP(X16,'LAM Metadata Mapping'!$A$1:$B$500,2,0))</f>
        <v>0</v>
      </c>
      <c r="AG16" s="0" t="s">
        <v>70</v>
      </c>
      <c r="AH16" s="0" t="s">
        <v>101</v>
      </c>
    </row>
    <row r="17" customFormat="false" ht="13.8" hidden="false" customHeight="false" outlineLevel="0" collapsed="false">
      <c r="A17" s="0" t="str">
        <f aca="false">CONCATENATE("lamd:md_",B17)</f>
        <v>lamd:md_CC</v>
      </c>
      <c r="B17" s="0" t="s">
        <v>106</v>
      </c>
      <c r="C17" s="0" t="s">
        <v>107</v>
      </c>
      <c r="D17" s="0" t="s">
        <v>108</v>
      </c>
      <c r="E17" s="0" t="s">
        <v>109</v>
      </c>
      <c r="G17" s="4" t="n">
        <f aca="false">IF(ISNA(VLOOKUP($F17,'LAM Metadata Mapping'!$A$1:$B$500,2,0) ),{},VLOOKUP($F17,'LAM Metadata Mapping'!$A$1:$B$500,2,0))</f>
        <v>0</v>
      </c>
      <c r="J17" s="4" t="n">
        <f aca="false">IF(ISNA(VLOOKUP(I17,'LAM Metadata Mapping'!$A$1:$B$500,2,0) ),{},VLOOKUP(I17,'LAM Metadata Mapping'!$A$1:$B$500,2,0))</f>
        <v>0</v>
      </c>
      <c r="M17" s="4" t="n">
        <f aca="false">IF(ISNA(VLOOKUP(L17,'LAM Metadata Mapping'!$A$1:$B$500,2,0) ),{},VLOOKUP(L17,'LAM Metadata Mapping'!$A$1:$B$500,2,0))</f>
        <v>0</v>
      </c>
      <c r="P17" s="4" t="n">
        <f aca="false">IF(ISNA(VLOOKUP(O17,'LAM Metadata Mapping'!$A$1:$B$500,2,0) ),{},VLOOKUP(O17,'LAM Metadata Mapping'!$A$1:$B$500,2,0))</f>
        <v>0</v>
      </c>
      <c r="S17" s="4" t="n">
        <f aca="false">IF(ISNA(VLOOKUP(R17,'LAM Metadata Mapping'!$A$1:$B$500,2,0) ),{},VLOOKUP(R17,'LAM Metadata Mapping'!$A$1:$B$500,2,0))</f>
        <v>0</v>
      </c>
      <c r="V17" s="4" t="n">
        <f aca="false">IF(ISNA(VLOOKUP(U17,'LAM Metadata Mapping'!$A$1:$B$500,2,0) ),{},VLOOKUP(U17,'LAM Metadata Mapping'!$A$1:$B$500,2,0))</f>
        <v>0</v>
      </c>
      <c r="Y17" s="4" t="n">
        <f aca="false">IF(ISNA(VLOOKUP(X17,'LAM Metadata Mapping'!$A$1:$B$500,2,0) ),{},VLOOKUP(X17,'LAM Metadata Mapping'!$A$1:$B$500,2,0))</f>
        <v>0</v>
      </c>
      <c r="AG17" s="0" t="s">
        <v>70</v>
      </c>
      <c r="AH17" s="0" t="s">
        <v>101</v>
      </c>
    </row>
    <row r="18" customFormat="false" ht="13.8" hidden="false" customHeight="false" outlineLevel="0" collapsed="false">
      <c r="A18" s="0" t="str">
        <f aca="false">CONCATENATE("lamd:md_",B18)</f>
        <v>lamd:md_RJ_NEW</v>
      </c>
      <c r="B18" s="0" t="s">
        <v>110</v>
      </c>
      <c r="C18" s="0" t="s">
        <v>111</v>
      </c>
      <c r="D18" s="0" t="s">
        <v>112</v>
      </c>
      <c r="E18" s="0" t="s">
        <v>113</v>
      </c>
      <c r="G18" s="4" t="n">
        <f aca="false">IF(ISNA(VLOOKUP($F18,'LAM Metadata Mapping'!$A$1:$B$500,2,0) ),{},VLOOKUP($F18,'LAM Metadata Mapping'!$A$1:$B$500,2,0))</f>
        <v>0</v>
      </c>
      <c r="J18" s="4" t="n">
        <f aca="false">IF(ISNA(VLOOKUP(I18,'LAM Metadata Mapping'!$A$1:$B$500,2,0) ),{},VLOOKUP(I18,'LAM Metadata Mapping'!$A$1:$B$500,2,0))</f>
        <v>0</v>
      </c>
      <c r="M18" s="4" t="n">
        <f aca="false">IF(ISNA(VLOOKUP(L18,'LAM Metadata Mapping'!$A$1:$B$500,2,0) ),{},VLOOKUP(L18,'LAM Metadata Mapping'!$A$1:$B$500,2,0))</f>
        <v>0</v>
      </c>
      <c r="P18" s="4" t="n">
        <f aca="false">IF(ISNA(VLOOKUP(O18,'LAM Metadata Mapping'!$A$1:$B$500,2,0) ),{},VLOOKUP(O18,'LAM Metadata Mapping'!$A$1:$B$500,2,0))</f>
        <v>0</v>
      </c>
      <c r="S18" s="4" t="n">
        <f aca="false">IF(ISNA(VLOOKUP(R18,'LAM Metadata Mapping'!$A$1:$B$500,2,0) ),{},VLOOKUP(R18,'LAM Metadata Mapping'!$A$1:$B$500,2,0))</f>
        <v>0</v>
      </c>
      <c r="V18" s="4" t="n">
        <f aca="false">IF(ISNA(VLOOKUP(U18,'LAM Metadata Mapping'!$A$1:$B$500,2,0) ),{},VLOOKUP(U18,'LAM Metadata Mapping'!$A$1:$B$500,2,0))</f>
        <v>0</v>
      </c>
      <c r="Y18" s="4" t="n">
        <f aca="false">IF(ISNA(VLOOKUP(X18,'LAM Metadata Mapping'!$A$1:$B$500,2,0) ),{},VLOOKUP(X18,'LAM Metadata Mapping'!$A$1:$B$500,2,0))</f>
        <v>0</v>
      </c>
      <c r="AG18" s="0" t="s">
        <v>70</v>
      </c>
      <c r="AH18" s="0" t="s">
        <v>101</v>
      </c>
    </row>
    <row r="19" customFormat="false" ht="377.6" hidden="false" customHeight="false" outlineLevel="0" collapsed="false">
      <c r="A19" s="0" t="str">
        <f aca="false">CONCATENATE("lamd:md_",B19)</f>
        <v>lamd:md_DD</v>
      </c>
      <c r="B19" s="0" t="s">
        <v>114</v>
      </c>
      <c r="C19" s="0" t="s">
        <v>115</v>
      </c>
      <c r="D19" s="0" t="s">
        <v>116</v>
      </c>
      <c r="F19" s="0" t="s">
        <v>117</v>
      </c>
      <c r="G19" s="4" t="str">
        <f aca="false">IF(ISNA(VLOOKUP($F19,'LAM Metadata Mapping'!$A$1:$B$500,2,0) ),{},VLOOKUP($F19,'LAM Metadata Mapping'!$A$1:$B$500,2,0))</f>
        <v>lamd:md_ANN_COD</v>
      </c>
      <c r="H19" s="0" t="s">
        <v>118</v>
      </c>
      <c r="J19" s="4" t="n">
        <f aca="false">IF(ISNA(VLOOKUP(I19,'LAM Metadata Mapping'!$A$1:$B$500,2,0) ),{},VLOOKUP(I19,'LAM Metadata Mapping'!$A$1:$B$500,2,0))</f>
        <v>0</v>
      </c>
      <c r="M19" s="4" t="n">
        <f aca="false">IF(ISNA(VLOOKUP(L19,'LAM Metadata Mapping'!$A$1:$B$500,2,0) ),{},VLOOKUP(L19,'LAM Metadata Mapping'!$A$1:$B$500,2,0))</f>
        <v>0</v>
      </c>
      <c r="P19" s="4" t="n">
        <f aca="false">IF(ISNA(VLOOKUP(O19,'LAM Metadata Mapping'!$A$1:$B$500,2,0) ),{},VLOOKUP(O19,'LAM Metadata Mapping'!$A$1:$B$500,2,0))</f>
        <v>0</v>
      </c>
      <c r="S19" s="4" t="n">
        <f aca="false">IF(ISNA(VLOOKUP(R19,'LAM Metadata Mapping'!$A$1:$B$500,2,0) ),{},VLOOKUP(R19,'LAM Metadata Mapping'!$A$1:$B$500,2,0))</f>
        <v>0</v>
      </c>
      <c r="V19" s="4" t="n">
        <f aca="false">IF(ISNA(VLOOKUP(U19,'LAM Metadata Mapping'!$A$1:$B$500,2,0) ),{},VLOOKUP(U19,'LAM Metadata Mapping'!$A$1:$B$500,2,0))</f>
        <v>0</v>
      </c>
      <c r="Y19" s="4" t="n">
        <f aca="false">IF(ISNA(VLOOKUP(X19,'LAM Metadata Mapping'!$A$1:$B$500,2,0) ),{},VLOOKUP(X19,'LAM Metadata Mapping'!$A$1:$B$500,2,0))</f>
        <v>0</v>
      </c>
      <c r="AA19" s="1" t="s">
        <v>119</v>
      </c>
      <c r="AB19" s="0" t="s">
        <v>120</v>
      </c>
      <c r="AC19" s="1" t="s">
        <v>121</v>
      </c>
      <c r="AE19" s="1" t="s">
        <v>122</v>
      </c>
      <c r="AG19" s="0" t="s">
        <v>70</v>
      </c>
      <c r="AH19" s="0" t="s">
        <v>123</v>
      </c>
    </row>
    <row r="20" customFormat="false" ht="994.75" hidden="false" customHeight="false" outlineLevel="0" collapsed="false">
      <c r="A20" s="0" t="str">
        <f aca="false">CONCATENATE("lamd:md_",B20)</f>
        <v>lamd:md_IF</v>
      </c>
      <c r="B20" s="0" t="s">
        <v>124</v>
      </c>
      <c r="C20" s="0" t="s">
        <v>125</v>
      </c>
      <c r="D20" s="0" t="s">
        <v>126</v>
      </c>
      <c r="F20" s="0" t="s">
        <v>127</v>
      </c>
      <c r="G20" s="4" t="str">
        <f aca="false">IF(ISNA(VLOOKUP($F20,'LAM Metadata Mapping'!$A$1:$B$500,2,0) ),{},VLOOKUP($F20,'LAM Metadata Mapping'!$A$1:$B$500,2,0))</f>
        <v>lamd:md_ANN_TOD</v>
      </c>
      <c r="H20" s="0" t="s">
        <v>128</v>
      </c>
      <c r="I20" s="0" t="s">
        <v>117</v>
      </c>
      <c r="J20" s="4" t="str">
        <f aca="false">IF(ISNA(VLOOKUP(I20,'LAM Metadata Mapping'!$A$1:$B$500,2,0) ),{},VLOOKUP(I20,'LAM Metadata Mapping'!$A$1:$B$500,2,0))</f>
        <v>lamd:md_ANN_COD</v>
      </c>
      <c r="K20" s="0" t="s">
        <v>128</v>
      </c>
      <c r="M20" s="4" t="n">
        <f aca="false">IF(ISNA(VLOOKUP(L20,'LAM Metadata Mapping'!$A$1:$B$500,2,0) ),{},VLOOKUP(L20,'LAM Metadata Mapping'!$A$1:$B$500,2,0))</f>
        <v>0</v>
      </c>
      <c r="P20" s="4" t="n">
        <f aca="false">IF(ISNA(VLOOKUP(O20,'LAM Metadata Mapping'!$A$1:$B$500,2,0) ),{},VLOOKUP(O20,'LAM Metadata Mapping'!$A$1:$B$500,2,0))</f>
        <v>0</v>
      </c>
      <c r="S20" s="4" t="n">
        <f aca="false">IF(ISNA(VLOOKUP(R20,'LAM Metadata Mapping'!$A$1:$B$500,2,0) ),{},VLOOKUP(R20,'LAM Metadata Mapping'!$A$1:$B$500,2,0))</f>
        <v>0</v>
      </c>
      <c r="V20" s="4" t="n">
        <f aca="false">IF(ISNA(VLOOKUP(U20,'LAM Metadata Mapping'!$A$1:$B$500,2,0) ),{},VLOOKUP(U20,'LAM Metadata Mapping'!$A$1:$B$500,2,0))</f>
        <v>0</v>
      </c>
      <c r="Y20" s="4" t="n">
        <f aca="false">IF(ISNA(VLOOKUP(X20,'LAM Metadata Mapping'!$A$1:$B$500,2,0) ),{},VLOOKUP(X20,'LAM Metadata Mapping'!$A$1:$B$500,2,0))</f>
        <v>0</v>
      </c>
      <c r="AA20" s="1" t="s">
        <v>129</v>
      </c>
      <c r="AB20" s="0" t="s">
        <v>130</v>
      </c>
      <c r="AC20" s="1" t="s">
        <v>131</v>
      </c>
      <c r="AG20" s="0" t="s">
        <v>70</v>
      </c>
      <c r="AH20" s="0" t="s">
        <v>123</v>
      </c>
    </row>
    <row r="21" customFormat="false" ht="1599.25" hidden="false" customHeight="false" outlineLevel="0" collapsed="false">
      <c r="A21" s="0" t="str">
        <f aca="false">CONCATENATE("lamd:md_",B21)</f>
        <v>lamd:md_EV</v>
      </c>
      <c r="B21" s="0" t="s">
        <v>132</v>
      </c>
      <c r="C21" s="0" t="s">
        <v>133</v>
      </c>
      <c r="D21" s="0" t="s">
        <v>134</v>
      </c>
      <c r="F21" s="0" t="s">
        <v>117</v>
      </c>
      <c r="G21" s="4" t="str">
        <f aca="false">IF(ISNA(VLOOKUP($F21,'LAM Metadata Mapping'!$A$1:$B$500,2,0) ),{},VLOOKUP($F21,'LAM Metadata Mapping'!$A$1:$B$500,2,0))</f>
        <v>lamd:md_ANN_COD</v>
      </c>
      <c r="H21" s="0" t="s">
        <v>135</v>
      </c>
      <c r="J21" s="4" t="n">
        <f aca="false">IF(ISNA(VLOOKUP(I21,'LAM Metadata Mapping'!$A$1:$B$500,2,0) ),{},VLOOKUP(I21,'LAM Metadata Mapping'!$A$1:$B$500,2,0))</f>
        <v>0</v>
      </c>
      <c r="M21" s="4" t="n">
        <f aca="false">IF(ISNA(VLOOKUP(L21,'LAM Metadata Mapping'!$A$1:$B$500,2,0) ),{},VLOOKUP(L21,'LAM Metadata Mapping'!$A$1:$B$500,2,0))</f>
        <v>0</v>
      </c>
      <c r="P21" s="4" t="n">
        <f aca="false">IF(ISNA(VLOOKUP(O21,'LAM Metadata Mapping'!$A$1:$B$500,2,0) ),{},VLOOKUP(O21,'LAM Metadata Mapping'!$A$1:$B$500,2,0))</f>
        <v>0</v>
      </c>
      <c r="S21" s="4" t="n">
        <f aca="false">IF(ISNA(VLOOKUP(R21,'LAM Metadata Mapping'!$A$1:$B$500,2,0) ),{},VLOOKUP(R21,'LAM Metadata Mapping'!$A$1:$B$500,2,0))</f>
        <v>0</v>
      </c>
      <c r="V21" s="4" t="n">
        <f aca="false">IF(ISNA(VLOOKUP(U21,'LAM Metadata Mapping'!$A$1:$B$500,2,0) ),{},VLOOKUP(U21,'LAM Metadata Mapping'!$A$1:$B$500,2,0))</f>
        <v>0</v>
      </c>
      <c r="Y21" s="4" t="n">
        <f aca="false">IF(ISNA(VLOOKUP(X21,'LAM Metadata Mapping'!$A$1:$B$500,2,0) ),{},VLOOKUP(X21,'LAM Metadata Mapping'!$A$1:$B$500,2,0))</f>
        <v>0</v>
      </c>
      <c r="AA21" s="1" t="s">
        <v>136</v>
      </c>
      <c r="AB21" s="0" t="s">
        <v>137</v>
      </c>
      <c r="AC21" s="1" t="s">
        <v>138</v>
      </c>
      <c r="AD21" s="1" t="s">
        <v>139</v>
      </c>
      <c r="AE21" s="1" t="s">
        <v>140</v>
      </c>
      <c r="AG21" s="0" t="s">
        <v>70</v>
      </c>
      <c r="AH21" s="0" t="s">
        <v>123</v>
      </c>
    </row>
    <row r="22" customFormat="false" ht="1370.85" hidden="false" customHeight="false" outlineLevel="0" collapsed="false">
      <c r="A22" s="0" t="str">
        <f aca="false">CONCATENATE("lamd:md_",B22)</f>
        <v>lamd:md_NF</v>
      </c>
      <c r="B22" s="0" t="s">
        <v>141</v>
      </c>
      <c r="C22" s="0" t="s">
        <v>142</v>
      </c>
      <c r="D22" s="0" t="s">
        <v>143</v>
      </c>
      <c r="F22" s="0" t="s">
        <v>117</v>
      </c>
      <c r="G22" s="4" t="str">
        <f aca="false">IF(ISNA(VLOOKUP($F22,'LAM Metadata Mapping'!$A$1:$B$500,2,0) ),{},VLOOKUP($F22,'LAM Metadata Mapping'!$A$1:$B$500,2,0))</f>
        <v>lamd:md_ANN_COD</v>
      </c>
      <c r="H22" s="0" t="s">
        <v>118</v>
      </c>
      <c r="J22" s="4" t="n">
        <f aca="false">IF(ISNA(VLOOKUP(I22,'LAM Metadata Mapping'!$A$1:$B$500,2,0) ),{},VLOOKUP(I22,'LAM Metadata Mapping'!$A$1:$B$500,2,0))</f>
        <v>0</v>
      </c>
      <c r="M22" s="4" t="n">
        <f aca="false">IF(ISNA(VLOOKUP(L22,'LAM Metadata Mapping'!$A$1:$B$500,2,0) ),{},VLOOKUP(L22,'LAM Metadata Mapping'!$A$1:$B$500,2,0))</f>
        <v>0</v>
      </c>
      <c r="P22" s="4" t="n">
        <f aca="false">IF(ISNA(VLOOKUP(O22,'LAM Metadata Mapping'!$A$1:$B$500,2,0) ),{},VLOOKUP(O22,'LAM Metadata Mapping'!$A$1:$B$500,2,0))</f>
        <v>0</v>
      </c>
      <c r="S22" s="4" t="n">
        <f aca="false">IF(ISNA(VLOOKUP(R22,'LAM Metadata Mapping'!$A$1:$B$500,2,0) ),{},VLOOKUP(R22,'LAM Metadata Mapping'!$A$1:$B$500,2,0))</f>
        <v>0</v>
      </c>
      <c r="V22" s="4" t="n">
        <f aca="false">IF(ISNA(VLOOKUP(U22,'LAM Metadata Mapping'!$A$1:$B$500,2,0) ),{},VLOOKUP(U22,'LAM Metadata Mapping'!$A$1:$B$500,2,0))</f>
        <v>0</v>
      </c>
      <c r="Y22" s="4" t="n">
        <f aca="false">IF(ISNA(VLOOKUP(X22,'LAM Metadata Mapping'!$A$1:$B$500,2,0) ),{},VLOOKUP(X22,'LAM Metadata Mapping'!$A$1:$B$500,2,0))</f>
        <v>0</v>
      </c>
      <c r="AA22" s="1" t="s">
        <v>144</v>
      </c>
      <c r="AB22" s="0" t="s">
        <v>145</v>
      </c>
      <c r="AC22" s="1" t="s">
        <v>146</v>
      </c>
      <c r="AE22" s="1" t="s">
        <v>147</v>
      </c>
      <c r="AG22" s="0" t="s">
        <v>70</v>
      </c>
      <c r="AH22" s="0" t="s">
        <v>123</v>
      </c>
    </row>
    <row r="23" customFormat="false" ht="122.35" hidden="false" customHeight="false" outlineLevel="0" collapsed="false">
      <c r="A23" s="0" t="str">
        <f aca="false">CONCATENATE("lamd:md_",B23)</f>
        <v>lamd:md_TP</v>
      </c>
      <c r="B23" s="0" t="s">
        <v>148</v>
      </c>
      <c r="C23" s="0" t="s">
        <v>149</v>
      </c>
      <c r="D23" s="0" t="s">
        <v>150</v>
      </c>
      <c r="F23" s="0" t="s">
        <v>117</v>
      </c>
      <c r="G23" s="4" t="str">
        <f aca="false">IF(ISNA(VLOOKUP($F23,'LAM Metadata Mapping'!$A$1:$B$500,2,0) ),{},VLOOKUP($F23,'LAM Metadata Mapping'!$A$1:$B$500,2,0))</f>
        <v>lamd:md_ANN_COD</v>
      </c>
      <c r="H23" s="0" t="s">
        <v>151</v>
      </c>
      <c r="J23" s="4" t="n">
        <f aca="false">IF(ISNA(VLOOKUP(I23,'LAM Metadata Mapping'!$A$1:$B$500,2,0) ),{},VLOOKUP(I23,'LAM Metadata Mapping'!$A$1:$B$500,2,0))</f>
        <v>0</v>
      </c>
      <c r="M23" s="4" t="n">
        <f aca="false">IF(ISNA(VLOOKUP(L23,'LAM Metadata Mapping'!$A$1:$B$500,2,0) ),{},VLOOKUP(L23,'LAM Metadata Mapping'!$A$1:$B$500,2,0))</f>
        <v>0</v>
      </c>
      <c r="P23" s="4" t="n">
        <f aca="false">IF(ISNA(VLOOKUP(O23,'LAM Metadata Mapping'!$A$1:$B$500,2,0) ),{},VLOOKUP(O23,'LAM Metadata Mapping'!$A$1:$B$500,2,0))</f>
        <v>0</v>
      </c>
      <c r="S23" s="4" t="n">
        <f aca="false">IF(ISNA(VLOOKUP(R23,'LAM Metadata Mapping'!$A$1:$B$500,2,0) ),{},VLOOKUP(R23,'LAM Metadata Mapping'!$A$1:$B$500,2,0))</f>
        <v>0</v>
      </c>
      <c r="V23" s="4" t="n">
        <f aca="false">IF(ISNA(VLOOKUP(U23,'LAM Metadata Mapping'!$A$1:$B$500,2,0) ),{},VLOOKUP(U23,'LAM Metadata Mapping'!$A$1:$B$500,2,0))</f>
        <v>0</v>
      </c>
      <c r="Y23" s="4" t="n">
        <f aca="false">IF(ISNA(VLOOKUP(X23,'LAM Metadata Mapping'!$A$1:$B$500,2,0) ),{},VLOOKUP(X23,'LAM Metadata Mapping'!$A$1:$B$500,2,0))</f>
        <v>0</v>
      </c>
      <c r="AA23" s="1" t="s">
        <v>152</v>
      </c>
      <c r="AB23" s="0" t="s">
        <v>153</v>
      </c>
      <c r="AC23" s="1" t="s">
        <v>154</v>
      </c>
      <c r="AG23" s="0" t="s">
        <v>70</v>
      </c>
      <c r="AH23" s="0" t="s">
        <v>123</v>
      </c>
    </row>
    <row r="24" customFormat="false" ht="82.05" hidden="false" customHeight="false" outlineLevel="0" collapsed="false">
      <c r="A24" s="0" t="str">
        <f aca="false">CONCATENATE("lamd:md_",B24)</f>
        <v>lamd:md_SG</v>
      </c>
      <c r="B24" s="0" t="s">
        <v>155</v>
      </c>
      <c r="C24" s="0" t="s">
        <v>156</v>
      </c>
      <c r="D24" s="0" t="s">
        <v>157</v>
      </c>
      <c r="F24" s="0" t="s">
        <v>117</v>
      </c>
      <c r="G24" s="4" t="str">
        <f aca="false">IF(ISNA(VLOOKUP($F24,'LAM Metadata Mapping'!$A$1:$B$500,2,0) ),{},VLOOKUP($F24,'LAM Metadata Mapping'!$A$1:$B$500,2,0))</f>
        <v>lamd:md_ANN_COD</v>
      </c>
      <c r="H24" s="1" t="s">
        <v>158</v>
      </c>
      <c r="J24" s="4" t="n">
        <f aca="false">IF(ISNA(VLOOKUP(I24,'LAM Metadata Mapping'!$A$1:$B$500,2,0) ),{},VLOOKUP(I24,'LAM Metadata Mapping'!$A$1:$B$500,2,0))</f>
        <v>0</v>
      </c>
      <c r="M24" s="4" t="n">
        <f aca="false">IF(ISNA(VLOOKUP(L24,'LAM Metadata Mapping'!$A$1:$B$500,2,0) ),{},VLOOKUP(L24,'LAM Metadata Mapping'!$A$1:$B$500,2,0))</f>
        <v>0</v>
      </c>
      <c r="P24" s="4" t="n">
        <f aca="false">IF(ISNA(VLOOKUP(O24,'LAM Metadata Mapping'!$A$1:$B$500,2,0) ),{},VLOOKUP(O24,'LAM Metadata Mapping'!$A$1:$B$500,2,0))</f>
        <v>0</v>
      </c>
      <c r="S24" s="4" t="n">
        <f aca="false">IF(ISNA(VLOOKUP(R24,'LAM Metadata Mapping'!$A$1:$B$500,2,0) ),{},VLOOKUP(R24,'LAM Metadata Mapping'!$A$1:$B$500,2,0))</f>
        <v>0</v>
      </c>
      <c r="V24" s="4" t="n">
        <f aca="false">IF(ISNA(VLOOKUP(U24,'LAM Metadata Mapping'!$A$1:$B$500,2,0) ),{},VLOOKUP(U24,'LAM Metadata Mapping'!$A$1:$B$500,2,0))</f>
        <v>0</v>
      </c>
      <c r="Y24" s="4" t="n">
        <f aca="false">IF(ISNA(VLOOKUP(X24,'LAM Metadata Mapping'!$A$1:$B$500,2,0) ),{},VLOOKUP(X24,'LAM Metadata Mapping'!$A$1:$B$500,2,0))</f>
        <v>0</v>
      </c>
      <c r="AA24" s="1" t="s">
        <v>159</v>
      </c>
      <c r="AB24" s="0" t="s">
        <v>160</v>
      </c>
      <c r="AC24" s="1" t="s">
        <v>161</v>
      </c>
      <c r="AG24" s="0" t="s">
        <v>70</v>
      </c>
      <c r="AH24" s="0" t="s">
        <v>123</v>
      </c>
    </row>
    <row r="25" customFormat="false" ht="13.8" hidden="false" customHeight="false" outlineLevel="0" collapsed="false">
      <c r="A25" s="0" t="str">
        <f aca="false">CONCATENATE("lamd:md_",B25)</f>
        <v>lamd:md_VO</v>
      </c>
      <c r="B25" s="0" t="s">
        <v>162</v>
      </c>
      <c r="C25" s="0" t="s">
        <v>163</v>
      </c>
      <c r="D25" s="0" t="s">
        <v>164</v>
      </c>
      <c r="G25" s="4" t="n">
        <f aca="false">IF(ISNA(VLOOKUP($F25,'LAM Metadata Mapping'!$A$1:$B$500,2,0) ),{},VLOOKUP($F25,'LAM Metadata Mapping'!$A$1:$B$500,2,0))</f>
        <v>0</v>
      </c>
      <c r="J25" s="4" t="n">
        <f aca="false">IF(ISNA(VLOOKUP(I25,'LAM Metadata Mapping'!$A$1:$B$500,2,0) ),{},VLOOKUP(I25,'LAM Metadata Mapping'!$A$1:$B$500,2,0))</f>
        <v>0</v>
      </c>
      <c r="M25" s="4" t="n">
        <f aca="false">IF(ISNA(VLOOKUP(L25,'LAM Metadata Mapping'!$A$1:$B$500,2,0) ),{},VLOOKUP(L25,'LAM Metadata Mapping'!$A$1:$B$500,2,0))</f>
        <v>0</v>
      </c>
      <c r="P25" s="4" t="n">
        <f aca="false">IF(ISNA(VLOOKUP(O25,'LAM Metadata Mapping'!$A$1:$B$500,2,0) ),{},VLOOKUP(O25,'LAM Metadata Mapping'!$A$1:$B$500,2,0))</f>
        <v>0</v>
      </c>
      <c r="S25" s="4" t="n">
        <f aca="false">IF(ISNA(VLOOKUP(R25,'LAM Metadata Mapping'!$A$1:$B$500,2,0) ),{},VLOOKUP(R25,'LAM Metadata Mapping'!$A$1:$B$500,2,0))</f>
        <v>0</v>
      </c>
      <c r="V25" s="4" t="n">
        <f aca="false">IF(ISNA(VLOOKUP(U25,'LAM Metadata Mapping'!$A$1:$B$500,2,0) ),{},VLOOKUP(U25,'LAM Metadata Mapping'!$A$1:$B$500,2,0))</f>
        <v>0</v>
      </c>
      <c r="Y25" s="4" t="n">
        <f aca="false">IF(ISNA(VLOOKUP(X25,'LAM Metadata Mapping'!$A$1:$B$500,2,0) ),{},VLOOKUP(X25,'LAM Metadata Mapping'!$A$1:$B$500,2,0))</f>
        <v>0</v>
      </c>
      <c r="AA25" s="0" t="s">
        <v>165</v>
      </c>
      <c r="AB25" s="0" t="s">
        <v>166</v>
      </c>
      <c r="AC25" s="0" t="s">
        <v>167</v>
      </c>
      <c r="AE25" s="0" t="s">
        <v>168</v>
      </c>
      <c r="AG25" s="0" t="s">
        <v>70</v>
      </c>
      <c r="AH25" s="0" t="s">
        <v>123</v>
      </c>
    </row>
    <row r="26" customFormat="false" ht="13.8" hidden="false" customHeight="false" outlineLevel="0" collapsed="false">
      <c r="A26" s="0" t="str">
        <f aca="false">CONCATENATE("lamd:md_",B26)</f>
        <v>lamd:md_DB</v>
      </c>
      <c r="B26" s="0" t="s">
        <v>169</v>
      </c>
      <c r="C26" s="0" t="s">
        <v>170</v>
      </c>
      <c r="D26" s="0" t="s">
        <v>171</v>
      </c>
      <c r="G26" s="4" t="n">
        <f aca="false">IF(ISNA(VLOOKUP($F26,'LAM Metadata Mapping'!$A$1:$B$500,2,0) ),{},VLOOKUP($F26,'LAM Metadata Mapping'!$A$1:$B$500,2,0))</f>
        <v>0</v>
      </c>
      <c r="J26" s="4" t="n">
        <f aca="false">IF(ISNA(VLOOKUP(I26,'LAM Metadata Mapping'!$A$1:$B$500,2,0) ),{},VLOOKUP(I26,'LAM Metadata Mapping'!$A$1:$B$500,2,0))</f>
        <v>0</v>
      </c>
      <c r="M26" s="4" t="n">
        <f aca="false">IF(ISNA(VLOOKUP(L26,'LAM Metadata Mapping'!$A$1:$B$500,2,0) ),{},VLOOKUP(L26,'LAM Metadata Mapping'!$A$1:$B$500,2,0))</f>
        <v>0</v>
      </c>
      <c r="P26" s="4" t="n">
        <f aca="false">IF(ISNA(VLOOKUP(O26,'LAM Metadata Mapping'!$A$1:$B$500,2,0) ),{},VLOOKUP(O26,'LAM Metadata Mapping'!$A$1:$B$500,2,0))</f>
        <v>0</v>
      </c>
      <c r="S26" s="4" t="n">
        <f aca="false">IF(ISNA(VLOOKUP(R26,'LAM Metadata Mapping'!$A$1:$B$500,2,0) ),{},VLOOKUP(R26,'LAM Metadata Mapping'!$A$1:$B$500,2,0))</f>
        <v>0</v>
      </c>
      <c r="V26" s="4" t="n">
        <f aca="false">IF(ISNA(VLOOKUP(U26,'LAM Metadata Mapping'!$A$1:$B$500,2,0) ),{},VLOOKUP(U26,'LAM Metadata Mapping'!$A$1:$B$500,2,0))</f>
        <v>0</v>
      </c>
      <c r="Y26" s="4" t="n">
        <f aca="false">IF(ISNA(VLOOKUP(X26,'LAM Metadata Mapping'!$A$1:$B$500,2,0) ),{},VLOOKUP(X26,'LAM Metadata Mapping'!$A$1:$B$500,2,0))</f>
        <v>0</v>
      </c>
      <c r="AA26" s="0" t="s">
        <v>172</v>
      </c>
      <c r="AB26" s="0" t="s">
        <v>173</v>
      </c>
      <c r="AC26" s="0" t="s">
        <v>174</v>
      </c>
      <c r="AE26" s="0" t="s">
        <v>175</v>
      </c>
      <c r="AG26" s="0" t="s">
        <v>70</v>
      </c>
      <c r="AH26" s="0" t="s">
        <v>123</v>
      </c>
    </row>
    <row r="27" customFormat="false" ht="95.5" hidden="false" customHeight="false" outlineLevel="0" collapsed="false">
      <c r="A27" s="0" t="str">
        <f aca="false">CONCATENATE("lamd:md_",B27)</f>
        <v>lamd:md_LO</v>
      </c>
      <c r="B27" s="0" t="s">
        <v>176</v>
      </c>
      <c r="C27" s="0" t="s">
        <v>177</v>
      </c>
      <c r="D27" s="0" t="s">
        <v>178</v>
      </c>
      <c r="G27" s="4" t="n">
        <f aca="false">IF(ISNA(VLOOKUP($F27,'LAM Metadata Mapping'!$A$1:$B$500,2,0) ),{},VLOOKUP($F27,'LAM Metadata Mapping'!$A$1:$B$500,2,0))</f>
        <v>0</v>
      </c>
      <c r="J27" s="4" t="n">
        <f aca="false">IF(ISNA(VLOOKUP(I27,'LAM Metadata Mapping'!$A$1:$B$500,2,0) ),{},VLOOKUP(I27,'LAM Metadata Mapping'!$A$1:$B$500,2,0))</f>
        <v>0</v>
      </c>
      <c r="M27" s="4" t="n">
        <f aca="false">IF(ISNA(VLOOKUP(L27,'LAM Metadata Mapping'!$A$1:$B$500,2,0) ),{},VLOOKUP(L27,'LAM Metadata Mapping'!$A$1:$B$500,2,0))</f>
        <v>0</v>
      </c>
      <c r="P27" s="4" t="n">
        <f aca="false">IF(ISNA(VLOOKUP(O27,'LAM Metadata Mapping'!$A$1:$B$500,2,0) ),{},VLOOKUP(O27,'LAM Metadata Mapping'!$A$1:$B$500,2,0))</f>
        <v>0</v>
      </c>
      <c r="S27" s="4" t="n">
        <f aca="false">IF(ISNA(VLOOKUP(R27,'LAM Metadata Mapping'!$A$1:$B$500,2,0) ),{},VLOOKUP(R27,'LAM Metadata Mapping'!$A$1:$B$500,2,0))</f>
        <v>0</v>
      </c>
      <c r="V27" s="4" t="n">
        <f aca="false">IF(ISNA(VLOOKUP(U27,'LAM Metadata Mapping'!$A$1:$B$500,2,0) ),{},VLOOKUP(U27,'LAM Metadata Mapping'!$A$1:$B$500,2,0))</f>
        <v>0</v>
      </c>
      <c r="Y27" s="4" t="n">
        <f aca="false">IF(ISNA(VLOOKUP(X27,'LAM Metadata Mapping'!$A$1:$B$500,2,0) ),{},VLOOKUP(X27,'LAM Metadata Mapping'!$A$1:$B$500,2,0))</f>
        <v>0</v>
      </c>
      <c r="AA27" s="1" t="s">
        <v>179</v>
      </c>
      <c r="AB27" s="0" t="s">
        <v>180</v>
      </c>
      <c r="AC27" s="1" t="s">
        <v>181</v>
      </c>
      <c r="AG27" s="0" t="s">
        <v>70</v>
      </c>
      <c r="AH27" s="0" t="s">
        <v>123</v>
      </c>
    </row>
    <row r="28" customFormat="false" ht="283.55" hidden="false" customHeight="false" outlineLevel="0" collapsed="false">
      <c r="A28" s="0" t="str">
        <f aca="false">CONCATENATE("lamd:md_",B28)</f>
        <v>lamd:md_DH</v>
      </c>
      <c r="B28" s="0" t="s">
        <v>182</v>
      </c>
      <c r="C28" s="0" t="s">
        <v>183</v>
      </c>
      <c r="D28" s="0" t="s">
        <v>184</v>
      </c>
      <c r="F28" s="0" t="s">
        <v>117</v>
      </c>
      <c r="G28" s="4" t="str">
        <f aca="false">IF(ISNA(VLOOKUP($F28,'LAM Metadata Mapping'!$A$1:$B$500,2,0) ),{},VLOOKUP($F28,'LAM Metadata Mapping'!$A$1:$B$500,2,0))</f>
        <v>lamd:md_ANN_COD</v>
      </c>
      <c r="H28" s="0" t="s">
        <v>185</v>
      </c>
      <c r="J28" s="4" t="n">
        <f aca="false">IF(ISNA(VLOOKUP(I28,'LAM Metadata Mapping'!$A$1:$B$500,2,0) ),{},VLOOKUP(I28,'LAM Metadata Mapping'!$A$1:$B$500,2,0))</f>
        <v>0</v>
      </c>
      <c r="M28" s="4" t="n">
        <f aca="false">IF(ISNA(VLOOKUP(L28,'LAM Metadata Mapping'!$A$1:$B$500,2,0) ),{},VLOOKUP(L28,'LAM Metadata Mapping'!$A$1:$B$500,2,0))</f>
        <v>0</v>
      </c>
      <c r="P28" s="4" t="n">
        <f aca="false">IF(ISNA(VLOOKUP(O28,'LAM Metadata Mapping'!$A$1:$B$500,2,0) ),{},VLOOKUP(O28,'LAM Metadata Mapping'!$A$1:$B$500,2,0))</f>
        <v>0</v>
      </c>
      <c r="S28" s="4" t="n">
        <f aca="false">IF(ISNA(VLOOKUP(R28,'LAM Metadata Mapping'!$A$1:$B$500,2,0) ),{},VLOOKUP(R28,'LAM Metadata Mapping'!$A$1:$B$500,2,0))</f>
        <v>0</v>
      </c>
      <c r="V28" s="4" t="n">
        <f aca="false">IF(ISNA(VLOOKUP(U28,'LAM Metadata Mapping'!$A$1:$B$500,2,0) ),{},VLOOKUP(U28,'LAM Metadata Mapping'!$A$1:$B$500,2,0))</f>
        <v>0</v>
      </c>
      <c r="Y28" s="4" t="n">
        <f aca="false">IF(ISNA(VLOOKUP(X28,'LAM Metadata Mapping'!$A$1:$B$500,2,0) ),{},VLOOKUP(X28,'LAM Metadata Mapping'!$A$1:$B$500,2,0))</f>
        <v>0</v>
      </c>
      <c r="AA28" s="1" t="s">
        <v>186</v>
      </c>
      <c r="AB28" s="0" t="s">
        <v>187</v>
      </c>
      <c r="AC28" s="1" t="s">
        <v>188</v>
      </c>
      <c r="AG28" s="0" t="s">
        <v>70</v>
      </c>
      <c r="AH28" s="0" t="s">
        <v>123</v>
      </c>
    </row>
    <row r="29" customFormat="false" ht="391" hidden="false" customHeight="false" outlineLevel="0" collapsed="false">
      <c r="A29" s="0" t="str">
        <f aca="false">CONCATENATE("lamd:md_",B29)</f>
        <v>lamd:md_DL</v>
      </c>
      <c r="B29" s="0" t="s">
        <v>189</v>
      </c>
      <c r="C29" s="0" t="s">
        <v>190</v>
      </c>
      <c r="D29" s="0" t="s">
        <v>191</v>
      </c>
      <c r="F29" s="0" t="s">
        <v>117</v>
      </c>
      <c r="G29" s="4" t="str">
        <f aca="false">IF(ISNA(VLOOKUP($F29,'LAM Metadata Mapping'!$A$1:$B$500,2,0) ),{},VLOOKUP($F29,'LAM Metadata Mapping'!$A$1:$B$500,2,0))</f>
        <v>lamd:md_ANN_COD</v>
      </c>
      <c r="H29" s="0" t="s">
        <v>128</v>
      </c>
      <c r="J29" s="4" t="n">
        <f aca="false">IF(ISNA(VLOOKUP(I29,'LAM Metadata Mapping'!$A$1:$B$500,2,0) ),{},VLOOKUP(I29,'LAM Metadata Mapping'!$A$1:$B$500,2,0))</f>
        <v>0</v>
      </c>
      <c r="M29" s="4" t="n">
        <f aca="false">IF(ISNA(VLOOKUP(L29,'LAM Metadata Mapping'!$A$1:$B$500,2,0) ),{},VLOOKUP(L29,'LAM Metadata Mapping'!$A$1:$B$500,2,0))</f>
        <v>0</v>
      </c>
      <c r="P29" s="4" t="n">
        <f aca="false">IF(ISNA(VLOOKUP(O29,'LAM Metadata Mapping'!$A$1:$B$500,2,0) ),{},VLOOKUP(O29,'LAM Metadata Mapping'!$A$1:$B$500,2,0))</f>
        <v>0</v>
      </c>
      <c r="S29" s="4" t="n">
        <f aca="false">IF(ISNA(VLOOKUP(R29,'LAM Metadata Mapping'!$A$1:$B$500,2,0) ),{},VLOOKUP(R29,'LAM Metadata Mapping'!$A$1:$B$500,2,0))</f>
        <v>0</v>
      </c>
      <c r="V29" s="4" t="n">
        <f aca="false">IF(ISNA(VLOOKUP(U29,'LAM Metadata Mapping'!$A$1:$B$500,2,0) ),{},VLOOKUP(U29,'LAM Metadata Mapping'!$A$1:$B$500,2,0))</f>
        <v>0</v>
      </c>
      <c r="Y29" s="4" t="n">
        <f aca="false">IF(ISNA(VLOOKUP(X29,'LAM Metadata Mapping'!$A$1:$B$500,2,0) ),{},VLOOKUP(X29,'LAM Metadata Mapping'!$A$1:$B$500,2,0))</f>
        <v>0</v>
      </c>
      <c r="AA29" s="1" t="s">
        <v>192</v>
      </c>
      <c r="AB29" s="0" t="s">
        <v>193</v>
      </c>
      <c r="AC29" s="1" t="s">
        <v>194</v>
      </c>
      <c r="AG29" s="0" t="s">
        <v>70</v>
      </c>
      <c r="AH29" s="0" t="s">
        <v>123</v>
      </c>
    </row>
    <row r="30" customFormat="false" ht="55.2" hidden="false" customHeight="false" outlineLevel="0" collapsed="false">
      <c r="A30" s="0" t="str">
        <f aca="false">CONCATENATE("lamd:md_",B30)</f>
        <v>lamd:md_RP</v>
      </c>
      <c r="B30" s="0" t="s">
        <v>195</v>
      </c>
      <c r="C30" s="0" t="s">
        <v>196</v>
      </c>
      <c r="D30" s="0" t="s">
        <v>197</v>
      </c>
      <c r="F30" s="0" t="s">
        <v>127</v>
      </c>
      <c r="G30" s="4" t="str">
        <f aca="false">IF(ISNA(VLOOKUP($F30,'LAM Metadata Mapping'!$A$1:$B$500,2,0) ),{},VLOOKUP($F30,'LAM Metadata Mapping'!$A$1:$B$500,2,0))</f>
        <v>lamd:md_ANN_TOD</v>
      </c>
      <c r="H30" s="0" t="s">
        <v>198</v>
      </c>
      <c r="I30" s="0" t="s">
        <v>117</v>
      </c>
      <c r="J30" s="4" t="str">
        <f aca="false">IF(ISNA(VLOOKUP(I30,'LAM Metadata Mapping'!$A$1:$B$500,2,0) ),{},VLOOKUP(I30,'LAM Metadata Mapping'!$A$1:$B$500,2,0))</f>
        <v>lamd:md_ANN_COD</v>
      </c>
      <c r="K30" s="0" t="s">
        <v>198</v>
      </c>
      <c r="M30" s="4" t="n">
        <f aca="false">IF(ISNA(VLOOKUP(L30,'LAM Metadata Mapping'!$A$1:$B$500,2,0) ),{},VLOOKUP(L30,'LAM Metadata Mapping'!$A$1:$B$500,2,0))</f>
        <v>0</v>
      </c>
      <c r="P30" s="4" t="n">
        <f aca="false">IF(ISNA(VLOOKUP(O30,'LAM Metadata Mapping'!$A$1:$B$500,2,0) ),{},VLOOKUP(O30,'LAM Metadata Mapping'!$A$1:$B$500,2,0))</f>
        <v>0</v>
      </c>
      <c r="S30" s="4" t="n">
        <f aca="false">IF(ISNA(VLOOKUP(R30,'LAM Metadata Mapping'!$A$1:$B$500,2,0) ),{},VLOOKUP(R30,'LAM Metadata Mapping'!$A$1:$B$500,2,0))</f>
        <v>0</v>
      </c>
      <c r="V30" s="4" t="n">
        <f aca="false">IF(ISNA(VLOOKUP(U30,'LAM Metadata Mapping'!$A$1:$B$500,2,0) ),{},VLOOKUP(U30,'LAM Metadata Mapping'!$A$1:$B$500,2,0))</f>
        <v>0</v>
      </c>
      <c r="Y30" s="4" t="n">
        <f aca="false">IF(ISNA(VLOOKUP(X30,'LAM Metadata Mapping'!$A$1:$B$500,2,0) ),{},VLOOKUP(X30,'LAM Metadata Mapping'!$A$1:$B$500,2,0))</f>
        <v>0</v>
      </c>
      <c r="AA30" s="1" t="s">
        <v>199</v>
      </c>
      <c r="AB30" s="0" t="s">
        <v>200</v>
      </c>
      <c r="AC30" s="1" t="s">
        <v>201</v>
      </c>
      <c r="AG30" s="0" t="s">
        <v>70</v>
      </c>
      <c r="AH30" s="0" t="s">
        <v>123</v>
      </c>
    </row>
    <row r="31" customFormat="false" ht="13.8" hidden="false" customHeight="false" outlineLevel="0" collapsed="false">
      <c r="A31" s="0" t="str">
        <f aca="false">CONCATENATE("lamd:md_",B31)</f>
        <v>lamd:md_VV</v>
      </c>
      <c r="B31" s="0" t="s">
        <v>202</v>
      </c>
      <c r="C31" s="0" t="s">
        <v>203</v>
      </c>
      <c r="D31" s="0" t="s">
        <v>204</v>
      </c>
      <c r="G31" s="4" t="n">
        <f aca="false">IF(ISNA(VLOOKUP($F31,'LAM Metadata Mapping'!$A$1:$B$500,2,0) ),{},VLOOKUP($F31,'LAM Metadata Mapping'!$A$1:$B$500,2,0))</f>
        <v>0</v>
      </c>
      <c r="J31" s="4" t="n">
        <f aca="false">IF(ISNA(VLOOKUP(I31,'LAM Metadata Mapping'!$A$1:$B$500,2,0) ),{},VLOOKUP(I31,'LAM Metadata Mapping'!$A$1:$B$500,2,0))</f>
        <v>0</v>
      </c>
      <c r="M31" s="4" t="n">
        <f aca="false">IF(ISNA(VLOOKUP(L31,'LAM Metadata Mapping'!$A$1:$B$500,2,0) ),{},VLOOKUP(L31,'LAM Metadata Mapping'!$A$1:$B$500,2,0))</f>
        <v>0</v>
      </c>
      <c r="P31" s="4" t="n">
        <f aca="false">IF(ISNA(VLOOKUP(O31,'LAM Metadata Mapping'!$A$1:$B$500,2,0) ),{},VLOOKUP(O31,'LAM Metadata Mapping'!$A$1:$B$500,2,0))</f>
        <v>0</v>
      </c>
      <c r="S31" s="4" t="n">
        <f aca="false">IF(ISNA(VLOOKUP(R31,'LAM Metadata Mapping'!$A$1:$B$500,2,0) ),{},VLOOKUP(R31,'LAM Metadata Mapping'!$A$1:$B$500,2,0))</f>
        <v>0</v>
      </c>
      <c r="V31" s="4" t="n">
        <f aca="false">IF(ISNA(VLOOKUP(U31,'LAM Metadata Mapping'!$A$1:$B$500,2,0) ),{},VLOOKUP(U31,'LAM Metadata Mapping'!$A$1:$B$500,2,0))</f>
        <v>0</v>
      </c>
      <c r="Y31" s="4" t="n">
        <f aca="false">IF(ISNA(VLOOKUP(X31,'LAM Metadata Mapping'!$A$1:$B$500,2,0) ),{},VLOOKUP(X31,'LAM Metadata Mapping'!$A$1:$B$500,2,0))</f>
        <v>0</v>
      </c>
      <c r="AG31" s="0" t="s">
        <v>70</v>
      </c>
      <c r="AH31" s="0" t="s">
        <v>71</v>
      </c>
    </row>
    <row r="32" customFormat="false" ht="13.8" hidden="false" customHeight="false" outlineLevel="0" collapsed="false">
      <c r="A32" s="0" t="str">
        <f aca="false">CONCATENATE("lamd:md_",B32)</f>
        <v>lamd:md_REP</v>
      </c>
      <c r="B32" s="0" t="s">
        <v>205</v>
      </c>
      <c r="C32" s="0" t="s">
        <v>206</v>
      </c>
      <c r="D32" s="0" t="s">
        <v>207</v>
      </c>
      <c r="G32" s="4" t="n">
        <f aca="false">IF(ISNA(VLOOKUP($F32,'LAM Metadata Mapping'!$A$1:$B$500,2,0) ),{},VLOOKUP($F32,'LAM Metadata Mapping'!$A$1:$B$500,2,0))</f>
        <v>0</v>
      </c>
      <c r="J32" s="4" t="n">
        <f aca="false">IF(ISNA(VLOOKUP(I32,'LAM Metadata Mapping'!$A$1:$B$500,2,0) ),{},VLOOKUP(I32,'LAM Metadata Mapping'!$A$1:$B$500,2,0))</f>
        <v>0</v>
      </c>
      <c r="M32" s="4" t="n">
        <f aca="false">IF(ISNA(VLOOKUP(L32,'LAM Metadata Mapping'!$A$1:$B$500,2,0) ),{},VLOOKUP(L32,'LAM Metadata Mapping'!$A$1:$B$500,2,0))</f>
        <v>0</v>
      </c>
      <c r="P32" s="4" t="n">
        <f aca="false">IF(ISNA(VLOOKUP(O32,'LAM Metadata Mapping'!$A$1:$B$500,2,0) ),{},VLOOKUP(O32,'LAM Metadata Mapping'!$A$1:$B$500,2,0))</f>
        <v>0</v>
      </c>
      <c r="S32" s="4" t="n">
        <f aca="false">IF(ISNA(VLOOKUP(R32,'LAM Metadata Mapping'!$A$1:$B$500,2,0) ),{},VLOOKUP(R32,'LAM Metadata Mapping'!$A$1:$B$500,2,0))</f>
        <v>0</v>
      </c>
      <c r="V32" s="4" t="n">
        <f aca="false">IF(ISNA(VLOOKUP(U32,'LAM Metadata Mapping'!$A$1:$B$500,2,0) ),{},VLOOKUP(U32,'LAM Metadata Mapping'!$A$1:$B$500,2,0))</f>
        <v>0</v>
      </c>
      <c r="Y32" s="4" t="n">
        <f aca="false">IF(ISNA(VLOOKUP(X32,'LAM Metadata Mapping'!$A$1:$B$500,2,0) ),{},VLOOKUP(X32,'LAM Metadata Mapping'!$A$1:$B$500,2,0))</f>
        <v>0</v>
      </c>
      <c r="AG32" s="0" t="s">
        <v>70</v>
      </c>
      <c r="AH32" s="0" t="s">
        <v>71</v>
      </c>
    </row>
    <row r="33" customFormat="false" ht="13.8" hidden="false" customHeight="false" outlineLevel="0" collapsed="false">
      <c r="A33" s="0" t="str">
        <f aca="false">CONCATENATE("lamd:md_",B33)</f>
        <v>lamd:md_RS</v>
      </c>
      <c r="B33" s="0" t="s">
        <v>208</v>
      </c>
      <c r="C33" s="0" t="s">
        <v>209</v>
      </c>
      <c r="D33" s="0" t="s">
        <v>210</v>
      </c>
      <c r="E33" s="0" t="s">
        <v>211</v>
      </c>
      <c r="G33" s="4" t="n">
        <f aca="false">IF(ISNA(VLOOKUP($F33,'LAM Metadata Mapping'!$A$1:$B$500,2,0) ),{},VLOOKUP($F33,'LAM Metadata Mapping'!$A$1:$B$500,2,0))</f>
        <v>0</v>
      </c>
      <c r="J33" s="4" t="n">
        <f aca="false">IF(ISNA(VLOOKUP(I33,'LAM Metadata Mapping'!$A$1:$B$500,2,0) ),{},VLOOKUP(I33,'LAM Metadata Mapping'!$A$1:$B$500,2,0))</f>
        <v>0</v>
      </c>
      <c r="M33" s="4" t="n">
        <f aca="false">IF(ISNA(VLOOKUP(L33,'LAM Metadata Mapping'!$A$1:$B$500,2,0) ),{},VLOOKUP(L33,'LAM Metadata Mapping'!$A$1:$B$500,2,0))</f>
        <v>0</v>
      </c>
      <c r="P33" s="4" t="n">
        <f aca="false">IF(ISNA(VLOOKUP(O33,'LAM Metadata Mapping'!$A$1:$B$500,2,0) ),{},VLOOKUP(O33,'LAM Metadata Mapping'!$A$1:$B$500,2,0))</f>
        <v>0</v>
      </c>
      <c r="S33" s="4" t="n">
        <f aca="false">IF(ISNA(VLOOKUP(R33,'LAM Metadata Mapping'!$A$1:$B$500,2,0) ),{},VLOOKUP(R33,'LAM Metadata Mapping'!$A$1:$B$500,2,0))</f>
        <v>0</v>
      </c>
      <c r="V33" s="4" t="n">
        <f aca="false">IF(ISNA(VLOOKUP(U33,'LAM Metadata Mapping'!$A$1:$B$500,2,0) ),{},VLOOKUP(U33,'LAM Metadata Mapping'!$A$1:$B$500,2,0))</f>
        <v>0</v>
      </c>
      <c r="Y33" s="4" t="n">
        <f aca="false">IF(ISNA(VLOOKUP(X33,'LAM Metadata Mapping'!$A$1:$B$500,2,0) ),{},VLOOKUP(X33,'LAM Metadata Mapping'!$A$1:$B$500,2,0))</f>
        <v>0</v>
      </c>
      <c r="AG33" s="0" t="s">
        <v>70</v>
      </c>
      <c r="AH33" s="0" t="s">
        <v>71</v>
      </c>
    </row>
    <row r="34" customFormat="false" ht="13.8" hidden="false" customHeight="false" outlineLevel="0" collapsed="false">
      <c r="A34" s="0" t="str">
        <f aca="false">CONCATENATE("lamd:md_",B34)</f>
        <v>lamd:md_AS</v>
      </c>
      <c r="B34" s="0" t="s">
        <v>212</v>
      </c>
      <c r="C34" s="0" t="s">
        <v>213</v>
      </c>
      <c r="D34" s="0" t="s">
        <v>214</v>
      </c>
      <c r="E34" s="0" t="s">
        <v>211</v>
      </c>
      <c r="G34" s="4" t="n">
        <f aca="false">IF(ISNA(VLOOKUP($F34,'LAM Metadata Mapping'!$A$1:$B$500,2,0) ),{},VLOOKUP($F34,'LAM Metadata Mapping'!$A$1:$B$500,2,0))</f>
        <v>0</v>
      </c>
      <c r="J34" s="4" t="n">
        <f aca="false">IF(ISNA(VLOOKUP(I34,'LAM Metadata Mapping'!$A$1:$B$500,2,0) ),{},VLOOKUP(I34,'LAM Metadata Mapping'!$A$1:$B$500,2,0))</f>
        <v>0</v>
      </c>
      <c r="M34" s="4" t="n">
        <f aca="false">IF(ISNA(VLOOKUP(L34,'LAM Metadata Mapping'!$A$1:$B$500,2,0) ),{},VLOOKUP(L34,'LAM Metadata Mapping'!$A$1:$B$500,2,0))</f>
        <v>0</v>
      </c>
      <c r="P34" s="4" t="n">
        <f aca="false">IF(ISNA(VLOOKUP(O34,'LAM Metadata Mapping'!$A$1:$B$500,2,0) ),{},VLOOKUP(O34,'LAM Metadata Mapping'!$A$1:$B$500,2,0))</f>
        <v>0</v>
      </c>
      <c r="S34" s="4" t="n">
        <f aca="false">IF(ISNA(VLOOKUP(R34,'LAM Metadata Mapping'!$A$1:$B$500,2,0) ),{},VLOOKUP(R34,'LAM Metadata Mapping'!$A$1:$B$500,2,0))</f>
        <v>0</v>
      </c>
      <c r="V34" s="4" t="n">
        <f aca="false">IF(ISNA(VLOOKUP(U34,'LAM Metadata Mapping'!$A$1:$B$500,2,0) ),{},VLOOKUP(U34,'LAM Metadata Mapping'!$A$1:$B$500,2,0))</f>
        <v>0</v>
      </c>
      <c r="Y34" s="4" t="n">
        <f aca="false">IF(ISNA(VLOOKUP(X34,'LAM Metadata Mapping'!$A$1:$B$500,2,0) ),{},VLOOKUP(X34,'LAM Metadata Mapping'!$A$1:$B$500,2,0))</f>
        <v>0</v>
      </c>
      <c r="AG34" s="0" t="s">
        <v>70</v>
      </c>
      <c r="AH34" s="0" t="s">
        <v>71</v>
      </c>
    </row>
    <row r="35" customFormat="false" ht="28.35" hidden="false" customHeight="false" outlineLevel="0" collapsed="false">
      <c r="A35" s="0" t="str">
        <f aca="false">CONCATENATE("lamd:md_",B35)</f>
        <v>lamd:md_AF</v>
      </c>
      <c r="B35" s="0" t="s">
        <v>215</v>
      </c>
      <c r="C35" s="0" t="s">
        <v>216</v>
      </c>
      <c r="D35" s="0" t="s">
        <v>217</v>
      </c>
      <c r="E35" s="1" t="s">
        <v>218</v>
      </c>
      <c r="G35" s="4" t="n">
        <f aca="false">IF(ISNA(VLOOKUP($F35,'LAM Metadata Mapping'!$A$1:$B$500,2,0) ),{},VLOOKUP($F35,'LAM Metadata Mapping'!$A$1:$B$500,2,0))</f>
        <v>0</v>
      </c>
      <c r="J35" s="4" t="n">
        <f aca="false">IF(ISNA(VLOOKUP(I35,'LAM Metadata Mapping'!$A$1:$B$500,2,0) ),{},VLOOKUP(I35,'LAM Metadata Mapping'!$A$1:$B$500,2,0))</f>
        <v>0</v>
      </c>
      <c r="M35" s="4" t="n">
        <f aca="false">IF(ISNA(VLOOKUP(L35,'LAM Metadata Mapping'!$A$1:$B$500,2,0) ),{},VLOOKUP(L35,'LAM Metadata Mapping'!$A$1:$B$500,2,0))</f>
        <v>0</v>
      </c>
      <c r="P35" s="4" t="n">
        <f aca="false">IF(ISNA(VLOOKUP(O35,'LAM Metadata Mapping'!$A$1:$B$500,2,0) ),{},VLOOKUP(O35,'LAM Metadata Mapping'!$A$1:$B$500,2,0))</f>
        <v>0</v>
      </c>
      <c r="S35" s="4" t="n">
        <f aca="false">IF(ISNA(VLOOKUP(R35,'LAM Metadata Mapping'!$A$1:$B$500,2,0) ),{},VLOOKUP(R35,'LAM Metadata Mapping'!$A$1:$B$500,2,0))</f>
        <v>0</v>
      </c>
      <c r="V35" s="4" t="n">
        <f aca="false">IF(ISNA(VLOOKUP(U35,'LAM Metadata Mapping'!$A$1:$B$500,2,0) ),{},VLOOKUP(U35,'LAM Metadata Mapping'!$A$1:$B$500,2,0))</f>
        <v>0</v>
      </c>
      <c r="Y35" s="4" t="n">
        <f aca="false">IF(ISNA(VLOOKUP(X35,'LAM Metadata Mapping'!$A$1:$B$500,2,0) ),{},VLOOKUP(X35,'LAM Metadata Mapping'!$A$1:$B$500,2,0))</f>
        <v>0</v>
      </c>
      <c r="AG35" s="0" t="s">
        <v>70</v>
      </c>
      <c r="AH35" s="0" t="s">
        <v>71</v>
      </c>
    </row>
    <row r="36" customFormat="false" ht="13.8" hidden="false" customHeight="false" outlineLevel="0" collapsed="false">
      <c r="A36" s="0" t="str">
        <f aca="false">CONCATENATE("lamd:md_",B36)</f>
        <v>lamd:md_MI</v>
      </c>
      <c r="B36" s="0" t="s">
        <v>219</v>
      </c>
      <c r="C36" s="0" t="s">
        <v>71</v>
      </c>
      <c r="D36" s="0" t="s">
        <v>220</v>
      </c>
      <c r="E36" s="0" t="s">
        <v>221</v>
      </c>
      <c r="G36" s="4" t="n">
        <f aca="false">IF(ISNA(VLOOKUP($F36,'LAM Metadata Mapping'!$A$1:$B$500,2,0) ),{},VLOOKUP($F36,'LAM Metadata Mapping'!$A$1:$B$500,2,0))</f>
        <v>0</v>
      </c>
      <c r="J36" s="4" t="n">
        <f aca="false">IF(ISNA(VLOOKUP(I36,'LAM Metadata Mapping'!$A$1:$B$500,2,0) ),{},VLOOKUP(I36,'LAM Metadata Mapping'!$A$1:$B$500,2,0))</f>
        <v>0</v>
      </c>
      <c r="M36" s="4" t="n">
        <f aca="false">IF(ISNA(VLOOKUP(L36,'LAM Metadata Mapping'!$A$1:$B$500,2,0) ),{},VLOOKUP(L36,'LAM Metadata Mapping'!$A$1:$B$500,2,0))</f>
        <v>0</v>
      </c>
      <c r="P36" s="4" t="n">
        <f aca="false">IF(ISNA(VLOOKUP(O36,'LAM Metadata Mapping'!$A$1:$B$500,2,0) ),{},VLOOKUP(O36,'LAM Metadata Mapping'!$A$1:$B$500,2,0))</f>
        <v>0</v>
      </c>
      <c r="S36" s="4" t="n">
        <f aca="false">IF(ISNA(VLOOKUP(R36,'LAM Metadata Mapping'!$A$1:$B$500,2,0) ),{},VLOOKUP(R36,'LAM Metadata Mapping'!$A$1:$B$500,2,0))</f>
        <v>0</v>
      </c>
      <c r="V36" s="4" t="n">
        <f aca="false">IF(ISNA(VLOOKUP(U36,'LAM Metadata Mapping'!$A$1:$B$500,2,0) ),{},VLOOKUP(U36,'LAM Metadata Mapping'!$A$1:$B$500,2,0))</f>
        <v>0</v>
      </c>
      <c r="Y36" s="4" t="n">
        <f aca="false">IF(ISNA(VLOOKUP(X36,'LAM Metadata Mapping'!$A$1:$B$500,2,0) ),{},VLOOKUP(X36,'LAM Metadata Mapping'!$A$1:$B$500,2,0))</f>
        <v>0</v>
      </c>
      <c r="AG36" s="0" t="s">
        <v>70</v>
      </c>
      <c r="AH36" s="0" t="s">
        <v>71</v>
      </c>
    </row>
    <row r="37" customFormat="false" ht="13.8" hidden="false" customHeight="false" outlineLevel="0" collapsed="false">
      <c r="A37" s="0" t="str">
        <f aca="false">CONCATENATE("lamd:md_",B37)</f>
        <v>lamd:md_LG</v>
      </c>
      <c r="B37" s="0" t="s">
        <v>222</v>
      </c>
      <c r="C37" s="0" t="s">
        <v>223</v>
      </c>
      <c r="D37" s="0" t="s">
        <v>224</v>
      </c>
      <c r="G37" s="4" t="n">
        <f aca="false">IF(ISNA(VLOOKUP($F37,'LAM Metadata Mapping'!$A$1:$B$500,2,0) ),{},VLOOKUP($F37,'LAM Metadata Mapping'!$A$1:$B$500,2,0))</f>
        <v>0</v>
      </c>
      <c r="J37" s="4" t="n">
        <f aca="false">IF(ISNA(VLOOKUP(I37,'LAM Metadata Mapping'!$A$1:$B$500,2,0) ),{},VLOOKUP(I37,'LAM Metadata Mapping'!$A$1:$B$500,2,0))</f>
        <v>0</v>
      </c>
      <c r="M37" s="4" t="n">
        <f aca="false">IF(ISNA(VLOOKUP(L37,'LAM Metadata Mapping'!$A$1:$B$500,2,0) ),{},VLOOKUP(L37,'LAM Metadata Mapping'!$A$1:$B$500,2,0))</f>
        <v>0</v>
      </c>
      <c r="P37" s="4" t="n">
        <f aca="false">IF(ISNA(VLOOKUP(O37,'LAM Metadata Mapping'!$A$1:$B$500,2,0) ),{},VLOOKUP(O37,'LAM Metadata Mapping'!$A$1:$B$500,2,0))</f>
        <v>0</v>
      </c>
      <c r="S37" s="4" t="n">
        <f aca="false">IF(ISNA(VLOOKUP(R37,'LAM Metadata Mapping'!$A$1:$B$500,2,0) ),{},VLOOKUP(R37,'LAM Metadata Mapping'!$A$1:$B$500,2,0))</f>
        <v>0</v>
      </c>
      <c r="V37" s="4" t="n">
        <f aca="false">IF(ISNA(VLOOKUP(U37,'LAM Metadata Mapping'!$A$1:$B$500,2,0) ),{},VLOOKUP(U37,'LAM Metadata Mapping'!$A$1:$B$500,2,0))</f>
        <v>0</v>
      </c>
      <c r="Y37" s="4" t="n">
        <f aca="false">IF(ISNA(VLOOKUP(X37,'LAM Metadata Mapping'!$A$1:$B$500,2,0) ),{},VLOOKUP(X37,'LAM Metadata Mapping'!$A$1:$B$500,2,0))</f>
        <v>0</v>
      </c>
      <c r="AG37" s="0" t="s">
        <v>70</v>
      </c>
      <c r="AH37" s="0" t="s">
        <v>71</v>
      </c>
    </row>
    <row r="38" customFormat="false" ht="13.8" hidden="false" customHeight="false" outlineLevel="0" collapsed="false">
      <c r="A38" s="0" t="str">
        <f aca="false">CONCATENATE("lamd:md_",B38)</f>
        <v>lamd:md_RI</v>
      </c>
      <c r="B38" s="0" t="s">
        <v>225</v>
      </c>
      <c r="C38" s="0" t="s">
        <v>226</v>
      </c>
      <c r="D38" s="0" t="s">
        <v>227</v>
      </c>
      <c r="G38" s="4" t="n">
        <f aca="false">IF(ISNA(VLOOKUP($F38,'LAM Metadata Mapping'!$A$1:$B$500,2,0) ),{},VLOOKUP($F38,'LAM Metadata Mapping'!$A$1:$B$500,2,0))</f>
        <v>0</v>
      </c>
      <c r="J38" s="4" t="n">
        <f aca="false">IF(ISNA(VLOOKUP(I38,'LAM Metadata Mapping'!$A$1:$B$500,2,0) ),{},VLOOKUP(I38,'LAM Metadata Mapping'!$A$1:$B$500,2,0))</f>
        <v>0</v>
      </c>
      <c r="M38" s="4" t="n">
        <f aca="false">IF(ISNA(VLOOKUP(L38,'LAM Metadata Mapping'!$A$1:$B$500,2,0) ),{},VLOOKUP(L38,'LAM Metadata Mapping'!$A$1:$B$500,2,0))</f>
        <v>0</v>
      </c>
      <c r="P38" s="4" t="n">
        <f aca="false">IF(ISNA(VLOOKUP(O38,'LAM Metadata Mapping'!$A$1:$B$500,2,0) ),{},VLOOKUP(O38,'LAM Metadata Mapping'!$A$1:$B$500,2,0))</f>
        <v>0</v>
      </c>
      <c r="S38" s="4" t="n">
        <f aca="false">IF(ISNA(VLOOKUP(R38,'LAM Metadata Mapping'!$A$1:$B$500,2,0) ),{},VLOOKUP(R38,'LAM Metadata Mapping'!$A$1:$B$500,2,0))</f>
        <v>0</v>
      </c>
      <c r="V38" s="4" t="n">
        <f aca="false">IF(ISNA(VLOOKUP(U38,'LAM Metadata Mapping'!$A$1:$B$500,2,0) ),{},VLOOKUP(U38,'LAM Metadata Mapping'!$A$1:$B$500,2,0))</f>
        <v>0</v>
      </c>
      <c r="Y38" s="4" t="n">
        <f aca="false">IF(ISNA(VLOOKUP(X38,'LAM Metadata Mapping'!$A$1:$B$500,2,0) ),{},VLOOKUP(X38,'LAM Metadata Mapping'!$A$1:$B$500,2,0))</f>
        <v>0</v>
      </c>
      <c r="AG38" s="0" t="s">
        <v>70</v>
      </c>
      <c r="AH38" s="0" t="s">
        <v>71</v>
      </c>
    </row>
    <row r="39" customFormat="false" ht="13.8" hidden="false" customHeight="false" outlineLevel="0" collapsed="false">
      <c r="A39" s="0" t="str">
        <f aca="false">CONCATENATE("lamd:md_",B39)</f>
        <v>lamd:md_DP</v>
      </c>
      <c r="B39" s="0" t="s">
        <v>228</v>
      </c>
      <c r="C39" s="0" t="s">
        <v>229</v>
      </c>
      <c r="D39" s="0" t="s">
        <v>230</v>
      </c>
      <c r="E39" s="0" t="s">
        <v>231</v>
      </c>
      <c r="G39" s="4" t="n">
        <f aca="false">IF(ISNA(VLOOKUP($F39,'LAM Metadata Mapping'!$A$1:$B$500,2,0) ),{},VLOOKUP($F39,'LAM Metadata Mapping'!$A$1:$B$500,2,0))</f>
        <v>0</v>
      </c>
      <c r="J39" s="4" t="n">
        <f aca="false">IF(ISNA(VLOOKUP(I39,'LAM Metadata Mapping'!$A$1:$B$500,2,0) ),{},VLOOKUP(I39,'LAM Metadata Mapping'!$A$1:$B$500,2,0))</f>
        <v>0</v>
      </c>
      <c r="M39" s="4" t="n">
        <f aca="false">IF(ISNA(VLOOKUP(L39,'LAM Metadata Mapping'!$A$1:$B$500,2,0) ),{},VLOOKUP(L39,'LAM Metadata Mapping'!$A$1:$B$500,2,0))</f>
        <v>0</v>
      </c>
      <c r="P39" s="4" t="n">
        <f aca="false">IF(ISNA(VLOOKUP(O39,'LAM Metadata Mapping'!$A$1:$B$500,2,0) ),{},VLOOKUP(O39,'LAM Metadata Mapping'!$A$1:$B$500,2,0))</f>
        <v>0</v>
      </c>
      <c r="S39" s="4" t="n">
        <f aca="false">IF(ISNA(VLOOKUP(R39,'LAM Metadata Mapping'!$A$1:$B$500,2,0) ),{},VLOOKUP(R39,'LAM Metadata Mapping'!$A$1:$B$500,2,0))</f>
        <v>0</v>
      </c>
      <c r="V39" s="4" t="n">
        <f aca="false">IF(ISNA(VLOOKUP(U39,'LAM Metadata Mapping'!$A$1:$B$500,2,0) ),{},VLOOKUP(U39,'LAM Metadata Mapping'!$A$1:$B$500,2,0))</f>
        <v>0</v>
      </c>
      <c r="Y39" s="4" t="n">
        <f aca="false">IF(ISNA(VLOOKUP(X39,'LAM Metadata Mapping'!$A$1:$B$500,2,0) ),{},VLOOKUP(X39,'LAM Metadata Mapping'!$A$1:$B$500,2,0))</f>
        <v>0</v>
      </c>
      <c r="AG39" s="0" t="s">
        <v>70</v>
      </c>
      <c r="AH39" s="0" t="s">
        <v>71</v>
      </c>
    </row>
    <row r="40" customFormat="false" ht="41.75" hidden="false" customHeight="false" outlineLevel="0" collapsed="false">
      <c r="A40" s="0" t="str">
        <f aca="false">CONCATENATE("lamd:md_",B40)</f>
        <v>lamd:md_AD</v>
      </c>
      <c r="B40" s="0" t="s">
        <v>232</v>
      </c>
      <c r="C40" s="0" t="s">
        <v>233</v>
      </c>
      <c r="D40" s="0" t="s">
        <v>234</v>
      </c>
      <c r="E40" s="1" t="s">
        <v>235</v>
      </c>
      <c r="G40" s="4" t="n">
        <f aca="false">IF(ISNA(VLOOKUP($F40,'LAM Metadata Mapping'!$A$1:$B$500,2,0) ),{},VLOOKUP($F40,'LAM Metadata Mapping'!$A$1:$B$500,2,0))</f>
        <v>0</v>
      </c>
      <c r="J40" s="4" t="n">
        <f aca="false">IF(ISNA(VLOOKUP(I40,'LAM Metadata Mapping'!$A$1:$B$500,2,0) ),{},VLOOKUP(I40,'LAM Metadata Mapping'!$A$1:$B$500,2,0))</f>
        <v>0</v>
      </c>
      <c r="M40" s="4" t="n">
        <f aca="false">IF(ISNA(VLOOKUP(L40,'LAM Metadata Mapping'!$A$1:$B$500,2,0) ),{},VLOOKUP(L40,'LAM Metadata Mapping'!$A$1:$B$500,2,0))</f>
        <v>0</v>
      </c>
      <c r="P40" s="4" t="n">
        <f aca="false">IF(ISNA(VLOOKUP(O40,'LAM Metadata Mapping'!$A$1:$B$500,2,0) ),{},VLOOKUP(O40,'LAM Metadata Mapping'!$A$1:$B$500,2,0))</f>
        <v>0</v>
      </c>
      <c r="S40" s="4" t="n">
        <f aca="false">IF(ISNA(VLOOKUP(R40,'LAM Metadata Mapping'!$A$1:$B$500,2,0) ),{},VLOOKUP(R40,'LAM Metadata Mapping'!$A$1:$B$500,2,0))</f>
        <v>0</v>
      </c>
      <c r="V40" s="4" t="n">
        <f aca="false">IF(ISNA(VLOOKUP(U40,'LAM Metadata Mapping'!$A$1:$B$500,2,0) ),{},VLOOKUP(U40,'LAM Metadata Mapping'!$A$1:$B$500,2,0))</f>
        <v>0</v>
      </c>
      <c r="Y40" s="4" t="n">
        <f aca="false">IF(ISNA(VLOOKUP(X40,'LAM Metadata Mapping'!$A$1:$B$500,2,0) ),{},VLOOKUP(X40,'LAM Metadata Mapping'!$A$1:$B$500,2,0))</f>
        <v>0</v>
      </c>
      <c r="AG40" s="0" t="s">
        <v>70</v>
      </c>
      <c r="AH40" s="0" t="s">
        <v>71</v>
      </c>
    </row>
    <row r="41" customFormat="false" ht="13.8" hidden="false" customHeight="false" outlineLevel="0" collapsed="false">
      <c r="A41" s="0" t="str">
        <f aca="false">CONCATENATE("lamd:md_",B41)</f>
        <v>lamd:md_LF</v>
      </c>
      <c r="B41" s="0" t="s">
        <v>236</v>
      </c>
      <c r="C41" s="0" t="s">
        <v>237</v>
      </c>
      <c r="D41" s="0" t="s">
        <v>238</v>
      </c>
      <c r="E41" s="0" t="s">
        <v>239</v>
      </c>
      <c r="G41" s="4" t="n">
        <f aca="false">IF(ISNA(VLOOKUP($F41,'LAM Metadata Mapping'!$A$1:$B$500,2,0) ),{},VLOOKUP($F41,'LAM Metadata Mapping'!$A$1:$B$500,2,0))</f>
        <v>0</v>
      </c>
      <c r="J41" s="4" t="n">
        <f aca="false">IF(ISNA(VLOOKUP(I41,'LAM Metadata Mapping'!$A$1:$B$500,2,0) ),{},VLOOKUP(I41,'LAM Metadata Mapping'!$A$1:$B$500,2,0))</f>
        <v>0</v>
      </c>
      <c r="M41" s="4" t="n">
        <f aca="false">IF(ISNA(VLOOKUP(L41,'LAM Metadata Mapping'!$A$1:$B$500,2,0) ),{},VLOOKUP(L41,'LAM Metadata Mapping'!$A$1:$B$500,2,0))</f>
        <v>0</v>
      </c>
      <c r="P41" s="4" t="n">
        <f aca="false">IF(ISNA(VLOOKUP(O41,'LAM Metadata Mapping'!$A$1:$B$500,2,0) ),{},VLOOKUP(O41,'LAM Metadata Mapping'!$A$1:$B$500,2,0))</f>
        <v>0</v>
      </c>
      <c r="S41" s="4" t="n">
        <f aca="false">IF(ISNA(VLOOKUP(R41,'LAM Metadata Mapping'!$A$1:$B$500,2,0) ),{},VLOOKUP(R41,'LAM Metadata Mapping'!$A$1:$B$500,2,0))</f>
        <v>0</v>
      </c>
      <c r="V41" s="4" t="n">
        <f aca="false">IF(ISNA(VLOOKUP(U41,'LAM Metadata Mapping'!$A$1:$B$500,2,0) ),{},VLOOKUP(U41,'LAM Metadata Mapping'!$A$1:$B$500,2,0))</f>
        <v>0</v>
      </c>
      <c r="Y41" s="4" t="n">
        <f aca="false">IF(ISNA(VLOOKUP(X41,'LAM Metadata Mapping'!$A$1:$B$500,2,0) ),{},VLOOKUP(X41,'LAM Metadata Mapping'!$A$1:$B$500,2,0))</f>
        <v>0</v>
      </c>
      <c r="AG41" s="0" t="s">
        <v>70</v>
      </c>
      <c r="AH41" s="0" t="s">
        <v>71</v>
      </c>
    </row>
    <row r="42" customFormat="false" ht="28.35" hidden="false" customHeight="false" outlineLevel="0" collapsed="false">
      <c r="A42" s="0" t="str">
        <f aca="false">CONCATENATE("lamd:md_",B42)</f>
        <v>lamd:md_REPPORTEUR</v>
      </c>
      <c r="B42" s="0" t="s">
        <v>240</v>
      </c>
      <c r="C42" s="0" t="s">
        <v>241</v>
      </c>
      <c r="D42" s="0" t="s">
        <v>242</v>
      </c>
      <c r="E42" s="1" t="s">
        <v>243</v>
      </c>
      <c r="G42" s="4" t="n">
        <f aca="false">IF(ISNA(VLOOKUP($F42,'LAM Metadata Mapping'!$A$1:$B$500,2,0) ),{},VLOOKUP($F42,'LAM Metadata Mapping'!$A$1:$B$500,2,0))</f>
        <v>0</v>
      </c>
      <c r="J42" s="4" t="n">
        <f aca="false">IF(ISNA(VLOOKUP(I42,'LAM Metadata Mapping'!$A$1:$B$500,2,0) ),{},VLOOKUP(I42,'LAM Metadata Mapping'!$A$1:$B$500,2,0))</f>
        <v>0</v>
      </c>
      <c r="M42" s="4" t="n">
        <f aca="false">IF(ISNA(VLOOKUP(L42,'LAM Metadata Mapping'!$A$1:$B$500,2,0) ),{},VLOOKUP(L42,'LAM Metadata Mapping'!$A$1:$B$500,2,0))</f>
        <v>0</v>
      </c>
      <c r="P42" s="4" t="n">
        <f aca="false">IF(ISNA(VLOOKUP(O42,'LAM Metadata Mapping'!$A$1:$B$500,2,0) ),{},VLOOKUP(O42,'LAM Metadata Mapping'!$A$1:$B$500,2,0))</f>
        <v>0</v>
      </c>
      <c r="S42" s="4" t="n">
        <f aca="false">IF(ISNA(VLOOKUP(R42,'LAM Metadata Mapping'!$A$1:$B$500,2,0) ),{},VLOOKUP(R42,'LAM Metadata Mapping'!$A$1:$B$500,2,0))</f>
        <v>0</v>
      </c>
      <c r="V42" s="4" t="n">
        <f aca="false">IF(ISNA(VLOOKUP(U42,'LAM Metadata Mapping'!$A$1:$B$500,2,0) ),{},VLOOKUP(U42,'LAM Metadata Mapping'!$A$1:$B$500,2,0))</f>
        <v>0</v>
      </c>
      <c r="Y42" s="4" t="n">
        <f aca="false">IF(ISNA(VLOOKUP(X42,'LAM Metadata Mapping'!$A$1:$B$500,2,0) ),{},VLOOKUP(X42,'LAM Metadata Mapping'!$A$1:$B$500,2,0))</f>
        <v>0</v>
      </c>
      <c r="AG42" s="0" t="s">
        <v>70</v>
      </c>
      <c r="AH42" s="0" t="s">
        <v>71</v>
      </c>
    </row>
    <row r="43" customFormat="false" ht="13.8" hidden="false" customHeight="false" outlineLevel="0" collapsed="false">
      <c r="A43" s="0" t="str">
        <f aca="false">CONCATENATE("lamd:md_",B43)</f>
        <v>lamd:md_IC</v>
      </c>
      <c r="B43" s="0" t="s">
        <v>244</v>
      </c>
      <c r="C43" s="0" t="s">
        <v>245</v>
      </c>
      <c r="D43" s="0" t="s">
        <v>246</v>
      </c>
      <c r="E43" s="0" t="s">
        <v>247</v>
      </c>
      <c r="G43" s="4" t="n">
        <f aca="false">IF(ISNA(VLOOKUP($F43,'LAM Metadata Mapping'!$A$1:$B$500,2,0) ),{},VLOOKUP($F43,'LAM Metadata Mapping'!$A$1:$B$500,2,0))</f>
        <v>0</v>
      </c>
      <c r="J43" s="4" t="n">
        <f aca="false">IF(ISNA(VLOOKUP(I43,'LAM Metadata Mapping'!$A$1:$B$500,2,0) ),{},VLOOKUP(I43,'LAM Metadata Mapping'!$A$1:$B$500,2,0))</f>
        <v>0</v>
      </c>
      <c r="M43" s="4" t="n">
        <f aca="false">IF(ISNA(VLOOKUP(L43,'LAM Metadata Mapping'!$A$1:$B$500,2,0) ),{},VLOOKUP(L43,'LAM Metadata Mapping'!$A$1:$B$500,2,0))</f>
        <v>0</v>
      </c>
      <c r="P43" s="4" t="n">
        <f aca="false">IF(ISNA(VLOOKUP(O43,'LAM Metadata Mapping'!$A$1:$B$500,2,0) ),{},VLOOKUP(O43,'LAM Metadata Mapping'!$A$1:$B$500,2,0))</f>
        <v>0</v>
      </c>
      <c r="S43" s="4" t="n">
        <f aca="false">IF(ISNA(VLOOKUP(R43,'LAM Metadata Mapping'!$A$1:$B$500,2,0) ),{},VLOOKUP(R43,'LAM Metadata Mapping'!$A$1:$B$500,2,0))</f>
        <v>0</v>
      </c>
      <c r="V43" s="4" t="n">
        <f aca="false">IF(ISNA(VLOOKUP(U43,'LAM Metadata Mapping'!$A$1:$B$500,2,0) ),{},VLOOKUP(U43,'LAM Metadata Mapping'!$A$1:$B$500,2,0))</f>
        <v>0</v>
      </c>
      <c r="Y43" s="4" t="n">
        <f aca="false">IF(ISNA(VLOOKUP(X43,'LAM Metadata Mapping'!$A$1:$B$500,2,0) ),{},VLOOKUP(X43,'LAM Metadata Mapping'!$A$1:$B$500,2,0))</f>
        <v>0</v>
      </c>
      <c r="AG43" s="0" t="s">
        <v>70</v>
      </c>
      <c r="AH43" s="0" t="s">
        <v>71</v>
      </c>
    </row>
    <row r="44" customFormat="false" ht="13.8" hidden="false" customHeight="false" outlineLevel="0" collapsed="false">
      <c r="A44" s="0" t="str">
        <f aca="false">CONCATENATE("lamd:md_",B44)</f>
        <v>lamd:md_CM</v>
      </c>
      <c r="B44" s="0" t="s">
        <v>248</v>
      </c>
      <c r="C44" s="0" t="s">
        <v>249</v>
      </c>
      <c r="D44" s="0" t="s">
        <v>250</v>
      </c>
      <c r="G44" s="4" t="n">
        <f aca="false">IF(ISNA(VLOOKUP($F44,'LAM Metadata Mapping'!$A$1:$B$500,2,0) ),{},VLOOKUP($F44,'LAM Metadata Mapping'!$A$1:$B$500,2,0))</f>
        <v>0</v>
      </c>
      <c r="J44" s="4" t="n">
        <f aca="false">IF(ISNA(VLOOKUP(I44,'LAM Metadata Mapping'!$A$1:$B$500,2,0) ),{},VLOOKUP(I44,'LAM Metadata Mapping'!$A$1:$B$500,2,0))</f>
        <v>0</v>
      </c>
      <c r="M44" s="4" t="n">
        <f aca="false">IF(ISNA(VLOOKUP(L44,'LAM Metadata Mapping'!$A$1:$B$500,2,0) ),{},VLOOKUP(L44,'LAM Metadata Mapping'!$A$1:$B$500,2,0))</f>
        <v>0</v>
      </c>
      <c r="P44" s="4" t="n">
        <f aca="false">IF(ISNA(VLOOKUP(O44,'LAM Metadata Mapping'!$A$1:$B$500,2,0) ),{},VLOOKUP(O44,'LAM Metadata Mapping'!$A$1:$B$500,2,0))</f>
        <v>0</v>
      </c>
      <c r="S44" s="4" t="n">
        <f aca="false">IF(ISNA(VLOOKUP(R44,'LAM Metadata Mapping'!$A$1:$B$500,2,0) ),{},VLOOKUP(R44,'LAM Metadata Mapping'!$A$1:$B$500,2,0))</f>
        <v>0</v>
      </c>
      <c r="V44" s="4" t="n">
        <f aca="false">IF(ISNA(VLOOKUP(U44,'LAM Metadata Mapping'!$A$1:$B$500,2,0) ),{},VLOOKUP(U44,'LAM Metadata Mapping'!$A$1:$B$500,2,0))</f>
        <v>0</v>
      </c>
      <c r="Y44" s="4" t="n">
        <f aca="false">IF(ISNA(VLOOKUP(X44,'LAM Metadata Mapping'!$A$1:$B$500,2,0) ),{},VLOOKUP(X44,'LAM Metadata Mapping'!$A$1:$B$500,2,0))</f>
        <v>0</v>
      </c>
      <c r="AG44" s="0" t="s">
        <v>70</v>
      </c>
      <c r="AH44" s="0" t="s">
        <v>71</v>
      </c>
    </row>
    <row r="45" customFormat="false" ht="13.8" hidden="false" customHeight="false" outlineLevel="0" collapsed="false">
      <c r="A45" s="0" t="str">
        <f aca="false">CONCATENATE("lamd:md_",B45)</f>
        <v>lamd:md_NS</v>
      </c>
      <c r="B45" s="0" t="s">
        <v>251</v>
      </c>
      <c r="C45" s="0" t="s">
        <v>252</v>
      </c>
      <c r="D45" s="0" t="s">
        <v>253</v>
      </c>
      <c r="E45" s="0" t="s">
        <v>254</v>
      </c>
      <c r="G45" s="4" t="n">
        <f aca="false">IF(ISNA(VLOOKUP($F45,'LAM Metadata Mapping'!$A$1:$B$500,2,0) ),{},VLOOKUP($F45,'LAM Metadata Mapping'!$A$1:$B$500,2,0))</f>
        <v>0</v>
      </c>
      <c r="J45" s="4" t="n">
        <f aca="false">IF(ISNA(VLOOKUP(I45,'LAM Metadata Mapping'!$A$1:$B$500,2,0) ),{},VLOOKUP(I45,'LAM Metadata Mapping'!$A$1:$B$500,2,0))</f>
        <v>0</v>
      </c>
      <c r="M45" s="4" t="n">
        <f aca="false">IF(ISNA(VLOOKUP(L45,'LAM Metadata Mapping'!$A$1:$B$500,2,0) ),{},VLOOKUP(L45,'LAM Metadata Mapping'!$A$1:$B$500,2,0))</f>
        <v>0</v>
      </c>
      <c r="P45" s="4" t="n">
        <f aca="false">IF(ISNA(VLOOKUP(O45,'LAM Metadata Mapping'!$A$1:$B$500,2,0) ),{},VLOOKUP(O45,'LAM Metadata Mapping'!$A$1:$B$500,2,0))</f>
        <v>0</v>
      </c>
      <c r="S45" s="4" t="n">
        <f aca="false">IF(ISNA(VLOOKUP(R45,'LAM Metadata Mapping'!$A$1:$B$500,2,0) ),{},VLOOKUP(R45,'LAM Metadata Mapping'!$A$1:$B$500,2,0))</f>
        <v>0</v>
      </c>
      <c r="V45" s="4" t="n">
        <f aca="false">IF(ISNA(VLOOKUP(U45,'LAM Metadata Mapping'!$A$1:$B$500,2,0) ),{},VLOOKUP(U45,'LAM Metadata Mapping'!$A$1:$B$500,2,0))</f>
        <v>0</v>
      </c>
      <c r="Y45" s="4" t="n">
        <f aca="false">IF(ISNA(VLOOKUP(X45,'LAM Metadata Mapping'!$A$1:$B$500,2,0) ),{},VLOOKUP(X45,'LAM Metadata Mapping'!$A$1:$B$500,2,0))</f>
        <v>0</v>
      </c>
      <c r="AG45" s="0" t="s">
        <v>70</v>
      </c>
      <c r="AH45" s="0" t="s">
        <v>71</v>
      </c>
    </row>
    <row r="46" customFormat="false" ht="13.8" hidden="false" customHeight="false" outlineLevel="0" collapsed="false">
      <c r="A46" s="0" t="str">
        <f aca="false">CONCATENATE("lamd:md_",B46)</f>
        <v>lamd:md_TT</v>
      </c>
      <c r="B46" s="0" t="s">
        <v>255</v>
      </c>
      <c r="C46" s="0" t="s">
        <v>256</v>
      </c>
      <c r="D46" s="0" t="s">
        <v>257</v>
      </c>
      <c r="E46" s="0" t="s">
        <v>258</v>
      </c>
      <c r="G46" s="4" t="n">
        <f aca="false">IF(ISNA(VLOOKUP($F46,'LAM Metadata Mapping'!$A$1:$B$500,2,0) ),{},VLOOKUP($F46,'LAM Metadata Mapping'!$A$1:$B$500,2,0))</f>
        <v>0</v>
      </c>
      <c r="J46" s="4" t="n">
        <f aca="false">IF(ISNA(VLOOKUP(I46,'LAM Metadata Mapping'!$A$1:$B$500,2,0) ),{},VLOOKUP(I46,'LAM Metadata Mapping'!$A$1:$B$500,2,0))</f>
        <v>0</v>
      </c>
      <c r="M46" s="4" t="n">
        <f aca="false">IF(ISNA(VLOOKUP(L46,'LAM Metadata Mapping'!$A$1:$B$500,2,0) ),{},VLOOKUP(L46,'LAM Metadata Mapping'!$A$1:$B$500,2,0))</f>
        <v>0</v>
      </c>
      <c r="P46" s="4" t="n">
        <f aca="false">IF(ISNA(VLOOKUP(O46,'LAM Metadata Mapping'!$A$1:$B$500,2,0) ),{},VLOOKUP(O46,'LAM Metadata Mapping'!$A$1:$B$500,2,0))</f>
        <v>0</v>
      </c>
      <c r="S46" s="4" t="n">
        <f aca="false">IF(ISNA(VLOOKUP(R46,'LAM Metadata Mapping'!$A$1:$B$500,2,0) ),{},VLOOKUP(R46,'LAM Metadata Mapping'!$A$1:$B$500,2,0))</f>
        <v>0</v>
      </c>
      <c r="V46" s="4" t="n">
        <f aca="false">IF(ISNA(VLOOKUP(U46,'LAM Metadata Mapping'!$A$1:$B$500,2,0) ),{},VLOOKUP(U46,'LAM Metadata Mapping'!$A$1:$B$500,2,0))</f>
        <v>0</v>
      </c>
      <c r="Y46" s="4" t="n">
        <f aca="false">IF(ISNA(VLOOKUP(X46,'LAM Metadata Mapping'!$A$1:$B$500,2,0) ),{},VLOOKUP(X46,'LAM Metadata Mapping'!$A$1:$B$500,2,0))</f>
        <v>0</v>
      </c>
      <c r="AG46" s="0" t="s">
        <v>70</v>
      </c>
      <c r="AH46" s="0" t="s">
        <v>71</v>
      </c>
      <c r="AI46" s="0" t="s">
        <v>256</v>
      </c>
    </row>
    <row r="47" customFormat="false" ht="13.8" hidden="false" customHeight="false" outlineLevel="0" collapsed="false">
      <c r="A47" s="0" t="str">
        <f aca="false">CONCATENATE("lamd:md_",B47)</f>
        <v>lamd:md_LB</v>
      </c>
      <c r="B47" s="0" t="s">
        <v>259</v>
      </c>
      <c r="C47" s="0" t="s">
        <v>260</v>
      </c>
      <c r="D47" s="0" t="s">
        <v>261</v>
      </c>
      <c r="F47" s="0" t="s">
        <v>262</v>
      </c>
      <c r="G47" s="4" t="str">
        <f aca="false">IF(ISNA(VLOOKUP($F47,'LAM Metadata Mapping'!$A$1:$B$500,2,0) ),{},VLOOKUP($F47,'LAM Metadata Mapping'!$A$1:$B$500,2,0))</f>
        <v>lamd:md_ANN_CLB</v>
      </c>
      <c r="H47" s="0" t="s">
        <v>263</v>
      </c>
      <c r="I47" s="0" t="s">
        <v>264</v>
      </c>
      <c r="J47" s="4" t="str">
        <f aca="false">IF(ISNA(VLOOKUP(I47,'LAM Metadata Mapping'!$A$1:$B$500,2,0) ),{},VLOOKUP(I47,'LAM Metadata Mapping'!$A$1:$B$500,2,0))</f>
        <v>lamd:md_ANN_ART</v>
      </c>
      <c r="L47" s="0" t="s">
        <v>265</v>
      </c>
      <c r="M47" s="4" t="str">
        <f aca="false">IF(ISNA(VLOOKUP(L47,'LAM Metadata Mapping'!$A$1:$B$500,2,0) ),{},VLOOKUP(L47,'LAM Metadata Mapping'!$A$1:$B$500,2,0))</f>
        <v>lamd:md_ANN_PAR</v>
      </c>
      <c r="O47" s="0" t="s">
        <v>266</v>
      </c>
      <c r="P47" s="4" t="str">
        <f aca="false">IF(ISNA(VLOOKUP(O47,'LAM Metadata Mapping'!$A$1:$B$500,2,0) ),{},VLOOKUP(O47,'LAM Metadata Mapping'!$A$1:$B$500,2,0))</f>
        <v>lamd:md_ANN_SUB</v>
      </c>
      <c r="S47" s="4" t="n">
        <f aca="false">IF(ISNA(VLOOKUP(R47,'LAM Metadata Mapping'!$A$1:$B$500,2,0) ),{},VLOOKUP(R47,'LAM Metadata Mapping'!$A$1:$B$500,2,0))</f>
        <v>0</v>
      </c>
      <c r="V47" s="4" t="n">
        <f aca="false">IF(ISNA(VLOOKUP(U47,'LAM Metadata Mapping'!$A$1:$B$500,2,0) ),{},VLOOKUP(U47,'LAM Metadata Mapping'!$A$1:$B$500,2,0))</f>
        <v>0</v>
      </c>
      <c r="Y47" s="4" t="n">
        <f aca="false">IF(ISNA(VLOOKUP(X47,'LAM Metadata Mapping'!$A$1:$B$500,2,0) ),{},VLOOKUP(X47,'LAM Metadata Mapping'!$A$1:$B$500,2,0))</f>
        <v>0</v>
      </c>
      <c r="AG47" s="0" t="s">
        <v>70</v>
      </c>
      <c r="AH47" s="0" t="s">
        <v>267</v>
      </c>
      <c r="AI47" s="0" t="s">
        <v>268</v>
      </c>
    </row>
    <row r="48" customFormat="false" ht="41.75" hidden="false" customHeight="false" outlineLevel="0" collapsed="false">
      <c r="A48" s="0" t="str">
        <f aca="false">CONCATENATE("lamd:md_",B48)</f>
        <v>lamd:md_AMENDMENT</v>
      </c>
      <c r="B48" s="0" t="s">
        <v>269</v>
      </c>
      <c r="C48" s="0" t="s">
        <v>270</v>
      </c>
      <c r="D48" s="0" t="s">
        <v>271</v>
      </c>
      <c r="F48" s="0" t="s">
        <v>272</v>
      </c>
      <c r="G48" s="4" t="str">
        <f aca="false">IF(ISNA(VLOOKUP($F48,'LAM Metadata Mapping'!$A$1:$B$500,2,0) ),{},VLOOKUP($F48,'LAM Metadata Mapping'!$A$1:$B$500,2,0))</f>
        <v>lamd:md_ANN_TLT</v>
      </c>
      <c r="I48" s="0" t="s">
        <v>273</v>
      </c>
      <c r="J48" s="4" t="str">
        <f aca="false">IF(ISNA(VLOOKUP(I48,'LAM Metadata Mapping'!$A$1:$B$500,2,0) ),{},VLOOKUP(I48,'LAM Metadata Mapping'!$A$1:$B$500,2,0))</f>
        <v>lamd:md_ANN_RL2</v>
      </c>
      <c r="K48" s="0" t="s">
        <v>274</v>
      </c>
      <c r="L48" s="0" t="s">
        <v>275</v>
      </c>
      <c r="M48" s="4" t="str">
        <f aca="false">IF(ISNA(VLOOKUP(L48,'LAM Metadata Mapping'!$A$1:$B$500,2,0) ),{},VLOOKUP(L48,'LAM Metadata Mapping'!$A$1:$B$500,2,0))</f>
        <v>lamd:md_ANN_MDL</v>
      </c>
      <c r="N48" s="0" t="s">
        <v>276</v>
      </c>
      <c r="O48" s="0" t="s">
        <v>277</v>
      </c>
      <c r="P48" s="4" t="str">
        <f aca="false">IF(ISNA(VLOOKUP(O48,'LAM Metadata Mapping'!$A$1:$B$500,2,0) ),{},VLOOKUP(O48,'LAM Metadata Mapping'!$A$1:$B$500,2,0))</f>
        <v>lamd:md_ANN_MSL</v>
      </c>
      <c r="Q48" s="0" t="s">
        <v>276</v>
      </c>
      <c r="R48" s="0" t="s">
        <v>278</v>
      </c>
      <c r="S48" s="4" t="str">
        <f aca="false">IF(ISNA(VLOOKUP(R48,'LAM Metadata Mapping'!$A$1:$B$500,2,0) ),{},VLOOKUP(R48,'LAM Metadata Mapping'!$A$1:$B$500,2,0))</f>
        <v>lamd:md_ANN_SOV</v>
      </c>
      <c r="U48" s="0" t="s">
        <v>279</v>
      </c>
      <c r="V48" s="4" t="str">
        <f aca="false">IF(ISNA(VLOOKUP(U48,'LAM Metadata Mapping'!$A$1:$B$500,2,0) ),{},VLOOKUP(U48,'LAM Metadata Mapping'!$A$1:$B$500,2,0))</f>
        <v>lamd:md_ANN_EOV</v>
      </c>
      <c r="X48" s="0" t="s">
        <v>280</v>
      </c>
      <c r="Y48" s="4" t="str">
        <f aca="false">IF(ISNA(VLOOKUP(X48,'LAM Metadata Mapping'!$A$1:$B$500,2,0) ),{},VLOOKUP(X48,'LAM Metadata Mapping'!$A$1:$B$500,2,0))</f>
        <v>lamd:md_ANN_LVL</v>
      </c>
      <c r="Z48" s="0" t="s">
        <v>239</v>
      </c>
      <c r="AA48" s="0" t="s">
        <v>281</v>
      </c>
      <c r="AC48" s="1" t="s">
        <v>282</v>
      </c>
      <c r="AG48" s="0" t="s">
        <v>70</v>
      </c>
      <c r="AH48" s="0" t="s">
        <v>267</v>
      </c>
      <c r="AI48" s="1" t="s">
        <v>283</v>
      </c>
    </row>
    <row r="49" customFormat="false" ht="41.75" hidden="false" customHeight="false" outlineLevel="0" collapsed="false">
      <c r="A49" s="0" t="str">
        <f aca="false">CONCATENATE("lamd:md_",B49)</f>
        <v>lamd:md_ADDITION</v>
      </c>
      <c r="B49" s="0" t="s">
        <v>284</v>
      </c>
      <c r="C49" s="0" t="s">
        <v>285</v>
      </c>
      <c r="D49" s="0" t="s">
        <v>286</v>
      </c>
      <c r="F49" s="0" t="s">
        <v>272</v>
      </c>
      <c r="G49" s="4" t="str">
        <f aca="false">IF(ISNA(VLOOKUP($F49,'LAM Metadata Mapping'!$A$1:$B$500,2,0) ),{},VLOOKUP($F49,'LAM Metadata Mapping'!$A$1:$B$500,2,0))</f>
        <v>lamd:md_ANN_TLT</v>
      </c>
      <c r="I49" s="0" t="s">
        <v>273</v>
      </c>
      <c r="J49" s="4" t="str">
        <f aca="false">IF(ISNA(VLOOKUP(I49,'LAM Metadata Mapping'!$A$1:$B$500,2,0) ),{},VLOOKUP(I49,'LAM Metadata Mapping'!$A$1:$B$500,2,0))</f>
        <v>lamd:md_ANN_RL2</v>
      </c>
      <c r="K49" s="0" t="s">
        <v>274</v>
      </c>
      <c r="L49" s="0" t="s">
        <v>275</v>
      </c>
      <c r="M49" s="4" t="str">
        <f aca="false">IF(ISNA(VLOOKUP(L49,'LAM Metadata Mapping'!$A$1:$B$500,2,0) ),{},VLOOKUP(L49,'LAM Metadata Mapping'!$A$1:$B$500,2,0))</f>
        <v>lamd:md_ANN_MDL</v>
      </c>
      <c r="N49" s="0" t="s">
        <v>276</v>
      </c>
      <c r="O49" s="0" t="s">
        <v>277</v>
      </c>
      <c r="P49" s="4" t="str">
        <f aca="false">IF(ISNA(VLOOKUP(O49,'LAM Metadata Mapping'!$A$1:$B$500,2,0) ),{},VLOOKUP(O49,'LAM Metadata Mapping'!$A$1:$B$500,2,0))</f>
        <v>lamd:md_ANN_MSL</v>
      </c>
      <c r="Q49" s="0" t="s">
        <v>276</v>
      </c>
      <c r="R49" s="0" t="s">
        <v>278</v>
      </c>
      <c r="S49" s="4" t="str">
        <f aca="false">IF(ISNA(VLOOKUP(R49,'LAM Metadata Mapping'!$A$1:$B$500,2,0) ),{},VLOOKUP(R49,'LAM Metadata Mapping'!$A$1:$B$500,2,0))</f>
        <v>lamd:md_ANN_SOV</v>
      </c>
      <c r="U49" s="0" t="s">
        <v>279</v>
      </c>
      <c r="V49" s="4" t="str">
        <f aca="false">IF(ISNA(VLOOKUP(U49,'LAM Metadata Mapping'!$A$1:$B$500,2,0) ),{},VLOOKUP(U49,'LAM Metadata Mapping'!$A$1:$B$500,2,0))</f>
        <v>lamd:md_ANN_EOV</v>
      </c>
      <c r="X49" s="0" t="s">
        <v>280</v>
      </c>
      <c r="Y49" s="4" t="str">
        <f aca="false">IF(ISNA(VLOOKUP(X49,'LAM Metadata Mapping'!$A$1:$B$500,2,0) ),{},VLOOKUP(X49,'LAM Metadata Mapping'!$A$1:$B$500,2,0))</f>
        <v>lamd:md_ANN_LVL</v>
      </c>
      <c r="Z49" s="0" t="s">
        <v>239</v>
      </c>
      <c r="AC49" s="1" t="s">
        <v>287</v>
      </c>
      <c r="AG49" s="0" t="s">
        <v>70</v>
      </c>
      <c r="AH49" s="0" t="s">
        <v>267</v>
      </c>
      <c r="AI49" s="1" t="s">
        <v>283</v>
      </c>
    </row>
    <row r="50" customFormat="false" ht="28.35" hidden="false" customHeight="false" outlineLevel="0" collapsed="false">
      <c r="A50" s="0" t="str">
        <f aca="false">CONCATENATE("lamd:md_",B50)</f>
        <v>lamd:md_REPEAL</v>
      </c>
      <c r="B50" s="0" t="s">
        <v>288</v>
      </c>
      <c r="C50" s="0" t="s">
        <v>289</v>
      </c>
      <c r="D50" s="0" t="s">
        <v>290</v>
      </c>
      <c r="F50" s="0" t="s">
        <v>272</v>
      </c>
      <c r="G50" s="4" t="str">
        <f aca="false">IF(ISNA(VLOOKUP($F50,'LAM Metadata Mapping'!$A$1:$B$500,2,0) ),{},VLOOKUP($F50,'LAM Metadata Mapping'!$A$1:$B$500,2,0))</f>
        <v>lamd:md_ANN_TLT</v>
      </c>
      <c r="I50" s="0" t="s">
        <v>273</v>
      </c>
      <c r="J50" s="4" t="str">
        <f aca="false">IF(ISNA(VLOOKUP(I50,'LAM Metadata Mapping'!$A$1:$B$500,2,0) ),{},VLOOKUP(I50,'LAM Metadata Mapping'!$A$1:$B$500,2,0))</f>
        <v>lamd:md_ANN_RL2</v>
      </c>
      <c r="K50" s="0" t="s">
        <v>274</v>
      </c>
      <c r="L50" s="0" t="s">
        <v>275</v>
      </c>
      <c r="M50" s="4" t="str">
        <f aca="false">IF(ISNA(VLOOKUP(L50,'LAM Metadata Mapping'!$A$1:$B$500,2,0) ),{},VLOOKUP(L50,'LAM Metadata Mapping'!$A$1:$B$500,2,0))</f>
        <v>lamd:md_ANN_MDL</v>
      </c>
      <c r="N50" s="0" t="s">
        <v>276</v>
      </c>
      <c r="O50" s="0" t="s">
        <v>277</v>
      </c>
      <c r="P50" s="4" t="str">
        <f aca="false">IF(ISNA(VLOOKUP(O50,'LAM Metadata Mapping'!$A$1:$B$500,2,0) ),{},VLOOKUP(O50,'LAM Metadata Mapping'!$A$1:$B$500,2,0))</f>
        <v>lamd:md_ANN_MSL</v>
      </c>
      <c r="Q50" s="0" t="s">
        <v>276</v>
      </c>
      <c r="R50" s="0" t="s">
        <v>278</v>
      </c>
      <c r="S50" s="4" t="str">
        <f aca="false">IF(ISNA(VLOOKUP(R50,'LAM Metadata Mapping'!$A$1:$B$500,2,0) ),{},VLOOKUP(R50,'LAM Metadata Mapping'!$A$1:$B$500,2,0))</f>
        <v>lamd:md_ANN_SOV</v>
      </c>
      <c r="U50" s="0" t="s">
        <v>279</v>
      </c>
      <c r="V50" s="4" t="str">
        <f aca="false">IF(ISNA(VLOOKUP(U50,'LAM Metadata Mapping'!$A$1:$B$500,2,0) ),{},VLOOKUP(U50,'LAM Metadata Mapping'!$A$1:$B$500,2,0))</f>
        <v>lamd:md_ANN_EOV</v>
      </c>
      <c r="X50" s="0" t="s">
        <v>280</v>
      </c>
      <c r="Y50" s="4" t="str">
        <f aca="false">IF(ISNA(VLOOKUP(X50,'LAM Metadata Mapping'!$A$1:$B$500,2,0) ),{},VLOOKUP(X50,'LAM Metadata Mapping'!$A$1:$B$500,2,0))</f>
        <v>lamd:md_ANN_LVL</v>
      </c>
      <c r="Z50" s="0" t="s">
        <v>239</v>
      </c>
      <c r="AA50" s="0" t="s">
        <v>291</v>
      </c>
      <c r="AG50" s="0" t="s">
        <v>70</v>
      </c>
      <c r="AH50" s="0" t="s">
        <v>267</v>
      </c>
      <c r="AI50" s="1" t="s">
        <v>283</v>
      </c>
    </row>
    <row r="51" customFormat="false" ht="41.75" hidden="false" customHeight="false" outlineLevel="0" collapsed="false">
      <c r="A51" s="0" t="str">
        <f aca="false">CONCATENATE("lamd:md_",B51)</f>
        <v>lamd:md_REPEAL_IMP</v>
      </c>
      <c r="B51" s="0" t="s">
        <v>292</v>
      </c>
      <c r="C51" s="0" t="s">
        <v>293</v>
      </c>
      <c r="D51" s="0" t="s">
        <v>294</v>
      </c>
      <c r="F51" s="0" t="s">
        <v>272</v>
      </c>
      <c r="G51" s="4" t="str">
        <f aca="false">IF(ISNA(VLOOKUP($F51,'LAM Metadata Mapping'!$A$1:$B$500,2,0) ),{},VLOOKUP($F51,'LAM Metadata Mapping'!$A$1:$B$500,2,0))</f>
        <v>lamd:md_ANN_TLT</v>
      </c>
      <c r="I51" s="0" t="s">
        <v>273</v>
      </c>
      <c r="J51" s="4" t="str">
        <f aca="false">IF(ISNA(VLOOKUP(I51,'LAM Metadata Mapping'!$A$1:$B$500,2,0) ),{},VLOOKUP(I51,'LAM Metadata Mapping'!$A$1:$B$500,2,0))</f>
        <v>lamd:md_ANN_RL2</v>
      </c>
      <c r="K51" s="0" t="s">
        <v>274</v>
      </c>
      <c r="L51" s="0" t="s">
        <v>275</v>
      </c>
      <c r="M51" s="4" t="str">
        <f aca="false">IF(ISNA(VLOOKUP(L51,'LAM Metadata Mapping'!$A$1:$B$500,2,0) ),{},VLOOKUP(L51,'LAM Metadata Mapping'!$A$1:$B$500,2,0))</f>
        <v>lamd:md_ANN_MDL</v>
      </c>
      <c r="N51" s="0" t="s">
        <v>276</v>
      </c>
      <c r="O51" s="0" t="s">
        <v>277</v>
      </c>
      <c r="P51" s="4" t="str">
        <f aca="false">IF(ISNA(VLOOKUP(O51,'LAM Metadata Mapping'!$A$1:$B$500,2,0) ),{},VLOOKUP(O51,'LAM Metadata Mapping'!$A$1:$B$500,2,0))</f>
        <v>lamd:md_ANN_MSL</v>
      </c>
      <c r="Q51" s="0" t="s">
        <v>276</v>
      </c>
      <c r="R51" s="0" t="s">
        <v>278</v>
      </c>
      <c r="S51" s="4" t="str">
        <f aca="false">IF(ISNA(VLOOKUP(R51,'LAM Metadata Mapping'!$A$1:$B$500,2,0) ),{},VLOOKUP(R51,'LAM Metadata Mapping'!$A$1:$B$500,2,0))</f>
        <v>lamd:md_ANN_SOV</v>
      </c>
      <c r="U51" s="0" t="s">
        <v>279</v>
      </c>
      <c r="V51" s="4" t="str">
        <f aca="false">IF(ISNA(VLOOKUP(U51,'LAM Metadata Mapping'!$A$1:$B$500,2,0) ),{},VLOOKUP(U51,'LAM Metadata Mapping'!$A$1:$B$500,2,0))</f>
        <v>lamd:md_ANN_EOV</v>
      </c>
      <c r="X51" s="0" t="s">
        <v>280</v>
      </c>
      <c r="Y51" s="4" t="str">
        <f aca="false">IF(ISNA(VLOOKUP(X51,'LAM Metadata Mapping'!$A$1:$B$500,2,0) ),{},VLOOKUP(X51,'LAM Metadata Mapping'!$A$1:$B$500,2,0))</f>
        <v>lamd:md_ANN_LVL</v>
      </c>
      <c r="Z51" s="0" t="s">
        <v>239</v>
      </c>
      <c r="AC51" s="1" t="s">
        <v>295</v>
      </c>
      <c r="AG51" s="0" t="s">
        <v>70</v>
      </c>
      <c r="AH51" s="0" t="s">
        <v>267</v>
      </c>
      <c r="AI51" s="1" t="s">
        <v>283</v>
      </c>
    </row>
    <row r="52" customFormat="false" ht="13.8" hidden="false" customHeight="false" outlineLevel="0" collapsed="false">
      <c r="A52" s="0" t="str">
        <f aca="false">CONCATENATE("lamd:md_",B52)</f>
        <v>lamd:md_ADOPTION</v>
      </c>
      <c r="B52" s="0" t="s">
        <v>296</v>
      </c>
      <c r="C52" s="0" t="s">
        <v>297</v>
      </c>
      <c r="D52" s="0" t="s">
        <v>298</v>
      </c>
      <c r="F52" s="0" t="s">
        <v>272</v>
      </c>
      <c r="G52" s="4" t="str">
        <f aca="false">IF(ISNA(VLOOKUP($F52,'LAM Metadata Mapping'!$A$1:$B$500,2,0) ),{},VLOOKUP($F52,'LAM Metadata Mapping'!$A$1:$B$500,2,0))</f>
        <v>lamd:md_ANN_TLT</v>
      </c>
      <c r="I52" s="0" t="s">
        <v>273</v>
      </c>
      <c r="J52" s="4" t="str">
        <f aca="false">IF(ISNA(VLOOKUP(I52,'LAM Metadata Mapping'!$A$1:$B$500,2,0) ),{},VLOOKUP(I52,'LAM Metadata Mapping'!$A$1:$B$500,2,0))</f>
        <v>lamd:md_ANN_RL2</v>
      </c>
      <c r="K52" s="0" t="s">
        <v>274</v>
      </c>
      <c r="L52" s="0" t="s">
        <v>275</v>
      </c>
      <c r="M52" s="4" t="str">
        <f aca="false">IF(ISNA(VLOOKUP(L52,'LAM Metadata Mapping'!$A$1:$B$500,2,0) ),{},VLOOKUP(L52,'LAM Metadata Mapping'!$A$1:$B$500,2,0))</f>
        <v>lamd:md_ANN_MDL</v>
      </c>
      <c r="N52" s="0" t="s">
        <v>276</v>
      </c>
      <c r="O52" s="0" t="s">
        <v>277</v>
      </c>
      <c r="P52" s="4" t="str">
        <f aca="false">IF(ISNA(VLOOKUP(O52,'LAM Metadata Mapping'!$A$1:$B$500,2,0) ),{},VLOOKUP(O52,'LAM Metadata Mapping'!$A$1:$B$500,2,0))</f>
        <v>lamd:md_ANN_MSL</v>
      </c>
      <c r="Q52" s="0" t="s">
        <v>276</v>
      </c>
      <c r="R52" s="0" t="s">
        <v>278</v>
      </c>
      <c r="S52" s="4" t="str">
        <f aca="false">IF(ISNA(VLOOKUP(R52,'LAM Metadata Mapping'!$A$1:$B$500,2,0) ),{},VLOOKUP(R52,'LAM Metadata Mapping'!$A$1:$B$500,2,0))</f>
        <v>lamd:md_ANN_SOV</v>
      </c>
      <c r="U52" s="0" t="s">
        <v>279</v>
      </c>
      <c r="V52" s="4" t="str">
        <f aca="false">IF(ISNA(VLOOKUP(U52,'LAM Metadata Mapping'!$A$1:$B$500,2,0) ),{},VLOOKUP(U52,'LAM Metadata Mapping'!$A$1:$B$500,2,0))</f>
        <v>lamd:md_ANN_EOV</v>
      </c>
      <c r="X52" s="0" t="s">
        <v>280</v>
      </c>
      <c r="Y52" s="4" t="str">
        <f aca="false">IF(ISNA(VLOOKUP(X52,'LAM Metadata Mapping'!$A$1:$B$500,2,0) ),{},VLOOKUP(X52,'LAM Metadata Mapping'!$A$1:$B$500,2,0))</f>
        <v>lamd:md_ANN_LVL</v>
      </c>
      <c r="Z52" s="0" t="s">
        <v>239</v>
      </c>
      <c r="AA52" s="0" t="s">
        <v>299</v>
      </c>
      <c r="AC52" s="0" t="s">
        <v>300</v>
      </c>
      <c r="AG52" s="0" t="s">
        <v>70</v>
      </c>
      <c r="AH52" s="0" t="s">
        <v>267</v>
      </c>
      <c r="AI52" s="0" t="s">
        <v>301</v>
      </c>
    </row>
    <row r="53" customFormat="false" ht="28.35" hidden="false" customHeight="false" outlineLevel="0" collapsed="false">
      <c r="A53" s="0" t="str">
        <f aca="false">CONCATENATE("lamd:md_",B53)</f>
        <v>lamd:md_ADOPTION_PAR</v>
      </c>
      <c r="B53" s="0" t="s">
        <v>302</v>
      </c>
      <c r="C53" s="0" t="s">
        <v>303</v>
      </c>
      <c r="D53" s="0" t="s">
        <v>304</v>
      </c>
      <c r="F53" s="0" t="s">
        <v>272</v>
      </c>
      <c r="G53" s="4" t="str">
        <f aca="false">IF(ISNA(VLOOKUP($F53,'LAM Metadata Mapping'!$A$1:$B$500,2,0) ),{},VLOOKUP($F53,'LAM Metadata Mapping'!$A$1:$B$500,2,0))</f>
        <v>lamd:md_ANN_TLT</v>
      </c>
      <c r="I53" s="0" t="s">
        <v>273</v>
      </c>
      <c r="J53" s="4" t="str">
        <f aca="false">IF(ISNA(VLOOKUP(I53,'LAM Metadata Mapping'!$A$1:$B$500,2,0) ),{},VLOOKUP(I53,'LAM Metadata Mapping'!$A$1:$B$500,2,0))</f>
        <v>lamd:md_ANN_RL2</v>
      </c>
      <c r="K53" s="0" t="s">
        <v>274</v>
      </c>
      <c r="L53" s="0" t="s">
        <v>275</v>
      </c>
      <c r="M53" s="4" t="str">
        <f aca="false">IF(ISNA(VLOOKUP(L53,'LAM Metadata Mapping'!$A$1:$B$500,2,0) ),{},VLOOKUP(L53,'LAM Metadata Mapping'!$A$1:$B$500,2,0))</f>
        <v>lamd:md_ANN_MDL</v>
      </c>
      <c r="N53" s="0" t="s">
        <v>276</v>
      </c>
      <c r="O53" s="0" t="s">
        <v>277</v>
      </c>
      <c r="P53" s="4" t="str">
        <f aca="false">IF(ISNA(VLOOKUP(O53,'LAM Metadata Mapping'!$A$1:$B$500,2,0) ),{},VLOOKUP(O53,'LAM Metadata Mapping'!$A$1:$B$500,2,0))</f>
        <v>lamd:md_ANN_MSL</v>
      </c>
      <c r="Q53" s="0" t="s">
        <v>276</v>
      </c>
      <c r="R53" s="0" t="s">
        <v>278</v>
      </c>
      <c r="S53" s="4" t="str">
        <f aca="false">IF(ISNA(VLOOKUP(R53,'LAM Metadata Mapping'!$A$1:$B$500,2,0) ),{},VLOOKUP(R53,'LAM Metadata Mapping'!$A$1:$B$500,2,0))</f>
        <v>lamd:md_ANN_SOV</v>
      </c>
      <c r="U53" s="0" t="s">
        <v>279</v>
      </c>
      <c r="V53" s="4" t="str">
        <f aca="false">IF(ISNA(VLOOKUP(U53,'LAM Metadata Mapping'!$A$1:$B$500,2,0) ),{},VLOOKUP(U53,'LAM Metadata Mapping'!$A$1:$B$500,2,0))</f>
        <v>lamd:md_ANN_EOV</v>
      </c>
      <c r="X53" s="0" t="s">
        <v>280</v>
      </c>
      <c r="Y53" s="4" t="str">
        <f aca="false">IF(ISNA(VLOOKUP(X53,'LAM Metadata Mapping'!$A$1:$B$500,2,0) ),{},VLOOKUP(X53,'LAM Metadata Mapping'!$A$1:$B$500,2,0))</f>
        <v>lamd:md_ANN_LVL</v>
      </c>
      <c r="Z53" s="0" t="s">
        <v>239</v>
      </c>
      <c r="AC53" s="1" t="s">
        <v>305</v>
      </c>
      <c r="AG53" s="0" t="s">
        <v>70</v>
      </c>
      <c r="AH53" s="0" t="s">
        <v>267</v>
      </c>
      <c r="AI53" s="0" t="s">
        <v>301</v>
      </c>
    </row>
    <row r="54" customFormat="false" ht="41.75" hidden="false" customHeight="false" outlineLevel="0" collapsed="false">
      <c r="A54" s="0" t="str">
        <f aca="false">CONCATENATE("lamd:md_",B54)</f>
        <v>lamd:md_APPLICABILITY_EXT</v>
      </c>
      <c r="B54" s="0" t="s">
        <v>306</v>
      </c>
      <c r="C54" s="0" t="s">
        <v>307</v>
      </c>
      <c r="D54" s="0" t="s">
        <v>308</v>
      </c>
      <c r="F54" s="0" t="s">
        <v>272</v>
      </c>
      <c r="G54" s="4" t="str">
        <f aca="false">IF(ISNA(VLOOKUP($F54,'LAM Metadata Mapping'!$A$1:$B$500,2,0) ),{},VLOOKUP($F54,'LAM Metadata Mapping'!$A$1:$B$500,2,0))</f>
        <v>lamd:md_ANN_TLT</v>
      </c>
      <c r="I54" s="0" t="s">
        <v>273</v>
      </c>
      <c r="J54" s="4" t="str">
        <f aca="false">IF(ISNA(VLOOKUP(I54,'LAM Metadata Mapping'!$A$1:$B$500,2,0) ),{},VLOOKUP(I54,'LAM Metadata Mapping'!$A$1:$B$500,2,0))</f>
        <v>lamd:md_ANN_RL2</v>
      </c>
      <c r="K54" s="0" t="s">
        <v>274</v>
      </c>
      <c r="L54" s="0" t="s">
        <v>275</v>
      </c>
      <c r="M54" s="4" t="str">
        <f aca="false">IF(ISNA(VLOOKUP(L54,'LAM Metadata Mapping'!$A$1:$B$500,2,0) ),{},VLOOKUP(L54,'LAM Metadata Mapping'!$A$1:$B$500,2,0))</f>
        <v>lamd:md_ANN_MDL</v>
      </c>
      <c r="N54" s="0" t="s">
        <v>276</v>
      </c>
      <c r="O54" s="0" t="s">
        <v>277</v>
      </c>
      <c r="P54" s="4" t="str">
        <f aca="false">IF(ISNA(VLOOKUP(O54,'LAM Metadata Mapping'!$A$1:$B$500,2,0) ),{},VLOOKUP(O54,'LAM Metadata Mapping'!$A$1:$B$500,2,0))</f>
        <v>lamd:md_ANN_MSL</v>
      </c>
      <c r="Q54" s="0" t="s">
        <v>276</v>
      </c>
      <c r="R54" s="0" t="s">
        <v>278</v>
      </c>
      <c r="S54" s="4" t="str">
        <f aca="false">IF(ISNA(VLOOKUP(R54,'LAM Metadata Mapping'!$A$1:$B$500,2,0) ),{},VLOOKUP(R54,'LAM Metadata Mapping'!$A$1:$B$500,2,0))</f>
        <v>lamd:md_ANN_SOV</v>
      </c>
      <c r="U54" s="0" t="s">
        <v>279</v>
      </c>
      <c r="V54" s="4" t="str">
        <f aca="false">IF(ISNA(VLOOKUP(U54,'LAM Metadata Mapping'!$A$1:$B$500,2,0) ),{},VLOOKUP(U54,'LAM Metadata Mapping'!$A$1:$B$500,2,0))</f>
        <v>lamd:md_ANN_EOV</v>
      </c>
      <c r="X54" s="0" t="s">
        <v>280</v>
      </c>
      <c r="Y54" s="4" t="str">
        <f aca="false">IF(ISNA(VLOOKUP(X54,'LAM Metadata Mapping'!$A$1:$B$500,2,0) ),{},VLOOKUP(X54,'LAM Metadata Mapping'!$A$1:$B$500,2,0))</f>
        <v>lamd:md_ANN_LVL</v>
      </c>
      <c r="Z54" s="0" t="s">
        <v>239</v>
      </c>
      <c r="AC54" s="1" t="s">
        <v>309</v>
      </c>
      <c r="AG54" s="0" t="s">
        <v>70</v>
      </c>
      <c r="AH54" s="0" t="s">
        <v>267</v>
      </c>
      <c r="AI54" s="1" t="s">
        <v>283</v>
      </c>
    </row>
    <row r="55" customFormat="false" ht="55.2" hidden="false" customHeight="false" outlineLevel="0" collapsed="false">
      <c r="A55" s="0" t="str">
        <f aca="false">CONCATENATE("lamd:md_",B55)</f>
        <v>lamd:md_COMPLETION</v>
      </c>
      <c r="B55" s="0" t="s">
        <v>310</v>
      </c>
      <c r="C55" s="0" t="s">
        <v>311</v>
      </c>
      <c r="D55" s="0" t="s">
        <v>312</v>
      </c>
      <c r="F55" s="0" t="s">
        <v>272</v>
      </c>
      <c r="G55" s="4" t="str">
        <f aca="false">IF(ISNA(VLOOKUP($F55,'LAM Metadata Mapping'!$A$1:$B$500,2,0) ),{},VLOOKUP($F55,'LAM Metadata Mapping'!$A$1:$B$500,2,0))</f>
        <v>lamd:md_ANN_TLT</v>
      </c>
      <c r="I55" s="0" t="s">
        <v>273</v>
      </c>
      <c r="J55" s="4" t="str">
        <f aca="false">IF(ISNA(VLOOKUP(I55,'LAM Metadata Mapping'!$A$1:$B$500,2,0) ),{},VLOOKUP(I55,'LAM Metadata Mapping'!$A$1:$B$500,2,0))</f>
        <v>lamd:md_ANN_RL2</v>
      </c>
      <c r="K55" s="0" t="s">
        <v>274</v>
      </c>
      <c r="L55" s="0" t="s">
        <v>275</v>
      </c>
      <c r="M55" s="4" t="str">
        <f aca="false">IF(ISNA(VLOOKUP(L55,'LAM Metadata Mapping'!$A$1:$B$500,2,0) ),{},VLOOKUP(L55,'LAM Metadata Mapping'!$A$1:$B$500,2,0))</f>
        <v>lamd:md_ANN_MDL</v>
      </c>
      <c r="N55" s="0" t="s">
        <v>276</v>
      </c>
      <c r="O55" s="0" t="s">
        <v>277</v>
      </c>
      <c r="P55" s="4" t="str">
        <f aca="false">IF(ISNA(VLOOKUP(O55,'LAM Metadata Mapping'!$A$1:$B$500,2,0) ),{},VLOOKUP(O55,'LAM Metadata Mapping'!$A$1:$B$500,2,0))</f>
        <v>lamd:md_ANN_MSL</v>
      </c>
      <c r="Q55" s="0" t="s">
        <v>276</v>
      </c>
      <c r="R55" s="0" t="s">
        <v>278</v>
      </c>
      <c r="S55" s="4" t="str">
        <f aca="false">IF(ISNA(VLOOKUP(R55,'LAM Metadata Mapping'!$A$1:$B$500,2,0) ),{},VLOOKUP(R55,'LAM Metadata Mapping'!$A$1:$B$500,2,0))</f>
        <v>lamd:md_ANN_SOV</v>
      </c>
      <c r="U55" s="0" t="s">
        <v>279</v>
      </c>
      <c r="V55" s="4" t="str">
        <f aca="false">IF(ISNA(VLOOKUP(U55,'LAM Metadata Mapping'!$A$1:$B$500,2,0) ),{},VLOOKUP(U55,'LAM Metadata Mapping'!$A$1:$B$500,2,0))</f>
        <v>lamd:md_ANN_EOV</v>
      </c>
      <c r="X55" s="0" t="s">
        <v>280</v>
      </c>
      <c r="Y55" s="4" t="str">
        <f aca="false">IF(ISNA(VLOOKUP(X55,'LAM Metadata Mapping'!$A$1:$B$500,2,0) ),{},VLOOKUP(X55,'LAM Metadata Mapping'!$A$1:$B$500,2,0))</f>
        <v>lamd:md_ANN_LVL</v>
      </c>
      <c r="Z55" s="0" t="s">
        <v>239</v>
      </c>
      <c r="AC55" s="1" t="s">
        <v>313</v>
      </c>
      <c r="AF55" s="1" t="s">
        <v>314</v>
      </c>
      <c r="AG55" s="0" t="s">
        <v>70</v>
      </c>
      <c r="AH55" s="0" t="s">
        <v>267</v>
      </c>
      <c r="AI55" s="1" t="s">
        <v>283</v>
      </c>
    </row>
    <row r="56" customFormat="false" ht="28.35" hidden="false" customHeight="false" outlineLevel="0" collapsed="false">
      <c r="A56" s="0" t="str">
        <f aca="false">CONCATENATE("lamd:md_",B56)</f>
        <v>lamd:md_VALIDITY_EXT</v>
      </c>
      <c r="B56" s="0" t="s">
        <v>315</v>
      </c>
      <c r="C56" s="0" t="s">
        <v>316</v>
      </c>
      <c r="D56" s="0" t="s">
        <v>317</v>
      </c>
      <c r="F56" s="0" t="s">
        <v>272</v>
      </c>
      <c r="G56" s="4" t="str">
        <f aca="false">IF(ISNA(VLOOKUP($F56,'LAM Metadata Mapping'!$A$1:$B$500,2,0) ),{},VLOOKUP($F56,'LAM Metadata Mapping'!$A$1:$B$500,2,0))</f>
        <v>lamd:md_ANN_TLT</v>
      </c>
      <c r="I56" s="0" t="s">
        <v>273</v>
      </c>
      <c r="J56" s="4" t="str">
        <f aca="false">IF(ISNA(VLOOKUP(I56,'LAM Metadata Mapping'!$A$1:$B$500,2,0) ),{},VLOOKUP(I56,'LAM Metadata Mapping'!$A$1:$B$500,2,0))</f>
        <v>lamd:md_ANN_RL2</v>
      </c>
      <c r="K56" s="0" t="s">
        <v>274</v>
      </c>
      <c r="L56" s="0" t="s">
        <v>275</v>
      </c>
      <c r="M56" s="4" t="str">
        <f aca="false">IF(ISNA(VLOOKUP(L56,'LAM Metadata Mapping'!$A$1:$B$500,2,0) ),{},VLOOKUP(L56,'LAM Metadata Mapping'!$A$1:$B$500,2,0))</f>
        <v>lamd:md_ANN_MDL</v>
      </c>
      <c r="N56" s="0" t="s">
        <v>276</v>
      </c>
      <c r="O56" s="0" t="s">
        <v>277</v>
      </c>
      <c r="P56" s="4" t="str">
        <f aca="false">IF(ISNA(VLOOKUP(O56,'LAM Metadata Mapping'!$A$1:$B$500,2,0) ),{},VLOOKUP(O56,'LAM Metadata Mapping'!$A$1:$B$500,2,0))</f>
        <v>lamd:md_ANN_MSL</v>
      </c>
      <c r="Q56" s="0" t="s">
        <v>276</v>
      </c>
      <c r="R56" s="0" t="s">
        <v>278</v>
      </c>
      <c r="S56" s="4" t="str">
        <f aca="false">IF(ISNA(VLOOKUP(R56,'LAM Metadata Mapping'!$A$1:$B$500,2,0) ),{},VLOOKUP(R56,'LAM Metadata Mapping'!$A$1:$B$500,2,0))</f>
        <v>lamd:md_ANN_SOV</v>
      </c>
      <c r="U56" s="0" t="s">
        <v>279</v>
      </c>
      <c r="V56" s="4" t="str">
        <f aca="false">IF(ISNA(VLOOKUP(U56,'LAM Metadata Mapping'!$A$1:$B$500,2,0) ),{},VLOOKUP(U56,'LAM Metadata Mapping'!$A$1:$B$500,2,0))</f>
        <v>lamd:md_ANN_EOV</v>
      </c>
      <c r="X56" s="0" t="s">
        <v>280</v>
      </c>
      <c r="Y56" s="4" t="str">
        <f aca="false">IF(ISNA(VLOOKUP(X56,'LAM Metadata Mapping'!$A$1:$B$500,2,0) ),{},VLOOKUP(X56,'LAM Metadata Mapping'!$A$1:$B$500,2,0))</f>
        <v>lamd:md_ANN_LVL</v>
      </c>
      <c r="Z56" s="0" t="s">
        <v>239</v>
      </c>
      <c r="AC56" s="0" t="s">
        <v>318</v>
      </c>
      <c r="AG56" s="0" t="s">
        <v>70</v>
      </c>
      <c r="AH56" s="0" t="s">
        <v>267</v>
      </c>
      <c r="AI56" s="1" t="s">
        <v>283</v>
      </c>
    </row>
    <row r="57" customFormat="false" ht="28.35" hidden="false" customHeight="false" outlineLevel="0" collapsed="false">
      <c r="A57" s="0" t="str">
        <f aca="false">CONCATENATE("lamd:md_",B57)</f>
        <v>lamd:md_REPLACEMENT</v>
      </c>
      <c r="B57" s="0" t="s">
        <v>319</v>
      </c>
      <c r="C57" s="0" t="s">
        <v>320</v>
      </c>
      <c r="D57" s="0" t="s">
        <v>321</v>
      </c>
      <c r="F57" s="0" t="s">
        <v>272</v>
      </c>
      <c r="G57" s="4" t="str">
        <f aca="false">IF(ISNA(VLOOKUP($F57,'LAM Metadata Mapping'!$A$1:$B$500,2,0) ),{},VLOOKUP($F57,'LAM Metadata Mapping'!$A$1:$B$500,2,0))</f>
        <v>lamd:md_ANN_TLT</v>
      </c>
      <c r="I57" s="0" t="s">
        <v>273</v>
      </c>
      <c r="J57" s="4" t="str">
        <f aca="false">IF(ISNA(VLOOKUP(I57,'LAM Metadata Mapping'!$A$1:$B$500,2,0) ),{},VLOOKUP(I57,'LAM Metadata Mapping'!$A$1:$B$500,2,0))</f>
        <v>lamd:md_ANN_RL2</v>
      </c>
      <c r="K57" s="0" t="s">
        <v>274</v>
      </c>
      <c r="L57" s="0" t="s">
        <v>275</v>
      </c>
      <c r="M57" s="4" t="str">
        <f aca="false">IF(ISNA(VLOOKUP(L57,'LAM Metadata Mapping'!$A$1:$B$500,2,0) ),{},VLOOKUP(L57,'LAM Metadata Mapping'!$A$1:$B$500,2,0))</f>
        <v>lamd:md_ANN_MDL</v>
      </c>
      <c r="N57" s="0" t="s">
        <v>276</v>
      </c>
      <c r="O57" s="0" t="s">
        <v>277</v>
      </c>
      <c r="P57" s="4" t="str">
        <f aca="false">IF(ISNA(VLOOKUP(O57,'LAM Metadata Mapping'!$A$1:$B$500,2,0) ),{},VLOOKUP(O57,'LAM Metadata Mapping'!$A$1:$B$500,2,0))</f>
        <v>lamd:md_ANN_MSL</v>
      </c>
      <c r="Q57" s="0" t="s">
        <v>276</v>
      </c>
      <c r="R57" s="0" t="s">
        <v>278</v>
      </c>
      <c r="S57" s="4" t="str">
        <f aca="false">IF(ISNA(VLOOKUP(R57,'LAM Metadata Mapping'!$A$1:$B$500,2,0) ),{},VLOOKUP(R57,'LAM Metadata Mapping'!$A$1:$B$500,2,0))</f>
        <v>lamd:md_ANN_SOV</v>
      </c>
      <c r="U57" s="0" t="s">
        <v>279</v>
      </c>
      <c r="V57" s="4" t="str">
        <f aca="false">IF(ISNA(VLOOKUP(U57,'LAM Metadata Mapping'!$A$1:$B$500,2,0) ),{},VLOOKUP(U57,'LAM Metadata Mapping'!$A$1:$B$500,2,0))</f>
        <v>lamd:md_ANN_EOV</v>
      </c>
      <c r="X57" s="0" t="s">
        <v>280</v>
      </c>
      <c r="Y57" s="4" t="str">
        <f aca="false">IF(ISNA(VLOOKUP(X57,'LAM Metadata Mapping'!$A$1:$B$500,2,0) ),{},VLOOKUP(X57,'LAM Metadata Mapping'!$A$1:$B$500,2,0))</f>
        <v>lamd:md_ANN_LVL</v>
      </c>
      <c r="Z57" s="0" t="s">
        <v>239</v>
      </c>
      <c r="AA57" s="0" t="s">
        <v>281</v>
      </c>
      <c r="AC57" s="1" t="s">
        <v>322</v>
      </c>
      <c r="AG57" s="0" t="s">
        <v>70</v>
      </c>
      <c r="AH57" s="0" t="s">
        <v>267</v>
      </c>
      <c r="AI57" s="1" t="s">
        <v>283</v>
      </c>
    </row>
    <row r="58" customFormat="false" ht="28.35" hidden="false" customHeight="false" outlineLevel="0" collapsed="false">
      <c r="A58" s="0" t="str">
        <f aca="false">CONCATENATE("lamd:md_",B58)</f>
        <v>lamd:md_CORRIGENDUM</v>
      </c>
      <c r="B58" s="0" t="s">
        <v>323</v>
      </c>
      <c r="C58" s="0" t="s">
        <v>324</v>
      </c>
      <c r="D58" s="0" t="s">
        <v>325</v>
      </c>
      <c r="F58" s="0" t="s">
        <v>272</v>
      </c>
      <c r="G58" s="4" t="str">
        <f aca="false">IF(ISNA(VLOOKUP($F58,'LAM Metadata Mapping'!$A$1:$B$500,2,0) ),{},VLOOKUP($F58,'LAM Metadata Mapping'!$A$1:$B$500,2,0))</f>
        <v>lamd:md_ANN_TLT</v>
      </c>
      <c r="I58" s="0" t="s">
        <v>273</v>
      </c>
      <c r="J58" s="4" t="str">
        <f aca="false">IF(ISNA(VLOOKUP(I58,'LAM Metadata Mapping'!$A$1:$B$500,2,0) ),{},VLOOKUP(I58,'LAM Metadata Mapping'!$A$1:$B$500,2,0))</f>
        <v>lamd:md_ANN_RL2</v>
      </c>
      <c r="K58" s="0" t="s">
        <v>274</v>
      </c>
      <c r="L58" s="0" t="s">
        <v>275</v>
      </c>
      <c r="M58" s="4" t="str">
        <f aca="false">IF(ISNA(VLOOKUP(L58,'LAM Metadata Mapping'!$A$1:$B$500,2,0) ),{},VLOOKUP(L58,'LAM Metadata Mapping'!$A$1:$B$500,2,0))</f>
        <v>lamd:md_ANN_MDL</v>
      </c>
      <c r="N58" s="0" t="s">
        <v>276</v>
      </c>
      <c r="O58" s="0" t="s">
        <v>277</v>
      </c>
      <c r="P58" s="4" t="str">
        <f aca="false">IF(ISNA(VLOOKUP(O58,'LAM Metadata Mapping'!$A$1:$B$500,2,0) ),{},VLOOKUP(O58,'LAM Metadata Mapping'!$A$1:$B$500,2,0))</f>
        <v>lamd:md_ANN_MSL</v>
      </c>
      <c r="Q58" s="0" t="s">
        <v>276</v>
      </c>
      <c r="R58" s="0" t="s">
        <v>278</v>
      </c>
      <c r="S58" s="4" t="str">
        <f aca="false">IF(ISNA(VLOOKUP(R58,'LAM Metadata Mapping'!$A$1:$B$500,2,0) ),{},VLOOKUP(R58,'LAM Metadata Mapping'!$A$1:$B$500,2,0))</f>
        <v>lamd:md_ANN_SOV</v>
      </c>
      <c r="U58" s="0" t="s">
        <v>279</v>
      </c>
      <c r="V58" s="4" t="str">
        <f aca="false">IF(ISNA(VLOOKUP(U58,'LAM Metadata Mapping'!$A$1:$B$500,2,0) ),{},VLOOKUP(U58,'LAM Metadata Mapping'!$A$1:$B$500,2,0))</f>
        <v>lamd:md_ANN_EOV</v>
      </c>
      <c r="X58" s="0" t="s">
        <v>280</v>
      </c>
      <c r="Y58" s="4" t="str">
        <f aca="false">IF(ISNA(VLOOKUP(X58,'LAM Metadata Mapping'!$A$1:$B$500,2,0) ),{},VLOOKUP(X58,'LAM Metadata Mapping'!$A$1:$B$500,2,0))</f>
        <v>lamd:md_ANN_LVL</v>
      </c>
      <c r="Z58" s="0" t="s">
        <v>239</v>
      </c>
      <c r="AA58" s="0" t="s">
        <v>326</v>
      </c>
      <c r="AG58" s="0" t="s">
        <v>70</v>
      </c>
      <c r="AH58" s="0" t="s">
        <v>267</v>
      </c>
      <c r="AI58" s="1" t="s">
        <v>283</v>
      </c>
    </row>
    <row r="59" customFormat="false" ht="28.35" hidden="false" customHeight="false" outlineLevel="0" collapsed="false">
      <c r="A59" s="0" t="str">
        <f aca="false">CONCATENATE("lamd:md_",B59)</f>
        <v>lamd:md_OBSOLETE</v>
      </c>
      <c r="B59" s="0" t="s">
        <v>327</v>
      </c>
      <c r="C59" s="0" t="s">
        <v>328</v>
      </c>
      <c r="D59" s="0" t="s">
        <v>329</v>
      </c>
      <c r="F59" s="0" t="s">
        <v>272</v>
      </c>
      <c r="G59" s="4" t="str">
        <f aca="false">IF(ISNA(VLOOKUP($F59,'LAM Metadata Mapping'!$A$1:$B$500,2,0) ),{},VLOOKUP($F59,'LAM Metadata Mapping'!$A$1:$B$500,2,0))</f>
        <v>lamd:md_ANN_TLT</v>
      </c>
      <c r="I59" s="0" t="s">
        <v>273</v>
      </c>
      <c r="J59" s="4" t="str">
        <f aca="false">IF(ISNA(VLOOKUP(I59,'LAM Metadata Mapping'!$A$1:$B$500,2,0) ),{},VLOOKUP(I59,'LAM Metadata Mapping'!$A$1:$B$500,2,0))</f>
        <v>lamd:md_ANN_RL2</v>
      </c>
      <c r="K59" s="0" t="s">
        <v>274</v>
      </c>
      <c r="L59" s="0" t="s">
        <v>275</v>
      </c>
      <c r="M59" s="4" t="str">
        <f aca="false">IF(ISNA(VLOOKUP(L59,'LAM Metadata Mapping'!$A$1:$B$500,2,0) ),{},VLOOKUP(L59,'LAM Metadata Mapping'!$A$1:$B$500,2,0))</f>
        <v>lamd:md_ANN_MDL</v>
      </c>
      <c r="N59" s="0" t="s">
        <v>276</v>
      </c>
      <c r="O59" s="0" t="s">
        <v>277</v>
      </c>
      <c r="P59" s="4" t="str">
        <f aca="false">IF(ISNA(VLOOKUP(O59,'LAM Metadata Mapping'!$A$1:$B$500,2,0) ),{},VLOOKUP(O59,'LAM Metadata Mapping'!$A$1:$B$500,2,0))</f>
        <v>lamd:md_ANN_MSL</v>
      </c>
      <c r="Q59" s="0" t="s">
        <v>276</v>
      </c>
      <c r="R59" s="0" t="s">
        <v>278</v>
      </c>
      <c r="S59" s="4" t="str">
        <f aca="false">IF(ISNA(VLOOKUP(R59,'LAM Metadata Mapping'!$A$1:$B$500,2,0) ),{},VLOOKUP(R59,'LAM Metadata Mapping'!$A$1:$B$500,2,0))</f>
        <v>lamd:md_ANN_SOV</v>
      </c>
      <c r="U59" s="0" t="s">
        <v>279</v>
      </c>
      <c r="V59" s="4" t="str">
        <f aca="false">IF(ISNA(VLOOKUP(U59,'LAM Metadata Mapping'!$A$1:$B$500,2,0) ),{},VLOOKUP(U59,'LAM Metadata Mapping'!$A$1:$B$500,2,0))</f>
        <v>lamd:md_ANN_EOV</v>
      </c>
      <c r="X59" s="0" t="s">
        <v>280</v>
      </c>
      <c r="Y59" s="4" t="str">
        <f aca="false">IF(ISNA(VLOOKUP(X59,'LAM Metadata Mapping'!$A$1:$B$500,2,0) ),{},VLOOKUP(X59,'LAM Metadata Mapping'!$A$1:$B$500,2,0))</f>
        <v>lamd:md_ANN_LVL</v>
      </c>
      <c r="Z59" s="0" t="s">
        <v>239</v>
      </c>
      <c r="AC59" s="0" t="s">
        <v>330</v>
      </c>
      <c r="AG59" s="0" t="s">
        <v>70</v>
      </c>
      <c r="AH59" s="0" t="s">
        <v>267</v>
      </c>
      <c r="AI59" s="1" t="s">
        <v>283</v>
      </c>
    </row>
    <row r="60" customFormat="false" ht="28.35" hidden="false" customHeight="false" outlineLevel="0" collapsed="false">
      <c r="A60" s="0" t="str">
        <f aca="false">CONCATENATE("lamd:md_",B60)</f>
        <v>lamd:md_DEROGATION</v>
      </c>
      <c r="B60" s="0" t="s">
        <v>331</v>
      </c>
      <c r="C60" s="0" t="s">
        <v>332</v>
      </c>
      <c r="D60" s="0" t="s">
        <v>333</v>
      </c>
      <c r="F60" s="0" t="s">
        <v>272</v>
      </c>
      <c r="G60" s="4" t="str">
        <f aca="false">IF(ISNA(VLOOKUP($F60,'LAM Metadata Mapping'!$A$1:$B$500,2,0) ),{},VLOOKUP($F60,'LAM Metadata Mapping'!$A$1:$B$500,2,0))</f>
        <v>lamd:md_ANN_TLT</v>
      </c>
      <c r="I60" s="0" t="s">
        <v>273</v>
      </c>
      <c r="J60" s="4" t="str">
        <f aca="false">IF(ISNA(VLOOKUP(I60,'LAM Metadata Mapping'!$A$1:$B$500,2,0) ),{},VLOOKUP(I60,'LAM Metadata Mapping'!$A$1:$B$500,2,0))</f>
        <v>lamd:md_ANN_RL2</v>
      </c>
      <c r="K60" s="0" t="s">
        <v>274</v>
      </c>
      <c r="L60" s="0" t="s">
        <v>275</v>
      </c>
      <c r="M60" s="4" t="str">
        <f aca="false">IF(ISNA(VLOOKUP(L60,'LAM Metadata Mapping'!$A$1:$B$500,2,0) ),{},VLOOKUP(L60,'LAM Metadata Mapping'!$A$1:$B$500,2,0))</f>
        <v>lamd:md_ANN_MDL</v>
      </c>
      <c r="N60" s="0" t="s">
        <v>276</v>
      </c>
      <c r="O60" s="0" t="s">
        <v>277</v>
      </c>
      <c r="P60" s="4" t="str">
        <f aca="false">IF(ISNA(VLOOKUP(O60,'LAM Metadata Mapping'!$A$1:$B$500,2,0) ),{},VLOOKUP(O60,'LAM Metadata Mapping'!$A$1:$B$500,2,0))</f>
        <v>lamd:md_ANN_MSL</v>
      </c>
      <c r="Q60" s="0" t="s">
        <v>276</v>
      </c>
      <c r="R60" s="0" t="s">
        <v>278</v>
      </c>
      <c r="S60" s="4" t="str">
        <f aca="false">IF(ISNA(VLOOKUP(R60,'LAM Metadata Mapping'!$A$1:$B$500,2,0) ),{},VLOOKUP(R60,'LAM Metadata Mapping'!$A$1:$B$500,2,0))</f>
        <v>lamd:md_ANN_SOV</v>
      </c>
      <c r="U60" s="0" t="s">
        <v>279</v>
      </c>
      <c r="V60" s="4" t="str">
        <f aca="false">IF(ISNA(VLOOKUP(U60,'LAM Metadata Mapping'!$A$1:$B$500,2,0) ),{},VLOOKUP(U60,'LAM Metadata Mapping'!$A$1:$B$500,2,0))</f>
        <v>lamd:md_ANN_EOV</v>
      </c>
      <c r="X60" s="0" t="s">
        <v>280</v>
      </c>
      <c r="Y60" s="4" t="str">
        <f aca="false">IF(ISNA(VLOOKUP(X60,'LAM Metadata Mapping'!$A$1:$B$500,2,0) ),{},VLOOKUP(X60,'LAM Metadata Mapping'!$A$1:$B$500,2,0))</f>
        <v>lamd:md_ANN_LVL</v>
      </c>
      <c r="Z60" s="0" t="s">
        <v>239</v>
      </c>
      <c r="AC60" s="1" t="s">
        <v>334</v>
      </c>
      <c r="AF60" s="0" t="s">
        <v>335</v>
      </c>
      <c r="AG60" s="0" t="s">
        <v>70</v>
      </c>
      <c r="AH60" s="0" t="s">
        <v>267</v>
      </c>
      <c r="AI60" s="1" t="s">
        <v>283</v>
      </c>
    </row>
    <row r="61" customFormat="false" ht="28.35" hidden="false" customHeight="false" outlineLevel="0" collapsed="false">
      <c r="A61" s="0" t="str">
        <f aca="false">CONCATENATE("lamd:md_",B61)</f>
        <v>lamd:md_CONFIRMATION</v>
      </c>
      <c r="B61" s="0" t="s">
        <v>336</v>
      </c>
      <c r="C61" s="0" t="s">
        <v>337</v>
      </c>
      <c r="D61" s="0" t="s">
        <v>338</v>
      </c>
      <c r="F61" s="0" t="s">
        <v>272</v>
      </c>
      <c r="G61" s="4" t="str">
        <f aca="false">IF(ISNA(VLOOKUP($F61,'LAM Metadata Mapping'!$A$1:$B$500,2,0) ),{},VLOOKUP($F61,'LAM Metadata Mapping'!$A$1:$B$500,2,0))</f>
        <v>lamd:md_ANN_TLT</v>
      </c>
      <c r="I61" s="0" t="s">
        <v>273</v>
      </c>
      <c r="J61" s="4" t="str">
        <f aca="false">IF(ISNA(VLOOKUP(I61,'LAM Metadata Mapping'!$A$1:$B$500,2,0) ),{},VLOOKUP(I61,'LAM Metadata Mapping'!$A$1:$B$500,2,0))</f>
        <v>lamd:md_ANN_RL2</v>
      </c>
      <c r="K61" s="0" t="s">
        <v>274</v>
      </c>
      <c r="L61" s="0" t="s">
        <v>275</v>
      </c>
      <c r="M61" s="4" t="str">
        <f aca="false">IF(ISNA(VLOOKUP(L61,'LAM Metadata Mapping'!$A$1:$B$500,2,0) ),{},VLOOKUP(L61,'LAM Metadata Mapping'!$A$1:$B$500,2,0))</f>
        <v>lamd:md_ANN_MDL</v>
      </c>
      <c r="N61" s="0" t="s">
        <v>276</v>
      </c>
      <c r="O61" s="0" t="s">
        <v>277</v>
      </c>
      <c r="P61" s="4" t="str">
        <f aca="false">IF(ISNA(VLOOKUP(O61,'LAM Metadata Mapping'!$A$1:$B$500,2,0) ),{},VLOOKUP(O61,'LAM Metadata Mapping'!$A$1:$B$500,2,0))</f>
        <v>lamd:md_ANN_MSL</v>
      </c>
      <c r="Q61" s="0" t="s">
        <v>276</v>
      </c>
      <c r="R61" s="0" t="s">
        <v>278</v>
      </c>
      <c r="S61" s="4" t="str">
        <f aca="false">IF(ISNA(VLOOKUP(R61,'LAM Metadata Mapping'!$A$1:$B$500,2,0) ),{},VLOOKUP(R61,'LAM Metadata Mapping'!$A$1:$B$500,2,0))</f>
        <v>lamd:md_ANN_SOV</v>
      </c>
      <c r="U61" s="0" t="s">
        <v>279</v>
      </c>
      <c r="V61" s="4" t="str">
        <f aca="false">IF(ISNA(VLOOKUP(U61,'LAM Metadata Mapping'!$A$1:$B$500,2,0) ),{},VLOOKUP(U61,'LAM Metadata Mapping'!$A$1:$B$500,2,0))</f>
        <v>lamd:md_ANN_EOV</v>
      </c>
      <c r="X61" s="0" t="s">
        <v>280</v>
      </c>
      <c r="Y61" s="4" t="str">
        <f aca="false">IF(ISNA(VLOOKUP(X61,'LAM Metadata Mapping'!$A$1:$B$500,2,0) ),{},VLOOKUP(X61,'LAM Metadata Mapping'!$A$1:$B$500,2,0))</f>
        <v>lamd:md_ANN_LVL</v>
      </c>
      <c r="Z61" s="0" t="s">
        <v>239</v>
      </c>
      <c r="AC61" s="0" t="s">
        <v>339</v>
      </c>
      <c r="AG61" s="0" t="s">
        <v>70</v>
      </c>
      <c r="AH61" s="0" t="s">
        <v>267</v>
      </c>
      <c r="AI61" s="1" t="s">
        <v>283</v>
      </c>
    </row>
    <row r="62" customFormat="false" ht="28.35" hidden="false" customHeight="false" outlineLevel="0" collapsed="false">
      <c r="A62" s="0" t="str">
        <f aca="false">CONCATENATE("lamd:md_",B62)</f>
        <v>lamd:md_QUESTION_SIMILAR</v>
      </c>
      <c r="B62" s="0" t="s">
        <v>340</v>
      </c>
      <c r="C62" s="0" t="s">
        <v>341</v>
      </c>
      <c r="D62" s="0" t="s">
        <v>342</v>
      </c>
      <c r="F62" s="0" t="s">
        <v>272</v>
      </c>
      <c r="G62" s="4" t="str">
        <f aca="false">IF(ISNA(VLOOKUP($F62,'LAM Metadata Mapping'!$A$1:$B$500,2,0) ),{},VLOOKUP($F62,'LAM Metadata Mapping'!$A$1:$B$500,2,0))</f>
        <v>lamd:md_ANN_TLT</v>
      </c>
      <c r="I62" s="0" t="s">
        <v>273</v>
      </c>
      <c r="J62" s="4" t="str">
        <f aca="false">IF(ISNA(VLOOKUP(I62,'LAM Metadata Mapping'!$A$1:$B$500,2,0) ),{},VLOOKUP(I62,'LAM Metadata Mapping'!$A$1:$B$500,2,0))</f>
        <v>lamd:md_ANN_RL2</v>
      </c>
      <c r="K62" s="0" t="s">
        <v>274</v>
      </c>
      <c r="L62" s="0" t="s">
        <v>275</v>
      </c>
      <c r="M62" s="4" t="str">
        <f aca="false">IF(ISNA(VLOOKUP(L62,'LAM Metadata Mapping'!$A$1:$B$500,2,0) ),{},VLOOKUP(L62,'LAM Metadata Mapping'!$A$1:$B$500,2,0))</f>
        <v>lamd:md_ANN_MDL</v>
      </c>
      <c r="N62" s="0" t="s">
        <v>276</v>
      </c>
      <c r="O62" s="0" t="s">
        <v>277</v>
      </c>
      <c r="P62" s="4" t="str">
        <f aca="false">IF(ISNA(VLOOKUP(O62,'LAM Metadata Mapping'!$A$1:$B$500,2,0) ),{},VLOOKUP(O62,'LAM Metadata Mapping'!$A$1:$B$500,2,0))</f>
        <v>lamd:md_ANN_MSL</v>
      </c>
      <c r="Q62" s="0" t="s">
        <v>276</v>
      </c>
      <c r="R62" s="0" t="s">
        <v>278</v>
      </c>
      <c r="S62" s="4" t="str">
        <f aca="false">IF(ISNA(VLOOKUP(R62,'LAM Metadata Mapping'!$A$1:$B$500,2,0) ),{},VLOOKUP(R62,'LAM Metadata Mapping'!$A$1:$B$500,2,0))</f>
        <v>lamd:md_ANN_SOV</v>
      </c>
      <c r="U62" s="0" t="s">
        <v>279</v>
      </c>
      <c r="V62" s="4" t="str">
        <f aca="false">IF(ISNA(VLOOKUP(U62,'LAM Metadata Mapping'!$A$1:$B$500,2,0) ),{},VLOOKUP(U62,'LAM Metadata Mapping'!$A$1:$B$500,2,0))</f>
        <v>lamd:md_ANN_EOV</v>
      </c>
      <c r="X62" s="0" t="s">
        <v>280</v>
      </c>
      <c r="Y62" s="4" t="str">
        <f aca="false">IF(ISNA(VLOOKUP(X62,'LAM Metadata Mapping'!$A$1:$B$500,2,0) ),{},VLOOKUP(X62,'LAM Metadata Mapping'!$A$1:$B$500,2,0))</f>
        <v>lamd:md_ANN_LVL</v>
      </c>
      <c r="Z62" s="0" t="s">
        <v>239</v>
      </c>
      <c r="AC62" s="0" t="s">
        <v>343</v>
      </c>
      <c r="AG62" s="0" t="s">
        <v>70</v>
      </c>
      <c r="AH62" s="0" t="s">
        <v>267</v>
      </c>
      <c r="AI62" s="1" t="s">
        <v>283</v>
      </c>
    </row>
    <row r="63" customFormat="false" ht="41.75" hidden="false" customHeight="false" outlineLevel="0" collapsed="false">
      <c r="A63" s="0" t="str">
        <f aca="false">CONCATENATE("lamd:md_",B63)</f>
        <v>lamd:md_INTERPRETATION</v>
      </c>
      <c r="B63" s="0" t="s">
        <v>344</v>
      </c>
      <c r="C63" s="0" t="s">
        <v>345</v>
      </c>
      <c r="D63" s="0" t="s">
        <v>346</v>
      </c>
      <c r="F63" s="0" t="s">
        <v>272</v>
      </c>
      <c r="G63" s="4" t="str">
        <f aca="false">IF(ISNA(VLOOKUP($F63,'LAM Metadata Mapping'!$A$1:$B$500,2,0) ),{},VLOOKUP($F63,'LAM Metadata Mapping'!$A$1:$B$500,2,0))</f>
        <v>lamd:md_ANN_TLT</v>
      </c>
      <c r="I63" s="0" t="s">
        <v>273</v>
      </c>
      <c r="J63" s="4" t="str">
        <f aca="false">IF(ISNA(VLOOKUP(I63,'LAM Metadata Mapping'!$A$1:$B$500,2,0) ),{},VLOOKUP(I63,'LAM Metadata Mapping'!$A$1:$B$500,2,0))</f>
        <v>lamd:md_ANN_RL2</v>
      </c>
      <c r="K63" s="0" t="s">
        <v>274</v>
      </c>
      <c r="L63" s="0" t="s">
        <v>275</v>
      </c>
      <c r="M63" s="4" t="str">
        <f aca="false">IF(ISNA(VLOOKUP(L63,'LAM Metadata Mapping'!$A$1:$B$500,2,0) ),{},VLOOKUP(L63,'LAM Metadata Mapping'!$A$1:$B$500,2,0))</f>
        <v>lamd:md_ANN_MDL</v>
      </c>
      <c r="N63" s="0" t="s">
        <v>276</v>
      </c>
      <c r="O63" s="0" t="s">
        <v>277</v>
      </c>
      <c r="P63" s="4" t="str">
        <f aca="false">IF(ISNA(VLOOKUP(O63,'LAM Metadata Mapping'!$A$1:$B$500,2,0) ),{},VLOOKUP(O63,'LAM Metadata Mapping'!$A$1:$B$500,2,0))</f>
        <v>lamd:md_ANN_MSL</v>
      </c>
      <c r="Q63" s="0" t="s">
        <v>276</v>
      </c>
      <c r="R63" s="0" t="s">
        <v>278</v>
      </c>
      <c r="S63" s="4" t="str">
        <f aca="false">IF(ISNA(VLOOKUP(R63,'LAM Metadata Mapping'!$A$1:$B$500,2,0) ),{},VLOOKUP(R63,'LAM Metadata Mapping'!$A$1:$B$500,2,0))</f>
        <v>lamd:md_ANN_SOV</v>
      </c>
      <c r="U63" s="0" t="s">
        <v>279</v>
      </c>
      <c r="V63" s="4" t="str">
        <f aca="false">IF(ISNA(VLOOKUP(U63,'LAM Metadata Mapping'!$A$1:$B$500,2,0) ),{},VLOOKUP(U63,'LAM Metadata Mapping'!$A$1:$B$500,2,0))</f>
        <v>lamd:md_ANN_EOV</v>
      </c>
      <c r="X63" s="0" t="s">
        <v>280</v>
      </c>
      <c r="Y63" s="4" t="str">
        <f aca="false">IF(ISNA(VLOOKUP(X63,'LAM Metadata Mapping'!$A$1:$B$500,2,0) ),{},VLOOKUP(X63,'LAM Metadata Mapping'!$A$1:$B$500,2,0))</f>
        <v>lamd:md_ANN_LVL</v>
      </c>
      <c r="Z63" s="0" t="s">
        <v>239</v>
      </c>
      <c r="AC63" s="1" t="s">
        <v>347</v>
      </c>
      <c r="AG63" s="0" t="s">
        <v>70</v>
      </c>
      <c r="AH63" s="0" t="s">
        <v>267</v>
      </c>
      <c r="AI63" s="1" t="s">
        <v>283</v>
      </c>
    </row>
    <row r="64" customFormat="false" ht="68.65" hidden="false" customHeight="false" outlineLevel="0" collapsed="false">
      <c r="A64" s="0" t="str">
        <f aca="false">CONCATENATE("lamd:md_",B64)</f>
        <v>lamd:md_IMPLEMENTATION</v>
      </c>
      <c r="B64" s="0" t="s">
        <v>348</v>
      </c>
      <c r="C64" s="0" t="s">
        <v>349</v>
      </c>
      <c r="D64" s="0" t="s">
        <v>350</v>
      </c>
      <c r="F64" s="0" t="s">
        <v>272</v>
      </c>
      <c r="G64" s="4" t="str">
        <f aca="false">IF(ISNA(VLOOKUP($F64,'LAM Metadata Mapping'!$A$1:$B$500,2,0) ),{},VLOOKUP($F64,'LAM Metadata Mapping'!$A$1:$B$500,2,0))</f>
        <v>lamd:md_ANN_TLT</v>
      </c>
      <c r="I64" s="0" t="s">
        <v>273</v>
      </c>
      <c r="J64" s="4" t="str">
        <f aca="false">IF(ISNA(VLOOKUP(I64,'LAM Metadata Mapping'!$A$1:$B$500,2,0) ),{},VLOOKUP(I64,'LAM Metadata Mapping'!$A$1:$B$500,2,0))</f>
        <v>lamd:md_ANN_RL2</v>
      </c>
      <c r="K64" s="0" t="s">
        <v>274</v>
      </c>
      <c r="L64" s="0" t="s">
        <v>275</v>
      </c>
      <c r="M64" s="4" t="str">
        <f aca="false">IF(ISNA(VLOOKUP(L64,'LAM Metadata Mapping'!$A$1:$B$500,2,0) ),{},VLOOKUP(L64,'LAM Metadata Mapping'!$A$1:$B$500,2,0))</f>
        <v>lamd:md_ANN_MDL</v>
      </c>
      <c r="N64" s="0" t="s">
        <v>276</v>
      </c>
      <c r="O64" s="0" t="s">
        <v>277</v>
      </c>
      <c r="P64" s="4" t="str">
        <f aca="false">IF(ISNA(VLOOKUP(O64,'LAM Metadata Mapping'!$A$1:$B$500,2,0) ),{},VLOOKUP(O64,'LAM Metadata Mapping'!$A$1:$B$500,2,0))</f>
        <v>lamd:md_ANN_MSL</v>
      </c>
      <c r="Q64" s="0" t="s">
        <v>276</v>
      </c>
      <c r="R64" s="0" t="s">
        <v>278</v>
      </c>
      <c r="S64" s="4" t="str">
        <f aca="false">IF(ISNA(VLOOKUP(R64,'LAM Metadata Mapping'!$A$1:$B$500,2,0) ),{},VLOOKUP(R64,'LAM Metadata Mapping'!$A$1:$B$500,2,0))</f>
        <v>lamd:md_ANN_SOV</v>
      </c>
      <c r="U64" s="0" t="s">
        <v>279</v>
      </c>
      <c r="V64" s="4" t="str">
        <f aca="false">IF(ISNA(VLOOKUP(U64,'LAM Metadata Mapping'!$A$1:$B$500,2,0) ),{},VLOOKUP(U64,'LAM Metadata Mapping'!$A$1:$B$500,2,0))</f>
        <v>lamd:md_ANN_EOV</v>
      </c>
      <c r="X64" s="0" t="s">
        <v>280</v>
      </c>
      <c r="Y64" s="4" t="str">
        <f aca="false">IF(ISNA(VLOOKUP(X64,'LAM Metadata Mapping'!$A$1:$B$500,2,0) ),{},VLOOKUP(X64,'LAM Metadata Mapping'!$A$1:$B$500,2,0))</f>
        <v>lamd:md_ANN_LVL</v>
      </c>
      <c r="Z64" s="0" t="s">
        <v>239</v>
      </c>
      <c r="AC64" s="1" t="s">
        <v>351</v>
      </c>
      <c r="AG64" s="0" t="s">
        <v>70</v>
      </c>
      <c r="AH64" s="0" t="s">
        <v>267</v>
      </c>
      <c r="AI64" s="1" t="s">
        <v>283</v>
      </c>
    </row>
    <row r="65" customFormat="false" ht="28.35" hidden="false" customHeight="false" outlineLevel="0" collapsed="false">
      <c r="A65" s="0" t="str">
        <f aca="false">CONCATENATE("lamd:md_",B65)</f>
        <v>lamd:md_REESTAB</v>
      </c>
      <c r="B65" s="0" t="s">
        <v>352</v>
      </c>
      <c r="C65" s="0" t="s">
        <v>353</v>
      </c>
      <c r="D65" s="0" t="s">
        <v>354</v>
      </c>
      <c r="F65" s="0" t="s">
        <v>272</v>
      </c>
      <c r="G65" s="4" t="str">
        <f aca="false">IF(ISNA(VLOOKUP($F65,'LAM Metadata Mapping'!$A$1:$B$500,2,0) ),{},VLOOKUP($F65,'LAM Metadata Mapping'!$A$1:$B$500,2,0))</f>
        <v>lamd:md_ANN_TLT</v>
      </c>
      <c r="I65" s="0" t="s">
        <v>273</v>
      </c>
      <c r="J65" s="4" t="str">
        <f aca="false">IF(ISNA(VLOOKUP(I65,'LAM Metadata Mapping'!$A$1:$B$500,2,0) ),{},VLOOKUP(I65,'LAM Metadata Mapping'!$A$1:$B$500,2,0))</f>
        <v>lamd:md_ANN_RL2</v>
      </c>
      <c r="K65" s="0" t="s">
        <v>274</v>
      </c>
      <c r="L65" s="0" t="s">
        <v>275</v>
      </c>
      <c r="M65" s="4" t="str">
        <f aca="false">IF(ISNA(VLOOKUP(L65,'LAM Metadata Mapping'!$A$1:$B$500,2,0) ),{},VLOOKUP(L65,'LAM Metadata Mapping'!$A$1:$B$500,2,0))</f>
        <v>lamd:md_ANN_MDL</v>
      </c>
      <c r="N65" s="0" t="s">
        <v>276</v>
      </c>
      <c r="O65" s="0" t="s">
        <v>277</v>
      </c>
      <c r="P65" s="4" t="str">
        <f aca="false">IF(ISNA(VLOOKUP(O65,'LAM Metadata Mapping'!$A$1:$B$500,2,0) ),{},VLOOKUP(O65,'LAM Metadata Mapping'!$A$1:$B$500,2,0))</f>
        <v>lamd:md_ANN_MSL</v>
      </c>
      <c r="Q65" s="0" t="s">
        <v>276</v>
      </c>
      <c r="R65" s="0" t="s">
        <v>278</v>
      </c>
      <c r="S65" s="4" t="str">
        <f aca="false">IF(ISNA(VLOOKUP(R65,'LAM Metadata Mapping'!$A$1:$B$500,2,0) ),{},VLOOKUP(R65,'LAM Metadata Mapping'!$A$1:$B$500,2,0))</f>
        <v>lamd:md_ANN_SOV</v>
      </c>
      <c r="U65" s="0" t="s">
        <v>279</v>
      </c>
      <c r="V65" s="4" t="str">
        <f aca="false">IF(ISNA(VLOOKUP(U65,'LAM Metadata Mapping'!$A$1:$B$500,2,0) ),{},VLOOKUP(U65,'LAM Metadata Mapping'!$A$1:$B$500,2,0))</f>
        <v>lamd:md_ANN_EOV</v>
      </c>
      <c r="X65" s="0" t="s">
        <v>280</v>
      </c>
      <c r="Y65" s="4" t="str">
        <f aca="false">IF(ISNA(VLOOKUP(X65,'LAM Metadata Mapping'!$A$1:$B$500,2,0) ),{},VLOOKUP(X65,'LAM Metadata Mapping'!$A$1:$B$500,2,0))</f>
        <v>lamd:md_ANN_LVL</v>
      </c>
      <c r="Z65" s="0" t="s">
        <v>239</v>
      </c>
      <c r="AC65" s="0" t="s">
        <v>355</v>
      </c>
      <c r="AG65" s="0" t="s">
        <v>70</v>
      </c>
      <c r="AH65" s="0" t="s">
        <v>267</v>
      </c>
      <c r="AI65" s="1" t="s">
        <v>283</v>
      </c>
    </row>
    <row r="66" customFormat="false" ht="28.35" hidden="false" customHeight="false" outlineLevel="0" collapsed="false">
      <c r="A66" s="0" t="str">
        <f aca="false">CONCATENATE("lamd:md_",B66)</f>
        <v>lamd:md_SUSPEND</v>
      </c>
      <c r="B66" s="0" t="s">
        <v>356</v>
      </c>
      <c r="C66" s="0" t="s">
        <v>357</v>
      </c>
      <c r="D66" s="0" t="s">
        <v>358</v>
      </c>
      <c r="F66" s="0" t="s">
        <v>272</v>
      </c>
      <c r="G66" s="4" t="str">
        <f aca="false">IF(ISNA(VLOOKUP($F66,'LAM Metadata Mapping'!$A$1:$B$500,2,0) ),{},VLOOKUP($F66,'LAM Metadata Mapping'!$A$1:$B$500,2,0))</f>
        <v>lamd:md_ANN_TLT</v>
      </c>
      <c r="I66" s="0" t="s">
        <v>273</v>
      </c>
      <c r="J66" s="4" t="str">
        <f aca="false">IF(ISNA(VLOOKUP(I66,'LAM Metadata Mapping'!$A$1:$B$500,2,0) ),{},VLOOKUP(I66,'LAM Metadata Mapping'!$A$1:$B$500,2,0))</f>
        <v>lamd:md_ANN_RL2</v>
      </c>
      <c r="K66" s="0" t="s">
        <v>274</v>
      </c>
      <c r="L66" s="0" t="s">
        <v>275</v>
      </c>
      <c r="M66" s="4" t="str">
        <f aca="false">IF(ISNA(VLOOKUP(L66,'LAM Metadata Mapping'!$A$1:$B$500,2,0) ),{},VLOOKUP(L66,'LAM Metadata Mapping'!$A$1:$B$500,2,0))</f>
        <v>lamd:md_ANN_MDL</v>
      </c>
      <c r="N66" s="0" t="s">
        <v>276</v>
      </c>
      <c r="O66" s="0" t="s">
        <v>277</v>
      </c>
      <c r="P66" s="4" t="str">
        <f aca="false">IF(ISNA(VLOOKUP(O66,'LAM Metadata Mapping'!$A$1:$B$500,2,0) ),{},VLOOKUP(O66,'LAM Metadata Mapping'!$A$1:$B$500,2,0))</f>
        <v>lamd:md_ANN_MSL</v>
      </c>
      <c r="Q66" s="0" t="s">
        <v>276</v>
      </c>
      <c r="R66" s="0" t="s">
        <v>278</v>
      </c>
      <c r="S66" s="4" t="str">
        <f aca="false">IF(ISNA(VLOOKUP(R66,'LAM Metadata Mapping'!$A$1:$B$500,2,0) ),{},VLOOKUP(R66,'LAM Metadata Mapping'!$A$1:$B$500,2,0))</f>
        <v>lamd:md_ANN_SOV</v>
      </c>
      <c r="U66" s="0" t="s">
        <v>279</v>
      </c>
      <c r="V66" s="4" t="str">
        <f aca="false">IF(ISNA(VLOOKUP(U66,'LAM Metadata Mapping'!$A$1:$B$500,2,0) ),{},VLOOKUP(U66,'LAM Metadata Mapping'!$A$1:$B$500,2,0))</f>
        <v>lamd:md_ANN_EOV</v>
      </c>
      <c r="X66" s="0" t="s">
        <v>280</v>
      </c>
      <c r="Y66" s="4" t="str">
        <f aca="false">IF(ISNA(VLOOKUP(X66,'LAM Metadata Mapping'!$A$1:$B$500,2,0) ),{},VLOOKUP(X66,'LAM Metadata Mapping'!$A$1:$B$500,2,0))</f>
        <v>lamd:md_ANN_LVL</v>
      </c>
      <c r="Z66" s="0" t="s">
        <v>239</v>
      </c>
      <c r="AC66" s="0" t="s">
        <v>359</v>
      </c>
      <c r="AG66" s="0" t="s">
        <v>70</v>
      </c>
      <c r="AH66" s="0" t="s">
        <v>267</v>
      </c>
      <c r="AI66" s="1" t="s">
        <v>283</v>
      </c>
    </row>
    <row r="67" customFormat="false" ht="28.35" hidden="false" customHeight="false" outlineLevel="0" collapsed="false">
      <c r="A67" s="0" t="str">
        <f aca="false">CONCATENATE("lamd:md_",B67)</f>
        <v>lamd:md_SUSPEND_PAR</v>
      </c>
      <c r="B67" s="0" t="s">
        <v>360</v>
      </c>
      <c r="C67" s="0" t="s">
        <v>361</v>
      </c>
      <c r="D67" s="0" t="s">
        <v>362</v>
      </c>
      <c r="F67" s="0" t="s">
        <v>272</v>
      </c>
      <c r="G67" s="4" t="str">
        <f aca="false">IF(ISNA(VLOOKUP($F67,'LAM Metadata Mapping'!$A$1:$B$500,2,0) ),{},VLOOKUP($F67,'LAM Metadata Mapping'!$A$1:$B$500,2,0))</f>
        <v>lamd:md_ANN_TLT</v>
      </c>
      <c r="I67" s="0" t="s">
        <v>273</v>
      </c>
      <c r="J67" s="4" t="str">
        <f aca="false">IF(ISNA(VLOOKUP(I67,'LAM Metadata Mapping'!$A$1:$B$500,2,0) ),{},VLOOKUP(I67,'LAM Metadata Mapping'!$A$1:$B$500,2,0))</f>
        <v>lamd:md_ANN_RL2</v>
      </c>
      <c r="K67" s="0" t="s">
        <v>274</v>
      </c>
      <c r="L67" s="0" t="s">
        <v>275</v>
      </c>
      <c r="M67" s="4" t="str">
        <f aca="false">IF(ISNA(VLOOKUP(L67,'LAM Metadata Mapping'!$A$1:$B$500,2,0) ),{},VLOOKUP(L67,'LAM Metadata Mapping'!$A$1:$B$500,2,0))</f>
        <v>lamd:md_ANN_MDL</v>
      </c>
      <c r="N67" s="0" t="s">
        <v>276</v>
      </c>
      <c r="O67" s="0" t="s">
        <v>277</v>
      </c>
      <c r="P67" s="4" t="str">
        <f aca="false">IF(ISNA(VLOOKUP(O67,'LAM Metadata Mapping'!$A$1:$B$500,2,0) ),{},VLOOKUP(O67,'LAM Metadata Mapping'!$A$1:$B$500,2,0))</f>
        <v>lamd:md_ANN_MSL</v>
      </c>
      <c r="Q67" s="0" t="s">
        <v>276</v>
      </c>
      <c r="R67" s="0" t="s">
        <v>278</v>
      </c>
      <c r="S67" s="4" t="str">
        <f aca="false">IF(ISNA(VLOOKUP(R67,'LAM Metadata Mapping'!$A$1:$B$500,2,0) ),{},VLOOKUP(R67,'LAM Metadata Mapping'!$A$1:$B$500,2,0))</f>
        <v>lamd:md_ANN_SOV</v>
      </c>
      <c r="U67" s="0" t="s">
        <v>279</v>
      </c>
      <c r="V67" s="4" t="str">
        <f aca="false">IF(ISNA(VLOOKUP(U67,'LAM Metadata Mapping'!$A$1:$B$500,2,0) ),{},VLOOKUP(U67,'LAM Metadata Mapping'!$A$1:$B$500,2,0))</f>
        <v>lamd:md_ANN_EOV</v>
      </c>
      <c r="X67" s="0" t="s">
        <v>280</v>
      </c>
      <c r="Y67" s="4" t="str">
        <f aca="false">IF(ISNA(VLOOKUP(X67,'LAM Metadata Mapping'!$A$1:$B$500,2,0) ),{},VLOOKUP(X67,'LAM Metadata Mapping'!$A$1:$B$500,2,0))</f>
        <v>lamd:md_ANN_LVL</v>
      </c>
      <c r="Z67" s="0" t="s">
        <v>239</v>
      </c>
      <c r="AC67" s="0" t="s">
        <v>363</v>
      </c>
      <c r="AG67" s="0" t="s">
        <v>70</v>
      </c>
      <c r="AH67" s="0" t="s">
        <v>267</v>
      </c>
      <c r="AI67" s="1" t="s">
        <v>283</v>
      </c>
    </row>
    <row r="68" customFormat="false" ht="28.35" hidden="false" customHeight="false" outlineLevel="0" collapsed="false">
      <c r="A68" s="0" t="str">
        <f aca="false">CONCATENATE("lamd:md_",B68)</f>
        <v>lamd:md_APPLICABILITY_DEF</v>
      </c>
      <c r="B68" s="0" t="s">
        <v>364</v>
      </c>
      <c r="C68" s="0" t="s">
        <v>365</v>
      </c>
      <c r="D68" s="0" t="s">
        <v>366</v>
      </c>
      <c r="F68" s="0" t="s">
        <v>272</v>
      </c>
      <c r="G68" s="4" t="str">
        <f aca="false">IF(ISNA(VLOOKUP($F68,'LAM Metadata Mapping'!$A$1:$B$500,2,0) ),{},VLOOKUP($F68,'LAM Metadata Mapping'!$A$1:$B$500,2,0))</f>
        <v>lamd:md_ANN_TLT</v>
      </c>
      <c r="I68" s="0" t="s">
        <v>273</v>
      </c>
      <c r="J68" s="4" t="str">
        <f aca="false">IF(ISNA(VLOOKUP(I68,'LAM Metadata Mapping'!$A$1:$B$500,2,0) ),{},VLOOKUP(I68,'LAM Metadata Mapping'!$A$1:$B$500,2,0))</f>
        <v>lamd:md_ANN_RL2</v>
      </c>
      <c r="K68" s="0" t="s">
        <v>274</v>
      </c>
      <c r="L68" s="0" t="s">
        <v>275</v>
      </c>
      <c r="M68" s="4" t="str">
        <f aca="false">IF(ISNA(VLOOKUP(L68,'LAM Metadata Mapping'!$A$1:$B$500,2,0) ),{},VLOOKUP(L68,'LAM Metadata Mapping'!$A$1:$B$500,2,0))</f>
        <v>lamd:md_ANN_MDL</v>
      </c>
      <c r="N68" s="0" t="s">
        <v>276</v>
      </c>
      <c r="O68" s="0" t="s">
        <v>277</v>
      </c>
      <c r="P68" s="4" t="str">
        <f aca="false">IF(ISNA(VLOOKUP(O68,'LAM Metadata Mapping'!$A$1:$B$500,2,0) ),{},VLOOKUP(O68,'LAM Metadata Mapping'!$A$1:$B$500,2,0))</f>
        <v>lamd:md_ANN_MSL</v>
      </c>
      <c r="Q68" s="0" t="s">
        <v>276</v>
      </c>
      <c r="R68" s="0" t="s">
        <v>278</v>
      </c>
      <c r="S68" s="4" t="str">
        <f aca="false">IF(ISNA(VLOOKUP(R68,'LAM Metadata Mapping'!$A$1:$B$500,2,0) ),{},VLOOKUP(R68,'LAM Metadata Mapping'!$A$1:$B$500,2,0))</f>
        <v>lamd:md_ANN_SOV</v>
      </c>
      <c r="U68" s="0" t="s">
        <v>279</v>
      </c>
      <c r="V68" s="4" t="str">
        <f aca="false">IF(ISNA(VLOOKUP(U68,'LAM Metadata Mapping'!$A$1:$B$500,2,0) ),{},VLOOKUP(U68,'LAM Metadata Mapping'!$A$1:$B$500,2,0))</f>
        <v>lamd:md_ANN_EOV</v>
      </c>
      <c r="X68" s="0" t="s">
        <v>280</v>
      </c>
      <c r="Y68" s="4" t="str">
        <f aca="false">IF(ISNA(VLOOKUP(X68,'LAM Metadata Mapping'!$A$1:$B$500,2,0) ),{},VLOOKUP(X68,'LAM Metadata Mapping'!$A$1:$B$500,2,0))</f>
        <v>lamd:md_ANN_LVL</v>
      </c>
      <c r="Z68" s="0" t="s">
        <v>239</v>
      </c>
      <c r="AC68" s="0" t="s">
        <v>367</v>
      </c>
      <c r="AG68" s="0" t="s">
        <v>70</v>
      </c>
      <c r="AH68" s="0" t="s">
        <v>267</v>
      </c>
      <c r="AI68" s="1" t="s">
        <v>283</v>
      </c>
    </row>
    <row r="69" customFormat="false" ht="28.35" hidden="false" customHeight="false" outlineLevel="0" collapsed="false">
      <c r="A69" s="0" t="str">
        <f aca="false">CONCATENATE("lamd:md_",B69)</f>
        <v>lamd:md_INCORPORATION</v>
      </c>
      <c r="B69" s="0" t="s">
        <v>368</v>
      </c>
      <c r="C69" s="0" t="s">
        <v>369</v>
      </c>
      <c r="D69" s="0" t="s">
        <v>370</v>
      </c>
      <c r="F69" s="0" t="s">
        <v>272</v>
      </c>
      <c r="G69" s="4" t="str">
        <f aca="false">IF(ISNA(VLOOKUP($F69,'LAM Metadata Mapping'!$A$1:$B$500,2,0) ),{},VLOOKUP($F69,'LAM Metadata Mapping'!$A$1:$B$500,2,0))</f>
        <v>lamd:md_ANN_TLT</v>
      </c>
      <c r="I69" s="0" t="s">
        <v>273</v>
      </c>
      <c r="J69" s="4" t="str">
        <f aca="false">IF(ISNA(VLOOKUP(I69,'LAM Metadata Mapping'!$A$1:$B$500,2,0) ),{},VLOOKUP(I69,'LAM Metadata Mapping'!$A$1:$B$500,2,0))</f>
        <v>lamd:md_ANN_RL2</v>
      </c>
      <c r="K69" s="0" t="s">
        <v>274</v>
      </c>
      <c r="L69" s="0" t="s">
        <v>275</v>
      </c>
      <c r="M69" s="4" t="str">
        <f aca="false">IF(ISNA(VLOOKUP(L69,'LAM Metadata Mapping'!$A$1:$B$500,2,0) ),{},VLOOKUP(L69,'LAM Metadata Mapping'!$A$1:$B$500,2,0))</f>
        <v>lamd:md_ANN_MDL</v>
      </c>
      <c r="N69" s="0" t="s">
        <v>276</v>
      </c>
      <c r="O69" s="0" t="s">
        <v>277</v>
      </c>
      <c r="P69" s="4" t="str">
        <f aca="false">IF(ISNA(VLOOKUP(O69,'LAM Metadata Mapping'!$A$1:$B$500,2,0) ),{},VLOOKUP(O69,'LAM Metadata Mapping'!$A$1:$B$500,2,0))</f>
        <v>lamd:md_ANN_MSL</v>
      </c>
      <c r="Q69" s="0" t="s">
        <v>276</v>
      </c>
      <c r="R69" s="0" t="s">
        <v>278</v>
      </c>
      <c r="S69" s="4" t="str">
        <f aca="false">IF(ISNA(VLOOKUP(R69,'LAM Metadata Mapping'!$A$1:$B$500,2,0) ),{},VLOOKUP(R69,'LAM Metadata Mapping'!$A$1:$B$500,2,0))</f>
        <v>lamd:md_ANN_SOV</v>
      </c>
      <c r="U69" s="0" t="s">
        <v>279</v>
      </c>
      <c r="V69" s="4" t="str">
        <f aca="false">IF(ISNA(VLOOKUP(U69,'LAM Metadata Mapping'!$A$1:$B$500,2,0) ),{},VLOOKUP(U69,'LAM Metadata Mapping'!$A$1:$B$500,2,0))</f>
        <v>lamd:md_ANN_EOV</v>
      </c>
      <c r="X69" s="0" t="s">
        <v>280</v>
      </c>
      <c r="Y69" s="4" t="str">
        <f aca="false">IF(ISNA(VLOOKUP(X69,'LAM Metadata Mapping'!$A$1:$B$500,2,0) ),{},VLOOKUP(X69,'LAM Metadata Mapping'!$A$1:$B$500,2,0))</f>
        <v>lamd:md_ANN_LVL</v>
      </c>
      <c r="Z69" s="0" t="s">
        <v>239</v>
      </c>
      <c r="AC69" s="1" t="s">
        <v>371</v>
      </c>
      <c r="AG69" s="0" t="s">
        <v>70</v>
      </c>
      <c r="AH69" s="0" t="s">
        <v>267</v>
      </c>
      <c r="AI69" s="1" t="s">
        <v>283</v>
      </c>
    </row>
    <row r="70" customFormat="false" ht="28.35" hidden="false" customHeight="false" outlineLevel="0" collapsed="false">
      <c r="A70" s="0" t="str">
        <f aca="false">CONCATENATE("lamd:md_",B70)</f>
        <v>lamd:md_REFER_PAR</v>
      </c>
      <c r="B70" s="0" t="s">
        <v>372</v>
      </c>
      <c r="C70" s="0" t="s">
        <v>373</v>
      </c>
      <c r="D70" s="0" t="s">
        <v>374</v>
      </c>
      <c r="F70" s="0" t="s">
        <v>272</v>
      </c>
      <c r="G70" s="4" t="str">
        <f aca="false">IF(ISNA(VLOOKUP($F70,'LAM Metadata Mapping'!$A$1:$B$500,2,0) ),{},VLOOKUP($F70,'LAM Metadata Mapping'!$A$1:$B$500,2,0))</f>
        <v>lamd:md_ANN_TLT</v>
      </c>
      <c r="I70" s="0" t="s">
        <v>273</v>
      </c>
      <c r="J70" s="4" t="str">
        <f aca="false">IF(ISNA(VLOOKUP(I70,'LAM Metadata Mapping'!$A$1:$B$500,2,0) ),{},VLOOKUP(I70,'LAM Metadata Mapping'!$A$1:$B$500,2,0))</f>
        <v>lamd:md_ANN_RL2</v>
      </c>
      <c r="K70" s="0" t="s">
        <v>274</v>
      </c>
      <c r="L70" s="0" t="s">
        <v>275</v>
      </c>
      <c r="M70" s="4" t="str">
        <f aca="false">IF(ISNA(VLOOKUP(L70,'LAM Metadata Mapping'!$A$1:$B$500,2,0) ),{},VLOOKUP(L70,'LAM Metadata Mapping'!$A$1:$B$500,2,0))</f>
        <v>lamd:md_ANN_MDL</v>
      </c>
      <c r="N70" s="0" t="s">
        <v>276</v>
      </c>
      <c r="O70" s="0" t="s">
        <v>277</v>
      </c>
      <c r="P70" s="4" t="str">
        <f aca="false">IF(ISNA(VLOOKUP(O70,'LAM Metadata Mapping'!$A$1:$B$500,2,0) ),{},VLOOKUP(O70,'LAM Metadata Mapping'!$A$1:$B$500,2,0))</f>
        <v>lamd:md_ANN_MSL</v>
      </c>
      <c r="Q70" s="0" t="s">
        <v>276</v>
      </c>
      <c r="R70" s="0" t="s">
        <v>278</v>
      </c>
      <c r="S70" s="4" t="str">
        <f aca="false">IF(ISNA(VLOOKUP(R70,'LAM Metadata Mapping'!$A$1:$B$500,2,0) ),{},VLOOKUP(R70,'LAM Metadata Mapping'!$A$1:$B$500,2,0))</f>
        <v>lamd:md_ANN_SOV</v>
      </c>
      <c r="U70" s="0" t="s">
        <v>279</v>
      </c>
      <c r="V70" s="4" t="str">
        <f aca="false">IF(ISNA(VLOOKUP(U70,'LAM Metadata Mapping'!$A$1:$B$500,2,0) ),{},VLOOKUP(U70,'LAM Metadata Mapping'!$A$1:$B$500,2,0))</f>
        <v>lamd:md_ANN_EOV</v>
      </c>
      <c r="X70" s="0" t="s">
        <v>280</v>
      </c>
      <c r="Y70" s="4" t="str">
        <f aca="false">IF(ISNA(VLOOKUP(X70,'LAM Metadata Mapping'!$A$1:$B$500,2,0) ),{},VLOOKUP(X70,'LAM Metadata Mapping'!$A$1:$B$500,2,0))</f>
        <v>lamd:md_ANN_LVL</v>
      </c>
      <c r="Z70" s="0" t="s">
        <v>239</v>
      </c>
      <c r="AC70" s="0" t="s">
        <v>343</v>
      </c>
      <c r="AG70" s="0" t="s">
        <v>70</v>
      </c>
      <c r="AH70" s="0" t="s">
        <v>267</v>
      </c>
      <c r="AI70" s="1" t="s">
        <v>283</v>
      </c>
    </row>
    <row r="71" customFormat="false" ht="28.35" hidden="false" customHeight="false" outlineLevel="0" collapsed="false">
      <c r="A71" s="0" t="str">
        <f aca="false">CONCATENATE("lamd:md_",B71)</f>
        <v>lamd:md_QUESTION_RELATED</v>
      </c>
      <c r="B71" s="0" t="s">
        <v>375</v>
      </c>
      <c r="C71" s="0" t="s">
        <v>376</v>
      </c>
      <c r="D71" s="0" t="s">
        <v>377</v>
      </c>
      <c r="F71" s="0" t="s">
        <v>272</v>
      </c>
      <c r="G71" s="4" t="str">
        <f aca="false">IF(ISNA(VLOOKUP($F71,'LAM Metadata Mapping'!$A$1:$B$500,2,0) ),{},VLOOKUP($F71,'LAM Metadata Mapping'!$A$1:$B$500,2,0))</f>
        <v>lamd:md_ANN_TLT</v>
      </c>
      <c r="I71" s="0" t="s">
        <v>273</v>
      </c>
      <c r="J71" s="4" t="str">
        <f aca="false">IF(ISNA(VLOOKUP(I71,'LAM Metadata Mapping'!$A$1:$B$500,2,0) ),{},VLOOKUP(I71,'LAM Metadata Mapping'!$A$1:$B$500,2,0))</f>
        <v>lamd:md_ANN_RL2</v>
      </c>
      <c r="K71" s="0" t="s">
        <v>274</v>
      </c>
      <c r="L71" s="0" t="s">
        <v>275</v>
      </c>
      <c r="M71" s="4" t="str">
        <f aca="false">IF(ISNA(VLOOKUP(L71,'LAM Metadata Mapping'!$A$1:$B$500,2,0) ),{},VLOOKUP(L71,'LAM Metadata Mapping'!$A$1:$B$500,2,0))</f>
        <v>lamd:md_ANN_MDL</v>
      </c>
      <c r="N71" s="0" t="s">
        <v>276</v>
      </c>
      <c r="O71" s="0" t="s">
        <v>277</v>
      </c>
      <c r="P71" s="4" t="str">
        <f aca="false">IF(ISNA(VLOOKUP(O71,'LAM Metadata Mapping'!$A$1:$B$500,2,0) ),{},VLOOKUP(O71,'LAM Metadata Mapping'!$A$1:$B$500,2,0))</f>
        <v>lamd:md_ANN_MSL</v>
      </c>
      <c r="Q71" s="0" t="s">
        <v>276</v>
      </c>
      <c r="R71" s="0" t="s">
        <v>278</v>
      </c>
      <c r="S71" s="4" t="str">
        <f aca="false">IF(ISNA(VLOOKUP(R71,'LAM Metadata Mapping'!$A$1:$B$500,2,0) ),{},VLOOKUP(R71,'LAM Metadata Mapping'!$A$1:$B$500,2,0))</f>
        <v>lamd:md_ANN_SOV</v>
      </c>
      <c r="U71" s="0" t="s">
        <v>279</v>
      </c>
      <c r="V71" s="4" t="str">
        <f aca="false">IF(ISNA(VLOOKUP(U71,'LAM Metadata Mapping'!$A$1:$B$500,2,0) ),{},VLOOKUP(U71,'LAM Metadata Mapping'!$A$1:$B$500,2,0))</f>
        <v>lamd:md_ANN_EOV</v>
      </c>
      <c r="X71" s="0" t="s">
        <v>280</v>
      </c>
      <c r="Y71" s="4" t="str">
        <f aca="false">IF(ISNA(VLOOKUP(X71,'LAM Metadata Mapping'!$A$1:$B$500,2,0) ),{},VLOOKUP(X71,'LAM Metadata Mapping'!$A$1:$B$500,2,0))</f>
        <v>lamd:md_ANN_LVL</v>
      </c>
      <c r="Z71" s="0" t="s">
        <v>239</v>
      </c>
      <c r="AC71" s="0" t="s">
        <v>343</v>
      </c>
      <c r="AG71" s="0" t="s">
        <v>70</v>
      </c>
      <c r="AH71" s="0" t="s">
        <v>267</v>
      </c>
      <c r="AI71" s="1" t="s">
        <v>283</v>
      </c>
    </row>
    <row r="72" customFormat="false" ht="13.8" hidden="false" customHeight="false" outlineLevel="0" collapsed="false">
      <c r="A72" s="0" t="str">
        <f aca="false">CONCATENATE("lamd:md_",B72)</f>
        <v>lamd:md_OPINION_EP</v>
      </c>
      <c r="B72" s="0" t="s">
        <v>378</v>
      </c>
      <c r="C72" s="0" t="s">
        <v>379</v>
      </c>
      <c r="D72" s="0" t="s">
        <v>380</v>
      </c>
      <c r="F72" s="0" t="s">
        <v>272</v>
      </c>
      <c r="G72" s="4" t="str">
        <f aca="false">IF(ISNA(VLOOKUP($F72,'LAM Metadata Mapping'!$A$1:$B$500,2,0) ),{},VLOOKUP($F72,'LAM Metadata Mapping'!$A$1:$B$500,2,0))</f>
        <v>lamd:md_ANN_TLT</v>
      </c>
      <c r="I72" s="0" t="s">
        <v>273</v>
      </c>
      <c r="J72" s="4" t="str">
        <f aca="false">IF(ISNA(VLOOKUP(I72,'LAM Metadata Mapping'!$A$1:$B$500,2,0) ),{},VLOOKUP(I72,'LAM Metadata Mapping'!$A$1:$B$500,2,0))</f>
        <v>lamd:md_ANN_RL2</v>
      </c>
      <c r="K72" s="0" t="s">
        <v>274</v>
      </c>
      <c r="L72" s="0" t="s">
        <v>275</v>
      </c>
      <c r="M72" s="4" t="str">
        <f aca="false">IF(ISNA(VLOOKUP(L72,'LAM Metadata Mapping'!$A$1:$B$500,2,0) ),{},VLOOKUP(L72,'LAM Metadata Mapping'!$A$1:$B$500,2,0))</f>
        <v>lamd:md_ANN_MDL</v>
      </c>
      <c r="N72" s="0" t="s">
        <v>276</v>
      </c>
      <c r="O72" s="0" t="s">
        <v>277</v>
      </c>
      <c r="P72" s="4" t="str">
        <f aca="false">IF(ISNA(VLOOKUP(O72,'LAM Metadata Mapping'!$A$1:$B$500,2,0) ),{},VLOOKUP(O72,'LAM Metadata Mapping'!$A$1:$B$500,2,0))</f>
        <v>lamd:md_ANN_MSL</v>
      </c>
      <c r="Q72" s="0" t="s">
        <v>276</v>
      </c>
      <c r="R72" s="0" t="s">
        <v>278</v>
      </c>
      <c r="S72" s="4" t="str">
        <f aca="false">IF(ISNA(VLOOKUP(R72,'LAM Metadata Mapping'!$A$1:$B$500,2,0) ),{},VLOOKUP(R72,'LAM Metadata Mapping'!$A$1:$B$500,2,0))</f>
        <v>lamd:md_ANN_SOV</v>
      </c>
      <c r="U72" s="0" t="s">
        <v>279</v>
      </c>
      <c r="V72" s="4" t="str">
        <f aca="false">IF(ISNA(VLOOKUP(U72,'LAM Metadata Mapping'!$A$1:$B$500,2,0) ),{},VLOOKUP(U72,'LAM Metadata Mapping'!$A$1:$B$500,2,0))</f>
        <v>lamd:md_ANN_EOV</v>
      </c>
      <c r="X72" s="0" t="s">
        <v>280</v>
      </c>
      <c r="Y72" s="4" t="str">
        <f aca="false">IF(ISNA(VLOOKUP(X72,'LAM Metadata Mapping'!$A$1:$B$500,2,0) ),{},VLOOKUP(X72,'LAM Metadata Mapping'!$A$1:$B$500,2,0))</f>
        <v>lamd:md_ANN_LVL</v>
      </c>
      <c r="Z72" s="0" t="s">
        <v>239</v>
      </c>
      <c r="AG72" s="0" t="s">
        <v>70</v>
      </c>
      <c r="AH72" s="0" t="s">
        <v>267</v>
      </c>
      <c r="AI72" s="0" t="s">
        <v>381</v>
      </c>
    </row>
    <row r="73" customFormat="false" ht="13.8" hidden="false" customHeight="false" outlineLevel="0" collapsed="false">
      <c r="A73" s="0" t="str">
        <f aca="false">CONCATENATE("lamd:md_",B73)</f>
        <v>lamd:md_OPINION_COR</v>
      </c>
      <c r="B73" s="0" t="s">
        <v>382</v>
      </c>
      <c r="C73" s="0" t="s">
        <v>383</v>
      </c>
      <c r="D73" s="0" t="s">
        <v>384</v>
      </c>
      <c r="F73" s="0" t="s">
        <v>272</v>
      </c>
      <c r="G73" s="4" t="str">
        <f aca="false">IF(ISNA(VLOOKUP($F73,'LAM Metadata Mapping'!$A$1:$B$500,2,0) ),{},VLOOKUP($F73,'LAM Metadata Mapping'!$A$1:$B$500,2,0))</f>
        <v>lamd:md_ANN_TLT</v>
      </c>
      <c r="I73" s="0" t="s">
        <v>273</v>
      </c>
      <c r="J73" s="4" t="str">
        <f aca="false">IF(ISNA(VLOOKUP(I73,'LAM Metadata Mapping'!$A$1:$B$500,2,0) ),{},VLOOKUP(I73,'LAM Metadata Mapping'!$A$1:$B$500,2,0))</f>
        <v>lamd:md_ANN_RL2</v>
      </c>
      <c r="K73" s="0" t="s">
        <v>274</v>
      </c>
      <c r="L73" s="0" t="s">
        <v>275</v>
      </c>
      <c r="M73" s="4" t="str">
        <f aca="false">IF(ISNA(VLOOKUP(L73,'LAM Metadata Mapping'!$A$1:$B$500,2,0) ),{},VLOOKUP(L73,'LAM Metadata Mapping'!$A$1:$B$500,2,0))</f>
        <v>lamd:md_ANN_MDL</v>
      </c>
      <c r="N73" s="0" t="s">
        <v>276</v>
      </c>
      <c r="O73" s="0" t="s">
        <v>277</v>
      </c>
      <c r="P73" s="4" t="str">
        <f aca="false">IF(ISNA(VLOOKUP(O73,'LAM Metadata Mapping'!$A$1:$B$500,2,0) ),{},VLOOKUP(O73,'LAM Metadata Mapping'!$A$1:$B$500,2,0))</f>
        <v>lamd:md_ANN_MSL</v>
      </c>
      <c r="Q73" s="0" t="s">
        <v>276</v>
      </c>
      <c r="R73" s="0" t="s">
        <v>278</v>
      </c>
      <c r="S73" s="4" t="str">
        <f aca="false">IF(ISNA(VLOOKUP(R73,'LAM Metadata Mapping'!$A$1:$B$500,2,0) ),{},VLOOKUP(R73,'LAM Metadata Mapping'!$A$1:$B$500,2,0))</f>
        <v>lamd:md_ANN_SOV</v>
      </c>
      <c r="U73" s="0" t="s">
        <v>279</v>
      </c>
      <c r="V73" s="4" t="str">
        <f aca="false">IF(ISNA(VLOOKUP(U73,'LAM Metadata Mapping'!$A$1:$B$500,2,0) ),{},VLOOKUP(U73,'LAM Metadata Mapping'!$A$1:$B$500,2,0))</f>
        <v>lamd:md_ANN_EOV</v>
      </c>
      <c r="X73" s="0" t="s">
        <v>280</v>
      </c>
      <c r="Y73" s="4" t="str">
        <f aca="false">IF(ISNA(VLOOKUP(X73,'LAM Metadata Mapping'!$A$1:$B$500,2,0) ),{},VLOOKUP(X73,'LAM Metadata Mapping'!$A$1:$B$500,2,0))</f>
        <v>lamd:md_ANN_LVL</v>
      </c>
      <c r="Z73" s="0" t="s">
        <v>239</v>
      </c>
      <c r="AG73" s="0" t="s">
        <v>70</v>
      </c>
      <c r="AH73" s="0" t="s">
        <v>267</v>
      </c>
      <c r="AI73" s="0" t="s">
        <v>381</v>
      </c>
    </row>
    <row r="74" customFormat="false" ht="13.8" hidden="false" customHeight="false" outlineLevel="0" collapsed="false">
      <c r="A74" s="0" t="str">
        <f aca="false">CONCATENATE("lamd:md_",B74)</f>
        <v>lamd:md_OPINION_EESC</v>
      </c>
      <c r="B74" s="0" t="s">
        <v>385</v>
      </c>
      <c r="C74" s="0" t="s">
        <v>386</v>
      </c>
      <c r="D74" s="0" t="s">
        <v>387</v>
      </c>
      <c r="F74" s="0" t="s">
        <v>272</v>
      </c>
      <c r="G74" s="4" t="str">
        <f aca="false">IF(ISNA(VLOOKUP($F74,'LAM Metadata Mapping'!$A$1:$B$500,2,0) ),{},VLOOKUP($F74,'LAM Metadata Mapping'!$A$1:$B$500,2,0))</f>
        <v>lamd:md_ANN_TLT</v>
      </c>
      <c r="I74" s="0" t="s">
        <v>273</v>
      </c>
      <c r="J74" s="4" t="str">
        <f aca="false">IF(ISNA(VLOOKUP(I74,'LAM Metadata Mapping'!$A$1:$B$500,2,0) ),{},VLOOKUP(I74,'LAM Metadata Mapping'!$A$1:$B$500,2,0))</f>
        <v>lamd:md_ANN_RL2</v>
      </c>
      <c r="K74" s="0" t="s">
        <v>274</v>
      </c>
      <c r="L74" s="0" t="s">
        <v>275</v>
      </c>
      <c r="M74" s="4" t="str">
        <f aca="false">IF(ISNA(VLOOKUP(L74,'LAM Metadata Mapping'!$A$1:$B$500,2,0) ),{},VLOOKUP(L74,'LAM Metadata Mapping'!$A$1:$B$500,2,0))</f>
        <v>lamd:md_ANN_MDL</v>
      </c>
      <c r="N74" s="0" t="s">
        <v>276</v>
      </c>
      <c r="O74" s="0" t="s">
        <v>277</v>
      </c>
      <c r="P74" s="4" t="str">
        <f aca="false">IF(ISNA(VLOOKUP(O74,'LAM Metadata Mapping'!$A$1:$B$500,2,0) ),{},VLOOKUP(O74,'LAM Metadata Mapping'!$A$1:$B$500,2,0))</f>
        <v>lamd:md_ANN_MSL</v>
      </c>
      <c r="Q74" s="0" t="s">
        <v>276</v>
      </c>
      <c r="R74" s="0" t="s">
        <v>278</v>
      </c>
      <c r="S74" s="4" t="str">
        <f aca="false">IF(ISNA(VLOOKUP(R74,'LAM Metadata Mapping'!$A$1:$B$500,2,0) ),{},VLOOKUP(R74,'LAM Metadata Mapping'!$A$1:$B$500,2,0))</f>
        <v>lamd:md_ANN_SOV</v>
      </c>
      <c r="U74" s="0" t="s">
        <v>279</v>
      </c>
      <c r="V74" s="4" t="str">
        <f aca="false">IF(ISNA(VLOOKUP(U74,'LAM Metadata Mapping'!$A$1:$B$500,2,0) ),{},VLOOKUP(U74,'LAM Metadata Mapping'!$A$1:$B$500,2,0))</f>
        <v>lamd:md_ANN_EOV</v>
      </c>
      <c r="X74" s="0" t="s">
        <v>280</v>
      </c>
      <c r="Y74" s="4" t="str">
        <f aca="false">IF(ISNA(VLOOKUP(X74,'LAM Metadata Mapping'!$A$1:$B$500,2,0) ),{},VLOOKUP(X74,'LAM Metadata Mapping'!$A$1:$B$500,2,0))</f>
        <v>lamd:md_ANN_LVL</v>
      </c>
      <c r="Z74" s="0" t="s">
        <v>239</v>
      </c>
      <c r="AG74" s="0" t="s">
        <v>70</v>
      </c>
      <c r="AH74" s="0" t="s">
        <v>267</v>
      </c>
      <c r="AI74" s="0" t="s">
        <v>381</v>
      </c>
    </row>
    <row r="75" customFormat="false" ht="13.8" hidden="false" customHeight="false" outlineLevel="0" collapsed="false">
      <c r="A75" s="0" t="str">
        <f aca="false">CONCATENATE("lamd:md_",B75)</f>
        <v>lamd:md_INFLUENCE</v>
      </c>
      <c r="B75" s="0" t="s">
        <v>388</v>
      </c>
      <c r="C75" s="0" t="s">
        <v>389</v>
      </c>
      <c r="D75" s="0" t="s">
        <v>390</v>
      </c>
      <c r="F75" s="0" t="s">
        <v>272</v>
      </c>
      <c r="G75" s="4" t="str">
        <f aca="false">IF(ISNA(VLOOKUP($F75,'LAM Metadata Mapping'!$A$1:$B$500,2,0) ),{},VLOOKUP($F75,'LAM Metadata Mapping'!$A$1:$B$500,2,0))</f>
        <v>lamd:md_ANN_TLT</v>
      </c>
      <c r="I75" s="0" t="s">
        <v>273</v>
      </c>
      <c r="J75" s="4" t="str">
        <f aca="false">IF(ISNA(VLOOKUP(I75,'LAM Metadata Mapping'!$A$1:$B$500,2,0) ),{},VLOOKUP(I75,'LAM Metadata Mapping'!$A$1:$B$500,2,0))</f>
        <v>lamd:md_ANN_RL2</v>
      </c>
      <c r="K75" s="0" t="s">
        <v>274</v>
      </c>
      <c r="L75" s="0" t="s">
        <v>275</v>
      </c>
      <c r="M75" s="4" t="str">
        <f aca="false">IF(ISNA(VLOOKUP(L75,'LAM Metadata Mapping'!$A$1:$B$500,2,0) ),{},VLOOKUP(L75,'LAM Metadata Mapping'!$A$1:$B$500,2,0))</f>
        <v>lamd:md_ANN_MDL</v>
      </c>
      <c r="N75" s="0" t="s">
        <v>276</v>
      </c>
      <c r="O75" s="0" t="s">
        <v>277</v>
      </c>
      <c r="P75" s="4" t="str">
        <f aca="false">IF(ISNA(VLOOKUP(O75,'LAM Metadata Mapping'!$A$1:$B$500,2,0) ),{},VLOOKUP(O75,'LAM Metadata Mapping'!$A$1:$B$500,2,0))</f>
        <v>lamd:md_ANN_MSL</v>
      </c>
      <c r="Q75" s="0" t="s">
        <v>276</v>
      </c>
      <c r="R75" s="0" t="s">
        <v>278</v>
      </c>
      <c r="S75" s="4" t="str">
        <f aca="false">IF(ISNA(VLOOKUP(R75,'LAM Metadata Mapping'!$A$1:$B$500,2,0) ),{},VLOOKUP(R75,'LAM Metadata Mapping'!$A$1:$B$500,2,0))</f>
        <v>lamd:md_ANN_SOV</v>
      </c>
      <c r="U75" s="0" t="s">
        <v>279</v>
      </c>
      <c r="V75" s="4" t="str">
        <f aca="false">IF(ISNA(VLOOKUP(U75,'LAM Metadata Mapping'!$A$1:$B$500,2,0) ),{},VLOOKUP(U75,'LAM Metadata Mapping'!$A$1:$B$500,2,0))</f>
        <v>lamd:md_ANN_EOV</v>
      </c>
      <c r="X75" s="0" t="s">
        <v>280</v>
      </c>
      <c r="Y75" s="4" t="str">
        <f aca="false">IF(ISNA(VLOOKUP(X75,'LAM Metadata Mapping'!$A$1:$B$500,2,0) ),{},VLOOKUP(X75,'LAM Metadata Mapping'!$A$1:$B$500,2,0))</f>
        <v>lamd:md_ANN_LVL</v>
      </c>
      <c r="Z75" s="0" t="s">
        <v>239</v>
      </c>
      <c r="AA75" s="0" t="s">
        <v>391</v>
      </c>
      <c r="AC75" s="0" t="s">
        <v>392</v>
      </c>
      <c r="AG75" s="0" t="s">
        <v>70</v>
      </c>
      <c r="AH75" s="0" t="s">
        <v>267</v>
      </c>
      <c r="AI75" s="0" t="s">
        <v>381</v>
      </c>
    </row>
    <row r="76" customFormat="false" ht="13.8" hidden="false" customHeight="false" outlineLevel="0" collapsed="false">
      <c r="A76" s="0" t="str">
        <f aca="false">CONCATENATE("lamd:md_",B76)</f>
        <v>lamd:md_AMENDMENT_PRO</v>
      </c>
      <c r="B76" s="0" t="s">
        <v>393</v>
      </c>
      <c r="C76" s="0" t="s">
        <v>394</v>
      </c>
      <c r="D76" s="0" t="s">
        <v>395</v>
      </c>
      <c r="F76" s="0" t="s">
        <v>272</v>
      </c>
      <c r="G76" s="4" t="str">
        <f aca="false">IF(ISNA(VLOOKUP($F76,'LAM Metadata Mapping'!$A$1:$B$500,2,0) ),{},VLOOKUP($F76,'LAM Metadata Mapping'!$A$1:$B$500,2,0))</f>
        <v>lamd:md_ANN_TLT</v>
      </c>
      <c r="I76" s="0" t="s">
        <v>273</v>
      </c>
      <c r="J76" s="4" t="str">
        <f aca="false">IF(ISNA(VLOOKUP(I76,'LAM Metadata Mapping'!$A$1:$B$500,2,0) ),{},VLOOKUP(I76,'LAM Metadata Mapping'!$A$1:$B$500,2,0))</f>
        <v>lamd:md_ANN_RL2</v>
      </c>
      <c r="K76" s="0" t="s">
        <v>274</v>
      </c>
      <c r="L76" s="0" t="s">
        <v>275</v>
      </c>
      <c r="M76" s="4" t="str">
        <f aca="false">IF(ISNA(VLOOKUP(L76,'LAM Metadata Mapping'!$A$1:$B$500,2,0) ),{},VLOOKUP(L76,'LAM Metadata Mapping'!$A$1:$B$500,2,0))</f>
        <v>lamd:md_ANN_MDL</v>
      </c>
      <c r="N76" s="0" t="s">
        <v>276</v>
      </c>
      <c r="O76" s="0" t="s">
        <v>277</v>
      </c>
      <c r="P76" s="4" t="str">
        <f aca="false">IF(ISNA(VLOOKUP(O76,'LAM Metadata Mapping'!$A$1:$B$500,2,0) ),{},VLOOKUP(O76,'LAM Metadata Mapping'!$A$1:$B$500,2,0))</f>
        <v>lamd:md_ANN_MSL</v>
      </c>
      <c r="Q76" s="0" t="s">
        <v>276</v>
      </c>
      <c r="R76" s="0" t="s">
        <v>278</v>
      </c>
      <c r="S76" s="4" t="str">
        <f aca="false">IF(ISNA(VLOOKUP(R76,'LAM Metadata Mapping'!$A$1:$B$500,2,0) ),{},VLOOKUP(R76,'LAM Metadata Mapping'!$A$1:$B$500,2,0))</f>
        <v>lamd:md_ANN_SOV</v>
      </c>
      <c r="U76" s="0" t="s">
        <v>279</v>
      </c>
      <c r="V76" s="4" t="str">
        <f aca="false">IF(ISNA(VLOOKUP(U76,'LAM Metadata Mapping'!$A$1:$B$500,2,0) ),{},VLOOKUP(U76,'LAM Metadata Mapping'!$A$1:$B$500,2,0))</f>
        <v>lamd:md_ANN_EOV</v>
      </c>
      <c r="X76" s="0" t="s">
        <v>280</v>
      </c>
      <c r="Y76" s="4" t="str">
        <f aca="false">IF(ISNA(VLOOKUP(X76,'LAM Metadata Mapping'!$A$1:$B$500,2,0) ),{},VLOOKUP(X76,'LAM Metadata Mapping'!$A$1:$B$500,2,0))</f>
        <v>lamd:md_ANN_LVL</v>
      </c>
      <c r="Z76" s="0" t="s">
        <v>239</v>
      </c>
      <c r="AG76" s="0" t="s">
        <v>70</v>
      </c>
      <c r="AH76" s="0" t="s">
        <v>267</v>
      </c>
      <c r="AI76" s="0" t="s">
        <v>381</v>
      </c>
    </row>
    <row r="77" customFormat="false" ht="13.8" hidden="false" customHeight="false" outlineLevel="0" collapsed="false">
      <c r="A77" s="0" t="str">
        <f aca="false">CONCATENATE("lamd:md_",B77)</f>
        <v>lamd:md_CI</v>
      </c>
      <c r="B77" s="0" t="s">
        <v>396</v>
      </c>
      <c r="C77" s="0" t="s">
        <v>397</v>
      </c>
      <c r="D77" s="0" t="s">
        <v>398</v>
      </c>
      <c r="F77" s="0" t="s">
        <v>399</v>
      </c>
      <c r="G77" s="4" t="str">
        <f aca="false">IF(ISNA(VLOOKUP($F77,'LAM Metadata Mapping'!$A$1:$B$500,2,0) ),{},VLOOKUP($F77,'LAM Metadata Mapping'!$A$1:$B$500,2,0))</f>
        <v>lamd:md_ANN_FCS</v>
      </c>
      <c r="H77" s="0" t="s">
        <v>276</v>
      </c>
      <c r="I77" s="0" t="s">
        <v>400</v>
      </c>
      <c r="J77" s="4" t="str">
        <f aca="false">IF(ISNA(VLOOKUP(I77,'LAM Metadata Mapping'!$A$1:$B$500,2,0) ),{},VLOOKUP(I77,'LAM Metadata Mapping'!$A$1:$B$500,2,0))</f>
        <v>lamd:md_ANN_FCT</v>
      </c>
      <c r="K77" s="0" t="s">
        <v>276</v>
      </c>
      <c r="M77" s="4" t="n">
        <f aca="false">IF(ISNA(VLOOKUP(L77,'LAM Metadata Mapping'!$A$1:$B$500,2,0) ),{},VLOOKUP(L77,'LAM Metadata Mapping'!$A$1:$B$500,2,0))</f>
        <v>0</v>
      </c>
      <c r="P77" s="4" t="n">
        <f aca="false">IF(ISNA(VLOOKUP(O77,'LAM Metadata Mapping'!$A$1:$B$500,2,0) ),{},VLOOKUP(O77,'LAM Metadata Mapping'!$A$1:$B$500,2,0))</f>
        <v>0</v>
      </c>
      <c r="S77" s="4" t="n">
        <f aca="false">IF(ISNA(VLOOKUP(R77,'LAM Metadata Mapping'!$A$1:$B$500,2,0) ),{},VLOOKUP(R77,'LAM Metadata Mapping'!$A$1:$B$500,2,0))</f>
        <v>0</v>
      </c>
      <c r="V77" s="4" t="n">
        <f aca="false">IF(ISNA(VLOOKUP(U77,'LAM Metadata Mapping'!$A$1:$B$500,2,0) ),{},VLOOKUP(U77,'LAM Metadata Mapping'!$A$1:$B$500,2,0))</f>
        <v>0</v>
      </c>
      <c r="Y77" s="4" t="n">
        <f aca="false">IF(ISNA(VLOOKUP(X77,'LAM Metadata Mapping'!$A$1:$B$500,2,0) ),{},VLOOKUP(X77,'LAM Metadata Mapping'!$A$1:$B$500,2,0))</f>
        <v>0</v>
      </c>
      <c r="AG77" s="0" t="s">
        <v>70</v>
      </c>
      <c r="AH77" s="0" t="s">
        <v>267</v>
      </c>
      <c r="AI77" s="0" t="s">
        <v>401</v>
      </c>
    </row>
    <row r="78" customFormat="false" ht="28.35" hidden="false" customHeight="false" outlineLevel="0" collapsed="false">
      <c r="A78" s="0" t="str">
        <f aca="false">CONCATENATE("lamd:md_",B78)</f>
        <v>lamd:md_RELATION</v>
      </c>
      <c r="B78" s="0" t="s">
        <v>402</v>
      </c>
      <c r="C78" s="0" t="s">
        <v>403</v>
      </c>
      <c r="D78" s="0" t="s">
        <v>404</v>
      </c>
      <c r="F78" s="0" t="s">
        <v>272</v>
      </c>
      <c r="G78" s="4" t="str">
        <f aca="false">IF(ISNA(VLOOKUP($F78,'LAM Metadata Mapping'!$A$1:$B$500,2,0) ),{},VLOOKUP($F78,'LAM Metadata Mapping'!$A$1:$B$500,2,0))</f>
        <v>lamd:md_ANN_TLT</v>
      </c>
      <c r="I78" s="0" t="s">
        <v>273</v>
      </c>
      <c r="J78" s="4" t="str">
        <f aca="false">IF(ISNA(VLOOKUP(I78,'LAM Metadata Mapping'!$A$1:$B$500,2,0) ),{},VLOOKUP(I78,'LAM Metadata Mapping'!$A$1:$B$500,2,0))</f>
        <v>lamd:md_ANN_RL2</v>
      </c>
      <c r="K78" s="1" t="s">
        <v>405</v>
      </c>
      <c r="L78" s="0" t="s">
        <v>278</v>
      </c>
      <c r="M78" s="4" t="str">
        <f aca="false">IF(ISNA(VLOOKUP(L78,'LAM Metadata Mapping'!$A$1:$B$500,2,0) ),{},VLOOKUP(L78,'LAM Metadata Mapping'!$A$1:$B$500,2,0))</f>
        <v>lamd:md_ANN_SOV</v>
      </c>
      <c r="P78" s="4" t="n">
        <f aca="false">IF(ISNA(VLOOKUP(O78,'LAM Metadata Mapping'!$A$1:$B$500,2,0) ),{},VLOOKUP(O78,'LAM Metadata Mapping'!$A$1:$B$500,2,0))</f>
        <v>0</v>
      </c>
      <c r="S78" s="4" t="n">
        <f aca="false">IF(ISNA(VLOOKUP(R78,'LAM Metadata Mapping'!$A$1:$B$500,2,0) ),{},VLOOKUP(R78,'LAM Metadata Mapping'!$A$1:$B$500,2,0))</f>
        <v>0</v>
      </c>
      <c r="V78" s="4" t="n">
        <f aca="false">IF(ISNA(VLOOKUP(U78,'LAM Metadata Mapping'!$A$1:$B$500,2,0) ),{},VLOOKUP(U78,'LAM Metadata Mapping'!$A$1:$B$500,2,0))</f>
        <v>0</v>
      </c>
      <c r="Y78" s="4" t="n">
        <f aca="false">IF(ISNA(VLOOKUP(X78,'LAM Metadata Mapping'!$A$1:$B$500,2,0) ),{},VLOOKUP(X78,'LAM Metadata Mapping'!$A$1:$B$500,2,0))</f>
        <v>0</v>
      </c>
      <c r="AG78" s="0" t="s">
        <v>70</v>
      </c>
      <c r="AH78" s="0" t="s">
        <v>267</v>
      </c>
      <c r="AI78" s="0" t="s">
        <v>406</v>
      </c>
    </row>
    <row r="79" customFormat="false" ht="28.35" hidden="false" customHeight="false" outlineLevel="0" collapsed="false">
      <c r="A79" s="0" t="str">
        <f aca="false">CONCATENATE("lamd:md_",B79)</f>
        <v>lamd:md_ASSOCIATION</v>
      </c>
      <c r="B79" s="0" t="s">
        <v>407</v>
      </c>
      <c r="C79" s="0" t="s">
        <v>408</v>
      </c>
      <c r="D79" s="0" t="s">
        <v>409</v>
      </c>
      <c r="F79" s="0" t="s">
        <v>272</v>
      </c>
      <c r="G79" s="4" t="str">
        <f aca="false">IF(ISNA(VLOOKUP($F79,'LAM Metadata Mapping'!$A$1:$B$500,2,0) ),{},VLOOKUP($F79,'LAM Metadata Mapping'!$A$1:$B$500,2,0))</f>
        <v>lamd:md_ANN_TLT</v>
      </c>
      <c r="I79" s="0" t="s">
        <v>273</v>
      </c>
      <c r="J79" s="4" t="str">
        <f aca="false">IF(ISNA(VLOOKUP(I79,'LAM Metadata Mapping'!$A$1:$B$500,2,0) ),{},VLOOKUP(I79,'LAM Metadata Mapping'!$A$1:$B$500,2,0))</f>
        <v>lamd:md_ANN_RL2</v>
      </c>
      <c r="K79" s="1" t="s">
        <v>405</v>
      </c>
      <c r="L79" s="0" t="s">
        <v>278</v>
      </c>
      <c r="M79" s="4" t="str">
        <f aca="false">IF(ISNA(VLOOKUP(L79,'LAM Metadata Mapping'!$A$1:$B$500,2,0) ),{},VLOOKUP(L79,'LAM Metadata Mapping'!$A$1:$B$500,2,0))</f>
        <v>lamd:md_ANN_SOV</v>
      </c>
      <c r="P79" s="4" t="n">
        <f aca="false">IF(ISNA(VLOOKUP(O79,'LAM Metadata Mapping'!$A$1:$B$500,2,0) ),{},VLOOKUP(O79,'LAM Metadata Mapping'!$A$1:$B$500,2,0))</f>
        <v>0</v>
      </c>
      <c r="S79" s="4" t="n">
        <f aca="false">IF(ISNA(VLOOKUP(R79,'LAM Metadata Mapping'!$A$1:$B$500,2,0) ),{},VLOOKUP(R79,'LAM Metadata Mapping'!$A$1:$B$500,2,0))</f>
        <v>0</v>
      </c>
      <c r="V79" s="4" t="n">
        <f aca="false">IF(ISNA(VLOOKUP(U79,'LAM Metadata Mapping'!$A$1:$B$500,2,0) ),{},VLOOKUP(U79,'LAM Metadata Mapping'!$A$1:$B$500,2,0))</f>
        <v>0</v>
      </c>
      <c r="Y79" s="4" t="n">
        <f aca="false">IF(ISNA(VLOOKUP(X79,'LAM Metadata Mapping'!$A$1:$B$500,2,0) ),{},VLOOKUP(X79,'LAM Metadata Mapping'!$A$1:$B$500,2,0))</f>
        <v>0</v>
      </c>
      <c r="AG79" s="0" t="s">
        <v>70</v>
      </c>
      <c r="AH79" s="0" t="s">
        <v>267</v>
      </c>
      <c r="AI79" s="0" t="s">
        <v>406</v>
      </c>
    </row>
    <row r="80" customFormat="false" ht="13.8" hidden="false" customHeight="false" outlineLevel="0" collapsed="false">
      <c r="A80" s="0" t="str">
        <f aca="false">CONCATENATE("lamd:md_",B80)</f>
        <v>lamd:md_PROC</v>
      </c>
      <c r="B80" s="0" t="s">
        <v>410</v>
      </c>
      <c r="C80" s="0" t="s">
        <v>411</v>
      </c>
      <c r="D80" s="0" t="s">
        <v>412</v>
      </c>
      <c r="G80" s="4" t="n">
        <f aca="false">IF(ISNA(VLOOKUP($F80,'LAM Metadata Mapping'!$A$1:$B$500,2,0) ),{},VLOOKUP($F80,'LAM Metadata Mapping'!$A$1:$B$500,2,0))</f>
        <v>0</v>
      </c>
      <c r="J80" s="4" t="n">
        <f aca="false">IF(ISNA(VLOOKUP(I80,'LAM Metadata Mapping'!$A$1:$B$500,2,0) ),{},VLOOKUP(I80,'LAM Metadata Mapping'!$A$1:$B$500,2,0))</f>
        <v>0</v>
      </c>
      <c r="M80" s="4" t="n">
        <f aca="false">IF(ISNA(VLOOKUP(L80,'LAM Metadata Mapping'!$A$1:$B$500,2,0) ),{},VLOOKUP(L80,'LAM Metadata Mapping'!$A$1:$B$500,2,0))</f>
        <v>0</v>
      </c>
      <c r="P80" s="4" t="n">
        <f aca="false">IF(ISNA(VLOOKUP(O80,'LAM Metadata Mapping'!$A$1:$B$500,2,0) ),{},VLOOKUP(O80,'LAM Metadata Mapping'!$A$1:$B$500,2,0))</f>
        <v>0</v>
      </c>
      <c r="S80" s="4" t="n">
        <f aca="false">IF(ISNA(VLOOKUP(R80,'LAM Metadata Mapping'!$A$1:$B$500,2,0) ),{},VLOOKUP(R80,'LAM Metadata Mapping'!$A$1:$B$500,2,0))</f>
        <v>0</v>
      </c>
      <c r="V80" s="4" t="n">
        <f aca="false">IF(ISNA(VLOOKUP(U80,'LAM Metadata Mapping'!$A$1:$B$500,2,0) ),{},VLOOKUP(U80,'LAM Metadata Mapping'!$A$1:$B$500,2,0))</f>
        <v>0</v>
      </c>
      <c r="Y80" s="4" t="n">
        <f aca="false">IF(ISNA(VLOOKUP(X80,'LAM Metadata Mapping'!$A$1:$B$500,2,0) ),{},VLOOKUP(X80,'LAM Metadata Mapping'!$A$1:$B$500,2,0))</f>
        <v>0</v>
      </c>
      <c r="AB80" s="0" t="s">
        <v>413</v>
      </c>
      <c r="AC80" s="0" t="s">
        <v>414</v>
      </c>
      <c r="AH80" s="0" t="s">
        <v>71</v>
      </c>
    </row>
    <row r="81" customFormat="false" ht="55.2" hidden="false" customHeight="false" outlineLevel="0" collapsed="false">
      <c r="A81" s="0" t="str">
        <f aca="false">CONCATENATE("lamd:md_",B81)</f>
        <v>lamd:md_AP</v>
      </c>
      <c r="B81" s="0" t="s">
        <v>415</v>
      </c>
      <c r="C81" s="0" t="s">
        <v>416</v>
      </c>
      <c r="D81" s="0" t="s">
        <v>417</v>
      </c>
      <c r="E81" s="1" t="s">
        <v>418</v>
      </c>
      <c r="G81" s="4" t="n">
        <f aca="false">IF(ISNA(VLOOKUP($F81,'LAM Metadata Mapping'!$A$1:$B$500,2,0) ),{},VLOOKUP($F81,'LAM Metadata Mapping'!$A$1:$B$500,2,0))</f>
        <v>0</v>
      </c>
      <c r="J81" s="4" t="n">
        <f aca="false">IF(ISNA(VLOOKUP(I81,'LAM Metadata Mapping'!$A$1:$B$500,2,0) ),{},VLOOKUP(I81,'LAM Metadata Mapping'!$A$1:$B$500,2,0))</f>
        <v>0</v>
      </c>
      <c r="M81" s="4" t="n">
        <f aca="false">IF(ISNA(VLOOKUP(L81,'LAM Metadata Mapping'!$A$1:$B$500,2,0) ),{},VLOOKUP(L81,'LAM Metadata Mapping'!$A$1:$B$500,2,0))</f>
        <v>0</v>
      </c>
      <c r="P81" s="4" t="n">
        <f aca="false">IF(ISNA(VLOOKUP(O81,'LAM Metadata Mapping'!$A$1:$B$500,2,0) ),{},VLOOKUP(O81,'LAM Metadata Mapping'!$A$1:$B$500,2,0))</f>
        <v>0</v>
      </c>
      <c r="S81" s="4" t="n">
        <f aca="false">IF(ISNA(VLOOKUP(R81,'LAM Metadata Mapping'!$A$1:$B$500,2,0) ),{},VLOOKUP(R81,'LAM Metadata Mapping'!$A$1:$B$500,2,0))</f>
        <v>0</v>
      </c>
      <c r="V81" s="4" t="n">
        <f aca="false">IF(ISNA(VLOOKUP(U81,'LAM Metadata Mapping'!$A$1:$B$500,2,0) ),{},VLOOKUP(U81,'LAM Metadata Mapping'!$A$1:$B$500,2,0))</f>
        <v>0</v>
      </c>
      <c r="Y81" s="4" t="n">
        <f aca="false">IF(ISNA(VLOOKUP(X81,'LAM Metadata Mapping'!$A$1:$B$500,2,0) ),{},VLOOKUP(X81,'LAM Metadata Mapping'!$A$1:$B$500,2,0))</f>
        <v>0</v>
      </c>
      <c r="AG81" s="0" t="s">
        <v>70</v>
      </c>
      <c r="AH81" s="0" t="s">
        <v>419</v>
      </c>
    </row>
    <row r="82" customFormat="false" ht="55.2" hidden="false" customHeight="false" outlineLevel="0" collapsed="false">
      <c r="A82" s="0" t="str">
        <f aca="false">CONCATENATE("lamd:md_",B82)</f>
        <v>lamd:md_DF</v>
      </c>
      <c r="B82" s="0" t="s">
        <v>420</v>
      </c>
      <c r="C82" s="0" t="s">
        <v>421</v>
      </c>
      <c r="D82" s="0" t="s">
        <v>422</v>
      </c>
      <c r="E82" s="1" t="s">
        <v>418</v>
      </c>
      <c r="G82" s="4" t="n">
        <f aca="false">IF(ISNA(VLOOKUP($F82,'LAM Metadata Mapping'!$A$1:$B$500,2,0) ),{},VLOOKUP($F82,'LAM Metadata Mapping'!$A$1:$B$500,2,0))</f>
        <v>0</v>
      </c>
      <c r="J82" s="4" t="n">
        <f aca="false">IF(ISNA(VLOOKUP(I82,'LAM Metadata Mapping'!$A$1:$B$500,2,0) ),{},VLOOKUP(I82,'LAM Metadata Mapping'!$A$1:$B$500,2,0))</f>
        <v>0</v>
      </c>
      <c r="M82" s="4" t="n">
        <f aca="false">IF(ISNA(VLOOKUP(L82,'LAM Metadata Mapping'!$A$1:$B$500,2,0) ),{},VLOOKUP(L82,'LAM Metadata Mapping'!$A$1:$B$500,2,0))</f>
        <v>0</v>
      </c>
      <c r="P82" s="4" t="n">
        <f aca="false">IF(ISNA(VLOOKUP(O82,'LAM Metadata Mapping'!$A$1:$B$500,2,0) ),{},VLOOKUP(O82,'LAM Metadata Mapping'!$A$1:$B$500,2,0))</f>
        <v>0</v>
      </c>
      <c r="S82" s="4" t="n">
        <f aca="false">IF(ISNA(VLOOKUP(R82,'LAM Metadata Mapping'!$A$1:$B$500,2,0) ),{},VLOOKUP(R82,'LAM Metadata Mapping'!$A$1:$B$500,2,0))</f>
        <v>0</v>
      </c>
      <c r="V82" s="4" t="n">
        <f aca="false">IF(ISNA(VLOOKUP(U82,'LAM Metadata Mapping'!$A$1:$B$500,2,0) ),{},VLOOKUP(U82,'LAM Metadata Mapping'!$A$1:$B$500,2,0))</f>
        <v>0</v>
      </c>
      <c r="Y82" s="4" t="n">
        <f aca="false">IF(ISNA(VLOOKUP(X82,'LAM Metadata Mapping'!$A$1:$B$500,2,0) ),{},VLOOKUP(X82,'LAM Metadata Mapping'!$A$1:$B$500,2,0))</f>
        <v>0</v>
      </c>
      <c r="AG82" s="0" t="s">
        <v>70</v>
      </c>
      <c r="AH82" s="0" t="s">
        <v>419</v>
      </c>
    </row>
    <row r="83" customFormat="false" ht="41.75" hidden="false" customHeight="false" outlineLevel="0" collapsed="false">
      <c r="A83" s="0" t="str">
        <f aca="false">CONCATENATE("lamd:md_",B83)</f>
        <v>lamd:md_PR</v>
      </c>
      <c r="B83" s="0" t="s">
        <v>423</v>
      </c>
      <c r="C83" s="0" t="s">
        <v>424</v>
      </c>
      <c r="D83" s="0" t="s">
        <v>425</v>
      </c>
      <c r="E83" s="1" t="s">
        <v>426</v>
      </c>
      <c r="G83" s="4" t="n">
        <f aca="false">IF(ISNA(VLOOKUP($F83,'LAM Metadata Mapping'!$A$1:$B$500,2,0) ),{},VLOOKUP($F83,'LAM Metadata Mapping'!$A$1:$B$500,2,0))</f>
        <v>0</v>
      </c>
      <c r="J83" s="4" t="n">
        <f aca="false">IF(ISNA(VLOOKUP(I83,'LAM Metadata Mapping'!$A$1:$B$500,2,0) ),{},VLOOKUP(I83,'LAM Metadata Mapping'!$A$1:$B$500,2,0))</f>
        <v>0</v>
      </c>
      <c r="M83" s="4" t="n">
        <f aca="false">IF(ISNA(VLOOKUP(L83,'LAM Metadata Mapping'!$A$1:$B$500,2,0) ),{},VLOOKUP(L83,'LAM Metadata Mapping'!$A$1:$B$500,2,0))</f>
        <v>0</v>
      </c>
      <c r="P83" s="4" t="n">
        <f aca="false">IF(ISNA(VLOOKUP(O83,'LAM Metadata Mapping'!$A$1:$B$500,2,0) ),{},VLOOKUP(O83,'LAM Metadata Mapping'!$A$1:$B$500,2,0))</f>
        <v>0</v>
      </c>
      <c r="S83" s="4" t="n">
        <f aca="false">IF(ISNA(VLOOKUP(R83,'LAM Metadata Mapping'!$A$1:$B$500,2,0) ),{},VLOOKUP(R83,'LAM Metadata Mapping'!$A$1:$B$500,2,0))</f>
        <v>0</v>
      </c>
      <c r="V83" s="4" t="n">
        <f aca="false">IF(ISNA(VLOOKUP(U83,'LAM Metadata Mapping'!$A$1:$B$500,2,0) ),{},VLOOKUP(U83,'LAM Metadata Mapping'!$A$1:$B$500,2,0))</f>
        <v>0</v>
      </c>
      <c r="Y83" s="4" t="n">
        <f aca="false">IF(ISNA(VLOOKUP(X83,'LAM Metadata Mapping'!$A$1:$B$500,2,0) ),{},VLOOKUP(X83,'LAM Metadata Mapping'!$A$1:$B$500,2,0))</f>
        <v>0</v>
      </c>
      <c r="AG83" s="0" t="s">
        <v>70</v>
      </c>
      <c r="AH83" s="0" t="s">
        <v>419</v>
      </c>
    </row>
    <row r="84" customFormat="false" ht="28.35" hidden="false" customHeight="false" outlineLevel="0" collapsed="false">
      <c r="A84" s="0" t="str">
        <f aca="false">CONCATENATE("lamd:md_",B84)</f>
        <v>lamd:md_NA</v>
      </c>
      <c r="B84" s="0" t="s">
        <v>427</v>
      </c>
      <c r="C84" s="0" t="s">
        <v>428</v>
      </c>
      <c r="D84" s="0" t="s">
        <v>429</v>
      </c>
      <c r="E84" s="1" t="s">
        <v>430</v>
      </c>
      <c r="G84" s="4" t="n">
        <f aca="false">IF(ISNA(VLOOKUP($F84,'LAM Metadata Mapping'!$A$1:$B$500,2,0) ),{},VLOOKUP($F84,'LAM Metadata Mapping'!$A$1:$B$500,2,0))</f>
        <v>0</v>
      </c>
      <c r="J84" s="4" t="n">
        <f aca="false">IF(ISNA(VLOOKUP(I84,'LAM Metadata Mapping'!$A$1:$B$500,2,0) ),{},VLOOKUP(I84,'LAM Metadata Mapping'!$A$1:$B$500,2,0))</f>
        <v>0</v>
      </c>
      <c r="M84" s="4" t="n">
        <f aca="false">IF(ISNA(VLOOKUP(L84,'LAM Metadata Mapping'!$A$1:$B$500,2,0) ),{},VLOOKUP(L84,'LAM Metadata Mapping'!$A$1:$B$500,2,0))</f>
        <v>0</v>
      </c>
      <c r="P84" s="4" t="n">
        <f aca="false">IF(ISNA(VLOOKUP(O84,'LAM Metadata Mapping'!$A$1:$B$500,2,0) ),{},VLOOKUP(O84,'LAM Metadata Mapping'!$A$1:$B$500,2,0))</f>
        <v>0</v>
      </c>
      <c r="S84" s="4" t="n">
        <f aca="false">IF(ISNA(VLOOKUP(R84,'LAM Metadata Mapping'!$A$1:$B$500,2,0) ),{},VLOOKUP(R84,'LAM Metadata Mapping'!$A$1:$B$500,2,0))</f>
        <v>0</v>
      </c>
      <c r="V84" s="4" t="n">
        <f aca="false">IF(ISNA(VLOOKUP(U84,'LAM Metadata Mapping'!$A$1:$B$500,2,0) ),{},VLOOKUP(U84,'LAM Metadata Mapping'!$A$1:$B$500,2,0))</f>
        <v>0</v>
      </c>
      <c r="Y84" s="4" t="n">
        <f aca="false">IF(ISNA(VLOOKUP(X84,'LAM Metadata Mapping'!$A$1:$B$500,2,0) ),{},VLOOKUP(X84,'LAM Metadata Mapping'!$A$1:$B$500,2,0))</f>
        <v>0</v>
      </c>
      <c r="AG84" s="0" t="s">
        <v>70</v>
      </c>
      <c r="AH84" s="0" t="s">
        <v>419</v>
      </c>
    </row>
    <row r="85" customFormat="false" ht="13.8" hidden="false" customHeight="false" outlineLevel="0" collapsed="false">
      <c r="A85" s="0" t="str">
        <f aca="false">CONCATENATE("lamd:md_",B85)</f>
        <v>lamd:md_ANNULMENT_REQ</v>
      </c>
      <c r="B85" s="0" t="s">
        <v>431</v>
      </c>
      <c r="C85" s="0" t="s">
        <v>432</v>
      </c>
      <c r="D85" s="0" t="s">
        <v>433</v>
      </c>
      <c r="F85" s="0" t="s">
        <v>272</v>
      </c>
      <c r="G85" s="4" t="str">
        <f aca="false">IF(ISNA(VLOOKUP($F85,'LAM Metadata Mapping'!$A$1:$B$500,2,0) ),{},VLOOKUP($F85,'LAM Metadata Mapping'!$A$1:$B$500,2,0))</f>
        <v>lamd:md_ANN_TLT</v>
      </c>
      <c r="I85" s="0" t="s">
        <v>273</v>
      </c>
      <c r="J85" s="4" t="str">
        <f aca="false">IF(ISNA(VLOOKUP(I85,'LAM Metadata Mapping'!$A$1:$B$500,2,0) ),{},VLOOKUP(I85,'LAM Metadata Mapping'!$A$1:$B$500,2,0))</f>
        <v>lamd:md_ANN_RL2</v>
      </c>
      <c r="K85" s="0" t="s">
        <v>274</v>
      </c>
      <c r="L85" s="0" t="s">
        <v>275</v>
      </c>
      <c r="M85" s="4" t="str">
        <f aca="false">IF(ISNA(VLOOKUP(L85,'LAM Metadata Mapping'!$A$1:$B$500,2,0) ),{},VLOOKUP(L85,'LAM Metadata Mapping'!$A$1:$B$500,2,0))</f>
        <v>lamd:md_ANN_MDL</v>
      </c>
      <c r="N85" s="0" t="s">
        <v>276</v>
      </c>
      <c r="O85" s="0" t="s">
        <v>277</v>
      </c>
      <c r="P85" s="4" t="str">
        <f aca="false">IF(ISNA(VLOOKUP(O85,'LAM Metadata Mapping'!$A$1:$B$500,2,0) ),{},VLOOKUP(O85,'LAM Metadata Mapping'!$A$1:$B$500,2,0))</f>
        <v>lamd:md_ANN_MSL</v>
      </c>
      <c r="Q85" s="0" t="s">
        <v>276</v>
      </c>
      <c r="R85" s="0" t="s">
        <v>278</v>
      </c>
      <c r="S85" s="4" t="str">
        <f aca="false">IF(ISNA(VLOOKUP(R85,'LAM Metadata Mapping'!$A$1:$B$500,2,0) ),{},VLOOKUP(R85,'LAM Metadata Mapping'!$A$1:$B$500,2,0))</f>
        <v>lamd:md_ANN_SOV</v>
      </c>
      <c r="U85" s="0" t="s">
        <v>279</v>
      </c>
      <c r="V85" s="4" t="str">
        <f aca="false">IF(ISNA(VLOOKUP(U85,'LAM Metadata Mapping'!$A$1:$B$500,2,0) ),{},VLOOKUP(U85,'LAM Metadata Mapping'!$A$1:$B$500,2,0))</f>
        <v>lamd:md_ANN_EOV</v>
      </c>
      <c r="X85" s="0" t="s">
        <v>280</v>
      </c>
      <c r="Y85" s="4" t="str">
        <f aca="false">IF(ISNA(VLOOKUP(X85,'LAM Metadata Mapping'!$A$1:$B$500,2,0) ),{},VLOOKUP(X85,'LAM Metadata Mapping'!$A$1:$B$500,2,0))</f>
        <v>lamd:md_ANN_LVL</v>
      </c>
      <c r="Z85" s="0" t="s">
        <v>239</v>
      </c>
      <c r="AG85" s="0" t="s">
        <v>70</v>
      </c>
      <c r="AH85" s="0" t="s">
        <v>267</v>
      </c>
      <c r="AI85" s="0" t="s">
        <v>434</v>
      </c>
    </row>
    <row r="86" customFormat="false" ht="13.8" hidden="false" customHeight="false" outlineLevel="0" collapsed="false">
      <c r="A86" s="0" t="str">
        <f aca="false">CONCATENATE("lamd:md_",B86)</f>
        <v>lamd:md_FAILURE_REQ</v>
      </c>
      <c r="B86" s="0" t="s">
        <v>435</v>
      </c>
      <c r="C86" s="0" t="s">
        <v>436</v>
      </c>
      <c r="D86" s="0" t="s">
        <v>437</v>
      </c>
      <c r="F86" s="0" t="s">
        <v>272</v>
      </c>
      <c r="G86" s="4" t="str">
        <f aca="false">IF(ISNA(VLOOKUP($F86,'LAM Metadata Mapping'!$A$1:$B$500,2,0) ),{},VLOOKUP($F86,'LAM Metadata Mapping'!$A$1:$B$500,2,0))</f>
        <v>lamd:md_ANN_TLT</v>
      </c>
      <c r="I86" s="0" t="s">
        <v>273</v>
      </c>
      <c r="J86" s="4" t="str">
        <f aca="false">IF(ISNA(VLOOKUP(I86,'LAM Metadata Mapping'!$A$1:$B$500,2,0) ),{},VLOOKUP(I86,'LAM Metadata Mapping'!$A$1:$B$500,2,0))</f>
        <v>lamd:md_ANN_RL2</v>
      </c>
      <c r="K86" s="0" t="s">
        <v>274</v>
      </c>
      <c r="L86" s="0" t="s">
        <v>275</v>
      </c>
      <c r="M86" s="4" t="str">
        <f aca="false">IF(ISNA(VLOOKUP(L86,'LAM Metadata Mapping'!$A$1:$B$500,2,0) ),{},VLOOKUP(L86,'LAM Metadata Mapping'!$A$1:$B$500,2,0))</f>
        <v>lamd:md_ANN_MDL</v>
      </c>
      <c r="N86" s="0" t="s">
        <v>276</v>
      </c>
      <c r="O86" s="0" t="s">
        <v>277</v>
      </c>
      <c r="P86" s="4" t="str">
        <f aca="false">IF(ISNA(VLOOKUP(O86,'LAM Metadata Mapping'!$A$1:$B$500,2,0) ),{},VLOOKUP(O86,'LAM Metadata Mapping'!$A$1:$B$500,2,0))</f>
        <v>lamd:md_ANN_MSL</v>
      </c>
      <c r="Q86" s="0" t="s">
        <v>276</v>
      </c>
      <c r="R86" s="0" t="s">
        <v>278</v>
      </c>
      <c r="S86" s="4" t="str">
        <f aca="false">IF(ISNA(VLOOKUP(R86,'LAM Metadata Mapping'!$A$1:$B$500,2,0) ),{},VLOOKUP(R86,'LAM Metadata Mapping'!$A$1:$B$500,2,0))</f>
        <v>lamd:md_ANN_SOV</v>
      </c>
      <c r="U86" s="0" t="s">
        <v>279</v>
      </c>
      <c r="V86" s="4" t="str">
        <f aca="false">IF(ISNA(VLOOKUP(U86,'LAM Metadata Mapping'!$A$1:$B$500,2,0) ),{},VLOOKUP(U86,'LAM Metadata Mapping'!$A$1:$B$500,2,0))</f>
        <v>lamd:md_ANN_EOV</v>
      </c>
      <c r="X86" s="0" t="s">
        <v>280</v>
      </c>
      <c r="Y86" s="4" t="str">
        <f aca="false">IF(ISNA(VLOOKUP(X86,'LAM Metadata Mapping'!$A$1:$B$500,2,0) ),{},VLOOKUP(X86,'LAM Metadata Mapping'!$A$1:$B$500,2,0))</f>
        <v>lamd:md_ANN_LVL</v>
      </c>
      <c r="Z86" s="0" t="s">
        <v>239</v>
      </c>
      <c r="AG86" s="0" t="s">
        <v>70</v>
      </c>
      <c r="AH86" s="0" t="s">
        <v>267</v>
      </c>
      <c r="AI86" s="0" t="s">
        <v>434</v>
      </c>
    </row>
    <row r="87" customFormat="false" ht="13.8" hidden="false" customHeight="false" outlineLevel="0" collapsed="false">
      <c r="A87" s="0" t="str">
        <f aca="false">CONCATENATE("lamd:md_",B87)</f>
        <v>lamd:md_INAPPLICAB_REQ</v>
      </c>
      <c r="B87" s="0" t="s">
        <v>438</v>
      </c>
      <c r="C87" s="0" t="s">
        <v>439</v>
      </c>
      <c r="D87" s="0" t="s">
        <v>440</v>
      </c>
      <c r="F87" s="0" t="s">
        <v>272</v>
      </c>
      <c r="G87" s="4" t="str">
        <f aca="false">IF(ISNA(VLOOKUP($F87,'LAM Metadata Mapping'!$A$1:$B$500,2,0) ),{},VLOOKUP($F87,'LAM Metadata Mapping'!$A$1:$B$500,2,0))</f>
        <v>lamd:md_ANN_TLT</v>
      </c>
      <c r="I87" s="0" t="s">
        <v>273</v>
      </c>
      <c r="J87" s="4" t="str">
        <f aca="false">IF(ISNA(VLOOKUP(I87,'LAM Metadata Mapping'!$A$1:$B$500,2,0) ),{},VLOOKUP(I87,'LAM Metadata Mapping'!$A$1:$B$500,2,0))</f>
        <v>lamd:md_ANN_RL2</v>
      </c>
      <c r="K87" s="0" t="s">
        <v>274</v>
      </c>
      <c r="L87" s="0" t="s">
        <v>275</v>
      </c>
      <c r="M87" s="4" t="str">
        <f aca="false">IF(ISNA(VLOOKUP(L87,'LAM Metadata Mapping'!$A$1:$B$500,2,0) ),{},VLOOKUP(L87,'LAM Metadata Mapping'!$A$1:$B$500,2,0))</f>
        <v>lamd:md_ANN_MDL</v>
      </c>
      <c r="N87" s="0" t="s">
        <v>276</v>
      </c>
      <c r="O87" s="0" t="s">
        <v>277</v>
      </c>
      <c r="P87" s="4" t="str">
        <f aca="false">IF(ISNA(VLOOKUP(O87,'LAM Metadata Mapping'!$A$1:$B$500,2,0) ),{},VLOOKUP(O87,'LAM Metadata Mapping'!$A$1:$B$500,2,0))</f>
        <v>lamd:md_ANN_MSL</v>
      </c>
      <c r="Q87" s="0" t="s">
        <v>276</v>
      </c>
      <c r="R87" s="0" t="s">
        <v>278</v>
      </c>
      <c r="S87" s="4" t="str">
        <f aca="false">IF(ISNA(VLOOKUP(R87,'LAM Metadata Mapping'!$A$1:$B$500,2,0) ),{},VLOOKUP(R87,'LAM Metadata Mapping'!$A$1:$B$500,2,0))</f>
        <v>lamd:md_ANN_SOV</v>
      </c>
      <c r="U87" s="0" t="s">
        <v>279</v>
      </c>
      <c r="V87" s="4" t="str">
        <f aca="false">IF(ISNA(VLOOKUP(U87,'LAM Metadata Mapping'!$A$1:$B$500,2,0) ),{},VLOOKUP(U87,'LAM Metadata Mapping'!$A$1:$B$500,2,0))</f>
        <v>lamd:md_ANN_EOV</v>
      </c>
      <c r="X87" s="0" t="s">
        <v>280</v>
      </c>
      <c r="Y87" s="4" t="str">
        <f aca="false">IF(ISNA(VLOOKUP(X87,'LAM Metadata Mapping'!$A$1:$B$500,2,0) ),{},VLOOKUP(X87,'LAM Metadata Mapping'!$A$1:$B$500,2,0))</f>
        <v>lamd:md_ANN_LVL</v>
      </c>
      <c r="Z87" s="0" t="s">
        <v>239</v>
      </c>
      <c r="AG87" s="0" t="s">
        <v>70</v>
      </c>
      <c r="AH87" s="0" t="s">
        <v>267</v>
      </c>
      <c r="AI87" s="0" t="s">
        <v>434</v>
      </c>
    </row>
    <row r="88" customFormat="false" ht="13.8" hidden="false" customHeight="false" outlineLevel="0" collapsed="false">
      <c r="A88" s="0" t="str">
        <f aca="false">CONCATENATE("lamd:md_",B88)</f>
        <v>lamd:md_ANULMENT_PARTIAL_REQ</v>
      </c>
      <c r="B88" s="0" t="s">
        <v>441</v>
      </c>
      <c r="C88" s="0" t="s">
        <v>442</v>
      </c>
      <c r="D88" s="0" t="s">
        <v>443</v>
      </c>
      <c r="F88" s="0" t="s">
        <v>272</v>
      </c>
      <c r="G88" s="4" t="str">
        <f aca="false">IF(ISNA(VLOOKUP($F88,'LAM Metadata Mapping'!$A$1:$B$500,2,0) ),{},VLOOKUP($F88,'LAM Metadata Mapping'!$A$1:$B$500,2,0))</f>
        <v>lamd:md_ANN_TLT</v>
      </c>
      <c r="I88" s="0" t="s">
        <v>273</v>
      </c>
      <c r="J88" s="4" t="str">
        <f aca="false">IF(ISNA(VLOOKUP(I88,'LAM Metadata Mapping'!$A$1:$B$500,2,0) ),{},VLOOKUP(I88,'LAM Metadata Mapping'!$A$1:$B$500,2,0))</f>
        <v>lamd:md_ANN_RL2</v>
      </c>
      <c r="K88" s="0" t="s">
        <v>274</v>
      </c>
      <c r="L88" s="0" t="s">
        <v>275</v>
      </c>
      <c r="M88" s="4" t="str">
        <f aca="false">IF(ISNA(VLOOKUP(L88,'LAM Metadata Mapping'!$A$1:$B$500,2,0) ),{},VLOOKUP(L88,'LAM Metadata Mapping'!$A$1:$B$500,2,0))</f>
        <v>lamd:md_ANN_MDL</v>
      </c>
      <c r="N88" s="0" t="s">
        <v>276</v>
      </c>
      <c r="O88" s="0" t="s">
        <v>277</v>
      </c>
      <c r="P88" s="4" t="str">
        <f aca="false">IF(ISNA(VLOOKUP(O88,'LAM Metadata Mapping'!$A$1:$B$500,2,0) ),{},VLOOKUP(O88,'LAM Metadata Mapping'!$A$1:$B$500,2,0))</f>
        <v>lamd:md_ANN_MSL</v>
      </c>
      <c r="Q88" s="0" t="s">
        <v>276</v>
      </c>
      <c r="R88" s="0" t="s">
        <v>278</v>
      </c>
      <c r="S88" s="4" t="str">
        <f aca="false">IF(ISNA(VLOOKUP(R88,'LAM Metadata Mapping'!$A$1:$B$500,2,0) ),{},VLOOKUP(R88,'LAM Metadata Mapping'!$A$1:$B$500,2,0))</f>
        <v>lamd:md_ANN_SOV</v>
      </c>
      <c r="U88" s="0" t="s">
        <v>279</v>
      </c>
      <c r="V88" s="4" t="str">
        <f aca="false">IF(ISNA(VLOOKUP(U88,'LAM Metadata Mapping'!$A$1:$B$500,2,0) ),{},VLOOKUP(U88,'LAM Metadata Mapping'!$A$1:$B$500,2,0))</f>
        <v>lamd:md_ANN_EOV</v>
      </c>
      <c r="X88" s="0" t="s">
        <v>280</v>
      </c>
      <c r="Y88" s="4" t="str">
        <f aca="false">IF(ISNA(VLOOKUP(X88,'LAM Metadata Mapping'!$A$1:$B$500,2,0) ),{},VLOOKUP(X88,'LAM Metadata Mapping'!$A$1:$B$500,2,0))</f>
        <v>lamd:md_ANN_LVL</v>
      </c>
      <c r="Z88" s="0" t="s">
        <v>239</v>
      </c>
      <c r="AG88" s="0" t="s">
        <v>70</v>
      </c>
      <c r="AH88" s="0" t="s">
        <v>267</v>
      </c>
      <c r="AI88" s="0" t="s">
        <v>434</v>
      </c>
    </row>
    <row r="89" customFormat="false" ht="13.8" hidden="false" customHeight="false" outlineLevel="0" collapsed="false">
      <c r="A89" s="0" t="str">
        <f aca="false">CONCATENATE("lamd:md_",B89)</f>
        <v>lamd:md_REVIEW_REQ</v>
      </c>
      <c r="B89" s="0" t="s">
        <v>444</v>
      </c>
      <c r="C89" s="0" t="s">
        <v>445</v>
      </c>
      <c r="D89" s="0" t="s">
        <v>446</v>
      </c>
      <c r="F89" s="0" t="s">
        <v>272</v>
      </c>
      <c r="G89" s="4" t="str">
        <f aca="false">IF(ISNA(VLOOKUP($F89,'LAM Metadata Mapping'!$A$1:$B$500,2,0) ),{},VLOOKUP($F89,'LAM Metadata Mapping'!$A$1:$B$500,2,0))</f>
        <v>lamd:md_ANN_TLT</v>
      </c>
      <c r="I89" s="0" t="s">
        <v>273</v>
      </c>
      <c r="J89" s="4" t="str">
        <f aca="false">IF(ISNA(VLOOKUP(I89,'LAM Metadata Mapping'!$A$1:$B$500,2,0) ),{},VLOOKUP(I89,'LAM Metadata Mapping'!$A$1:$B$500,2,0))</f>
        <v>lamd:md_ANN_RL2</v>
      </c>
      <c r="K89" s="0" t="s">
        <v>274</v>
      </c>
      <c r="L89" s="0" t="s">
        <v>275</v>
      </c>
      <c r="M89" s="4" t="str">
        <f aca="false">IF(ISNA(VLOOKUP(L89,'LAM Metadata Mapping'!$A$1:$B$500,2,0) ),{},VLOOKUP(L89,'LAM Metadata Mapping'!$A$1:$B$500,2,0))</f>
        <v>lamd:md_ANN_MDL</v>
      </c>
      <c r="N89" s="0" t="s">
        <v>276</v>
      </c>
      <c r="O89" s="0" t="s">
        <v>277</v>
      </c>
      <c r="P89" s="4" t="str">
        <f aca="false">IF(ISNA(VLOOKUP(O89,'LAM Metadata Mapping'!$A$1:$B$500,2,0) ),{},VLOOKUP(O89,'LAM Metadata Mapping'!$A$1:$B$500,2,0))</f>
        <v>lamd:md_ANN_MSL</v>
      </c>
      <c r="Q89" s="0" t="s">
        <v>276</v>
      </c>
      <c r="R89" s="0" t="s">
        <v>278</v>
      </c>
      <c r="S89" s="4" t="str">
        <f aca="false">IF(ISNA(VLOOKUP(R89,'LAM Metadata Mapping'!$A$1:$B$500,2,0) ),{},VLOOKUP(R89,'LAM Metadata Mapping'!$A$1:$B$500,2,0))</f>
        <v>lamd:md_ANN_SOV</v>
      </c>
      <c r="U89" s="0" t="s">
        <v>279</v>
      </c>
      <c r="V89" s="4" t="str">
        <f aca="false">IF(ISNA(VLOOKUP(U89,'LAM Metadata Mapping'!$A$1:$B$500,2,0) ),{},VLOOKUP(U89,'LAM Metadata Mapping'!$A$1:$B$500,2,0))</f>
        <v>lamd:md_ANN_EOV</v>
      </c>
      <c r="X89" s="0" t="s">
        <v>280</v>
      </c>
      <c r="Y89" s="4" t="str">
        <f aca="false">IF(ISNA(VLOOKUP(X89,'LAM Metadata Mapping'!$A$1:$B$500,2,0) ),{},VLOOKUP(X89,'LAM Metadata Mapping'!$A$1:$B$500,2,0))</f>
        <v>lamd:md_ANN_LVL</v>
      </c>
      <c r="Z89" s="0" t="s">
        <v>239</v>
      </c>
      <c r="AG89" s="0" t="s">
        <v>70</v>
      </c>
      <c r="AH89" s="0" t="s">
        <v>267</v>
      </c>
      <c r="AI89" s="0" t="s">
        <v>434</v>
      </c>
    </row>
    <row r="90" customFormat="false" ht="13.8" hidden="false" customHeight="false" outlineLevel="0" collapsed="false">
      <c r="A90" s="0" t="str">
        <f aca="false">CONCATENATE("lamd:md_",B90)</f>
        <v>lamd:md_PRELIMINARY_REQ</v>
      </c>
      <c r="B90" s="0" t="s">
        <v>447</v>
      </c>
      <c r="C90" s="0" t="s">
        <v>448</v>
      </c>
      <c r="D90" s="0" t="s">
        <v>449</v>
      </c>
      <c r="F90" s="0" t="s">
        <v>272</v>
      </c>
      <c r="G90" s="4" t="str">
        <f aca="false">IF(ISNA(VLOOKUP($F90,'LAM Metadata Mapping'!$A$1:$B$500,2,0) ),{},VLOOKUP($F90,'LAM Metadata Mapping'!$A$1:$B$500,2,0))</f>
        <v>lamd:md_ANN_TLT</v>
      </c>
      <c r="I90" s="0" t="s">
        <v>273</v>
      </c>
      <c r="J90" s="4" t="str">
        <f aca="false">IF(ISNA(VLOOKUP(I90,'LAM Metadata Mapping'!$A$1:$B$500,2,0) ),{},VLOOKUP(I90,'LAM Metadata Mapping'!$A$1:$B$500,2,0))</f>
        <v>lamd:md_ANN_RL2</v>
      </c>
      <c r="K90" s="0" t="s">
        <v>274</v>
      </c>
      <c r="L90" s="0" t="s">
        <v>275</v>
      </c>
      <c r="M90" s="4" t="str">
        <f aca="false">IF(ISNA(VLOOKUP(L90,'LAM Metadata Mapping'!$A$1:$B$500,2,0) ),{},VLOOKUP(L90,'LAM Metadata Mapping'!$A$1:$B$500,2,0))</f>
        <v>lamd:md_ANN_MDL</v>
      </c>
      <c r="N90" s="0" t="s">
        <v>276</v>
      </c>
      <c r="O90" s="0" t="s">
        <v>277</v>
      </c>
      <c r="P90" s="4" t="str">
        <f aca="false">IF(ISNA(VLOOKUP(O90,'LAM Metadata Mapping'!$A$1:$B$500,2,0) ),{},VLOOKUP(O90,'LAM Metadata Mapping'!$A$1:$B$500,2,0))</f>
        <v>lamd:md_ANN_MSL</v>
      </c>
      <c r="Q90" s="0" t="s">
        <v>276</v>
      </c>
      <c r="R90" s="0" t="s">
        <v>278</v>
      </c>
      <c r="S90" s="4" t="str">
        <f aca="false">IF(ISNA(VLOOKUP(R90,'LAM Metadata Mapping'!$A$1:$B$500,2,0) ),{},VLOOKUP(R90,'LAM Metadata Mapping'!$A$1:$B$500,2,0))</f>
        <v>lamd:md_ANN_SOV</v>
      </c>
      <c r="U90" s="0" t="s">
        <v>279</v>
      </c>
      <c r="V90" s="4" t="str">
        <f aca="false">IF(ISNA(VLOOKUP(U90,'LAM Metadata Mapping'!$A$1:$B$500,2,0) ),{},VLOOKUP(U90,'LAM Metadata Mapping'!$A$1:$B$500,2,0))</f>
        <v>lamd:md_ANN_EOV</v>
      </c>
      <c r="X90" s="0" t="s">
        <v>280</v>
      </c>
      <c r="Y90" s="4" t="str">
        <f aca="false">IF(ISNA(VLOOKUP(X90,'LAM Metadata Mapping'!$A$1:$B$500,2,0) ),{},VLOOKUP(X90,'LAM Metadata Mapping'!$A$1:$B$500,2,0))</f>
        <v>lamd:md_ANN_LVL</v>
      </c>
      <c r="Z90" s="0" t="s">
        <v>239</v>
      </c>
      <c r="AG90" s="0" t="s">
        <v>70</v>
      </c>
      <c r="AH90" s="0" t="s">
        <v>267</v>
      </c>
      <c r="AI90" s="0" t="s">
        <v>434</v>
      </c>
    </row>
    <row r="91" customFormat="false" ht="13.8" hidden="false" customHeight="false" outlineLevel="0" collapsed="false">
      <c r="A91" s="0" t="str">
        <f aca="false">CONCATENATE("lamd:md_",B91)</f>
        <v>lamd:md_COMMUNIC_REQ</v>
      </c>
      <c r="B91" s="0" t="s">
        <v>450</v>
      </c>
      <c r="C91" s="0" t="s">
        <v>451</v>
      </c>
      <c r="D91" s="0" t="s">
        <v>452</v>
      </c>
      <c r="F91" s="0" t="s">
        <v>272</v>
      </c>
      <c r="G91" s="4" t="str">
        <f aca="false">IF(ISNA(VLOOKUP($F91,'LAM Metadata Mapping'!$A$1:$B$500,2,0) ),{},VLOOKUP($F91,'LAM Metadata Mapping'!$A$1:$B$500,2,0))</f>
        <v>lamd:md_ANN_TLT</v>
      </c>
      <c r="I91" s="0" t="s">
        <v>273</v>
      </c>
      <c r="J91" s="4" t="str">
        <f aca="false">IF(ISNA(VLOOKUP(I91,'LAM Metadata Mapping'!$A$1:$B$500,2,0) ),{},VLOOKUP(I91,'LAM Metadata Mapping'!$A$1:$B$500,2,0))</f>
        <v>lamd:md_ANN_RL2</v>
      </c>
      <c r="K91" s="0" t="s">
        <v>274</v>
      </c>
      <c r="L91" s="0" t="s">
        <v>275</v>
      </c>
      <c r="M91" s="4" t="str">
        <f aca="false">IF(ISNA(VLOOKUP(L91,'LAM Metadata Mapping'!$A$1:$B$500,2,0) ),{},VLOOKUP(L91,'LAM Metadata Mapping'!$A$1:$B$500,2,0))</f>
        <v>lamd:md_ANN_MDL</v>
      </c>
      <c r="N91" s="0" t="s">
        <v>276</v>
      </c>
      <c r="O91" s="0" t="s">
        <v>277</v>
      </c>
      <c r="P91" s="4" t="str">
        <f aca="false">IF(ISNA(VLOOKUP(O91,'LAM Metadata Mapping'!$A$1:$B$500,2,0) ),{},VLOOKUP(O91,'LAM Metadata Mapping'!$A$1:$B$500,2,0))</f>
        <v>lamd:md_ANN_MSL</v>
      </c>
      <c r="Q91" s="0" t="s">
        <v>276</v>
      </c>
      <c r="R91" s="0" t="s">
        <v>278</v>
      </c>
      <c r="S91" s="4" t="str">
        <f aca="false">IF(ISNA(VLOOKUP(R91,'LAM Metadata Mapping'!$A$1:$B$500,2,0) ),{},VLOOKUP(R91,'LAM Metadata Mapping'!$A$1:$B$500,2,0))</f>
        <v>lamd:md_ANN_SOV</v>
      </c>
      <c r="U91" s="0" t="s">
        <v>279</v>
      </c>
      <c r="V91" s="4" t="str">
        <f aca="false">IF(ISNA(VLOOKUP(U91,'LAM Metadata Mapping'!$A$1:$B$500,2,0) ),{},VLOOKUP(U91,'LAM Metadata Mapping'!$A$1:$B$500,2,0))</f>
        <v>lamd:md_ANN_EOV</v>
      </c>
      <c r="X91" s="0" t="s">
        <v>280</v>
      </c>
      <c r="Y91" s="4" t="str">
        <f aca="false">IF(ISNA(VLOOKUP(X91,'LAM Metadata Mapping'!$A$1:$B$500,2,0) ),{},VLOOKUP(X91,'LAM Metadata Mapping'!$A$1:$B$500,2,0))</f>
        <v>lamd:md_ANN_LVL</v>
      </c>
      <c r="Z91" s="0" t="s">
        <v>239</v>
      </c>
      <c r="AG91" s="0" t="s">
        <v>70</v>
      </c>
      <c r="AH91" s="0" t="s">
        <v>267</v>
      </c>
      <c r="AI91" s="0" t="s">
        <v>434</v>
      </c>
    </row>
    <row r="92" customFormat="false" ht="13.8" hidden="false" customHeight="false" outlineLevel="0" collapsed="false">
      <c r="A92" s="0" t="str">
        <f aca="false">CONCATENATE("lamd:md_",B92)</f>
        <v>lamd:md_OPINION_REQ</v>
      </c>
      <c r="B92" s="0" t="s">
        <v>453</v>
      </c>
      <c r="C92" s="0" t="s">
        <v>454</v>
      </c>
      <c r="D92" s="0" t="s">
        <v>455</v>
      </c>
      <c r="F92" s="0" t="s">
        <v>272</v>
      </c>
      <c r="G92" s="4" t="str">
        <f aca="false">IF(ISNA(VLOOKUP($F92,'LAM Metadata Mapping'!$A$1:$B$500,2,0) ),{},VLOOKUP($F92,'LAM Metadata Mapping'!$A$1:$B$500,2,0))</f>
        <v>lamd:md_ANN_TLT</v>
      </c>
      <c r="I92" s="0" t="s">
        <v>273</v>
      </c>
      <c r="J92" s="4" t="str">
        <f aca="false">IF(ISNA(VLOOKUP(I92,'LAM Metadata Mapping'!$A$1:$B$500,2,0) ),{},VLOOKUP(I92,'LAM Metadata Mapping'!$A$1:$B$500,2,0))</f>
        <v>lamd:md_ANN_RL2</v>
      </c>
      <c r="K92" s="0" t="s">
        <v>274</v>
      </c>
      <c r="L92" s="0" t="s">
        <v>275</v>
      </c>
      <c r="M92" s="4" t="str">
        <f aca="false">IF(ISNA(VLOOKUP(L92,'LAM Metadata Mapping'!$A$1:$B$500,2,0) ),{},VLOOKUP(L92,'LAM Metadata Mapping'!$A$1:$B$500,2,0))</f>
        <v>lamd:md_ANN_MDL</v>
      </c>
      <c r="N92" s="0" t="s">
        <v>276</v>
      </c>
      <c r="O92" s="0" t="s">
        <v>277</v>
      </c>
      <c r="P92" s="4" t="str">
        <f aca="false">IF(ISNA(VLOOKUP(O92,'LAM Metadata Mapping'!$A$1:$B$500,2,0) ),{},VLOOKUP(O92,'LAM Metadata Mapping'!$A$1:$B$500,2,0))</f>
        <v>lamd:md_ANN_MSL</v>
      </c>
      <c r="Q92" s="0" t="s">
        <v>276</v>
      </c>
      <c r="R92" s="0" t="s">
        <v>278</v>
      </c>
      <c r="S92" s="4" t="str">
        <f aca="false">IF(ISNA(VLOOKUP(R92,'LAM Metadata Mapping'!$A$1:$B$500,2,0) ),{},VLOOKUP(R92,'LAM Metadata Mapping'!$A$1:$B$500,2,0))</f>
        <v>lamd:md_ANN_SOV</v>
      </c>
      <c r="U92" s="0" t="s">
        <v>279</v>
      </c>
      <c r="V92" s="4" t="str">
        <f aca="false">IF(ISNA(VLOOKUP(U92,'LAM Metadata Mapping'!$A$1:$B$500,2,0) ),{},VLOOKUP(U92,'LAM Metadata Mapping'!$A$1:$B$500,2,0))</f>
        <v>lamd:md_ANN_EOV</v>
      </c>
      <c r="X92" s="0" t="s">
        <v>280</v>
      </c>
      <c r="Y92" s="4" t="str">
        <f aca="false">IF(ISNA(VLOOKUP(X92,'LAM Metadata Mapping'!$A$1:$B$500,2,0) ),{},VLOOKUP(X92,'LAM Metadata Mapping'!$A$1:$B$500,2,0))</f>
        <v>lamd:md_ANN_LVL</v>
      </c>
      <c r="Z92" s="0" t="s">
        <v>239</v>
      </c>
      <c r="AG92" s="0" t="s">
        <v>70</v>
      </c>
      <c r="AH92" s="0" t="s">
        <v>267</v>
      </c>
      <c r="AI92" s="0" t="s">
        <v>434</v>
      </c>
    </row>
    <row r="93" customFormat="false" ht="135.8" hidden="false" customHeight="false" outlineLevel="0" collapsed="false">
      <c r="A93" s="0" t="str">
        <f aca="false">CONCATENATE("lamd:md_",B93)</f>
        <v>lamd:md_ANN_COD</v>
      </c>
      <c r="B93" s="0" t="s">
        <v>456</v>
      </c>
      <c r="C93" s="0" t="s">
        <v>457</v>
      </c>
      <c r="D93" s="0" t="s">
        <v>117</v>
      </c>
      <c r="E93" s="1" t="s">
        <v>458</v>
      </c>
      <c r="G93" s="4" t="n">
        <f aca="false">IF(ISNA(VLOOKUP($F93,'LAM Metadata Mapping'!$A$1:$B$500,2,0) ),{},VLOOKUP($F93,'LAM Metadata Mapping'!$A$1:$B$500,2,0))</f>
        <v>0</v>
      </c>
      <c r="J93" s="4" t="n">
        <f aca="false">IF(ISNA(VLOOKUP(I93,'LAM Metadata Mapping'!$A$1:$B$500,2,0) ),{},VLOOKUP(I93,'LAM Metadata Mapping'!$A$1:$B$500,2,0))</f>
        <v>0</v>
      </c>
      <c r="M93" s="4" t="n">
        <f aca="false">IF(ISNA(VLOOKUP(L93,'LAM Metadata Mapping'!$A$1:$B$500,2,0) ),{},VLOOKUP(L93,'LAM Metadata Mapping'!$A$1:$B$500,2,0))</f>
        <v>0</v>
      </c>
      <c r="P93" s="4" t="n">
        <f aca="false">IF(ISNA(VLOOKUP(O93,'LAM Metadata Mapping'!$A$1:$B$500,2,0) ),{},VLOOKUP(O93,'LAM Metadata Mapping'!$A$1:$B$500,2,0))</f>
        <v>0</v>
      </c>
      <c r="S93" s="4" t="n">
        <f aca="false">IF(ISNA(VLOOKUP(R93,'LAM Metadata Mapping'!$A$1:$B$500,2,0) ),{},VLOOKUP(R93,'LAM Metadata Mapping'!$A$1:$B$500,2,0))</f>
        <v>0</v>
      </c>
      <c r="V93" s="4" t="n">
        <f aca="false">IF(ISNA(VLOOKUP(U93,'LAM Metadata Mapping'!$A$1:$B$500,2,0) ),{},VLOOKUP(U93,'LAM Metadata Mapping'!$A$1:$B$500,2,0))</f>
        <v>0</v>
      </c>
      <c r="Y93" s="4" t="n">
        <f aca="false">IF(ISNA(VLOOKUP(X93,'LAM Metadata Mapping'!$A$1:$B$500,2,0) ),{},VLOOKUP(X93,'LAM Metadata Mapping'!$A$1:$B$500,2,0))</f>
        <v>0</v>
      </c>
      <c r="AA93" s="0" t="s">
        <v>459</v>
      </c>
      <c r="AB93" s="1" t="s">
        <v>460</v>
      </c>
      <c r="AC93" s="1" t="s">
        <v>461</v>
      </c>
      <c r="AE93" s="0" t="s">
        <v>462</v>
      </c>
      <c r="AG93" s="0" t="s">
        <v>70</v>
      </c>
      <c r="AH93" s="0" t="s">
        <v>463</v>
      </c>
    </row>
    <row r="94" customFormat="false" ht="55.2" hidden="false" customHeight="false" outlineLevel="0" collapsed="false">
      <c r="A94" s="0" t="str">
        <f aca="false">CONCATENATE("lamd:md_",B94)</f>
        <v>lamd:md_ANN_TOD</v>
      </c>
      <c r="B94" s="0" t="s">
        <v>464</v>
      </c>
      <c r="C94" s="0" t="s">
        <v>465</v>
      </c>
      <c r="D94" s="0" t="s">
        <v>127</v>
      </c>
      <c r="E94" s="1" t="s">
        <v>466</v>
      </c>
      <c r="G94" s="4" t="n">
        <f aca="false">IF(ISNA(VLOOKUP($F94,'LAM Metadata Mapping'!$A$1:$B$500,2,0) ),{},VLOOKUP($F94,'LAM Metadata Mapping'!$A$1:$B$500,2,0))</f>
        <v>0</v>
      </c>
      <c r="J94" s="4" t="n">
        <f aca="false">IF(ISNA(VLOOKUP(I94,'LAM Metadata Mapping'!$A$1:$B$500,2,0) ),{},VLOOKUP(I94,'LAM Metadata Mapping'!$A$1:$B$500,2,0))</f>
        <v>0</v>
      </c>
      <c r="M94" s="4" t="n">
        <f aca="false">IF(ISNA(VLOOKUP(L94,'LAM Metadata Mapping'!$A$1:$B$500,2,0) ),{},VLOOKUP(L94,'LAM Metadata Mapping'!$A$1:$B$500,2,0))</f>
        <v>0</v>
      </c>
      <c r="P94" s="4" t="n">
        <f aca="false">IF(ISNA(VLOOKUP(O94,'LAM Metadata Mapping'!$A$1:$B$500,2,0) ),{},VLOOKUP(O94,'LAM Metadata Mapping'!$A$1:$B$500,2,0))</f>
        <v>0</v>
      </c>
      <c r="S94" s="4" t="n">
        <f aca="false">IF(ISNA(VLOOKUP(R94,'LAM Metadata Mapping'!$A$1:$B$500,2,0) ),{},VLOOKUP(R94,'LAM Metadata Mapping'!$A$1:$B$500,2,0))</f>
        <v>0</v>
      </c>
      <c r="V94" s="4" t="n">
        <f aca="false">IF(ISNA(VLOOKUP(U94,'LAM Metadata Mapping'!$A$1:$B$500,2,0) ),{},VLOOKUP(U94,'LAM Metadata Mapping'!$A$1:$B$500,2,0))</f>
        <v>0</v>
      </c>
      <c r="Y94" s="4" t="n">
        <f aca="false">IF(ISNA(VLOOKUP(X94,'LAM Metadata Mapping'!$A$1:$B$500,2,0) ),{},VLOOKUP(X94,'LAM Metadata Mapping'!$A$1:$B$500,2,0))</f>
        <v>0</v>
      </c>
      <c r="AA94" s="0" t="s">
        <v>459</v>
      </c>
      <c r="AB94" s="0" t="s">
        <v>467</v>
      </c>
      <c r="AC94" s="1" t="s">
        <v>468</v>
      </c>
      <c r="AE94" s="0" t="s">
        <v>462</v>
      </c>
      <c r="AG94" s="0" t="s">
        <v>70</v>
      </c>
      <c r="AH94" s="0" t="s">
        <v>463</v>
      </c>
    </row>
    <row r="95" customFormat="false" ht="55.2" hidden="false" customHeight="false" outlineLevel="0" collapsed="false">
      <c r="A95" s="0" t="str">
        <f aca="false">CONCATENATE("lamd:md_",B95)</f>
        <v>lamd:md_ANN_CLB</v>
      </c>
      <c r="B95" s="0" t="s">
        <v>469</v>
      </c>
      <c r="C95" s="0" t="s">
        <v>470</v>
      </c>
      <c r="D95" s="0" t="s">
        <v>262</v>
      </c>
      <c r="E95" s="0" t="s">
        <v>263</v>
      </c>
      <c r="G95" s="4" t="n">
        <f aca="false">IF(ISNA(VLOOKUP($F95,'LAM Metadata Mapping'!$A$1:$B$500,2,0) ),{},VLOOKUP($F95,'LAM Metadata Mapping'!$A$1:$B$500,2,0))</f>
        <v>0</v>
      </c>
      <c r="J95" s="4" t="n">
        <f aca="false">IF(ISNA(VLOOKUP(I95,'LAM Metadata Mapping'!$A$1:$B$500,2,0) ),{},VLOOKUP(I95,'LAM Metadata Mapping'!$A$1:$B$500,2,0))</f>
        <v>0</v>
      </c>
      <c r="M95" s="4" t="n">
        <f aca="false">IF(ISNA(VLOOKUP(L95,'LAM Metadata Mapping'!$A$1:$B$500,2,0) ),{},VLOOKUP(L95,'LAM Metadata Mapping'!$A$1:$B$500,2,0))</f>
        <v>0</v>
      </c>
      <c r="P95" s="4" t="n">
        <f aca="false">IF(ISNA(VLOOKUP(O95,'LAM Metadata Mapping'!$A$1:$B$500,2,0) ),{},VLOOKUP(O95,'LAM Metadata Mapping'!$A$1:$B$500,2,0))</f>
        <v>0</v>
      </c>
      <c r="S95" s="4" t="n">
        <f aca="false">IF(ISNA(VLOOKUP(R95,'LAM Metadata Mapping'!$A$1:$B$500,2,0) ),{},VLOOKUP(R95,'LAM Metadata Mapping'!$A$1:$B$500,2,0))</f>
        <v>0</v>
      </c>
      <c r="V95" s="4" t="n">
        <f aca="false">IF(ISNA(VLOOKUP(U95,'LAM Metadata Mapping'!$A$1:$B$500,2,0) ),{},VLOOKUP(U95,'LAM Metadata Mapping'!$A$1:$B$500,2,0))</f>
        <v>0</v>
      </c>
      <c r="Y95" s="4" t="n">
        <f aca="false">IF(ISNA(VLOOKUP(X95,'LAM Metadata Mapping'!$A$1:$B$500,2,0) ),{},VLOOKUP(X95,'LAM Metadata Mapping'!$A$1:$B$500,2,0))</f>
        <v>0</v>
      </c>
      <c r="AA95" s="0" t="s">
        <v>471</v>
      </c>
      <c r="AB95" s="1" t="s">
        <v>472</v>
      </c>
      <c r="AE95" s="0" t="s">
        <v>473</v>
      </c>
      <c r="AG95" s="0" t="s">
        <v>70</v>
      </c>
      <c r="AH95" s="0" t="s">
        <v>463</v>
      </c>
    </row>
    <row r="96" customFormat="false" ht="13.8" hidden="false" customHeight="false" outlineLevel="0" collapsed="false">
      <c r="A96" s="0" t="str">
        <f aca="false">CONCATENATE("lamd:md_",B96)</f>
        <v>lamd:md_ANN_ART</v>
      </c>
      <c r="B96" s="0" t="s">
        <v>474</v>
      </c>
      <c r="C96" s="0" t="s">
        <v>475</v>
      </c>
      <c r="D96" s="0" t="s">
        <v>264</v>
      </c>
      <c r="G96" s="4" t="n">
        <f aca="false">IF(ISNA(VLOOKUP($F96,'LAM Metadata Mapping'!$A$1:$B$500,2,0) ),{},VLOOKUP($F96,'LAM Metadata Mapping'!$A$1:$B$500,2,0))</f>
        <v>0</v>
      </c>
      <c r="J96" s="4" t="n">
        <f aca="false">IF(ISNA(VLOOKUP(I96,'LAM Metadata Mapping'!$A$1:$B$500,2,0) ),{},VLOOKUP(I96,'LAM Metadata Mapping'!$A$1:$B$500,2,0))</f>
        <v>0</v>
      </c>
      <c r="M96" s="4" t="n">
        <f aca="false">IF(ISNA(VLOOKUP(L96,'LAM Metadata Mapping'!$A$1:$B$500,2,0) ),{},VLOOKUP(L96,'LAM Metadata Mapping'!$A$1:$B$500,2,0))</f>
        <v>0</v>
      </c>
      <c r="P96" s="4" t="n">
        <f aca="false">IF(ISNA(VLOOKUP(O96,'LAM Metadata Mapping'!$A$1:$B$500,2,0) ),{},VLOOKUP(O96,'LAM Metadata Mapping'!$A$1:$B$500,2,0))</f>
        <v>0</v>
      </c>
      <c r="S96" s="4" t="n">
        <f aca="false">IF(ISNA(VLOOKUP(R96,'LAM Metadata Mapping'!$A$1:$B$500,2,0) ),{},VLOOKUP(R96,'LAM Metadata Mapping'!$A$1:$B$500,2,0))</f>
        <v>0</v>
      </c>
      <c r="V96" s="4" t="n">
        <f aca="false">IF(ISNA(VLOOKUP(U96,'LAM Metadata Mapping'!$A$1:$B$500,2,0) ),{},VLOOKUP(U96,'LAM Metadata Mapping'!$A$1:$B$500,2,0))</f>
        <v>0</v>
      </c>
      <c r="Y96" s="4" t="n">
        <f aca="false">IF(ISNA(VLOOKUP(X96,'LAM Metadata Mapping'!$A$1:$B$500,2,0) ),{},VLOOKUP(X96,'LAM Metadata Mapping'!$A$1:$B$500,2,0))</f>
        <v>0</v>
      </c>
      <c r="AA96" s="0" t="s">
        <v>476</v>
      </c>
      <c r="AB96" s="0" t="s">
        <v>477</v>
      </c>
      <c r="AG96" s="0" t="s">
        <v>70</v>
      </c>
      <c r="AH96" s="0" t="s">
        <v>463</v>
      </c>
    </row>
    <row r="97" customFormat="false" ht="13.8" hidden="false" customHeight="false" outlineLevel="0" collapsed="false">
      <c r="A97" s="0" t="str">
        <f aca="false">CONCATENATE("lamd:md_",B97)</f>
        <v>lamd:md_ANN_PAR</v>
      </c>
      <c r="B97" s="0" t="s">
        <v>478</v>
      </c>
      <c r="C97" s="0" t="s">
        <v>479</v>
      </c>
      <c r="D97" s="0" t="s">
        <v>265</v>
      </c>
      <c r="G97" s="4" t="n">
        <f aca="false">IF(ISNA(VLOOKUP($F97,'LAM Metadata Mapping'!$A$1:$B$500,2,0) ),{},VLOOKUP($F97,'LAM Metadata Mapping'!$A$1:$B$500,2,0))</f>
        <v>0</v>
      </c>
      <c r="J97" s="4" t="n">
        <f aca="false">IF(ISNA(VLOOKUP(I97,'LAM Metadata Mapping'!$A$1:$B$500,2,0) ),{},VLOOKUP(I97,'LAM Metadata Mapping'!$A$1:$B$500,2,0))</f>
        <v>0</v>
      </c>
      <c r="M97" s="4" t="n">
        <f aca="false">IF(ISNA(VLOOKUP(L97,'LAM Metadata Mapping'!$A$1:$B$500,2,0) ),{},VLOOKUP(L97,'LAM Metadata Mapping'!$A$1:$B$500,2,0))</f>
        <v>0</v>
      </c>
      <c r="P97" s="4" t="n">
        <f aca="false">IF(ISNA(VLOOKUP(O97,'LAM Metadata Mapping'!$A$1:$B$500,2,0) ),{},VLOOKUP(O97,'LAM Metadata Mapping'!$A$1:$B$500,2,0))</f>
        <v>0</v>
      </c>
      <c r="S97" s="4" t="n">
        <f aca="false">IF(ISNA(VLOOKUP(R97,'LAM Metadata Mapping'!$A$1:$B$500,2,0) ),{},VLOOKUP(R97,'LAM Metadata Mapping'!$A$1:$B$500,2,0))</f>
        <v>0</v>
      </c>
      <c r="V97" s="4" t="n">
        <f aca="false">IF(ISNA(VLOOKUP(U97,'LAM Metadata Mapping'!$A$1:$B$500,2,0) ),{},VLOOKUP(U97,'LAM Metadata Mapping'!$A$1:$B$500,2,0))</f>
        <v>0</v>
      </c>
      <c r="Y97" s="4" t="n">
        <f aca="false">IF(ISNA(VLOOKUP(X97,'LAM Metadata Mapping'!$A$1:$B$500,2,0) ),{},VLOOKUP(X97,'LAM Metadata Mapping'!$A$1:$B$500,2,0))</f>
        <v>0</v>
      </c>
      <c r="AA97" s="0" t="s">
        <v>480</v>
      </c>
      <c r="AB97" s="0" t="s">
        <v>481</v>
      </c>
      <c r="AG97" s="0" t="s">
        <v>70</v>
      </c>
      <c r="AH97" s="0" t="s">
        <v>463</v>
      </c>
    </row>
    <row r="98" customFormat="false" ht="13.8" hidden="false" customHeight="false" outlineLevel="0" collapsed="false">
      <c r="A98" s="0" t="str">
        <f aca="false">CONCATENATE("lamd:md_",B98)</f>
        <v>lamd:md_ANN_SUB</v>
      </c>
      <c r="B98" s="0" t="s">
        <v>482</v>
      </c>
      <c r="C98" s="0" t="s">
        <v>483</v>
      </c>
      <c r="D98" s="0" t="s">
        <v>266</v>
      </c>
      <c r="G98" s="4" t="n">
        <f aca="false">IF(ISNA(VLOOKUP($F98,'LAM Metadata Mapping'!$A$1:$B$500,2,0) ),{},VLOOKUP($F98,'LAM Metadata Mapping'!$A$1:$B$500,2,0))</f>
        <v>0</v>
      </c>
      <c r="J98" s="4" t="n">
        <f aca="false">IF(ISNA(VLOOKUP(I98,'LAM Metadata Mapping'!$A$1:$B$500,2,0) ),{},VLOOKUP(I98,'LAM Metadata Mapping'!$A$1:$B$500,2,0))</f>
        <v>0</v>
      </c>
      <c r="M98" s="4" t="n">
        <f aca="false">IF(ISNA(VLOOKUP(L98,'LAM Metadata Mapping'!$A$1:$B$500,2,0) ),{},VLOOKUP(L98,'LAM Metadata Mapping'!$A$1:$B$500,2,0))</f>
        <v>0</v>
      </c>
      <c r="P98" s="4" t="n">
        <f aca="false">IF(ISNA(VLOOKUP(O98,'LAM Metadata Mapping'!$A$1:$B$500,2,0) ),{},VLOOKUP(O98,'LAM Metadata Mapping'!$A$1:$B$500,2,0))</f>
        <v>0</v>
      </c>
      <c r="S98" s="4" t="n">
        <f aca="false">IF(ISNA(VLOOKUP(R98,'LAM Metadata Mapping'!$A$1:$B$500,2,0) ),{},VLOOKUP(R98,'LAM Metadata Mapping'!$A$1:$B$500,2,0))</f>
        <v>0</v>
      </c>
      <c r="V98" s="4" t="n">
        <f aca="false">IF(ISNA(VLOOKUP(U98,'LAM Metadata Mapping'!$A$1:$B$500,2,0) ),{},VLOOKUP(U98,'LAM Metadata Mapping'!$A$1:$B$500,2,0))</f>
        <v>0</v>
      </c>
      <c r="Y98" s="4" t="n">
        <f aca="false">IF(ISNA(VLOOKUP(X98,'LAM Metadata Mapping'!$A$1:$B$500,2,0) ),{},VLOOKUP(X98,'LAM Metadata Mapping'!$A$1:$B$500,2,0))</f>
        <v>0</v>
      </c>
      <c r="AA98" s="0" t="s">
        <v>484</v>
      </c>
      <c r="AB98" s="0" t="s">
        <v>485</v>
      </c>
      <c r="AG98" s="0" t="s">
        <v>70</v>
      </c>
      <c r="AH98" s="0" t="s">
        <v>463</v>
      </c>
    </row>
    <row r="99" customFormat="false" ht="55.2" hidden="false" customHeight="false" outlineLevel="0" collapsed="false">
      <c r="A99" s="0" t="str">
        <f aca="false">CONCATENATE("lamd:md_",B99)</f>
        <v>lamd:md_ANN_TLT</v>
      </c>
      <c r="B99" s="0" t="s">
        <v>486</v>
      </c>
      <c r="C99" s="0" t="s">
        <v>487</v>
      </c>
      <c r="D99" s="0" t="s">
        <v>272</v>
      </c>
      <c r="G99" s="4" t="n">
        <f aca="false">IF(ISNA(VLOOKUP($F99,'LAM Metadata Mapping'!$A$1:$B$500,2,0) ),{},VLOOKUP($F99,'LAM Metadata Mapping'!$A$1:$B$500,2,0))</f>
        <v>0</v>
      </c>
      <c r="J99" s="4" t="n">
        <f aca="false">IF(ISNA(VLOOKUP(I99,'LAM Metadata Mapping'!$A$1:$B$500,2,0) ),{},VLOOKUP(I99,'LAM Metadata Mapping'!$A$1:$B$500,2,0))</f>
        <v>0</v>
      </c>
      <c r="M99" s="4" t="n">
        <f aca="false">IF(ISNA(VLOOKUP(L99,'LAM Metadata Mapping'!$A$1:$B$500,2,0) ),{},VLOOKUP(L99,'LAM Metadata Mapping'!$A$1:$B$500,2,0))</f>
        <v>0</v>
      </c>
      <c r="P99" s="4" t="n">
        <f aca="false">IF(ISNA(VLOOKUP(O99,'LAM Metadata Mapping'!$A$1:$B$500,2,0) ),{},VLOOKUP(O99,'LAM Metadata Mapping'!$A$1:$B$500,2,0))</f>
        <v>0</v>
      </c>
      <c r="S99" s="4" t="n">
        <f aca="false">IF(ISNA(VLOOKUP(R99,'LAM Metadata Mapping'!$A$1:$B$500,2,0) ),{},VLOOKUP(R99,'LAM Metadata Mapping'!$A$1:$B$500,2,0))</f>
        <v>0</v>
      </c>
      <c r="V99" s="4" t="n">
        <f aca="false">IF(ISNA(VLOOKUP(U99,'LAM Metadata Mapping'!$A$1:$B$500,2,0) ),{},VLOOKUP(U99,'LAM Metadata Mapping'!$A$1:$B$500,2,0))</f>
        <v>0</v>
      </c>
      <c r="Y99" s="4" t="n">
        <f aca="false">IF(ISNA(VLOOKUP(X99,'LAM Metadata Mapping'!$A$1:$B$500,2,0) ),{},VLOOKUP(X99,'LAM Metadata Mapping'!$A$1:$B$500,2,0))</f>
        <v>0</v>
      </c>
      <c r="AA99" s="0" t="s">
        <v>488</v>
      </c>
      <c r="AB99" s="0" t="s">
        <v>489</v>
      </c>
      <c r="AC99" s="1" t="s">
        <v>490</v>
      </c>
      <c r="AG99" s="0" t="s">
        <v>70</v>
      </c>
      <c r="AH99" s="0" t="s">
        <v>463</v>
      </c>
    </row>
    <row r="100" customFormat="false" ht="13.8" hidden="false" customHeight="false" outlineLevel="0" collapsed="false">
      <c r="A100" s="0" t="str">
        <f aca="false">CONCATENATE("lamd:md_",B100)</f>
        <v>lamd:md_ANN_RL2</v>
      </c>
      <c r="B100" s="0" t="s">
        <v>491</v>
      </c>
      <c r="C100" s="0" t="s">
        <v>492</v>
      </c>
      <c r="D100" s="0" t="s">
        <v>273</v>
      </c>
      <c r="E100" s="0" t="s">
        <v>274</v>
      </c>
      <c r="G100" s="4" t="n">
        <f aca="false">IF(ISNA(VLOOKUP($F100,'LAM Metadata Mapping'!$A$1:$B$500,2,0) ),{},VLOOKUP($F100,'LAM Metadata Mapping'!$A$1:$B$500,2,0))</f>
        <v>0</v>
      </c>
      <c r="J100" s="4" t="n">
        <f aca="false">IF(ISNA(VLOOKUP(I100,'LAM Metadata Mapping'!$A$1:$B$500,2,0) ),{},VLOOKUP(I100,'LAM Metadata Mapping'!$A$1:$B$500,2,0))</f>
        <v>0</v>
      </c>
      <c r="M100" s="4" t="n">
        <f aca="false">IF(ISNA(VLOOKUP(L100,'LAM Metadata Mapping'!$A$1:$B$500,2,0) ),{},VLOOKUP(L100,'LAM Metadata Mapping'!$A$1:$B$500,2,0))</f>
        <v>0</v>
      </c>
      <c r="P100" s="4" t="n">
        <f aca="false">IF(ISNA(VLOOKUP(O100,'LAM Metadata Mapping'!$A$1:$B$500,2,0) ),{},VLOOKUP(O100,'LAM Metadata Mapping'!$A$1:$B$500,2,0))</f>
        <v>0</v>
      </c>
      <c r="S100" s="4" t="n">
        <f aca="false">IF(ISNA(VLOOKUP(R100,'LAM Metadata Mapping'!$A$1:$B$500,2,0) ),{},VLOOKUP(R100,'LAM Metadata Mapping'!$A$1:$B$500,2,0))</f>
        <v>0</v>
      </c>
      <c r="V100" s="4" t="n">
        <f aca="false">IF(ISNA(VLOOKUP(U100,'LAM Metadata Mapping'!$A$1:$B$500,2,0) ),{},VLOOKUP(U100,'LAM Metadata Mapping'!$A$1:$B$500,2,0))</f>
        <v>0</v>
      </c>
      <c r="Y100" s="4" t="n">
        <f aca="false">IF(ISNA(VLOOKUP(X100,'LAM Metadata Mapping'!$A$1:$B$500,2,0) ),{},VLOOKUP(X100,'LAM Metadata Mapping'!$A$1:$B$500,2,0))</f>
        <v>0</v>
      </c>
      <c r="AA100" s="0" t="s">
        <v>493</v>
      </c>
      <c r="AB100" s="0" t="s">
        <v>494</v>
      </c>
      <c r="AG100" s="0" t="s">
        <v>70</v>
      </c>
      <c r="AH100" s="0" t="s">
        <v>463</v>
      </c>
    </row>
    <row r="101" customFormat="false" ht="13.8" hidden="false" customHeight="false" outlineLevel="0" collapsed="false">
      <c r="A101" s="0" t="str">
        <f aca="false">CONCATENATE("lamd:md_",B101)</f>
        <v>lamd:md_ANN_MDL</v>
      </c>
      <c r="B101" s="0" t="s">
        <v>495</v>
      </c>
      <c r="C101" s="0" t="s">
        <v>496</v>
      </c>
      <c r="D101" s="0" t="s">
        <v>275</v>
      </c>
      <c r="E101" s="0" t="s">
        <v>276</v>
      </c>
      <c r="G101" s="4" t="n">
        <f aca="false">IF(ISNA(VLOOKUP($F101,'LAM Metadata Mapping'!$A$1:$B$500,2,0) ),{},VLOOKUP($F101,'LAM Metadata Mapping'!$A$1:$B$500,2,0))</f>
        <v>0</v>
      </c>
      <c r="J101" s="4" t="n">
        <f aca="false">IF(ISNA(VLOOKUP(I101,'LAM Metadata Mapping'!$A$1:$B$500,2,0) ),{},VLOOKUP(I101,'LAM Metadata Mapping'!$A$1:$B$500,2,0))</f>
        <v>0</v>
      </c>
      <c r="M101" s="4" t="n">
        <f aca="false">IF(ISNA(VLOOKUP(L101,'LAM Metadata Mapping'!$A$1:$B$500,2,0) ),{},VLOOKUP(L101,'LAM Metadata Mapping'!$A$1:$B$500,2,0))</f>
        <v>0</v>
      </c>
      <c r="P101" s="4" t="n">
        <f aca="false">IF(ISNA(VLOOKUP(O101,'LAM Metadata Mapping'!$A$1:$B$500,2,0) ),{},VLOOKUP(O101,'LAM Metadata Mapping'!$A$1:$B$500,2,0))</f>
        <v>0</v>
      </c>
      <c r="S101" s="4" t="n">
        <f aca="false">IF(ISNA(VLOOKUP(R101,'LAM Metadata Mapping'!$A$1:$B$500,2,0) ),{},VLOOKUP(R101,'LAM Metadata Mapping'!$A$1:$B$500,2,0))</f>
        <v>0</v>
      </c>
      <c r="V101" s="4" t="n">
        <f aca="false">IF(ISNA(VLOOKUP(U101,'LAM Metadata Mapping'!$A$1:$B$500,2,0) ),{},VLOOKUP(U101,'LAM Metadata Mapping'!$A$1:$B$500,2,0))</f>
        <v>0</v>
      </c>
      <c r="Y101" s="4" t="n">
        <f aca="false">IF(ISNA(VLOOKUP(X101,'LAM Metadata Mapping'!$A$1:$B$500,2,0) ),{},VLOOKUP(X101,'LAM Metadata Mapping'!$A$1:$B$500,2,0))</f>
        <v>0</v>
      </c>
      <c r="AA101" s="0" t="s">
        <v>497</v>
      </c>
      <c r="AB101" s="0" t="s">
        <v>498</v>
      </c>
      <c r="AE101" s="0" t="s">
        <v>499</v>
      </c>
      <c r="AG101" s="0" t="s">
        <v>70</v>
      </c>
      <c r="AH101" s="0" t="s">
        <v>463</v>
      </c>
    </row>
    <row r="102" customFormat="false" ht="13.8" hidden="false" customHeight="false" outlineLevel="0" collapsed="false">
      <c r="A102" s="0" t="str">
        <f aca="false">CONCATENATE("lamd:md_",B102)</f>
        <v>lamd:md_ANN_MSL</v>
      </c>
      <c r="B102" s="0" t="s">
        <v>500</v>
      </c>
      <c r="C102" s="0" t="s">
        <v>501</v>
      </c>
      <c r="D102" s="0" t="s">
        <v>277</v>
      </c>
      <c r="E102" s="0" t="s">
        <v>276</v>
      </c>
      <c r="G102" s="4" t="n">
        <f aca="false">IF(ISNA(VLOOKUP($F102,'LAM Metadata Mapping'!$A$1:$B$500,2,0) ),{},VLOOKUP($F102,'LAM Metadata Mapping'!$A$1:$B$500,2,0))</f>
        <v>0</v>
      </c>
      <c r="J102" s="4" t="n">
        <f aca="false">IF(ISNA(VLOOKUP(I102,'LAM Metadata Mapping'!$A$1:$B$500,2,0) ),{},VLOOKUP(I102,'LAM Metadata Mapping'!$A$1:$B$500,2,0))</f>
        <v>0</v>
      </c>
      <c r="M102" s="4" t="n">
        <f aca="false">IF(ISNA(VLOOKUP(L102,'LAM Metadata Mapping'!$A$1:$B$500,2,0) ),{},VLOOKUP(L102,'LAM Metadata Mapping'!$A$1:$B$500,2,0))</f>
        <v>0</v>
      </c>
      <c r="P102" s="4" t="n">
        <f aca="false">IF(ISNA(VLOOKUP(O102,'LAM Metadata Mapping'!$A$1:$B$500,2,0) ),{},VLOOKUP(O102,'LAM Metadata Mapping'!$A$1:$B$500,2,0))</f>
        <v>0</v>
      </c>
      <c r="S102" s="4" t="n">
        <f aca="false">IF(ISNA(VLOOKUP(R102,'LAM Metadata Mapping'!$A$1:$B$500,2,0) ),{},VLOOKUP(R102,'LAM Metadata Mapping'!$A$1:$B$500,2,0))</f>
        <v>0</v>
      </c>
      <c r="V102" s="4" t="n">
        <f aca="false">IF(ISNA(VLOOKUP(U102,'LAM Metadata Mapping'!$A$1:$B$500,2,0) ),{},VLOOKUP(U102,'LAM Metadata Mapping'!$A$1:$B$500,2,0))</f>
        <v>0</v>
      </c>
      <c r="Y102" s="4" t="n">
        <f aca="false">IF(ISNA(VLOOKUP(X102,'LAM Metadata Mapping'!$A$1:$B$500,2,0) ),{},VLOOKUP(X102,'LAM Metadata Mapping'!$A$1:$B$500,2,0))</f>
        <v>0</v>
      </c>
      <c r="AA102" s="0" t="s">
        <v>502</v>
      </c>
      <c r="AB102" s="0" t="s">
        <v>503</v>
      </c>
      <c r="AE102" s="0" t="s">
        <v>499</v>
      </c>
      <c r="AG102" s="0" t="s">
        <v>70</v>
      </c>
      <c r="AH102" s="0" t="s">
        <v>463</v>
      </c>
    </row>
    <row r="103" customFormat="false" ht="55.2" hidden="false" customHeight="false" outlineLevel="0" collapsed="false">
      <c r="A103" s="0" t="str">
        <f aca="false">CONCATENATE("lamd:md_",B103)</f>
        <v>lamd:md_ANN_SOV</v>
      </c>
      <c r="B103" s="0" t="s">
        <v>504</v>
      </c>
      <c r="C103" s="0" t="s">
        <v>505</v>
      </c>
      <c r="D103" s="0" t="s">
        <v>278</v>
      </c>
      <c r="G103" s="4" t="n">
        <f aca="false">IF(ISNA(VLOOKUP($F103,'LAM Metadata Mapping'!$A$1:$B$500,2,0) ),{},VLOOKUP($F103,'LAM Metadata Mapping'!$A$1:$B$500,2,0))</f>
        <v>0</v>
      </c>
      <c r="J103" s="4" t="n">
        <f aca="false">IF(ISNA(VLOOKUP(I103,'LAM Metadata Mapping'!$A$1:$B$500,2,0) ),{},VLOOKUP(I103,'LAM Metadata Mapping'!$A$1:$B$500,2,0))</f>
        <v>0</v>
      </c>
      <c r="M103" s="4" t="n">
        <f aca="false">IF(ISNA(VLOOKUP(L103,'LAM Metadata Mapping'!$A$1:$B$500,2,0) ),{},VLOOKUP(L103,'LAM Metadata Mapping'!$A$1:$B$500,2,0))</f>
        <v>0</v>
      </c>
      <c r="P103" s="4" t="n">
        <f aca="false">IF(ISNA(VLOOKUP(O103,'LAM Metadata Mapping'!$A$1:$B$500,2,0) ),{},VLOOKUP(O103,'LAM Metadata Mapping'!$A$1:$B$500,2,0))</f>
        <v>0</v>
      </c>
      <c r="S103" s="4" t="n">
        <f aca="false">IF(ISNA(VLOOKUP(R103,'LAM Metadata Mapping'!$A$1:$B$500,2,0) ),{},VLOOKUP(R103,'LAM Metadata Mapping'!$A$1:$B$500,2,0))</f>
        <v>0</v>
      </c>
      <c r="V103" s="4" t="n">
        <f aca="false">IF(ISNA(VLOOKUP(U103,'LAM Metadata Mapping'!$A$1:$B$500,2,0) ),{},VLOOKUP(U103,'LAM Metadata Mapping'!$A$1:$B$500,2,0))</f>
        <v>0</v>
      </c>
      <c r="Y103" s="4" t="n">
        <f aca="false">IF(ISNA(VLOOKUP(X103,'LAM Metadata Mapping'!$A$1:$B$500,2,0) ),{},VLOOKUP(X103,'LAM Metadata Mapping'!$A$1:$B$500,2,0))</f>
        <v>0</v>
      </c>
      <c r="AA103" s="1" t="s">
        <v>506</v>
      </c>
      <c r="AG103" s="0" t="s">
        <v>70</v>
      </c>
      <c r="AH103" s="0" t="s">
        <v>463</v>
      </c>
    </row>
    <row r="104" customFormat="false" ht="13.8" hidden="false" customHeight="false" outlineLevel="0" collapsed="false">
      <c r="A104" s="0" t="str">
        <f aca="false">CONCATENATE("lamd:md_",B104)</f>
        <v>lamd:md_ANN_EOV</v>
      </c>
      <c r="B104" s="0" t="s">
        <v>507</v>
      </c>
      <c r="C104" s="0" t="s">
        <v>508</v>
      </c>
      <c r="D104" s="0" t="s">
        <v>279</v>
      </c>
      <c r="G104" s="4" t="n">
        <f aca="false">IF(ISNA(VLOOKUP($F104,'LAM Metadata Mapping'!$A$1:$B$500,2,0) ),{},VLOOKUP($F104,'LAM Metadata Mapping'!$A$1:$B$500,2,0))</f>
        <v>0</v>
      </c>
      <c r="J104" s="4" t="n">
        <f aca="false">IF(ISNA(VLOOKUP(I104,'LAM Metadata Mapping'!$A$1:$B$500,2,0) ),{},VLOOKUP(I104,'LAM Metadata Mapping'!$A$1:$B$500,2,0))</f>
        <v>0</v>
      </c>
      <c r="M104" s="4" t="n">
        <f aca="false">IF(ISNA(VLOOKUP(L104,'LAM Metadata Mapping'!$A$1:$B$500,2,0) ),{},VLOOKUP(L104,'LAM Metadata Mapping'!$A$1:$B$500,2,0))</f>
        <v>0</v>
      </c>
      <c r="P104" s="4" t="n">
        <f aca="false">IF(ISNA(VLOOKUP(O104,'LAM Metadata Mapping'!$A$1:$B$500,2,0) ),{},VLOOKUP(O104,'LAM Metadata Mapping'!$A$1:$B$500,2,0))</f>
        <v>0</v>
      </c>
      <c r="S104" s="4" t="n">
        <f aca="false">IF(ISNA(VLOOKUP(R104,'LAM Metadata Mapping'!$A$1:$B$500,2,0) ),{},VLOOKUP(R104,'LAM Metadata Mapping'!$A$1:$B$500,2,0))</f>
        <v>0</v>
      </c>
      <c r="V104" s="4" t="n">
        <f aca="false">IF(ISNA(VLOOKUP(U104,'LAM Metadata Mapping'!$A$1:$B$500,2,0) ),{},VLOOKUP(U104,'LAM Metadata Mapping'!$A$1:$B$500,2,0))</f>
        <v>0</v>
      </c>
      <c r="Y104" s="4" t="n">
        <f aca="false">IF(ISNA(VLOOKUP(X104,'LAM Metadata Mapping'!$A$1:$B$500,2,0) ),{},VLOOKUP(X104,'LAM Metadata Mapping'!$A$1:$B$500,2,0))</f>
        <v>0</v>
      </c>
      <c r="AA104" s="0" t="s">
        <v>509</v>
      </c>
      <c r="AG104" s="0" t="s">
        <v>70</v>
      </c>
      <c r="AH104" s="0" t="s">
        <v>463</v>
      </c>
    </row>
    <row r="105" customFormat="false" ht="13.8" hidden="false" customHeight="false" outlineLevel="0" collapsed="false">
      <c r="A105" s="0" t="str">
        <f aca="false">CONCATENATE("lamd:md_",B105)</f>
        <v>lamd:md_ANN_LVL</v>
      </c>
      <c r="B105" s="0" t="s">
        <v>510</v>
      </c>
      <c r="C105" s="0" t="s">
        <v>511</v>
      </c>
      <c r="D105" s="0" t="s">
        <v>280</v>
      </c>
      <c r="E105" s="0" t="s">
        <v>239</v>
      </c>
      <c r="G105" s="4" t="n">
        <f aca="false">IF(ISNA(VLOOKUP($F105,'LAM Metadata Mapping'!$A$1:$B$500,2,0) ),{},VLOOKUP($F105,'LAM Metadata Mapping'!$A$1:$B$500,2,0))</f>
        <v>0</v>
      </c>
      <c r="J105" s="4" t="n">
        <f aca="false">IF(ISNA(VLOOKUP(I105,'LAM Metadata Mapping'!$A$1:$B$500,2,0) ),{},VLOOKUP(I105,'LAM Metadata Mapping'!$A$1:$B$500,2,0))</f>
        <v>0</v>
      </c>
      <c r="M105" s="4" t="n">
        <f aca="false">IF(ISNA(VLOOKUP(L105,'LAM Metadata Mapping'!$A$1:$B$500,2,0) ),{},VLOOKUP(L105,'LAM Metadata Mapping'!$A$1:$B$500,2,0))</f>
        <v>0</v>
      </c>
      <c r="P105" s="4" t="n">
        <f aca="false">IF(ISNA(VLOOKUP(O105,'LAM Metadata Mapping'!$A$1:$B$500,2,0) ),{},VLOOKUP(O105,'LAM Metadata Mapping'!$A$1:$B$500,2,0))</f>
        <v>0</v>
      </c>
      <c r="S105" s="4" t="n">
        <f aca="false">IF(ISNA(VLOOKUP(R105,'LAM Metadata Mapping'!$A$1:$B$500,2,0) ),{},VLOOKUP(R105,'LAM Metadata Mapping'!$A$1:$B$500,2,0))</f>
        <v>0</v>
      </c>
      <c r="V105" s="4" t="n">
        <f aca="false">IF(ISNA(VLOOKUP(U105,'LAM Metadata Mapping'!$A$1:$B$500,2,0) ),{},VLOOKUP(U105,'LAM Metadata Mapping'!$A$1:$B$500,2,0))</f>
        <v>0</v>
      </c>
      <c r="Y105" s="4" t="n">
        <f aca="false">IF(ISNA(VLOOKUP(X105,'LAM Metadata Mapping'!$A$1:$B$500,2,0) ),{},VLOOKUP(X105,'LAM Metadata Mapping'!$A$1:$B$500,2,0))</f>
        <v>0</v>
      </c>
      <c r="AA105" s="0" t="s">
        <v>512</v>
      </c>
      <c r="AE105" s="0" t="s">
        <v>513</v>
      </c>
      <c r="AG105" s="0" t="s">
        <v>70</v>
      </c>
      <c r="AH105" s="0" t="s">
        <v>463</v>
      </c>
    </row>
    <row r="106" customFormat="false" ht="13.8" hidden="false" customHeight="false" outlineLevel="0" collapsed="false">
      <c r="A106" s="0" t="str">
        <f aca="false">CONCATENATE("lamd:md_",B106)</f>
        <v>lamd:md_ANN_FCS</v>
      </c>
      <c r="B106" s="0" t="s">
        <v>514</v>
      </c>
      <c r="C106" s="0" t="s">
        <v>515</v>
      </c>
      <c r="D106" s="0" t="s">
        <v>399</v>
      </c>
      <c r="E106" s="0" t="s">
        <v>276</v>
      </c>
      <c r="G106" s="4" t="n">
        <f aca="false">IF(ISNA(VLOOKUP($F106,'LAM Metadata Mapping'!$A$1:$B$500,2,0) ),{},VLOOKUP($F106,'LAM Metadata Mapping'!$A$1:$B$500,2,0))</f>
        <v>0</v>
      </c>
      <c r="J106" s="4" t="n">
        <f aca="false">IF(ISNA(VLOOKUP(I106,'LAM Metadata Mapping'!$A$1:$B$500,2,0) ),{},VLOOKUP(I106,'LAM Metadata Mapping'!$A$1:$B$500,2,0))</f>
        <v>0</v>
      </c>
      <c r="M106" s="4" t="n">
        <f aca="false">IF(ISNA(VLOOKUP(L106,'LAM Metadata Mapping'!$A$1:$B$500,2,0) ),{},VLOOKUP(L106,'LAM Metadata Mapping'!$A$1:$B$500,2,0))</f>
        <v>0</v>
      </c>
      <c r="P106" s="4" t="n">
        <f aca="false">IF(ISNA(VLOOKUP(O106,'LAM Metadata Mapping'!$A$1:$B$500,2,0) ),{},VLOOKUP(O106,'LAM Metadata Mapping'!$A$1:$B$500,2,0))</f>
        <v>0</v>
      </c>
      <c r="S106" s="4" t="n">
        <f aca="false">IF(ISNA(VLOOKUP(R106,'LAM Metadata Mapping'!$A$1:$B$500,2,0) ),{},VLOOKUP(R106,'LAM Metadata Mapping'!$A$1:$B$500,2,0))</f>
        <v>0</v>
      </c>
      <c r="V106" s="4" t="n">
        <f aca="false">IF(ISNA(VLOOKUP(U106,'LAM Metadata Mapping'!$A$1:$B$500,2,0) ),{},VLOOKUP(U106,'LAM Metadata Mapping'!$A$1:$B$500,2,0))</f>
        <v>0</v>
      </c>
      <c r="Y106" s="4" t="n">
        <f aca="false">IF(ISNA(VLOOKUP(X106,'LAM Metadata Mapping'!$A$1:$B$500,2,0) ),{},VLOOKUP(X106,'LAM Metadata Mapping'!$A$1:$B$500,2,0))</f>
        <v>0</v>
      </c>
      <c r="AA106" s="0" t="s">
        <v>516</v>
      </c>
      <c r="AE106" s="0" t="s">
        <v>517</v>
      </c>
      <c r="AG106" s="0" t="s">
        <v>70</v>
      </c>
      <c r="AH106" s="0" t="s">
        <v>463</v>
      </c>
    </row>
    <row r="107" customFormat="false" ht="13.8" hidden="false" customHeight="false" outlineLevel="0" collapsed="false">
      <c r="A107" s="0" t="str">
        <f aca="false">CONCATENATE("lamd:md_",B107)</f>
        <v>lamd:md_ANN_FCT</v>
      </c>
      <c r="B107" s="0" t="s">
        <v>518</v>
      </c>
      <c r="C107" s="0" t="s">
        <v>519</v>
      </c>
      <c r="D107" s="0" t="s">
        <v>400</v>
      </c>
      <c r="E107" s="0" t="s">
        <v>276</v>
      </c>
      <c r="G107" s="4" t="n">
        <f aca="false">IF(ISNA(VLOOKUP($F107,'LAM Metadata Mapping'!$A$1:$B$500,2,0) ),{},VLOOKUP($F107,'LAM Metadata Mapping'!$A$1:$B$500,2,0))</f>
        <v>0</v>
      </c>
      <c r="J107" s="4" t="n">
        <f aca="false">IF(ISNA(VLOOKUP(I107,'LAM Metadata Mapping'!$A$1:$B$500,2,0) ),{},VLOOKUP(I107,'LAM Metadata Mapping'!$A$1:$B$500,2,0))</f>
        <v>0</v>
      </c>
      <c r="AA107" s="0" t="s">
        <v>520</v>
      </c>
      <c r="AE107" s="0" t="s">
        <v>517</v>
      </c>
      <c r="AG107" s="0" t="s">
        <v>70</v>
      </c>
      <c r="AH107" s="0" t="s">
        <v>463</v>
      </c>
    </row>
    <row r="108" customFormat="false" ht="13.8" hidden="false" customHeight="false" outlineLevel="0" collapsed="false">
      <c r="G108" s="4" t="n">
        <f aca="false">IF(ISNA(VLOOKUP($F108,'LAM Metadata Mapping'!$A$1:$B$500,2,0) ),{},VLOOKUP($F108,'LAM Metadata Mapping'!$A$1:$B$500,2,0))</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CR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N2" activeCellId="0" sqref="N2"/>
    </sheetView>
  </sheetViews>
  <sheetFormatPr defaultRowHeight="13.8" zeroHeight="false" outlineLevelRow="0" outlineLevelCol="0"/>
  <cols>
    <col collapsed="false" customWidth="true" hidden="false" outlineLevel="0" max="1" min="1" style="5" width="10.9"/>
    <col collapsed="false" customWidth="true" hidden="false" outlineLevel="0" max="2" min="2" style="5" width="61.96"/>
    <col collapsed="false" customWidth="true" hidden="false" outlineLevel="0" max="3" min="3" style="5" width="8.47"/>
    <col collapsed="false" customWidth="true" hidden="false" outlineLevel="0" max="4" min="4" style="5" width="19.89"/>
    <col collapsed="false" customWidth="true" hidden="false" outlineLevel="0" max="5" min="5" style="5" width="155.51"/>
    <col collapsed="false" customWidth="true" hidden="false" outlineLevel="0" max="6" min="6" style="5" width="22.97"/>
    <col collapsed="false" customWidth="true" hidden="false" outlineLevel="0" max="7" min="7" style="5" width="31.09"/>
    <col collapsed="false" customWidth="true" hidden="false" outlineLevel="0" max="8" min="8" style="5" width="29.36"/>
    <col collapsed="false" customWidth="true" hidden="false" outlineLevel="0" max="9" min="9" style="5" width="21.85"/>
    <col collapsed="false" customWidth="true" hidden="false" outlineLevel="0" max="10" min="10" style="5" width="3.7"/>
    <col collapsed="false" customWidth="true" hidden="false" outlineLevel="0" max="11" min="11" style="5" width="16.35"/>
    <col collapsed="false" customWidth="true" hidden="false" outlineLevel="0" max="12" min="12" style="5" width="9.16"/>
    <col collapsed="false" customWidth="true" hidden="false" outlineLevel="0" max="13" min="13" style="5" width="21.46"/>
    <col collapsed="false" customWidth="true" hidden="false" outlineLevel="0" max="14" min="14" style="5" width="20.88"/>
    <col collapsed="false" customWidth="true" hidden="false" outlineLevel="0" max="15" min="15" style="5" width="20.77"/>
    <col collapsed="false" customWidth="true" hidden="false" outlineLevel="0" max="16" min="16" style="5" width="7.53"/>
    <col collapsed="false" customWidth="true" hidden="false" outlineLevel="0" max="17" min="17" style="5" width="3.82"/>
    <col collapsed="false" customWidth="true" hidden="false" outlineLevel="0" max="18" min="18" style="5" width="18.33"/>
    <col collapsed="false" customWidth="true" hidden="false" outlineLevel="0" max="19" min="19" style="5" width="2.66"/>
    <col collapsed="false" customWidth="true" hidden="false" outlineLevel="0" max="20" min="20" style="5" width="112.23"/>
    <col collapsed="false" customWidth="true" hidden="false" outlineLevel="0" max="21" min="21" style="5" width="75.9"/>
    <col collapsed="false" customWidth="true" hidden="false" outlineLevel="0" max="22" min="22" style="5" width="3.36"/>
    <col collapsed="false" customWidth="true" hidden="false" outlineLevel="0" max="23" min="23" style="5" width="3.24"/>
    <col collapsed="false" customWidth="true" hidden="false" outlineLevel="0" max="24" min="24" style="5" width="3.59"/>
    <col collapsed="false" customWidth="true" hidden="false" outlineLevel="0" max="25" min="25" style="5" width="18.68"/>
    <col collapsed="false" customWidth="true" hidden="false" outlineLevel="0" max="26" min="26" style="5" width="3.59"/>
    <col collapsed="false" customWidth="true" hidden="false" outlineLevel="0" max="27" min="27" style="5" width="3.7"/>
    <col collapsed="false" customWidth="true" hidden="false" outlineLevel="0" max="28" min="28" style="5" width="3.47"/>
    <col collapsed="false" customWidth="true" hidden="false" outlineLevel="0" max="29" min="29" style="5" width="3.82"/>
    <col collapsed="false" customWidth="true" hidden="false" outlineLevel="0" max="30" min="30" style="5" width="3.47"/>
    <col collapsed="false" customWidth="true" hidden="false" outlineLevel="0" max="31" min="31" style="5" width="3.36"/>
    <col collapsed="false" customWidth="true" hidden="false" outlineLevel="0" max="32" min="32" style="5" width="3.59"/>
    <col collapsed="false" customWidth="true" hidden="false" outlineLevel="0" max="33" min="33" style="5" width="4.4"/>
    <col collapsed="false" customWidth="true" hidden="false" outlineLevel="0" max="35" min="34" style="5" width="3.47"/>
    <col collapsed="false" customWidth="true" hidden="false" outlineLevel="0" max="36" min="36" style="5" width="3.36"/>
    <col collapsed="false" customWidth="true" hidden="false" outlineLevel="0" max="37" min="37" style="5" width="3.13"/>
    <col collapsed="false" customWidth="true" hidden="false" outlineLevel="0" max="38" min="38" style="5" width="3.47"/>
    <col collapsed="false" customWidth="true" hidden="false" outlineLevel="0" max="39" min="39" style="5" width="52.33"/>
    <col collapsed="false" customWidth="true" hidden="false" outlineLevel="0" max="40" min="40" style="5" width="3.47"/>
    <col collapsed="false" customWidth="true" hidden="false" outlineLevel="0" max="41" min="41" style="5" width="3.7"/>
    <col collapsed="false" customWidth="true" hidden="false" outlineLevel="0" max="42" min="42" style="5" width="3.13"/>
    <col collapsed="false" customWidth="true" hidden="false" outlineLevel="0" max="43" min="43" style="5" width="12.06"/>
    <col collapsed="false" customWidth="true" hidden="false" outlineLevel="0" max="44" min="44" style="5" width="2.89"/>
    <col collapsed="false" customWidth="true" hidden="false" outlineLevel="0" max="45" min="45" style="5" width="3.82"/>
    <col collapsed="false" customWidth="true" hidden="false" outlineLevel="0" max="46" min="46" style="5" width="3.47"/>
    <col collapsed="false" customWidth="true" hidden="false" outlineLevel="0" max="47" min="47" style="5" width="3.24"/>
    <col collapsed="false" customWidth="true" hidden="false" outlineLevel="0" max="48" min="48" style="5" width="3.36"/>
    <col collapsed="false" customWidth="true" hidden="false" outlineLevel="0" max="49" min="49" style="5" width="11.96"/>
    <col collapsed="false" customWidth="true" hidden="false" outlineLevel="0" max="50" min="50" style="5" width="9.39"/>
    <col collapsed="false" customWidth="true" hidden="false" outlineLevel="0" max="51" min="51" style="5" width="7.53"/>
    <col collapsed="false" customWidth="true" hidden="false" outlineLevel="0" max="52" min="52" style="5" width="11.13"/>
    <col collapsed="false" customWidth="true" hidden="false" outlineLevel="0" max="53" min="53" style="5" width="9.85"/>
    <col collapsed="false" customWidth="true" hidden="false" outlineLevel="0" max="54" min="54" style="5" width="13.92"/>
    <col collapsed="false" customWidth="true" hidden="false" outlineLevel="0" max="55" min="55" style="5" width="17.04"/>
    <col collapsed="false" customWidth="true" hidden="false" outlineLevel="0" max="56" min="56" style="5" width="11.96"/>
    <col collapsed="false" customWidth="true" hidden="false" outlineLevel="0" max="57" min="57" style="5" width="12.64"/>
    <col collapsed="false" customWidth="true" hidden="false" outlineLevel="0" max="58" min="58" style="5" width="13.22"/>
    <col collapsed="false" customWidth="true" hidden="false" outlineLevel="0" max="59" min="59" style="5" width="13.81"/>
    <col collapsed="false" customWidth="true" hidden="false" outlineLevel="0" max="60" min="60" style="5" width="33.19"/>
    <col collapsed="false" customWidth="true" hidden="false" outlineLevel="0" max="61" min="61" style="5" width="12.17"/>
    <col collapsed="false" customWidth="true" hidden="false" outlineLevel="0" max="62" min="62" style="5" width="13.68"/>
    <col collapsed="false" customWidth="true" hidden="false" outlineLevel="0" max="63" min="63" style="5" width="17.17"/>
    <col collapsed="false" customWidth="true" hidden="false" outlineLevel="0" max="64" min="64" style="5" width="14.96"/>
    <col collapsed="false" customWidth="true" hidden="false" outlineLevel="0" max="65" min="65" style="5" width="15.31"/>
    <col collapsed="false" customWidth="true" hidden="false" outlineLevel="0" max="66" min="66" style="5" width="8.7"/>
    <col collapsed="false" customWidth="true" hidden="false" outlineLevel="0" max="67" min="67" style="5" width="8.94"/>
    <col collapsed="false" customWidth="true" hidden="false" outlineLevel="0" max="68" min="68" style="5" width="12.99"/>
    <col collapsed="false" customWidth="true" hidden="false" outlineLevel="0" max="69" min="69" style="5" width="17.17"/>
    <col collapsed="false" customWidth="true" hidden="false" outlineLevel="0" max="70" min="70" style="5" width="14.62"/>
    <col collapsed="false" customWidth="true" hidden="false" outlineLevel="0" max="71" min="71" style="5" width="10.67"/>
    <col collapsed="false" customWidth="true" hidden="false" outlineLevel="0" max="72" min="72" style="5" width="17.98"/>
    <col collapsed="false" customWidth="true" hidden="false" outlineLevel="0" max="73" min="73" style="5" width="10.78"/>
    <col collapsed="false" customWidth="true" hidden="false" outlineLevel="0" max="74" min="74" style="5" width="12.41"/>
    <col collapsed="false" customWidth="true" hidden="false" outlineLevel="0" max="75" min="75" style="5" width="13.11"/>
    <col collapsed="false" customWidth="true" hidden="false" outlineLevel="0" max="77" min="76" style="5" width="30.63"/>
    <col collapsed="false" customWidth="true" hidden="false" outlineLevel="0" max="78" min="78" style="5" width="2.89"/>
    <col collapsed="false" customWidth="true" hidden="false" outlineLevel="0" max="79" min="79" style="5" width="9.28"/>
    <col collapsed="false" customWidth="true" hidden="false" outlineLevel="0" max="80" min="80" style="5" width="12.29"/>
    <col collapsed="false" customWidth="true" hidden="false" outlineLevel="0" max="81" min="81" style="5" width="42.24"/>
    <col collapsed="false" customWidth="true" hidden="false" outlineLevel="0" max="82" min="82" style="5" width="3.36"/>
    <col collapsed="false" customWidth="true" hidden="false" outlineLevel="0" max="83" min="83" style="5" width="3.47"/>
    <col collapsed="false" customWidth="true" hidden="false" outlineLevel="0" max="84" min="84" style="5" width="3.36"/>
    <col collapsed="false" customWidth="true" hidden="false" outlineLevel="0" max="85" min="85" style="5" width="3.59"/>
    <col collapsed="false" customWidth="true" hidden="false" outlineLevel="0" max="86" min="86" style="5" width="15.77"/>
    <col collapsed="false" customWidth="true" hidden="false" outlineLevel="0" max="87" min="87" style="5" width="12.17"/>
    <col collapsed="false" customWidth="true" hidden="false" outlineLevel="0" max="88" min="88" style="5" width="15.08"/>
    <col collapsed="false" customWidth="true" hidden="false" outlineLevel="0" max="89" min="89" style="5" width="22.16"/>
    <col collapsed="false" customWidth="true" hidden="false" outlineLevel="0" max="90" min="90" style="5" width="12.06"/>
    <col collapsed="false" customWidth="true" hidden="false" outlineLevel="0" max="91" min="91" style="5" width="16.35"/>
    <col collapsed="false" customWidth="true" hidden="false" outlineLevel="0" max="92" min="92" style="5" width="20.65"/>
    <col collapsed="false" customWidth="true" hidden="false" outlineLevel="0" max="93" min="93" style="5" width="12.29"/>
    <col collapsed="false" customWidth="true" hidden="false" outlineLevel="0" max="94" min="94" style="5" width="22.16"/>
    <col collapsed="false" customWidth="true" hidden="false" outlineLevel="0" max="95" min="95" style="5" width="36.43"/>
    <col collapsed="false" customWidth="true" hidden="false" outlineLevel="0" max="96" min="96" style="5" width="18.1"/>
    <col collapsed="false" customWidth="true" hidden="false" outlineLevel="0" max="1025" min="97" style="5" width="9.14"/>
  </cols>
  <sheetData>
    <row r="1" customFormat="false" ht="13.8" hidden="false" customHeight="false" outlineLevel="0" collapsed="false">
      <c r="A1" s="5" t="s">
        <v>0</v>
      </c>
      <c r="B1" s="5" t="s">
        <v>41</v>
      </c>
      <c r="C1" s="5" t="s">
        <v>44</v>
      </c>
      <c r="D1" s="5" t="s">
        <v>48</v>
      </c>
      <c r="E1" s="5" t="s">
        <v>51</v>
      </c>
      <c r="F1" s="5" t="s">
        <v>55</v>
      </c>
      <c r="G1" s="5" t="s">
        <v>58</v>
      </c>
      <c r="H1" s="5" t="s">
        <v>62</v>
      </c>
      <c r="I1" s="5" t="s">
        <v>72</v>
      </c>
      <c r="J1" s="5" t="s">
        <v>91</v>
      </c>
      <c r="K1" s="5" t="s">
        <v>88</v>
      </c>
      <c r="L1" s="5" t="s">
        <v>80</v>
      </c>
      <c r="M1" s="5" t="s">
        <v>97</v>
      </c>
      <c r="N1" s="5" t="s">
        <v>102</v>
      </c>
      <c r="O1" s="5" t="s">
        <v>106</v>
      </c>
      <c r="P1" s="5" t="s">
        <v>110</v>
      </c>
      <c r="Q1" s="5" t="s">
        <v>114</v>
      </c>
      <c r="R1" s="5" t="s">
        <v>521</v>
      </c>
      <c r="S1" s="5" t="s">
        <v>124</v>
      </c>
      <c r="T1" s="5" t="s">
        <v>132</v>
      </c>
      <c r="U1" s="5" t="s">
        <v>522</v>
      </c>
      <c r="V1" s="5" t="s">
        <v>141</v>
      </c>
      <c r="W1" s="5" t="s">
        <v>148</v>
      </c>
      <c r="X1" s="5" t="s">
        <v>155</v>
      </c>
      <c r="Y1" s="5" t="s">
        <v>523</v>
      </c>
      <c r="Z1" s="5" t="s">
        <v>162</v>
      </c>
      <c r="AA1" s="5" t="s">
        <v>169</v>
      </c>
      <c r="AB1" s="5" t="s">
        <v>176</v>
      </c>
      <c r="AC1" s="5" t="s">
        <v>182</v>
      </c>
      <c r="AD1" s="5" t="s">
        <v>189</v>
      </c>
      <c r="AE1" s="5" t="s">
        <v>195</v>
      </c>
      <c r="AF1" s="5" t="s">
        <v>202</v>
      </c>
      <c r="AG1" s="5" t="s">
        <v>205</v>
      </c>
      <c r="AH1" s="5" t="s">
        <v>208</v>
      </c>
      <c r="AI1" s="5" t="s">
        <v>212</v>
      </c>
      <c r="AJ1" s="5" t="s">
        <v>215</v>
      </c>
      <c r="AK1" s="5" t="s">
        <v>219</v>
      </c>
      <c r="AL1" s="5" t="s">
        <v>222</v>
      </c>
      <c r="AM1" s="5" t="s">
        <v>225</v>
      </c>
      <c r="AN1" s="5" t="s">
        <v>228</v>
      </c>
      <c r="AO1" s="5" t="s">
        <v>232</v>
      </c>
      <c r="AP1" s="5" t="s">
        <v>236</v>
      </c>
      <c r="AQ1" s="5" t="s">
        <v>240</v>
      </c>
      <c r="AR1" s="5" t="s">
        <v>244</v>
      </c>
      <c r="AS1" s="5" t="s">
        <v>248</v>
      </c>
      <c r="AT1" s="5" t="s">
        <v>251</v>
      </c>
      <c r="AU1" s="5" t="s">
        <v>255</v>
      </c>
      <c r="AV1" s="5" t="s">
        <v>259</v>
      </c>
      <c r="AW1" s="5" t="s">
        <v>269</v>
      </c>
      <c r="AX1" s="5" t="s">
        <v>284</v>
      </c>
      <c r="AY1" s="5" t="s">
        <v>288</v>
      </c>
      <c r="AZ1" s="5" t="s">
        <v>292</v>
      </c>
      <c r="BA1" s="5" t="s">
        <v>296</v>
      </c>
      <c r="BB1" s="5" t="s">
        <v>302</v>
      </c>
      <c r="BC1" s="5" t="s">
        <v>306</v>
      </c>
      <c r="BD1" s="5" t="s">
        <v>310</v>
      </c>
      <c r="BE1" s="5" t="s">
        <v>315</v>
      </c>
      <c r="BF1" s="5" t="s">
        <v>319</v>
      </c>
      <c r="BG1" s="5" t="s">
        <v>323</v>
      </c>
      <c r="BH1" s="5" t="s">
        <v>327</v>
      </c>
      <c r="BI1" s="5" t="s">
        <v>331</v>
      </c>
      <c r="BJ1" s="5" t="s">
        <v>336</v>
      </c>
      <c r="BK1" s="5" t="s">
        <v>340</v>
      </c>
      <c r="BL1" s="5" t="s">
        <v>344</v>
      </c>
      <c r="BM1" s="5" t="s">
        <v>348</v>
      </c>
      <c r="BN1" s="5" t="s">
        <v>352</v>
      </c>
      <c r="BO1" s="5" t="s">
        <v>356</v>
      </c>
      <c r="BP1" s="5" t="s">
        <v>360</v>
      </c>
      <c r="BQ1" s="5" t="s">
        <v>364</v>
      </c>
      <c r="BR1" s="5" t="s">
        <v>368</v>
      </c>
      <c r="BS1" s="5" t="s">
        <v>372</v>
      </c>
      <c r="BT1" s="5" t="s">
        <v>375</v>
      </c>
      <c r="BU1" s="5" t="s">
        <v>378</v>
      </c>
      <c r="BV1" s="5" t="s">
        <v>382</v>
      </c>
      <c r="BW1" s="5" t="s">
        <v>385</v>
      </c>
      <c r="BX1" s="5" t="s">
        <v>388</v>
      </c>
      <c r="BY1" s="5" t="s">
        <v>393</v>
      </c>
      <c r="BZ1" s="5" t="s">
        <v>396</v>
      </c>
      <c r="CA1" s="5" t="s">
        <v>402</v>
      </c>
      <c r="CB1" s="5" t="s">
        <v>407</v>
      </c>
      <c r="CC1" s="5" t="s">
        <v>410</v>
      </c>
      <c r="CD1" s="5" t="s">
        <v>415</v>
      </c>
      <c r="CE1" s="5" t="s">
        <v>420</v>
      </c>
      <c r="CF1" s="5" t="s">
        <v>423</v>
      </c>
      <c r="CG1" s="5" t="s">
        <v>427</v>
      </c>
      <c r="CH1" s="5" t="s">
        <v>431</v>
      </c>
      <c r="CI1" s="5" t="s">
        <v>435</v>
      </c>
      <c r="CJ1" s="5" t="s">
        <v>438</v>
      </c>
      <c r="CK1" s="5" t="s">
        <v>441</v>
      </c>
      <c r="CL1" s="5" t="s">
        <v>444</v>
      </c>
      <c r="CM1" s="5" t="s">
        <v>447</v>
      </c>
      <c r="CN1" s="5" t="s">
        <v>450</v>
      </c>
      <c r="CO1" s="5" t="s">
        <v>453</v>
      </c>
      <c r="CP1" s="5" t="s">
        <v>33</v>
      </c>
      <c r="CQ1" s="5" t="s">
        <v>34</v>
      </c>
      <c r="CR1" s="5" t="s">
        <v>524</v>
      </c>
    </row>
    <row r="2" customFormat="false" ht="41.75" hidden="false" customHeight="false" outlineLevel="0" collapsed="false">
      <c r="A2" s="5" t="s">
        <v>525</v>
      </c>
      <c r="B2" s="5" t="s">
        <v>526</v>
      </c>
      <c r="C2" s="5" t="s">
        <v>527</v>
      </c>
      <c r="D2" s="5" t="s">
        <v>528</v>
      </c>
      <c r="E2" s="6" t="s">
        <v>529</v>
      </c>
      <c r="F2" s="5" t="s">
        <v>530</v>
      </c>
      <c r="G2" s="5" t="s">
        <v>531</v>
      </c>
      <c r="H2" s="5" t="s">
        <v>532</v>
      </c>
      <c r="I2" s="5" t="s">
        <v>533</v>
      </c>
      <c r="J2" s="5" t="s">
        <v>534</v>
      </c>
      <c r="K2" s="5" t="s">
        <v>535</v>
      </c>
      <c r="L2" s="5" t="s">
        <v>536</v>
      </c>
      <c r="M2" s="5" t="s">
        <v>537</v>
      </c>
      <c r="N2" s="5" t="s">
        <v>537</v>
      </c>
      <c r="O2" s="5" t="s">
        <v>537</v>
      </c>
      <c r="P2" s="5" t="s">
        <v>536</v>
      </c>
      <c r="Q2" s="5" t="s">
        <v>537</v>
      </c>
      <c r="R2" s="5" t="s">
        <v>538</v>
      </c>
      <c r="S2" s="5" t="s">
        <v>536</v>
      </c>
      <c r="T2" s="6" t="s">
        <v>539</v>
      </c>
      <c r="U2" s="5" t="s">
        <v>540</v>
      </c>
      <c r="V2" s="5" t="s">
        <v>536</v>
      </c>
      <c r="W2" s="5" t="s">
        <v>536</v>
      </c>
      <c r="X2" s="5" t="s">
        <v>536</v>
      </c>
      <c r="Y2" s="5" t="s">
        <v>536</v>
      </c>
      <c r="Z2" s="5" t="s">
        <v>536</v>
      </c>
      <c r="AA2" s="5" t="s">
        <v>536</v>
      </c>
      <c r="AB2" s="5" t="s">
        <v>536</v>
      </c>
      <c r="AC2" s="5" t="s">
        <v>536</v>
      </c>
      <c r="AD2" s="5" t="s">
        <v>536</v>
      </c>
      <c r="AE2" s="5" t="s">
        <v>536</v>
      </c>
      <c r="AF2" s="5" t="s">
        <v>536</v>
      </c>
      <c r="AG2" s="5" t="s">
        <v>541</v>
      </c>
      <c r="AH2" s="5" t="s">
        <v>542</v>
      </c>
      <c r="AI2" s="5" t="s">
        <v>542</v>
      </c>
      <c r="AJ2" s="5" t="s">
        <v>536</v>
      </c>
      <c r="AK2" s="5" t="s">
        <v>542</v>
      </c>
      <c r="AL2" s="5" t="s">
        <v>536</v>
      </c>
      <c r="AM2" s="5" t="s">
        <v>542</v>
      </c>
      <c r="AN2" s="5" t="s">
        <v>542</v>
      </c>
      <c r="AO2" s="5" t="s">
        <v>536</v>
      </c>
      <c r="AP2" s="5" t="s">
        <v>536</v>
      </c>
      <c r="AQ2" s="5" t="s">
        <v>536</v>
      </c>
      <c r="AR2" s="5" t="s">
        <v>542</v>
      </c>
      <c r="AS2" s="5" t="s">
        <v>542</v>
      </c>
      <c r="AT2" s="5" t="s">
        <v>536</v>
      </c>
      <c r="AU2" s="5" t="s">
        <v>537</v>
      </c>
      <c r="AV2" s="5" t="s">
        <v>537</v>
      </c>
      <c r="AW2" s="5" t="s">
        <v>542</v>
      </c>
      <c r="AX2" s="5" t="s">
        <v>542</v>
      </c>
      <c r="AY2" s="5" t="s">
        <v>536</v>
      </c>
      <c r="AZ2" s="5" t="s">
        <v>536</v>
      </c>
      <c r="BA2" s="5" t="s">
        <v>542</v>
      </c>
      <c r="BB2" s="5" t="s">
        <v>542</v>
      </c>
      <c r="BC2" s="5" t="s">
        <v>536</v>
      </c>
      <c r="BD2" s="5" t="s">
        <v>542</v>
      </c>
      <c r="BE2" s="5" t="s">
        <v>536</v>
      </c>
      <c r="BF2" s="5" t="s">
        <v>542</v>
      </c>
      <c r="BG2" s="5" t="s">
        <v>542</v>
      </c>
      <c r="BH2" s="5" t="s">
        <v>542</v>
      </c>
      <c r="BI2" s="5" t="s">
        <v>536</v>
      </c>
      <c r="BJ2" s="5" t="s">
        <v>536</v>
      </c>
      <c r="BK2" s="5" t="s">
        <v>536</v>
      </c>
      <c r="BL2" s="5" t="s">
        <v>536</v>
      </c>
      <c r="BM2" s="5" t="s">
        <v>536</v>
      </c>
      <c r="BN2" s="5" t="s">
        <v>536</v>
      </c>
      <c r="BO2" s="5" t="s">
        <v>536</v>
      </c>
      <c r="BP2" s="5" t="s">
        <v>536</v>
      </c>
      <c r="BQ2" s="5" t="s">
        <v>536</v>
      </c>
      <c r="BR2" s="5" t="s">
        <v>542</v>
      </c>
      <c r="BS2" s="5" t="s">
        <v>536</v>
      </c>
      <c r="BT2" s="5" t="s">
        <v>536</v>
      </c>
      <c r="BU2" s="5" t="s">
        <v>536</v>
      </c>
      <c r="BV2" s="5" t="s">
        <v>536</v>
      </c>
      <c r="BW2" s="5" t="s">
        <v>536</v>
      </c>
      <c r="BX2" s="5" t="s">
        <v>542</v>
      </c>
      <c r="BY2" s="5" t="s">
        <v>536</v>
      </c>
      <c r="BZ2" s="5" t="s">
        <v>542</v>
      </c>
      <c r="CA2" s="5" t="s">
        <v>542</v>
      </c>
      <c r="CB2" s="5" t="s">
        <v>536</v>
      </c>
      <c r="CC2" s="5" t="s">
        <v>543</v>
      </c>
      <c r="CD2" s="5" t="s">
        <v>536</v>
      </c>
      <c r="CE2" s="5" t="s">
        <v>536</v>
      </c>
      <c r="CF2" s="5" t="s">
        <v>536</v>
      </c>
      <c r="CG2" s="5" t="s">
        <v>536</v>
      </c>
      <c r="CH2" s="5" t="s">
        <v>536</v>
      </c>
      <c r="CI2" s="5" t="s">
        <v>536</v>
      </c>
      <c r="CJ2" s="5" t="s">
        <v>536</v>
      </c>
      <c r="CK2" s="5" t="s">
        <v>536</v>
      </c>
      <c r="CL2" s="5" t="s">
        <v>536</v>
      </c>
      <c r="CM2" s="5" t="s">
        <v>536</v>
      </c>
      <c r="CN2" s="5" t="s">
        <v>536</v>
      </c>
      <c r="CO2" s="5" t="s">
        <v>536</v>
      </c>
      <c r="CP2" s="5" t="s">
        <v>544</v>
      </c>
      <c r="CQ2" s="5" t="s">
        <v>545</v>
      </c>
      <c r="CR2" s="5" t="s">
        <v>546</v>
      </c>
    </row>
    <row r="3" customFormat="false" ht="41.75" hidden="false" customHeight="false" outlineLevel="0" collapsed="false">
      <c r="A3" s="5" t="s">
        <v>547</v>
      </c>
      <c r="B3" s="5" t="s">
        <v>548</v>
      </c>
      <c r="C3" s="5" t="s">
        <v>549</v>
      </c>
      <c r="D3" s="5" t="s">
        <v>550</v>
      </c>
      <c r="E3" s="6" t="s">
        <v>529</v>
      </c>
      <c r="F3" s="5" t="s">
        <v>551</v>
      </c>
      <c r="G3" s="5" t="s">
        <v>531</v>
      </c>
      <c r="H3" s="5" t="s">
        <v>532</v>
      </c>
      <c r="I3" s="5" t="s">
        <v>552</v>
      </c>
      <c r="J3" s="5" t="s">
        <v>534</v>
      </c>
      <c r="K3" s="5" t="s">
        <v>535</v>
      </c>
      <c r="L3" s="5" t="s">
        <v>536</v>
      </c>
      <c r="M3" s="5" t="s">
        <v>537</v>
      </c>
      <c r="N3" s="5" t="s">
        <v>537</v>
      </c>
      <c r="O3" s="5" t="s">
        <v>537</v>
      </c>
      <c r="P3" s="5" t="s">
        <v>536</v>
      </c>
      <c r="Q3" s="5" t="s">
        <v>537</v>
      </c>
      <c r="R3" s="5" t="s">
        <v>538</v>
      </c>
      <c r="S3" s="5" t="s">
        <v>536</v>
      </c>
      <c r="T3" s="6" t="s">
        <v>539</v>
      </c>
      <c r="U3" s="5" t="s">
        <v>540</v>
      </c>
      <c r="V3" s="5" t="s">
        <v>536</v>
      </c>
      <c r="W3" s="5" t="s">
        <v>536</v>
      </c>
      <c r="X3" s="5" t="s">
        <v>536</v>
      </c>
      <c r="Y3" s="5" t="s">
        <v>536</v>
      </c>
      <c r="Z3" s="5" t="s">
        <v>536</v>
      </c>
      <c r="AA3" s="5" t="s">
        <v>536</v>
      </c>
      <c r="AB3" s="5" t="s">
        <v>536</v>
      </c>
      <c r="AC3" s="5" t="s">
        <v>536</v>
      </c>
      <c r="AD3" s="5" t="s">
        <v>536</v>
      </c>
      <c r="AE3" s="5" t="s">
        <v>536</v>
      </c>
      <c r="AF3" s="5" t="s">
        <v>536</v>
      </c>
      <c r="AG3" s="5" t="s">
        <v>541</v>
      </c>
      <c r="AH3" s="5" t="s">
        <v>542</v>
      </c>
      <c r="AI3" s="5" t="s">
        <v>542</v>
      </c>
      <c r="AJ3" s="5" t="s">
        <v>536</v>
      </c>
      <c r="AK3" s="5" t="s">
        <v>542</v>
      </c>
      <c r="AL3" s="5" t="s">
        <v>536</v>
      </c>
      <c r="AM3" s="5" t="s">
        <v>542</v>
      </c>
      <c r="AN3" s="5" t="s">
        <v>542</v>
      </c>
      <c r="AO3" s="5" t="s">
        <v>536</v>
      </c>
      <c r="AP3" s="5" t="s">
        <v>536</v>
      </c>
      <c r="AQ3" s="5" t="s">
        <v>536</v>
      </c>
      <c r="AR3" s="5" t="s">
        <v>542</v>
      </c>
      <c r="AS3" s="5" t="s">
        <v>542</v>
      </c>
      <c r="AT3" s="5" t="s">
        <v>536</v>
      </c>
      <c r="AU3" s="5" t="s">
        <v>537</v>
      </c>
      <c r="AV3" s="5" t="s">
        <v>537</v>
      </c>
      <c r="AW3" s="5" t="s">
        <v>542</v>
      </c>
      <c r="AX3" s="5" t="s">
        <v>542</v>
      </c>
      <c r="AY3" s="5" t="s">
        <v>536</v>
      </c>
      <c r="AZ3" s="5" t="s">
        <v>536</v>
      </c>
      <c r="BA3" s="5" t="s">
        <v>542</v>
      </c>
      <c r="BB3" s="5" t="s">
        <v>542</v>
      </c>
      <c r="BC3" s="5" t="s">
        <v>536</v>
      </c>
      <c r="BD3" s="5" t="s">
        <v>542</v>
      </c>
      <c r="BE3" s="5" t="s">
        <v>536</v>
      </c>
      <c r="BF3" s="5" t="s">
        <v>542</v>
      </c>
      <c r="BG3" s="5" t="s">
        <v>542</v>
      </c>
      <c r="BH3" s="5" t="s">
        <v>542</v>
      </c>
      <c r="BI3" s="5" t="s">
        <v>536</v>
      </c>
      <c r="BJ3" s="5" t="s">
        <v>536</v>
      </c>
      <c r="BK3" s="5" t="s">
        <v>536</v>
      </c>
      <c r="BL3" s="5" t="s">
        <v>536</v>
      </c>
      <c r="BM3" s="5" t="s">
        <v>536</v>
      </c>
      <c r="BN3" s="5" t="s">
        <v>536</v>
      </c>
      <c r="BO3" s="5" t="s">
        <v>536</v>
      </c>
      <c r="BP3" s="5" t="s">
        <v>536</v>
      </c>
      <c r="BQ3" s="5" t="s">
        <v>536</v>
      </c>
      <c r="BR3" s="5" t="s">
        <v>542</v>
      </c>
      <c r="BS3" s="5" t="s">
        <v>536</v>
      </c>
      <c r="BT3" s="5" t="s">
        <v>536</v>
      </c>
      <c r="BU3" s="5" t="s">
        <v>536</v>
      </c>
      <c r="BV3" s="5" t="s">
        <v>536</v>
      </c>
      <c r="BW3" s="5" t="s">
        <v>536</v>
      </c>
      <c r="BX3" s="5" t="s">
        <v>542</v>
      </c>
      <c r="BY3" s="5" t="s">
        <v>536</v>
      </c>
      <c r="BZ3" s="5" t="s">
        <v>542</v>
      </c>
      <c r="CA3" s="5" t="s">
        <v>542</v>
      </c>
      <c r="CB3" s="5" t="s">
        <v>536</v>
      </c>
      <c r="CC3" s="5" t="s">
        <v>543</v>
      </c>
      <c r="CD3" s="5" t="s">
        <v>536</v>
      </c>
      <c r="CE3" s="5" t="s">
        <v>536</v>
      </c>
      <c r="CF3" s="5" t="s">
        <v>536</v>
      </c>
      <c r="CG3" s="5" t="s">
        <v>536</v>
      </c>
      <c r="CH3" s="5" t="s">
        <v>536</v>
      </c>
      <c r="CI3" s="5" t="s">
        <v>536</v>
      </c>
      <c r="CJ3" s="5" t="s">
        <v>536</v>
      </c>
      <c r="CK3" s="5" t="s">
        <v>536</v>
      </c>
      <c r="CL3" s="5" t="s">
        <v>536</v>
      </c>
      <c r="CM3" s="5" t="s">
        <v>536</v>
      </c>
      <c r="CN3" s="5" t="s">
        <v>536</v>
      </c>
      <c r="CO3" s="5" t="s">
        <v>536</v>
      </c>
      <c r="CP3" s="5" t="s">
        <v>544</v>
      </c>
      <c r="CQ3" s="5" t="s">
        <v>545</v>
      </c>
      <c r="CR3" s="5" t="s">
        <v>546</v>
      </c>
    </row>
    <row r="4" customFormat="false" ht="41.75" hidden="false" customHeight="false" outlineLevel="0" collapsed="false">
      <c r="A4" s="5" t="s">
        <v>553</v>
      </c>
      <c r="B4" s="5" t="s">
        <v>554</v>
      </c>
      <c r="C4" s="5" t="s">
        <v>555</v>
      </c>
      <c r="D4" s="5" t="s">
        <v>556</v>
      </c>
      <c r="E4" s="6" t="s">
        <v>557</v>
      </c>
      <c r="F4" s="6" t="s">
        <v>558</v>
      </c>
      <c r="G4" s="5" t="s">
        <v>531</v>
      </c>
      <c r="H4" s="5" t="s">
        <v>532</v>
      </c>
      <c r="I4" s="5" t="s">
        <v>559</v>
      </c>
      <c r="J4" s="5" t="s">
        <v>534</v>
      </c>
      <c r="K4" s="5" t="s">
        <v>535</v>
      </c>
      <c r="L4" s="5" t="s">
        <v>536</v>
      </c>
      <c r="M4" s="5" t="s">
        <v>537</v>
      </c>
      <c r="N4" s="5" t="s">
        <v>537</v>
      </c>
      <c r="O4" s="5" t="s">
        <v>537</v>
      </c>
      <c r="P4" s="5" t="s">
        <v>536</v>
      </c>
      <c r="Q4" s="5" t="s">
        <v>537</v>
      </c>
      <c r="R4" s="5" t="s">
        <v>560</v>
      </c>
      <c r="S4" s="5" t="s">
        <v>536</v>
      </c>
      <c r="T4" s="6" t="s">
        <v>539</v>
      </c>
      <c r="U4" s="5" t="s">
        <v>540</v>
      </c>
      <c r="V4" s="5" t="s">
        <v>536</v>
      </c>
      <c r="W4" s="5" t="s">
        <v>536</v>
      </c>
      <c r="X4" s="5" t="s">
        <v>536</v>
      </c>
      <c r="Y4" s="5" t="s">
        <v>536</v>
      </c>
      <c r="Z4" s="5" t="s">
        <v>536</v>
      </c>
      <c r="AA4" s="5" t="s">
        <v>536</v>
      </c>
      <c r="AB4" s="5" t="s">
        <v>536</v>
      </c>
      <c r="AC4" s="5" t="s">
        <v>536</v>
      </c>
      <c r="AD4" s="5" t="s">
        <v>536</v>
      </c>
      <c r="AE4" s="5" t="s">
        <v>536</v>
      </c>
      <c r="AF4" s="5" t="s">
        <v>536</v>
      </c>
      <c r="AG4" s="5" t="s">
        <v>541</v>
      </c>
      <c r="AH4" s="5" t="s">
        <v>542</v>
      </c>
      <c r="AI4" s="5" t="s">
        <v>542</v>
      </c>
      <c r="AJ4" s="5" t="s">
        <v>536</v>
      </c>
      <c r="AK4" s="5" t="s">
        <v>542</v>
      </c>
      <c r="AL4" s="5" t="s">
        <v>536</v>
      </c>
      <c r="AM4" s="5" t="s">
        <v>542</v>
      </c>
      <c r="AN4" s="5" t="s">
        <v>542</v>
      </c>
      <c r="AO4" s="5" t="s">
        <v>536</v>
      </c>
      <c r="AP4" s="5" t="s">
        <v>536</v>
      </c>
      <c r="AQ4" s="5" t="s">
        <v>536</v>
      </c>
      <c r="AR4" s="5" t="s">
        <v>542</v>
      </c>
      <c r="AS4" s="5" t="s">
        <v>542</v>
      </c>
      <c r="AT4" s="5" t="s">
        <v>536</v>
      </c>
      <c r="AU4" s="5" t="s">
        <v>537</v>
      </c>
      <c r="AV4" s="5" t="s">
        <v>537</v>
      </c>
      <c r="AW4" s="5" t="s">
        <v>542</v>
      </c>
      <c r="AX4" s="5" t="s">
        <v>542</v>
      </c>
      <c r="AY4" s="5" t="s">
        <v>536</v>
      </c>
      <c r="AZ4" s="5" t="s">
        <v>536</v>
      </c>
      <c r="BA4" s="5" t="s">
        <v>542</v>
      </c>
      <c r="BB4" s="5" t="s">
        <v>542</v>
      </c>
      <c r="BC4" s="5" t="s">
        <v>536</v>
      </c>
      <c r="BD4" s="5" t="s">
        <v>542</v>
      </c>
      <c r="BE4" s="5" t="s">
        <v>536</v>
      </c>
      <c r="BF4" s="5" t="s">
        <v>542</v>
      </c>
      <c r="BG4" s="5" t="s">
        <v>542</v>
      </c>
      <c r="BH4" s="5" t="s">
        <v>542</v>
      </c>
      <c r="BI4" s="5" t="s">
        <v>536</v>
      </c>
      <c r="BJ4" s="5" t="s">
        <v>536</v>
      </c>
      <c r="BK4" s="5" t="s">
        <v>536</v>
      </c>
      <c r="BL4" s="5" t="s">
        <v>536</v>
      </c>
      <c r="BM4" s="5" t="s">
        <v>536</v>
      </c>
      <c r="BN4" s="5" t="s">
        <v>536</v>
      </c>
      <c r="BO4" s="5" t="s">
        <v>536</v>
      </c>
      <c r="BP4" s="5" t="s">
        <v>536</v>
      </c>
      <c r="BQ4" s="5" t="s">
        <v>536</v>
      </c>
      <c r="BR4" s="5" t="s">
        <v>542</v>
      </c>
      <c r="BS4" s="5" t="s">
        <v>536</v>
      </c>
      <c r="BT4" s="5" t="s">
        <v>536</v>
      </c>
      <c r="BU4" s="5" t="s">
        <v>536</v>
      </c>
      <c r="BV4" s="5" t="s">
        <v>536</v>
      </c>
      <c r="BW4" s="5" t="s">
        <v>536</v>
      </c>
      <c r="BX4" s="5" t="s">
        <v>542</v>
      </c>
      <c r="BY4" s="5" t="s">
        <v>536</v>
      </c>
      <c r="BZ4" s="5" t="s">
        <v>542</v>
      </c>
      <c r="CA4" s="5" t="s">
        <v>542</v>
      </c>
      <c r="CB4" s="5" t="s">
        <v>536</v>
      </c>
      <c r="CC4" s="5" t="s">
        <v>543</v>
      </c>
      <c r="CD4" s="5" t="s">
        <v>536</v>
      </c>
      <c r="CE4" s="5" t="s">
        <v>536</v>
      </c>
      <c r="CF4" s="5" t="s">
        <v>536</v>
      </c>
      <c r="CG4" s="5" t="s">
        <v>536</v>
      </c>
      <c r="CH4" s="5" t="s">
        <v>536</v>
      </c>
      <c r="CI4" s="5" t="s">
        <v>536</v>
      </c>
      <c r="CJ4" s="5" t="s">
        <v>536</v>
      </c>
      <c r="CK4" s="5" t="s">
        <v>536</v>
      </c>
      <c r="CL4" s="5" t="s">
        <v>536</v>
      </c>
      <c r="CM4" s="5" t="s">
        <v>536</v>
      </c>
      <c r="CN4" s="5" t="s">
        <v>536</v>
      </c>
      <c r="CO4" s="5" t="s">
        <v>536</v>
      </c>
      <c r="CP4" s="5" t="s">
        <v>544</v>
      </c>
      <c r="CQ4" s="5" t="s">
        <v>545</v>
      </c>
      <c r="CR4" s="5" t="s">
        <v>546</v>
      </c>
    </row>
    <row r="5" customFormat="false" ht="41.75" hidden="false" customHeight="false" outlineLevel="0" collapsed="false">
      <c r="A5" s="5" t="s">
        <v>561</v>
      </c>
      <c r="B5" s="6" t="s">
        <v>562</v>
      </c>
      <c r="C5" s="5" t="s">
        <v>563</v>
      </c>
      <c r="D5" s="5" t="s">
        <v>564</v>
      </c>
      <c r="E5" s="6" t="s">
        <v>565</v>
      </c>
      <c r="F5" s="5" t="s">
        <v>566</v>
      </c>
      <c r="G5" s="5" t="s">
        <v>531</v>
      </c>
      <c r="H5" s="5" t="s">
        <v>532</v>
      </c>
      <c r="I5" s="5" t="s">
        <v>567</v>
      </c>
      <c r="J5" s="5" t="s">
        <v>534</v>
      </c>
      <c r="K5" s="5" t="s">
        <v>535</v>
      </c>
      <c r="L5" s="5" t="s">
        <v>536</v>
      </c>
      <c r="M5" s="5" t="s">
        <v>537</v>
      </c>
      <c r="N5" s="5" t="s">
        <v>537</v>
      </c>
      <c r="O5" s="5" t="s">
        <v>537</v>
      </c>
      <c r="P5" s="5" t="s">
        <v>536</v>
      </c>
      <c r="Q5" s="5" t="s">
        <v>537</v>
      </c>
      <c r="R5" s="5" t="s">
        <v>560</v>
      </c>
      <c r="S5" s="5" t="s">
        <v>536</v>
      </c>
      <c r="T5" s="6" t="s">
        <v>539</v>
      </c>
      <c r="U5" s="5" t="s">
        <v>540</v>
      </c>
      <c r="V5" s="5" t="s">
        <v>536</v>
      </c>
      <c r="W5" s="5" t="s">
        <v>536</v>
      </c>
      <c r="X5" s="5" t="s">
        <v>536</v>
      </c>
      <c r="Y5" s="5" t="s">
        <v>536</v>
      </c>
      <c r="Z5" s="5" t="s">
        <v>536</v>
      </c>
      <c r="AA5" s="5" t="s">
        <v>536</v>
      </c>
      <c r="AB5" s="5" t="s">
        <v>536</v>
      </c>
      <c r="AC5" s="5" t="s">
        <v>536</v>
      </c>
      <c r="AD5" s="5" t="s">
        <v>536</v>
      </c>
      <c r="AE5" s="5" t="s">
        <v>536</v>
      </c>
      <c r="AF5" s="5" t="s">
        <v>536</v>
      </c>
      <c r="AG5" s="5" t="s">
        <v>541</v>
      </c>
      <c r="AH5" s="5" t="s">
        <v>542</v>
      </c>
      <c r="AI5" s="5" t="s">
        <v>542</v>
      </c>
      <c r="AJ5" s="5" t="s">
        <v>536</v>
      </c>
      <c r="AK5" s="5" t="s">
        <v>542</v>
      </c>
      <c r="AL5" s="5" t="s">
        <v>536</v>
      </c>
      <c r="AM5" s="5" t="s">
        <v>542</v>
      </c>
      <c r="AN5" s="5" t="s">
        <v>542</v>
      </c>
      <c r="AO5" s="5" t="s">
        <v>536</v>
      </c>
      <c r="AP5" s="5" t="s">
        <v>536</v>
      </c>
      <c r="AQ5" s="5" t="s">
        <v>536</v>
      </c>
      <c r="AR5" s="5" t="s">
        <v>542</v>
      </c>
      <c r="AS5" s="5" t="s">
        <v>542</v>
      </c>
      <c r="AT5" s="5" t="s">
        <v>536</v>
      </c>
      <c r="AU5" s="5" t="s">
        <v>537</v>
      </c>
      <c r="AV5" s="5" t="s">
        <v>537</v>
      </c>
      <c r="AW5" s="5" t="s">
        <v>542</v>
      </c>
      <c r="AX5" s="5" t="s">
        <v>542</v>
      </c>
      <c r="AY5" s="5" t="s">
        <v>536</v>
      </c>
      <c r="AZ5" s="5" t="s">
        <v>536</v>
      </c>
      <c r="BA5" s="5" t="s">
        <v>542</v>
      </c>
      <c r="BB5" s="5" t="s">
        <v>542</v>
      </c>
      <c r="BC5" s="5" t="s">
        <v>536</v>
      </c>
      <c r="BD5" s="5" t="s">
        <v>542</v>
      </c>
      <c r="BE5" s="5" t="s">
        <v>536</v>
      </c>
      <c r="BF5" s="5" t="s">
        <v>542</v>
      </c>
      <c r="BG5" s="5" t="s">
        <v>542</v>
      </c>
      <c r="BH5" s="5" t="s">
        <v>542</v>
      </c>
      <c r="BI5" s="5" t="s">
        <v>536</v>
      </c>
      <c r="BJ5" s="5" t="s">
        <v>536</v>
      </c>
      <c r="BK5" s="5" t="s">
        <v>536</v>
      </c>
      <c r="BL5" s="5" t="s">
        <v>536</v>
      </c>
      <c r="BM5" s="5" t="s">
        <v>536</v>
      </c>
      <c r="BN5" s="5" t="s">
        <v>536</v>
      </c>
      <c r="BO5" s="5" t="s">
        <v>536</v>
      </c>
      <c r="BP5" s="5" t="s">
        <v>536</v>
      </c>
      <c r="BQ5" s="5" t="s">
        <v>536</v>
      </c>
      <c r="BR5" s="5" t="s">
        <v>542</v>
      </c>
      <c r="BS5" s="5" t="s">
        <v>536</v>
      </c>
      <c r="BT5" s="5" t="s">
        <v>536</v>
      </c>
      <c r="BU5" s="5" t="s">
        <v>536</v>
      </c>
      <c r="BV5" s="5" t="s">
        <v>536</v>
      </c>
      <c r="BW5" s="5" t="s">
        <v>536</v>
      </c>
      <c r="BX5" s="5" t="s">
        <v>542</v>
      </c>
      <c r="BY5" s="5" t="s">
        <v>536</v>
      </c>
      <c r="BZ5" s="5" t="s">
        <v>542</v>
      </c>
      <c r="CA5" s="5" t="s">
        <v>542</v>
      </c>
      <c r="CB5" s="5" t="s">
        <v>536</v>
      </c>
      <c r="CC5" s="5" t="s">
        <v>543</v>
      </c>
      <c r="CD5" s="5" t="s">
        <v>536</v>
      </c>
      <c r="CE5" s="5" t="s">
        <v>536</v>
      </c>
      <c r="CF5" s="5" t="s">
        <v>536</v>
      </c>
      <c r="CG5" s="5" t="s">
        <v>536</v>
      </c>
      <c r="CH5" s="5" t="s">
        <v>536</v>
      </c>
      <c r="CI5" s="5" t="s">
        <v>536</v>
      </c>
      <c r="CJ5" s="5" t="s">
        <v>536</v>
      </c>
      <c r="CK5" s="5" t="s">
        <v>536</v>
      </c>
      <c r="CL5" s="5" t="s">
        <v>536</v>
      </c>
      <c r="CM5" s="5" t="s">
        <v>536</v>
      </c>
      <c r="CN5" s="5" t="s">
        <v>536</v>
      </c>
      <c r="CO5" s="5" t="s">
        <v>536</v>
      </c>
      <c r="CP5" s="5" t="s">
        <v>544</v>
      </c>
      <c r="CQ5" s="5" t="s">
        <v>545</v>
      </c>
      <c r="CR5" s="5" t="s">
        <v>546</v>
      </c>
    </row>
    <row r="6" customFormat="false" ht="28.35" hidden="false" customHeight="false" outlineLevel="0" collapsed="false">
      <c r="A6" s="5" t="s">
        <v>568</v>
      </c>
      <c r="B6" s="6" t="s">
        <v>569</v>
      </c>
      <c r="C6" s="7" t="s">
        <v>570</v>
      </c>
      <c r="D6" s="7" t="s">
        <v>571</v>
      </c>
      <c r="F6" s="6" t="s">
        <v>572</v>
      </c>
      <c r="G6" s="5" t="s">
        <v>573</v>
      </c>
      <c r="H6" s="5" t="s">
        <v>574</v>
      </c>
      <c r="I6" s="5" t="s">
        <v>575</v>
      </c>
      <c r="J6" s="5" t="s">
        <v>534</v>
      </c>
      <c r="K6" s="5" t="s">
        <v>576</v>
      </c>
      <c r="L6" s="5" t="s">
        <v>536</v>
      </c>
      <c r="M6" s="5" t="s">
        <v>537</v>
      </c>
      <c r="N6" s="5" t="s">
        <v>537</v>
      </c>
      <c r="O6" s="5" t="s">
        <v>537</v>
      </c>
      <c r="P6" s="5" t="s">
        <v>536</v>
      </c>
      <c r="Q6" s="5" t="s">
        <v>537</v>
      </c>
      <c r="R6" s="5" t="s">
        <v>577</v>
      </c>
      <c r="S6" s="5" t="s">
        <v>536</v>
      </c>
      <c r="T6" s="5" t="s">
        <v>536</v>
      </c>
      <c r="U6" s="5" t="s">
        <v>536</v>
      </c>
      <c r="V6" s="5" t="s">
        <v>536</v>
      </c>
      <c r="W6" s="5" t="s">
        <v>536</v>
      </c>
      <c r="X6" s="5" t="s">
        <v>536</v>
      </c>
      <c r="Y6" s="5" t="s">
        <v>536</v>
      </c>
      <c r="Z6" s="5" t="s">
        <v>534</v>
      </c>
      <c r="AA6" s="5" t="s">
        <v>542</v>
      </c>
      <c r="AB6" s="5" t="s">
        <v>536</v>
      </c>
      <c r="AC6" s="5" t="s">
        <v>537</v>
      </c>
      <c r="AD6" s="5" t="s">
        <v>536</v>
      </c>
      <c r="AE6" s="5" t="s">
        <v>536</v>
      </c>
      <c r="AF6" s="5" t="s">
        <v>536</v>
      </c>
      <c r="AG6" s="5" t="s">
        <v>536</v>
      </c>
      <c r="AH6" s="5" t="s">
        <v>542</v>
      </c>
      <c r="AI6" s="5" t="s">
        <v>542</v>
      </c>
      <c r="AJ6" s="5" t="s">
        <v>536</v>
      </c>
      <c r="AK6" s="5" t="s">
        <v>542</v>
      </c>
      <c r="AL6" s="5" t="s">
        <v>536</v>
      </c>
      <c r="AM6" s="5" t="s">
        <v>578</v>
      </c>
      <c r="AN6" s="5" t="s">
        <v>536</v>
      </c>
      <c r="AO6" s="5" t="s">
        <v>542</v>
      </c>
      <c r="AP6" s="5" t="s">
        <v>536</v>
      </c>
      <c r="AQ6" s="5" t="s">
        <v>537</v>
      </c>
      <c r="AR6" s="5" t="s">
        <v>542</v>
      </c>
      <c r="AS6" s="5" t="s">
        <v>542</v>
      </c>
      <c r="AT6" s="5" t="s">
        <v>542</v>
      </c>
      <c r="AU6" s="5" t="s">
        <v>537</v>
      </c>
      <c r="AV6" s="5" t="s">
        <v>579</v>
      </c>
      <c r="AW6" s="5" t="s">
        <v>536</v>
      </c>
      <c r="AX6" s="5" t="s">
        <v>536</v>
      </c>
      <c r="AY6" s="5" t="s">
        <v>536</v>
      </c>
      <c r="AZ6" s="5" t="s">
        <v>536</v>
      </c>
      <c r="BA6" s="5" t="s">
        <v>536</v>
      </c>
      <c r="BB6" s="5" t="s">
        <v>536</v>
      </c>
      <c r="BC6" s="5" t="s">
        <v>536</v>
      </c>
      <c r="BD6" s="5" t="s">
        <v>536</v>
      </c>
      <c r="BE6" s="5" t="s">
        <v>536</v>
      </c>
      <c r="BF6" s="5" t="s">
        <v>542</v>
      </c>
      <c r="BG6" s="5" t="s">
        <v>536</v>
      </c>
      <c r="BH6" s="5" t="s">
        <v>536</v>
      </c>
      <c r="BI6" s="5" t="s">
        <v>536</v>
      </c>
      <c r="BJ6" s="5" t="s">
        <v>536</v>
      </c>
      <c r="BK6" s="5" t="s">
        <v>536</v>
      </c>
      <c r="BL6" s="5" t="s">
        <v>536</v>
      </c>
      <c r="BM6" s="5" t="s">
        <v>536</v>
      </c>
      <c r="BN6" s="5" t="s">
        <v>536</v>
      </c>
      <c r="BO6" s="5" t="s">
        <v>536</v>
      </c>
      <c r="BP6" s="5" t="s">
        <v>536</v>
      </c>
      <c r="BQ6" s="5" t="s">
        <v>536</v>
      </c>
      <c r="BR6" s="5" t="s">
        <v>536</v>
      </c>
      <c r="BS6" s="5" t="s">
        <v>536</v>
      </c>
      <c r="BT6" s="5" t="s">
        <v>536</v>
      </c>
      <c r="BU6" s="5" t="s">
        <v>536</v>
      </c>
      <c r="BV6" s="5" t="s">
        <v>536</v>
      </c>
      <c r="BW6" s="5" t="s">
        <v>536</v>
      </c>
      <c r="BX6" s="5" t="s">
        <v>542</v>
      </c>
      <c r="BY6" s="5" t="s">
        <v>536</v>
      </c>
      <c r="BZ6" s="5" t="s">
        <v>542</v>
      </c>
      <c r="CA6" s="5" t="s">
        <v>542</v>
      </c>
      <c r="CB6" s="5" t="s">
        <v>536</v>
      </c>
      <c r="CC6" s="5" t="s">
        <v>542</v>
      </c>
      <c r="CD6" s="5" t="s">
        <v>536</v>
      </c>
      <c r="CE6" s="5" t="s">
        <v>536</v>
      </c>
      <c r="CF6" s="5" t="s">
        <v>536</v>
      </c>
      <c r="CG6" s="5" t="s">
        <v>536</v>
      </c>
      <c r="CH6" s="5" t="s">
        <v>536</v>
      </c>
      <c r="CI6" s="5" t="s">
        <v>536</v>
      </c>
      <c r="CJ6" s="5" t="s">
        <v>536</v>
      </c>
      <c r="CK6" s="5" t="s">
        <v>536</v>
      </c>
      <c r="CL6" s="5" t="s">
        <v>536</v>
      </c>
      <c r="CM6" s="5" t="s">
        <v>536</v>
      </c>
      <c r="CN6" s="5" t="s">
        <v>536</v>
      </c>
      <c r="CO6" s="5" t="s">
        <v>536</v>
      </c>
      <c r="CP6" s="5" t="s">
        <v>544</v>
      </c>
      <c r="CQ6" s="5" t="s">
        <v>580</v>
      </c>
      <c r="CR6" s="5" t="s">
        <v>581</v>
      </c>
    </row>
    <row r="7" customFormat="false" ht="323.85" hidden="false" customHeight="false" outlineLevel="0" collapsed="false">
      <c r="A7" s="5" t="s">
        <v>582</v>
      </c>
      <c r="B7" s="6" t="s">
        <v>583</v>
      </c>
      <c r="C7" s="7" t="s">
        <v>584</v>
      </c>
      <c r="D7" s="8" t="s">
        <v>585</v>
      </c>
      <c r="E7" s="6" t="s">
        <v>586</v>
      </c>
      <c r="F7" s="5" t="s">
        <v>587</v>
      </c>
      <c r="G7" s="5" t="s">
        <v>588</v>
      </c>
      <c r="H7" s="5" t="s">
        <v>574</v>
      </c>
      <c r="I7" s="5" t="s">
        <v>589</v>
      </c>
      <c r="J7" s="5" t="s">
        <v>534</v>
      </c>
      <c r="K7" s="5" t="s">
        <v>576</v>
      </c>
      <c r="L7" s="5" t="s">
        <v>536</v>
      </c>
      <c r="M7" s="5" t="s">
        <v>537</v>
      </c>
      <c r="N7" s="5" t="s">
        <v>537</v>
      </c>
      <c r="O7" s="5" t="s">
        <v>537</v>
      </c>
      <c r="P7" s="5" t="s">
        <v>536</v>
      </c>
      <c r="Q7" s="5" t="s">
        <v>537</v>
      </c>
      <c r="R7" s="5" t="s">
        <v>577</v>
      </c>
      <c r="S7" s="5" t="s">
        <v>536</v>
      </c>
      <c r="T7" s="5" t="s">
        <v>536</v>
      </c>
      <c r="U7" s="5" t="s">
        <v>536</v>
      </c>
      <c r="V7" s="5" t="s">
        <v>536</v>
      </c>
      <c r="W7" s="5" t="s">
        <v>536</v>
      </c>
      <c r="X7" s="5" t="s">
        <v>536</v>
      </c>
      <c r="Y7" s="5" t="s">
        <v>536</v>
      </c>
      <c r="Z7" s="5" t="s">
        <v>534</v>
      </c>
      <c r="AA7" s="5" t="s">
        <v>542</v>
      </c>
      <c r="AB7" s="5" t="s">
        <v>534</v>
      </c>
      <c r="AC7" s="5" t="s">
        <v>536</v>
      </c>
      <c r="AD7" s="5" t="s">
        <v>536</v>
      </c>
      <c r="AE7" s="5" t="s">
        <v>536</v>
      </c>
      <c r="AF7" s="5" t="s">
        <v>536</v>
      </c>
      <c r="AG7" s="5" t="s">
        <v>536</v>
      </c>
      <c r="AH7" s="5" t="s">
        <v>542</v>
      </c>
      <c r="AI7" s="5" t="s">
        <v>542</v>
      </c>
      <c r="AJ7" s="5" t="s">
        <v>536</v>
      </c>
      <c r="AK7" s="5" t="s">
        <v>542</v>
      </c>
      <c r="AL7" s="5" t="s">
        <v>536</v>
      </c>
      <c r="AM7" s="5" t="s">
        <v>578</v>
      </c>
      <c r="AN7" s="5" t="s">
        <v>536</v>
      </c>
      <c r="AO7" s="5" t="s">
        <v>536</v>
      </c>
      <c r="AP7" s="5" t="s">
        <v>536</v>
      </c>
      <c r="AQ7" s="5" t="s">
        <v>537</v>
      </c>
      <c r="AR7" s="5" t="s">
        <v>542</v>
      </c>
      <c r="AS7" s="5" t="s">
        <v>542</v>
      </c>
      <c r="AT7" s="5" t="s">
        <v>542</v>
      </c>
      <c r="AU7" s="5" t="s">
        <v>537</v>
      </c>
      <c r="AV7" s="5" t="s">
        <v>537</v>
      </c>
      <c r="AW7" s="5" t="s">
        <v>536</v>
      </c>
      <c r="AX7" s="5" t="s">
        <v>542</v>
      </c>
      <c r="AY7" s="5" t="s">
        <v>536</v>
      </c>
      <c r="AZ7" s="5" t="s">
        <v>536</v>
      </c>
      <c r="BA7" s="5" t="s">
        <v>536</v>
      </c>
      <c r="BB7" s="5" t="s">
        <v>536</v>
      </c>
      <c r="BC7" s="5" t="s">
        <v>536</v>
      </c>
      <c r="BD7" s="5" t="s">
        <v>536</v>
      </c>
      <c r="BE7" s="5" t="s">
        <v>536</v>
      </c>
      <c r="BF7" s="5" t="s">
        <v>542</v>
      </c>
      <c r="BG7" s="5" t="s">
        <v>536</v>
      </c>
      <c r="BH7" s="5" t="s">
        <v>536</v>
      </c>
      <c r="BI7" s="5" t="s">
        <v>536</v>
      </c>
      <c r="BJ7" s="5" t="s">
        <v>536</v>
      </c>
      <c r="BK7" s="5" t="s">
        <v>536</v>
      </c>
      <c r="BL7" s="5" t="s">
        <v>536</v>
      </c>
      <c r="BM7" s="5" t="s">
        <v>536</v>
      </c>
      <c r="BN7" s="5" t="s">
        <v>536</v>
      </c>
      <c r="BO7" s="5" t="s">
        <v>536</v>
      </c>
      <c r="BP7" s="5" t="s">
        <v>536</v>
      </c>
      <c r="BQ7" s="5" t="s">
        <v>536</v>
      </c>
      <c r="BR7" s="5" t="s">
        <v>536</v>
      </c>
      <c r="BS7" s="5" t="s">
        <v>536</v>
      </c>
      <c r="BT7" s="5" t="s">
        <v>536</v>
      </c>
      <c r="BU7" s="5" t="s">
        <v>536</v>
      </c>
      <c r="BV7" s="5" t="s">
        <v>536</v>
      </c>
      <c r="BW7" s="5" t="s">
        <v>536</v>
      </c>
      <c r="BX7" s="5" t="s">
        <v>590</v>
      </c>
      <c r="BY7" s="5" t="s">
        <v>590</v>
      </c>
      <c r="BZ7" s="5" t="s">
        <v>542</v>
      </c>
      <c r="CA7" s="5" t="s">
        <v>542</v>
      </c>
      <c r="CB7" s="5" t="s">
        <v>536</v>
      </c>
      <c r="CC7" s="5" t="s">
        <v>591</v>
      </c>
      <c r="CD7" s="5" t="s">
        <v>536</v>
      </c>
      <c r="CE7" s="5" t="s">
        <v>536</v>
      </c>
      <c r="CF7" s="5" t="s">
        <v>536</v>
      </c>
      <c r="CG7" s="5" t="s">
        <v>536</v>
      </c>
      <c r="CH7" s="5" t="s">
        <v>536</v>
      </c>
      <c r="CI7" s="5" t="s">
        <v>536</v>
      </c>
      <c r="CJ7" s="5" t="s">
        <v>536</v>
      </c>
      <c r="CK7" s="5" t="s">
        <v>536</v>
      </c>
      <c r="CL7" s="5" t="s">
        <v>536</v>
      </c>
      <c r="CM7" s="5" t="s">
        <v>536</v>
      </c>
      <c r="CN7" s="5" t="s">
        <v>536</v>
      </c>
      <c r="CO7" s="5" t="s">
        <v>536</v>
      </c>
      <c r="CP7" s="5" t="s">
        <v>544</v>
      </c>
      <c r="CQ7" s="5" t="s">
        <v>580</v>
      </c>
      <c r="CR7" s="5" t="s">
        <v>581</v>
      </c>
    </row>
    <row r="8" customFormat="false" ht="82.05" hidden="false" customHeight="false" outlineLevel="0" collapsed="false">
      <c r="A8" s="5" t="s">
        <v>592</v>
      </c>
      <c r="B8" s="6" t="s">
        <v>593</v>
      </c>
      <c r="C8" s="7" t="s">
        <v>594</v>
      </c>
      <c r="D8" s="7" t="s">
        <v>595</v>
      </c>
      <c r="E8" s="5" t="s">
        <v>596</v>
      </c>
      <c r="F8" s="6" t="s">
        <v>597</v>
      </c>
      <c r="G8" s="5" t="s">
        <v>588</v>
      </c>
      <c r="H8" s="5" t="s">
        <v>574</v>
      </c>
      <c r="I8" s="5" t="s">
        <v>589</v>
      </c>
      <c r="J8" s="5" t="s">
        <v>534</v>
      </c>
      <c r="K8" s="5" t="s">
        <v>576</v>
      </c>
      <c r="L8" s="5" t="s">
        <v>536</v>
      </c>
      <c r="M8" s="5" t="s">
        <v>537</v>
      </c>
      <c r="N8" s="5" t="s">
        <v>537</v>
      </c>
      <c r="O8" s="5" t="s">
        <v>537</v>
      </c>
      <c r="P8" s="5" t="s">
        <v>536</v>
      </c>
      <c r="Q8" s="5" t="s">
        <v>537</v>
      </c>
      <c r="R8" s="5" t="s">
        <v>577</v>
      </c>
      <c r="S8" s="5" t="s">
        <v>536</v>
      </c>
      <c r="T8" s="5" t="s">
        <v>536</v>
      </c>
      <c r="U8" s="5" t="s">
        <v>536</v>
      </c>
      <c r="V8" s="5" t="s">
        <v>536</v>
      </c>
      <c r="W8" s="5" t="s">
        <v>536</v>
      </c>
      <c r="X8" s="5" t="s">
        <v>536</v>
      </c>
      <c r="Y8" s="5" t="s">
        <v>536</v>
      </c>
      <c r="Z8" s="5" t="s">
        <v>534</v>
      </c>
      <c r="AA8" s="5" t="s">
        <v>542</v>
      </c>
      <c r="AB8" s="5" t="s">
        <v>534</v>
      </c>
      <c r="AC8" s="5" t="s">
        <v>536</v>
      </c>
      <c r="AD8" s="5" t="s">
        <v>536</v>
      </c>
      <c r="AE8" s="5" t="s">
        <v>536</v>
      </c>
      <c r="AF8" s="5" t="s">
        <v>536</v>
      </c>
      <c r="AG8" s="5" t="s">
        <v>536</v>
      </c>
      <c r="AH8" s="5" t="s">
        <v>542</v>
      </c>
      <c r="AI8" s="5" t="s">
        <v>542</v>
      </c>
      <c r="AJ8" s="5" t="s">
        <v>536</v>
      </c>
      <c r="AK8" s="5" t="s">
        <v>542</v>
      </c>
      <c r="AL8" s="5" t="s">
        <v>536</v>
      </c>
      <c r="AM8" s="5" t="s">
        <v>578</v>
      </c>
      <c r="AN8" s="5" t="s">
        <v>536</v>
      </c>
      <c r="AO8" s="5" t="s">
        <v>536</v>
      </c>
      <c r="AP8" s="5" t="s">
        <v>536</v>
      </c>
      <c r="AQ8" s="5" t="s">
        <v>537</v>
      </c>
      <c r="AR8" s="5" t="s">
        <v>542</v>
      </c>
      <c r="AS8" s="5" t="s">
        <v>542</v>
      </c>
      <c r="AT8" s="5" t="s">
        <v>542</v>
      </c>
      <c r="AU8" s="5" t="s">
        <v>537</v>
      </c>
      <c r="AV8" s="5" t="s">
        <v>537</v>
      </c>
      <c r="AW8" s="5" t="s">
        <v>536</v>
      </c>
      <c r="AX8" s="5" t="s">
        <v>542</v>
      </c>
      <c r="AY8" s="5" t="s">
        <v>536</v>
      </c>
      <c r="AZ8" s="5" t="s">
        <v>536</v>
      </c>
      <c r="BA8" s="5" t="s">
        <v>536</v>
      </c>
      <c r="BB8" s="5" t="s">
        <v>536</v>
      </c>
      <c r="BC8" s="5" t="s">
        <v>536</v>
      </c>
      <c r="BD8" s="5" t="s">
        <v>536</v>
      </c>
      <c r="BE8" s="5" t="s">
        <v>536</v>
      </c>
      <c r="BF8" s="5" t="s">
        <v>542</v>
      </c>
      <c r="BG8" s="5" t="s">
        <v>536</v>
      </c>
      <c r="BH8" s="5" t="s">
        <v>536</v>
      </c>
      <c r="BI8" s="5" t="s">
        <v>536</v>
      </c>
      <c r="BJ8" s="5" t="s">
        <v>536</v>
      </c>
      <c r="BK8" s="5" t="s">
        <v>536</v>
      </c>
      <c r="BL8" s="5" t="s">
        <v>536</v>
      </c>
      <c r="BM8" s="5" t="s">
        <v>536</v>
      </c>
      <c r="BN8" s="5" t="s">
        <v>536</v>
      </c>
      <c r="BO8" s="5" t="s">
        <v>536</v>
      </c>
      <c r="BP8" s="5" t="s">
        <v>536</v>
      </c>
      <c r="BQ8" s="5" t="s">
        <v>536</v>
      </c>
      <c r="BR8" s="5" t="s">
        <v>536</v>
      </c>
      <c r="BS8" s="5" t="s">
        <v>536</v>
      </c>
      <c r="BT8" s="5" t="s">
        <v>536</v>
      </c>
      <c r="BU8" s="5" t="s">
        <v>536</v>
      </c>
      <c r="BV8" s="5" t="s">
        <v>536</v>
      </c>
      <c r="BW8" s="5" t="s">
        <v>536</v>
      </c>
      <c r="BX8" s="5" t="s">
        <v>590</v>
      </c>
      <c r="BY8" s="5" t="s">
        <v>536</v>
      </c>
      <c r="BZ8" s="5" t="s">
        <v>542</v>
      </c>
      <c r="CA8" s="5" t="s">
        <v>542</v>
      </c>
      <c r="CB8" s="5" t="s">
        <v>536</v>
      </c>
      <c r="CC8" s="5" t="s">
        <v>591</v>
      </c>
      <c r="CD8" s="5" t="s">
        <v>536</v>
      </c>
      <c r="CE8" s="5" t="s">
        <v>536</v>
      </c>
      <c r="CF8" s="5" t="s">
        <v>536</v>
      </c>
      <c r="CG8" s="5" t="s">
        <v>536</v>
      </c>
      <c r="CH8" s="5" t="s">
        <v>536</v>
      </c>
      <c r="CI8" s="5" t="s">
        <v>536</v>
      </c>
      <c r="CJ8" s="5" t="s">
        <v>536</v>
      </c>
      <c r="CK8" s="5" t="s">
        <v>536</v>
      </c>
      <c r="CL8" s="5" t="s">
        <v>536</v>
      </c>
      <c r="CM8" s="5" t="s">
        <v>536</v>
      </c>
      <c r="CN8" s="5" t="s">
        <v>536</v>
      </c>
      <c r="CO8" s="5" t="s">
        <v>536</v>
      </c>
      <c r="CP8" s="5" t="s">
        <v>544</v>
      </c>
      <c r="CQ8" s="5" t="s">
        <v>580</v>
      </c>
      <c r="CR8" s="5" t="s">
        <v>581</v>
      </c>
    </row>
    <row r="9" customFormat="false" ht="28.35" hidden="false" customHeight="false" outlineLevel="0" collapsed="false">
      <c r="A9" s="5" t="s">
        <v>598</v>
      </c>
      <c r="B9" s="6" t="s">
        <v>599</v>
      </c>
      <c r="C9" s="7" t="s">
        <v>600</v>
      </c>
      <c r="D9" s="7" t="s">
        <v>601</v>
      </c>
      <c r="F9" s="6" t="s">
        <v>602</v>
      </c>
      <c r="G9" s="5" t="s">
        <v>573</v>
      </c>
      <c r="H9" s="5" t="s">
        <v>574</v>
      </c>
      <c r="I9" s="5" t="s">
        <v>603</v>
      </c>
      <c r="J9" s="5" t="s">
        <v>534</v>
      </c>
      <c r="K9" s="5" t="s">
        <v>604</v>
      </c>
      <c r="L9" s="5" t="s">
        <v>536</v>
      </c>
      <c r="M9" s="5" t="s">
        <v>537</v>
      </c>
      <c r="N9" s="5" t="s">
        <v>537</v>
      </c>
      <c r="O9" s="5" t="s">
        <v>537</v>
      </c>
      <c r="P9" s="5" t="s">
        <v>536</v>
      </c>
      <c r="Q9" s="5" t="s">
        <v>537</v>
      </c>
      <c r="R9" s="5" t="s">
        <v>577</v>
      </c>
      <c r="S9" s="5" t="s">
        <v>536</v>
      </c>
      <c r="T9" s="5" t="s">
        <v>536</v>
      </c>
      <c r="U9" s="5" t="s">
        <v>536</v>
      </c>
      <c r="V9" s="5" t="s">
        <v>536</v>
      </c>
      <c r="W9" s="5" t="s">
        <v>536</v>
      </c>
      <c r="X9" s="5" t="s">
        <v>536</v>
      </c>
      <c r="Y9" s="5" t="s">
        <v>536</v>
      </c>
      <c r="Z9" s="5" t="s">
        <v>534</v>
      </c>
      <c r="AA9" s="5" t="s">
        <v>542</v>
      </c>
      <c r="AB9" s="5" t="s">
        <v>536</v>
      </c>
      <c r="AC9" s="5" t="s">
        <v>537</v>
      </c>
      <c r="AD9" s="5" t="s">
        <v>536</v>
      </c>
      <c r="AE9" s="5" t="s">
        <v>536</v>
      </c>
      <c r="AF9" s="5" t="s">
        <v>536</v>
      </c>
      <c r="AG9" s="5" t="s">
        <v>536</v>
      </c>
      <c r="AH9" s="5" t="s">
        <v>542</v>
      </c>
      <c r="AI9" s="5" t="s">
        <v>542</v>
      </c>
      <c r="AJ9" s="5" t="s">
        <v>536</v>
      </c>
      <c r="AK9" s="5" t="s">
        <v>542</v>
      </c>
      <c r="AL9" s="5" t="s">
        <v>536</v>
      </c>
      <c r="AM9" s="5" t="s">
        <v>578</v>
      </c>
      <c r="AN9" s="5" t="s">
        <v>536</v>
      </c>
      <c r="AO9" s="5" t="s">
        <v>542</v>
      </c>
      <c r="AP9" s="5" t="s">
        <v>536</v>
      </c>
      <c r="AQ9" s="5" t="s">
        <v>537</v>
      </c>
      <c r="AR9" s="5" t="s">
        <v>542</v>
      </c>
      <c r="AS9" s="5" t="s">
        <v>542</v>
      </c>
      <c r="AT9" s="5" t="s">
        <v>542</v>
      </c>
      <c r="AU9" s="5" t="s">
        <v>537</v>
      </c>
      <c r="AV9" s="5" t="s">
        <v>579</v>
      </c>
      <c r="AW9" s="5" t="s">
        <v>536</v>
      </c>
      <c r="AX9" s="5" t="s">
        <v>536</v>
      </c>
      <c r="AY9" s="5" t="s">
        <v>536</v>
      </c>
      <c r="AZ9" s="5" t="s">
        <v>536</v>
      </c>
      <c r="BA9" s="5" t="s">
        <v>536</v>
      </c>
      <c r="BB9" s="5" t="s">
        <v>536</v>
      </c>
      <c r="BC9" s="5" t="s">
        <v>536</v>
      </c>
      <c r="BD9" s="5" t="s">
        <v>536</v>
      </c>
      <c r="BE9" s="5" t="s">
        <v>536</v>
      </c>
      <c r="BF9" s="5" t="s">
        <v>542</v>
      </c>
      <c r="BG9" s="5" t="s">
        <v>536</v>
      </c>
      <c r="BH9" s="5" t="s">
        <v>536</v>
      </c>
      <c r="BI9" s="5" t="s">
        <v>536</v>
      </c>
      <c r="BJ9" s="5" t="s">
        <v>536</v>
      </c>
      <c r="BK9" s="5" t="s">
        <v>536</v>
      </c>
      <c r="BL9" s="5" t="s">
        <v>536</v>
      </c>
      <c r="BM9" s="5" t="s">
        <v>536</v>
      </c>
      <c r="BN9" s="5" t="s">
        <v>536</v>
      </c>
      <c r="BO9" s="5" t="s">
        <v>536</v>
      </c>
      <c r="BP9" s="5" t="s">
        <v>536</v>
      </c>
      <c r="BQ9" s="5" t="s">
        <v>536</v>
      </c>
      <c r="BR9" s="5" t="s">
        <v>536</v>
      </c>
      <c r="BS9" s="5" t="s">
        <v>536</v>
      </c>
      <c r="BT9" s="5" t="s">
        <v>536</v>
      </c>
      <c r="BU9" s="5" t="s">
        <v>536</v>
      </c>
      <c r="BV9" s="5" t="s">
        <v>536</v>
      </c>
      <c r="BW9" s="5" t="s">
        <v>536</v>
      </c>
      <c r="BX9" s="5" t="s">
        <v>542</v>
      </c>
      <c r="BY9" s="5" t="s">
        <v>536</v>
      </c>
      <c r="BZ9" s="5" t="s">
        <v>542</v>
      </c>
      <c r="CA9" s="5" t="s">
        <v>542</v>
      </c>
      <c r="CB9" s="5" t="s">
        <v>536</v>
      </c>
      <c r="CC9" s="5" t="s">
        <v>542</v>
      </c>
      <c r="CD9" s="5" t="s">
        <v>536</v>
      </c>
      <c r="CE9" s="5" t="s">
        <v>536</v>
      </c>
      <c r="CF9" s="5" t="s">
        <v>536</v>
      </c>
      <c r="CG9" s="5" t="s">
        <v>536</v>
      </c>
      <c r="CH9" s="5" t="s">
        <v>536</v>
      </c>
      <c r="CI9" s="5" t="s">
        <v>536</v>
      </c>
      <c r="CJ9" s="5" t="s">
        <v>536</v>
      </c>
      <c r="CK9" s="5" t="s">
        <v>536</v>
      </c>
      <c r="CL9" s="5" t="s">
        <v>536</v>
      </c>
      <c r="CM9" s="5" t="s">
        <v>536</v>
      </c>
      <c r="CN9" s="5" t="s">
        <v>536</v>
      </c>
      <c r="CO9" s="5" t="s">
        <v>536</v>
      </c>
      <c r="CP9" s="5" t="s">
        <v>544</v>
      </c>
      <c r="CQ9" s="5" t="s">
        <v>580</v>
      </c>
      <c r="CR9" s="5" t="s">
        <v>581</v>
      </c>
    </row>
    <row r="10" customFormat="false" ht="28.35" hidden="false" customHeight="false" outlineLevel="0" collapsed="false">
      <c r="A10" s="5" t="s">
        <v>605</v>
      </c>
      <c r="B10" s="6" t="s">
        <v>606</v>
      </c>
      <c r="C10" s="7" t="s">
        <v>607</v>
      </c>
      <c r="D10" s="7" t="s">
        <v>608</v>
      </c>
      <c r="F10" s="6" t="s">
        <v>609</v>
      </c>
      <c r="G10" s="5" t="s">
        <v>573</v>
      </c>
      <c r="H10" s="5" t="s">
        <v>574</v>
      </c>
      <c r="I10" s="5" t="s">
        <v>610</v>
      </c>
      <c r="J10" s="5" t="s">
        <v>534</v>
      </c>
      <c r="K10" s="5" t="s">
        <v>604</v>
      </c>
      <c r="L10" s="5" t="s">
        <v>536</v>
      </c>
      <c r="M10" s="5" t="s">
        <v>537</v>
      </c>
      <c r="N10" s="5" t="s">
        <v>537</v>
      </c>
      <c r="O10" s="5" t="s">
        <v>537</v>
      </c>
      <c r="P10" s="5" t="s">
        <v>536</v>
      </c>
      <c r="Q10" s="5" t="s">
        <v>537</v>
      </c>
      <c r="R10" s="5" t="s">
        <v>577</v>
      </c>
      <c r="S10" s="5" t="s">
        <v>536</v>
      </c>
      <c r="T10" s="5" t="s">
        <v>536</v>
      </c>
      <c r="U10" s="5" t="s">
        <v>536</v>
      </c>
      <c r="V10" s="5" t="s">
        <v>536</v>
      </c>
      <c r="W10" s="5" t="s">
        <v>536</v>
      </c>
      <c r="X10" s="5" t="s">
        <v>536</v>
      </c>
      <c r="Y10" s="5" t="s">
        <v>536</v>
      </c>
      <c r="Z10" s="5" t="s">
        <v>534</v>
      </c>
      <c r="AA10" s="5" t="s">
        <v>542</v>
      </c>
      <c r="AB10" s="5" t="s">
        <v>536</v>
      </c>
      <c r="AC10" s="5" t="s">
        <v>537</v>
      </c>
      <c r="AD10" s="5" t="s">
        <v>536</v>
      </c>
      <c r="AE10" s="5" t="s">
        <v>536</v>
      </c>
      <c r="AF10" s="5" t="s">
        <v>536</v>
      </c>
      <c r="AG10" s="5" t="s">
        <v>536</v>
      </c>
      <c r="AH10" s="5" t="s">
        <v>542</v>
      </c>
      <c r="AI10" s="5" t="s">
        <v>542</v>
      </c>
      <c r="AJ10" s="5" t="s">
        <v>536</v>
      </c>
      <c r="AK10" s="5" t="s">
        <v>542</v>
      </c>
      <c r="AL10" s="5" t="s">
        <v>536</v>
      </c>
      <c r="AM10" s="5" t="s">
        <v>578</v>
      </c>
      <c r="AN10" s="5" t="s">
        <v>536</v>
      </c>
      <c r="AO10" s="5" t="s">
        <v>542</v>
      </c>
      <c r="AP10" s="5" t="s">
        <v>536</v>
      </c>
      <c r="AQ10" s="5" t="s">
        <v>537</v>
      </c>
      <c r="AR10" s="5" t="s">
        <v>542</v>
      </c>
      <c r="AS10" s="5" t="s">
        <v>542</v>
      </c>
      <c r="AT10" s="5" t="s">
        <v>542</v>
      </c>
      <c r="AU10" s="5" t="s">
        <v>537</v>
      </c>
      <c r="AV10" s="5" t="s">
        <v>579</v>
      </c>
      <c r="AW10" s="5" t="s">
        <v>536</v>
      </c>
      <c r="AX10" s="5" t="s">
        <v>536</v>
      </c>
      <c r="AY10" s="5" t="s">
        <v>536</v>
      </c>
      <c r="AZ10" s="5" t="s">
        <v>536</v>
      </c>
      <c r="BA10" s="5" t="s">
        <v>536</v>
      </c>
      <c r="BB10" s="5" t="s">
        <v>536</v>
      </c>
      <c r="BC10" s="5" t="s">
        <v>536</v>
      </c>
      <c r="BD10" s="5" t="s">
        <v>536</v>
      </c>
      <c r="BE10" s="5" t="s">
        <v>536</v>
      </c>
      <c r="BF10" s="5" t="s">
        <v>542</v>
      </c>
      <c r="BG10" s="5" t="s">
        <v>536</v>
      </c>
      <c r="BH10" s="5" t="s">
        <v>536</v>
      </c>
      <c r="BI10" s="5" t="s">
        <v>536</v>
      </c>
      <c r="BJ10" s="5" t="s">
        <v>536</v>
      </c>
      <c r="BK10" s="5" t="s">
        <v>536</v>
      </c>
      <c r="BL10" s="5" t="s">
        <v>536</v>
      </c>
      <c r="BM10" s="5" t="s">
        <v>536</v>
      </c>
      <c r="BN10" s="5" t="s">
        <v>536</v>
      </c>
      <c r="BO10" s="5" t="s">
        <v>536</v>
      </c>
      <c r="BP10" s="5" t="s">
        <v>536</v>
      </c>
      <c r="BQ10" s="5" t="s">
        <v>536</v>
      </c>
      <c r="BR10" s="5" t="s">
        <v>536</v>
      </c>
      <c r="BS10" s="5" t="s">
        <v>536</v>
      </c>
      <c r="BT10" s="5" t="s">
        <v>536</v>
      </c>
      <c r="BU10" s="5" t="s">
        <v>536</v>
      </c>
      <c r="BV10" s="5" t="s">
        <v>536</v>
      </c>
      <c r="BW10" s="5" t="s">
        <v>536</v>
      </c>
      <c r="BX10" s="5" t="s">
        <v>542</v>
      </c>
      <c r="BY10" s="5" t="s">
        <v>536</v>
      </c>
      <c r="BZ10" s="5" t="s">
        <v>542</v>
      </c>
      <c r="CA10" s="5" t="s">
        <v>542</v>
      </c>
      <c r="CB10" s="5" t="s">
        <v>536</v>
      </c>
      <c r="CC10" s="5" t="s">
        <v>542</v>
      </c>
      <c r="CD10" s="5" t="s">
        <v>536</v>
      </c>
      <c r="CE10" s="5" t="s">
        <v>536</v>
      </c>
      <c r="CF10" s="5" t="s">
        <v>536</v>
      </c>
      <c r="CG10" s="5" t="s">
        <v>536</v>
      </c>
      <c r="CH10" s="5" t="s">
        <v>536</v>
      </c>
      <c r="CI10" s="5" t="s">
        <v>536</v>
      </c>
      <c r="CJ10" s="5" t="s">
        <v>536</v>
      </c>
      <c r="CK10" s="5" t="s">
        <v>536</v>
      </c>
      <c r="CL10" s="5" t="s">
        <v>536</v>
      </c>
      <c r="CM10" s="5" t="s">
        <v>536</v>
      </c>
      <c r="CN10" s="5" t="s">
        <v>536</v>
      </c>
      <c r="CO10" s="5" t="s">
        <v>536</v>
      </c>
      <c r="CP10" s="5" t="s">
        <v>544</v>
      </c>
      <c r="CQ10" s="5" t="s">
        <v>580</v>
      </c>
      <c r="CR10" s="5" t="s">
        <v>581</v>
      </c>
    </row>
    <row r="11" customFormat="false" ht="41.75" hidden="false" customHeight="false" outlineLevel="0" collapsed="false">
      <c r="A11" s="5" t="s">
        <v>611</v>
      </c>
      <c r="B11" s="6" t="s">
        <v>612</v>
      </c>
      <c r="C11" s="7" t="s">
        <v>613</v>
      </c>
      <c r="D11" s="7" t="s">
        <v>614</v>
      </c>
      <c r="F11" s="6" t="s">
        <v>615</v>
      </c>
      <c r="G11" s="5" t="s">
        <v>616</v>
      </c>
      <c r="H11" s="5" t="s">
        <v>617</v>
      </c>
      <c r="I11" s="5" t="s">
        <v>618</v>
      </c>
      <c r="J11" s="5" t="s">
        <v>534</v>
      </c>
      <c r="K11" s="5" t="s">
        <v>619</v>
      </c>
      <c r="L11" s="5" t="s">
        <v>536</v>
      </c>
      <c r="M11" s="5" t="s">
        <v>537</v>
      </c>
      <c r="N11" s="5" t="s">
        <v>537</v>
      </c>
      <c r="O11" s="5" t="s">
        <v>537</v>
      </c>
      <c r="P11" s="5" t="s">
        <v>536</v>
      </c>
      <c r="Q11" s="5" t="s">
        <v>537</v>
      </c>
      <c r="R11" s="5" t="s">
        <v>560</v>
      </c>
      <c r="S11" s="5" t="s">
        <v>536</v>
      </c>
      <c r="T11" s="5" t="s">
        <v>620</v>
      </c>
      <c r="U11" s="5" t="s">
        <v>536</v>
      </c>
      <c r="V11" s="5" t="s">
        <v>536</v>
      </c>
      <c r="W11" s="5" t="s">
        <v>536</v>
      </c>
      <c r="X11" s="5" t="s">
        <v>536</v>
      </c>
      <c r="Y11" s="5" t="s">
        <v>536</v>
      </c>
      <c r="Z11" s="5" t="s">
        <v>536</v>
      </c>
      <c r="AA11" s="5" t="s">
        <v>536</v>
      </c>
      <c r="AB11" s="5" t="s">
        <v>536</v>
      </c>
      <c r="AC11" s="5" t="s">
        <v>536</v>
      </c>
      <c r="AD11" s="5" t="s">
        <v>536</v>
      </c>
      <c r="AE11" s="5" t="s">
        <v>536</v>
      </c>
      <c r="AF11" s="5" t="s">
        <v>536</v>
      </c>
      <c r="AG11" s="5" t="s">
        <v>536</v>
      </c>
      <c r="AH11" s="5" t="s">
        <v>536</v>
      </c>
      <c r="AI11" s="5" t="s">
        <v>536</v>
      </c>
      <c r="AJ11" s="5" t="s">
        <v>536</v>
      </c>
      <c r="AK11" s="5" t="s">
        <v>542</v>
      </c>
      <c r="AL11" s="5" t="s">
        <v>536</v>
      </c>
      <c r="AM11" s="5" t="s">
        <v>542</v>
      </c>
      <c r="AN11" s="5" t="s">
        <v>536</v>
      </c>
      <c r="AO11" s="5" t="s">
        <v>536</v>
      </c>
      <c r="AP11" s="5" t="s">
        <v>536</v>
      </c>
      <c r="AQ11" s="5" t="s">
        <v>536</v>
      </c>
      <c r="AR11" s="5" t="s">
        <v>542</v>
      </c>
      <c r="AS11" s="5" t="s">
        <v>542</v>
      </c>
      <c r="AT11" s="5" t="s">
        <v>536</v>
      </c>
      <c r="AU11" s="5" t="s">
        <v>536</v>
      </c>
      <c r="AV11" s="5" t="s">
        <v>536</v>
      </c>
      <c r="AW11" s="5" t="s">
        <v>536</v>
      </c>
      <c r="AX11" s="5" t="s">
        <v>536</v>
      </c>
      <c r="AY11" s="5" t="s">
        <v>536</v>
      </c>
      <c r="AZ11" s="5" t="s">
        <v>536</v>
      </c>
      <c r="BA11" s="5" t="s">
        <v>536</v>
      </c>
      <c r="BB11" s="5" t="s">
        <v>536</v>
      </c>
      <c r="BC11" s="5" t="s">
        <v>536</v>
      </c>
      <c r="BD11" s="5" t="s">
        <v>536</v>
      </c>
      <c r="BE11" s="5" t="s">
        <v>536</v>
      </c>
      <c r="BF11" s="5" t="s">
        <v>536</v>
      </c>
      <c r="BG11" s="5" t="s">
        <v>536</v>
      </c>
      <c r="BH11" s="5" t="s">
        <v>536</v>
      </c>
      <c r="BI11" s="5" t="s">
        <v>536</v>
      </c>
      <c r="BJ11" s="5" t="s">
        <v>536</v>
      </c>
      <c r="BK11" s="5" t="s">
        <v>536</v>
      </c>
      <c r="BL11" s="5" t="s">
        <v>536</v>
      </c>
      <c r="BM11" s="5" t="s">
        <v>536</v>
      </c>
      <c r="BN11" s="5" t="s">
        <v>536</v>
      </c>
      <c r="BO11" s="5" t="s">
        <v>536</v>
      </c>
      <c r="BP11" s="5" t="s">
        <v>536</v>
      </c>
      <c r="BQ11" s="5" t="s">
        <v>536</v>
      </c>
      <c r="BR11" s="5" t="s">
        <v>536</v>
      </c>
      <c r="BS11" s="5" t="s">
        <v>536</v>
      </c>
      <c r="BT11" s="5" t="s">
        <v>536</v>
      </c>
      <c r="BU11" s="5" t="s">
        <v>536</v>
      </c>
      <c r="BV11" s="5" t="s">
        <v>536</v>
      </c>
      <c r="BW11" s="5" t="s">
        <v>536</v>
      </c>
      <c r="BX11" s="5" t="s">
        <v>590</v>
      </c>
      <c r="BY11" s="5" t="s">
        <v>536</v>
      </c>
      <c r="BZ11" s="5" t="s">
        <v>542</v>
      </c>
      <c r="CA11" s="5" t="s">
        <v>542</v>
      </c>
      <c r="CB11" s="5" t="s">
        <v>536</v>
      </c>
      <c r="CC11" s="5" t="s">
        <v>591</v>
      </c>
      <c r="CD11" s="5" t="s">
        <v>536</v>
      </c>
      <c r="CE11" s="5" t="s">
        <v>536</v>
      </c>
      <c r="CF11" s="5" t="s">
        <v>536</v>
      </c>
      <c r="CG11" s="5" t="s">
        <v>536</v>
      </c>
      <c r="CH11" s="5" t="s">
        <v>536</v>
      </c>
      <c r="CI11" s="5" t="s">
        <v>536</v>
      </c>
      <c r="CJ11" s="5" t="s">
        <v>536</v>
      </c>
      <c r="CK11" s="5" t="s">
        <v>536</v>
      </c>
      <c r="CL11" s="5" t="s">
        <v>536</v>
      </c>
      <c r="CM11" s="5" t="s">
        <v>536</v>
      </c>
      <c r="CN11" s="5" t="s">
        <v>536</v>
      </c>
      <c r="CO11" s="5" t="s">
        <v>536</v>
      </c>
      <c r="CP11" s="5" t="s">
        <v>544</v>
      </c>
      <c r="CQ11" s="5" t="s">
        <v>621</v>
      </c>
    </row>
    <row r="12" customFormat="false" ht="41.75" hidden="false" customHeight="false" outlineLevel="0" collapsed="false">
      <c r="A12" s="5" t="s">
        <v>622</v>
      </c>
      <c r="B12" s="6" t="s">
        <v>623</v>
      </c>
      <c r="C12" s="6" t="s">
        <v>624</v>
      </c>
      <c r="D12" s="6" t="s">
        <v>625</v>
      </c>
      <c r="E12" s="6" t="s">
        <v>626</v>
      </c>
      <c r="F12" s="6" t="s">
        <v>627</v>
      </c>
      <c r="G12" s="5" t="s">
        <v>628</v>
      </c>
      <c r="H12" s="5" t="s">
        <v>532</v>
      </c>
      <c r="I12" s="5" t="s">
        <v>629</v>
      </c>
      <c r="J12" s="5" t="s">
        <v>534</v>
      </c>
      <c r="K12" s="5" t="s">
        <v>630</v>
      </c>
      <c r="L12" s="5" t="s">
        <v>536</v>
      </c>
      <c r="M12" s="5" t="s">
        <v>537</v>
      </c>
      <c r="N12" s="5" t="s">
        <v>537</v>
      </c>
      <c r="O12" s="5" t="s">
        <v>537</v>
      </c>
      <c r="P12" s="5" t="s">
        <v>536</v>
      </c>
      <c r="Q12" s="5" t="s">
        <v>537</v>
      </c>
      <c r="R12" s="5" t="s">
        <v>542</v>
      </c>
      <c r="S12" s="5" t="s">
        <v>536</v>
      </c>
      <c r="T12" s="6" t="s">
        <v>631</v>
      </c>
      <c r="U12" s="5" t="s">
        <v>632</v>
      </c>
      <c r="V12" s="5" t="s">
        <v>536</v>
      </c>
      <c r="W12" s="5" t="s">
        <v>536</v>
      </c>
      <c r="X12" s="5" t="s">
        <v>536</v>
      </c>
      <c r="Y12" s="5" t="s">
        <v>536</v>
      </c>
      <c r="Z12" s="5" t="s">
        <v>536</v>
      </c>
      <c r="AA12" s="5" t="s">
        <v>536</v>
      </c>
      <c r="AB12" s="5" t="s">
        <v>536</v>
      </c>
      <c r="AC12" s="5" t="s">
        <v>542</v>
      </c>
      <c r="AD12" s="5" t="s">
        <v>536</v>
      </c>
      <c r="AE12" s="5" t="s">
        <v>536</v>
      </c>
      <c r="AF12" s="5" t="s">
        <v>536</v>
      </c>
      <c r="AG12" s="5" t="s">
        <v>633</v>
      </c>
      <c r="AH12" s="5" t="s">
        <v>542</v>
      </c>
      <c r="AI12" s="5" t="s">
        <v>542</v>
      </c>
      <c r="AJ12" s="5" t="s">
        <v>536</v>
      </c>
      <c r="AK12" s="5" t="s">
        <v>542</v>
      </c>
      <c r="AL12" s="5" t="s">
        <v>536</v>
      </c>
      <c r="AM12" s="5" t="s">
        <v>542</v>
      </c>
      <c r="AN12" s="5" t="s">
        <v>536</v>
      </c>
      <c r="AO12" s="5" t="s">
        <v>536</v>
      </c>
      <c r="AP12" s="5" t="s">
        <v>536</v>
      </c>
      <c r="AQ12" s="5" t="s">
        <v>536</v>
      </c>
      <c r="AR12" s="5" t="s">
        <v>542</v>
      </c>
      <c r="AS12" s="5" t="s">
        <v>542</v>
      </c>
      <c r="AT12" s="5" t="s">
        <v>536</v>
      </c>
      <c r="AU12" s="5" t="s">
        <v>537</v>
      </c>
      <c r="AV12" s="5" t="s">
        <v>537</v>
      </c>
      <c r="AW12" s="5" t="s">
        <v>536</v>
      </c>
      <c r="AX12" s="5" t="s">
        <v>536</v>
      </c>
      <c r="AY12" s="5" t="s">
        <v>536</v>
      </c>
      <c r="AZ12" s="5" t="s">
        <v>536</v>
      </c>
      <c r="BA12" s="5" t="s">
        <v>536</v>
      </c>
      <c r="BB12" s="5" t="s">
        <v>536</v>
      </c>
      <c r="BC12" s="5" t="s">
        <v>536</v>
      </c>
      <c r="BD12" s="5" t="s">
        <v>536</v>
      </c>
      <c r="BE12" s="5" t="s">
        <v>536</v>
      </c>
      <c r="BF12" s="5" t="s">
        <v>536</v>
      </c>
      <c r="BG12" s="5" t="s">
        <v>536</v>
      </c>
      <c r="BH12" s="5" t="s">
        <v>536</v>
      </c>
      <c r="BI12" s="5" t="s">
        <v>536</v>
      </c>
      <c r="BJ12" s="5" t="s">
        <v>536</v>
      </c>
      <c r="BK12" s="5" t="s">
        <v>536</v>
      </c>
      <c r="BL12" s="5" t="s">
        <v>536</v>
      </c>
      <c r="BM12" s="5" t="s">
        <v>536</v>
      </c>
      <c r="BN12" s="5" t="s">
        <v>536</v>
      </c>
      <c r="BO12" s="5" t="s">
        <v>536</v>
      </c>
      <c r="BP12" s="5" t="s">
        <v>536</v>
      </c>
      <c r="BQ12" s="5" t="s">
        <v>536</v>
      </c>
      <c r="BR12" s="5" t="s">
        <v>536</v>
      </c>
      <c r="BS12" s="5" t="s">
        <v>536</v>
      </c>
      <c r="BT12" s="5" t="s">
        <v>536</v>
      </c>
      <c r="BU12" s="5" t="s">
        <v>536</v>
      </c>
      <c r="BV12" s="5" t="s">
        <v>536</v>
      </c>
      <c r="BW12" s="5" t="s">
        <v>536</v>
      </c>
      <c r="BX12" s="5" t="s">
        <v>536</v>
      </c>
      <c r="BY12" s="5" t="s">
        <v>634</v>
      </c>
      <c r="BZ12" s="5" t="s">
        <v>542</v>
      </c>
      <c r="CA12" s="5" t="s">
        <v>542</v>
      </c>
      <c r="CB12" s="5" t="s">
        <v>536</v>
      </c>
      <c r="CC12" s="5" t="s">
        <v>591</v>
      </c>
      <c r="CD12" s="5" t="s">
        <v>536</v>
      </c>
      <c r="CE12" s="5" t="s">
        <v>536</v>
      </c>
      <c r="CF12" s="5" t="s">
        <v>536</v>
      </c>
      <c r="CG12" s="5" t="s">
        <v>536</v>
      </c>
      <c r="CH12" s="5" t="s">
        <v>536</v>
      </c>
      <c r="CI12" s="5" t="s">
        <v>536</v>
      </c>
      <c r="CJ12" s="5" t="s">
        <v>536</v>
      </c>
      <c r="CK12" s="5" t="s">
        <v>536</v>
      </c>
      <c r="CL12" s="5" t="s">
        <v>536</v>
      </c>
      <c r="CM12" s="5" t="s">
        <v>536</v>
      </c>
      <c r="CN12" s="5" t="s">
        <v>536</v>
      </c>
      <c r="CO12" s="5" t="s">
        <v>536</v>
      </c>
      <c r="CP12" s="5" t="s">
        <v>544</v>
      </c>
      <c r="CQ12" s="5" t="s">
        <v>545</v>
      </c>
      <c r="CR12" s="5" t="s">
        <v>635</v>
      </c>
    </row>
    <row r="13" customFormat="false" ht="108.95" hidden="false" customHeight="false" outlineLevel="0" collapsed="false">
      <c r="A13" s="5" t="s">
        <v>636</v>
      </c>
      <c r="B13" s="6" t="s">
        <v>637</v>
      </c>
      <c r="C13" s="6" t="s">
        <v>638</v>
      </c>
      <c r="D13" s="6" t="s">
        <v>639</v>
      </c>
      <c r="E13" s="6" t="s">
        <v>640</v>
      </c>
      <c r="F13" s="5" t="s">
        <v>641</v>
      </c>
      <c r="G13" s="5" t="s">
        <v>628</v>
      </c>
      <c r="H13" s="5" t="s">
        <v>532</v>
      </c>
      <c r="I13" s="5" t="s">
        <v>629</v>
      </c>
      <c r="J13" s="5" t="s">
        <v>534</v>
      </c>
      <c r="K13" s="5" t="s">
        <v>630</v>
      </c>
      <c r="L13" s="5" t="s">
        <v>536</v>
      </c>
      <c r="M13" s="5" t="s">
        <v>537</v>
      </c>
      <c r="N13" s="5" t="s">
        <v>537</v>
      </c>
      <c r="O13" s="5" t="s">
        <v>537</v>
      </c>
      <c r="P13" s="5" t="s">
        <v>536</v>
      </c>
      <c r="Q13" s="5" t="s">
        <v>537</v>
      </c>
      <c r="R13" s="5" t="s">
        <v>542</v>
      </c>
      <c r="S13" s="5" t="s">
        <v>536</v>
      </c>
      <c r="T13" s="6" t="s">
        <v>631</v>
      </c>
      <c r="U13" s="5" t="s">
        <v>632</v>
      </c>
      <c r="V13" s="5" t="s">
        <v>536</v>
      </c>
      <c r="W13" s="5" t="s">
        <v>536</v>
      </c>
      <c r="X13" s="5" t="s">
        <v>536</v>
      </c>
      <c r="Y13" s="5" t="s">
        <v>536</v>
      </c>
      <c r="Z13" s="5" t="s">
        <v>536</v>
      </c>
      <c r="AA13" s="5" t="s">
        <v>536</v>
      </c>
      <c r="AB13" s="5" t="s">
        <v>536</v>
      </c>
      <c r="AC13" s="5" t="s">
        <v>542</v>
      </c>
      <c r="AD13" s="5" t="s">
        <v>536</v>
      </c>
      <c r="AE13" s="5" t="s">
        <v>536</v>
      </c>
      <c r="AF13" s="5" t="s">
        <v>536</v>
      </c>
      <c r="AG13" s="5" t="s">
        <v>205</v>
      </c>
      <c r="AH13" s="5" t="s">
        <v>542</v>
      </c>
      <c r="AI13" s="5" t="s">
        <v>542</v>
      </c>
      <c r="AJ13" s="5" t="s">
        <v>536</v>
      </c>
      <c r="AK13" s="5" t="s">
        <v>542</v>
      </c>
      <c r="AL13" s="5" t="s">
        <v>536</v>
      </c>
      <c r="AM13" s="5" t="s">
        <v>542</v>
      </c>
      <c r="AN13" s="5" t="s">
        <v>536</v>
      </c>
      <c r="AO13" s="5" t="s">
        <v>536</v>
      </c>
      <c r="AP13" s="5" t="s">
        <v>536</v>
      </c>
      <c r="AQ13" s="5" t="s">
        <v>536</v>
      </c>
      <c r="AR13" s="5" t="s">
        <v>542</v>
      </c>
      <c r="AS13" s="5" t="s">
        <v>542</v>
      </c>
      <c r="AT13" s="5" t="s">
        <v>536</v>
      </c>
      <c r="AU13" s="5" t="s">
        <v>537</v>
      </c>
      <c r="AV13" s="5" t="s">
        <v>537</v>
      </c>
      <c r="AW13" s="5" t="s">
        <v>536</v>
      </c>
      <c r="AX13" s="5" t="s">
        <v>536</v>
      </c>
      <c r="AY13" s="5" t="s">
        <v>536</v>
      </c>
      <c r="AZ13" s="5" t="s">
        <v>536</v>
      </c>
      <c r="BA13" s="5" t="s">
        <v>536</v>
      </c>
      <c r="BB13" s="5" t="s">
        <v>536</v>
      </c>
      <c r="BC13" s="5" t="s">
        <v>536</v>
      </c>
      <c r="BD13" s="5" t="s">
        <v>536</v>
      </c>
      <c r="BE13" s="5" t="s">
        <v>536</v>
      </c>
      <c r="BF13" s="5" t="s">
        <v>536</v>
      </c>
      <c r="BG13" s="5" t="s">
        <v>536</v>
      </c>
      <c r="BH13" s="5" t="s">
        <v>536</v>
      </c>
      <c r="BI13" s="5" t="s">
        <v>536</v>
      </c>
      <c r="BJ13" s="5" t="s">
        <v>536</v>
      </c>
      <c r="BK13" s="5" t="s">
        <v>536</v>
      </c>
      <c r="BL13" s="5" t="s">
        <v>536</v>
      </c>
      <c r="BM13" s="5" t="s">
        <v>536</v>
      </c>
      <c r="BN13" s="5" t="s">
        <v>536</v>
      </c>
      <c r="BO13" s="5" t="s">
        <v>536</v>
      </c>
      <c r="BP13" s="5" t="s">
        <v>536</v>
      </c>
      <c r="BQ13" s="5" t="s">
        <v>536</v>
      </c>
      <c r="BR13" s="5" t="s">
        <v>536</v>
      </c>
      <c r="BS13" s="5" t="s">
        <v>536</v>
      </c>
      <c r="BT13" s="5" t="s">
        <v>536</v>
      </c>
      <c r="BU13" s="5" t="s">
        <v>536</v>
      </c>
      <c r="BV13" s="5" t="s">
        <v>536</v>
      </c>
      <c r="BW13" s="5" t="s">
        <v>536</v>
      </c>
      <c r="BX13" s="5" t="s">
        <v>536</v>
      </c>
      <c r="BY13" s="5" t="s">
        <v>536</v>
      </c>
      <c r="BZ13" s="5" t="s">
        <v>542</v>
      </c>
      <c r="CA13" s="5" t="s">
        <v>542</v>
      </c>
      <c r="CB13" s="5" t="s">
        <v>536</v>
      </c>
      <c r="CC13" s="5" t="s">
        <v>591</v>
      </c>
      <c r="CD13" s="5" t="s">
        <v>536</v>
      </c>
      <c r="CE13" s="5" t="s">
        <v>536</v>
      </c>
      <c r="CF13" s="5" t="s">
        <v>536</v>
      </c>
      <c r="CG13" s="5" t="s">
        <v>536</v>
      </c>
      <c r="CH13" s="5" t="s">
        <v>536</v>
      </c>
      <c r="CI13" s="5" t="s">
        <v>536</v>
      </c>
      <c r="CJ13" s="5" t="s">
        <v>536</v>
      </c>
      <c r="CK13" s="5" t="s">
        <v>536</v>
      </c>
      <c r="CL13" s="5" t="s">
        <v>536</v>
      </c>
      <c r="CM13" s="5" t="s">
        <v>536</v>
      </c>
      <c r="CN13" s="5" t="s">
        <v>536</v>
      </c>
      <c r="CO13" s="5" t="s">
        <v>536</v>
      </c>
      <c r="CP13" s="5" t="s">
        <v>544</v>
      </c>
      <c r="CQ13" s="5" t="s">
        <v>545</v>
      </c>
      <c r="CR13" s="5" t="s">
        <v>635</v>
      </c>
    </row>
    <row r="14" customFormat="false" ht="55.2" hidden="false" customHeight="false" outlineLevel="0" collapsed="false">
      <c r="A14" s="5" t="s">
        <v>642</v>
      </c>
      <c r="B14" s="9" t="s">
        <v>643</v>
      </c>
      <c r="C14" s="6" t="s">
        <v>644</v>
      </c>
      <c r="D14" s="6" t="s">
        <v>645</v>
      </c>
      <c r="E14" s="6" t="s">
        <v>646</v>
      </c>
      <c r="F14" s="5" t="s">
        <v>647</v>
      </c>
      <c r="G14" s="5" t="s">
        <v>628</v>
      </c>
      <c r="H14" s="5" t="s">
        <v>532</v>
      </c>
      <c r="I14" s="5" t="s">
        <v>648</v>
      </c>
      <c r="J14" s="5" t="s">
        <v>534</v>
      </c>
      <c r="K14" s="5" t="s">
        <v>630</v>
      </c>
      <c r="L14" s="5" t="s">
        <v>536</v>
      </c>
      <c r="M14" s="5" t="s">
        <v>537</v>
      </c>
      <c r="N14" s="5" t="s">
        <v>537</v>
      </c>
      <c r="O14" s="5" t="s">
        <v>537</v>
      </c>
      <c r="P14" s="5" t="s">
        <v>536</v>
      </c>
      <c r="Q14" s="5" t="s">
        <v>537</v>
      </c>
      <c r="R14" s="5" t="s">
        <v>542</v>
      </c>
      <c r="S14" s="5" t="s">
        <v>536</v>
      </c>
      <c r="T14" s="6" t="s">
        <v>631</v>
      </c>
      <c r="U14" s="5" t="s">
        <v>632</v>
      </c>
      <c r="V14" s="5" t="s">
        <v>536</v>
      </c>
      <c r="W14" s="5" t="s">
        <v>536</v>
      </c>
      <c r="X14" s="5" t="s">
        <v>536</v>
      </c>
      <c r="Y14" s="5" t="s">
        <v>536</v>
      </c>
      <c r="Z14" s="5" t="s">
        <v>536</v>
      </c>
      <c r="AA14" s="5" t="s">
        <v>536</v>
      </c>
      <c r="AB14" s="5" t="s">
        <v>536</v>
      </c>
      <c r="AC14" s="5" t="s">
        <v>542</v>
      </c>
      <c r="AD14" s="5" t="s">
        <v>536</v>
      </c>
      <c r="AE14" s="5" t="s">
        <v>536</v>
      </c>
      <c r="AF14" s="5" t="s">
        <v>536</v>
      </c>
      <c r="AG14" s="5" t="s">
        <v>536</v>
      </c>
      <c r="AH14" s="5" t="s">
        <v>542</v>
      </c>
      <c r="AI14" s="5" t="s">
        <v>542</v>
      </c>
      <c r="AJ14" s="5" t="s">
        <v>536</v>
      </c>
      <c r="AK14" s="5" t="s">
        <v>542</v>
      </c>
      <c r="AL14" s="5" t="s">
        <v>536</v>
      </c>
      <c r="AM14" s="5" t="s">
        <v>542</v>
      </c>
      <c r="AN14" s="5" t="s">
        <v>536</v>
      </c>
      <c r="AO14" s="5" t="s">
        <v>536</v>
      </c>
      <c r="AP14" s="5" t="s">
        <v>536</v>
      </c>
      <c r="AQ14" s="5" t="s">
        <v>536</v>
      </c>
      <c r="AR14" s="5" t="s">
        <v>542</v>
      </c>
      <c r="AS14" s="5" t="s">
        <v>542</v>
      </c>
      <c r="AT14" s="5" t="s">
        <v>536</v>
      </c>
      <c r="AU14" s="5" t="s">
        <v>537</v>
      </c>
      <c r="AV14" s="5" t="s">
        <v>537</v>
      </c>
      <c r="AW14" s="5" t="s">
        <v>537</v>
      </c>
      <c r="AX14" s="5" t="s">
        <v>536</v>
      </c>
      <c r="AY14" s="5" t="s">
        <v>536</v>
      </c>
      <c r="AZ14" s="5" t="s">
        <v>536</v>
      </c>
      <c r="BA14" s="5" t="s">
        <v>536</v>
      </c>
      <c r="BB14" s="5" t="s">
        <v>536</v>
      </c>
      <c r="BC14" s="5" t="s">
        <v>536</v>
      </c>
      <c r="BD14" s="5" t="s">
        <v>536</v>
      </c>
      <c r="BE14" s="5" t="s">
        <v>536</v>
      </c>
      <c r="BF14" s="5" t="s">
        <v>542</v>
      </c>
      <c r="BG14" s="5" t="s">
        <v>536</v>
      </c>
      <c r="BH14" s="5" t="s">
        <v>536</v>
      </c>
      <c r="BI14" s="5" t="s">
        <v>536</v>
      </c>
      <c r="BJ14" s="5" t="s">
        <v>536</v>
      </c>
      <c r="BK14" s="5" t="s">
        <v>536</v>
      </c>
      <c r="BL14" s="5" t="s">
        <v>536</v>
      </c>
      <c r="BM14" s="5" t="s">
        <v>536</v>
      </c>
      <c r="BN14" s="5" t="s">
        <v>536</v>
      </c>
      <c r="BO14" s="5" t="s">
        <v>536</v>
      </c>
      <c r="BP14" s="5" t="s">
        <v>536</v>
      </c>
      <c r="BQ14" s="5" t="s">
        <v>536</v>
      </c>
      <c r="BR14" s="5" t="s">
        <v>536</v>
      </c>
      <c r="BS14" s="5" t="s">
        <v>536</v>
      </c>
      <c r="BT14" s="5" t="s">
        <v>536</v>
      </c>
      <c r="BU14" s="5" t="s">
        <v>536</v>
      </c>
      <c r="BV14" s="5" t="s">
        <v>536</v>
      </c>
      <c r="BW14" s="5" t="s">
        <v>536</v>
      </c>
      <c r="BX14" s="5" t="s">
        <v>536</v>
      </c>
      <c r="BY14" s="5" t="s">
        <v>542</v>
      </c>
      <c r="BZ14" s="5" t="s">
        <v>542</v>
      </c>
      <c r="CA14" s="5" t="s">
        <v>542</v>
      </c>
      <c r="CB14" s="5" t="s">
        <v>536</v>
      </c>
      <c r="CC14" s="5" t="s">
        <v>591</v>
      </c>
      <c r="CD14" s="5" t="s">
        <v>536</v>
      </c>
      <c r="CE14" s="5" t="s">
        <v>536</v>
      </c>
      <c r="CF14" s="5" t="s">
        <v>536</v>
      </c>
      <c r="CG14" s="5" t="s">
        <v>536</v>
      </c>
      <c r="CH14" s="5" t="s">
        <v>536</v>
      </c>
      <c r="CI14" s="5" t="s">
        <v>536</v>
      </c>
      <c r="CJ14" s="5" t="s">
        <v>536</v>
      </c>
      <c r="CK14" s="5" t="s">
        <v>536</v>
      </c>
      <c r="CL14" s="5" t="s">
        <v>536</v>
      </c>
      <c r="CM14" s="5" t="s">
        <v>536</v>
      </c>
      <c r="CN14" s="5" t="s">
        <v>536</v>
      </c>
      <c r="CO14" s="5" t="s">
        <v>536</v>
      </c>
      <c r="CP14" s="5" t="s">
        <v>544</v>
      </c>
      <c r="CQ14" s="5" t="s">
        <v>545</v>
      </c>
      <c r="CR14" s="5" t="s">
        <v>635</v>
      </c>
    </row>
    <row r="15" customFormat="false" ht="41.75" hidden="false" customHeight="false" outlineLevel="0" collapsed="false">
      <c r="A15" s="5" t="s">
        <v>649</v>
      </c>
      <c r="B15" s="6" t="s">
        <v>650</v>
      </c>
      <c r="C15" s="6" t="s">
        <v>651</v>
      </c>
      <c r="D15" s="6" t="s">
        <v>652</v>
      </c>
      <c r="E15" s="6" t="s">
        <v>653</v>
      </c>
      <c r="F15" s="5" t="s">
        <v>654</v>
      </c>
      <c r="G15" s="5" t="s">
        <v>655</v>
      </c>
      <c r="H15" s="5" t="s">
        <v>532</v>
      </c>
      <c r="I15" s="5" t="s">
        <v>656</v>
      </c>
      <c r="J15" s="5" t="s">
        <v>534</v>
      </c>
      <c r="K15" s="5" t="s">
        <v>630</v>
      </c>
      <c r="L15" s="5" t="s">
        <v>536</v>
      </c>
      <c r="M15" s="5" t="s">
        <v>537</v>
      </c>
      <c r="N15" s="5" t="s">
        <v>537</v>
      </c>
      <c r="O15" s="5" t="s">
        <v>537</v>
      </c>
      <c r="P15" s="5" t="s">
        <v>536</v>
      </c>
      <c r="Q15" s="5" t="s">
        <v>537</v>
      </c>
      <c r="R15" s="5" t="s">
        <v>542</v>
      </c>
      <c r="S15" s="5" t="s">
        <v>536</v>
      </c>
      <c r="T15" s="6" t="s">
        <v>631</v>
      </c>
      <c r="U15" s="5" t="s">
        <v>632</v>
      </c>
      <c r="V15" s="5" t="s">
        <v>536</v>
      </c>
      <c r="W15" s="5" t="s">
        <v>536</v>
      </c>
      <c r="X15" s="5" t="s">
        <v>536</v>
      </c>
      <c r="Y15" s="5" t="s">
        <v>536</v>
      </c>
      <c r="Z15" s="5" t="s">
        <v>536</v>
      </c>
      <c r="AA15" s="5" t="s">
        <v>536</v>
      </c>
      <c r="AB15" s="5" t="s">
        <v>536</v>
      </c>
      <c r="AC15" s="5" t="s">
        <v>542</v>
      </c>
      <c r="AD15" s="5" t="s">
        <v>536</v>
      </c>
      <c r="AE15" s="5" t="s">
        <v>536</v>
      </c>
      <c r="AF15" s="5" t="s">
        <v>536</v>
      </c>
      <c r="AG15" s="5" t="s">
        <v>633</v>
      </c>
      <c r="AH15" s="5" t="s">
        <v>542</v>
      </c>
      <c r="AI15" s="5" t="s">
        <v>542</v>
      </c>
      <c r="AJ15" s="5" t="s">
        <v>536</v>
      </c>
      <c r="AK15" s="5" t="s">
        <v>542</v>
      </c>
      <c r="AL15" s="5" t="s">
        <v>536</v>
      </c>
      <c r="AM15" s="5" t="s">
        <v>542</v>
      </c>
      <c r="AN15" s="5" t="s">
        <v>536</v>
      </c>
      <c r="AO15" s="5" t="s">
        <v>536</v>
      </c>
      <c r="AP15" s="5" t="s">
        <v>536</v>
      </c>
      <c r="AQ15" s="5" t="s">
        <v>536</v>
      </c>
      <c r="AR15" s="5" t="s">
        <v>542</v>
      </c>
      <c r="AS15" s="5" t="s">
        <v>542</v>
      </c>
      <c r="AT15" s="5" t="s">
        <v>536</v>
      </c>
      <c r="AU15" s="5" t="s">
        <v>537</v>
      </c>
      <c r="AV15" s="5" t="s">
        <v>537</v>
      </c>
      <c r="AW15" s="5" t="s">
        <v>536</v>
      </c>
      <c r="AX15" s="5" t="s">
        <v>536</v>
      </c>
      <c r="AY15" s="5" t="s">
        <v>536</v>
      </c>
      <c r="AZ15" s="5" t="s">
        <v>536</v>
      </c>
      <c r="BA15" s="5" t="s">
        <v>536</v>
      </c>
      <c r="BB15" s="5" t="s">
        <v>536</v>
      </c>
      <c r="BC15" s="5" t="s">
        <v>536</v>
      </c>
      <c r="BD15" s="5" t="s">
        <v>536</v>
      </c>
      <c r="BE15" s="5" t="s">
        <v>536</v>
      </c>
      <c r="BF15" s="5" t="s">
        <v>536</v>
      </c>
      <c r="BG15" s="5" t="s">
        <v>536</v>
      </c>
      <c r="BH15" s="5" t="s">
        <v>536</v>
      </c>
      <c r="BI15" s="5" t="s">
        <v>536</v>
      </c>
      <c r="BJ15" s="5" t="s">
        <v>536</v>
      </c>
      <c r="BK15" s="5" t="s">
        <v>536</v>
      </c>
      <c r="BL15" s="5" t="s">
        <v>536</v>
      </c>
      <c r="BM15" s="5" t="s">
        <v>536</v>
      </c>
      <c r="BN15" s="5" t="s">
        <v>536</v>
      </c>
      <c r="BO15" s="5" t="s">
        <v>536</v>
      </c>
      <c r="BP15" s="5" t="s">
        <v>536</v>
      </c>
      <c r="BQ15" s="5" t="s">
        <v>536</v>
      </c>
      <c r="BR15" s="5" t="s">
        <v>536</v>
      </c>
      <c r="BS15" s="5" t="s">
        <v>536</v>
      </c>
      <c r="BT15" s="5" t="s">
        <v>536</v>
      </c>
      <c r="BU15" s="5" t="s">
        <v>536</v>
      </c>
      <c r="BV15" s="5" t="s">
        <v>536</v>
      </c>
      <c r="BW15" s="5" t="s">
        <v>536</v>
      </c>
      <c r="BX15" s="5" t="s">
        <v>536</v>
      </c>
      <c r="BY15" s="5" t="s">
        <v>634</v>
      </c>
      <c r="BZ15" s="5" t="s">
        <v>542</v>
      </c>
      <c r="CA15" s="5" t="s">
        <v>542</v>
      </c>
      <c r="CB15" s="5" t="s">
        <v>536</v>
      </c>
      <c r="CC15" s="5" t="s">
        <v>591</v>
      </c>
      <c r="CD15" s="5" t="s">
        <v>536</v>
      </c>
      <c r="CE15" s="5" t="s">
        <v>536</v>
      </c>
      <c r="CF15" s="5" t="s">
        <v>536</v>
      </c>
      <c r="CG15" s="5" t="s">
        <v>536</v>
      </c>
      <c r="CH15" s="5" t="s">
        <v>536</v>
      </c>
      <c r="CI15" s="5" t="s">
        <v>536</v>
      </c>
      <c r="CJ15" s="5" t="s">
        <v>536</v>
      </c>
      <c r="CK15" s="5" t="s">
        <v>536</v>
      </c>
      <c r="CL15" s="5" t="s">
        <v>536</v>
      </c>
      <c r="CM15" s="5" t="s">
        <v>536</v>
      </c>
      <c r="CN15" s="5" t="s">
        <v>536</v>
      </c>
      <c r="CO15" s="5" t="s">
        <v>536</v>
      </c>
      <c r="CP15" s="5" t="s">
        <v>544</v>
      </c>
      <c r="CQ15" s="5" t="s">
        <v>545</v>
      </c>
      <c r="CR15" s="5" t="s">
        <v>635</v>
      </c>
    </row>
    <row r="16" customFormat="false" ht="82.05" hidden="false" customHeight="false" outlineLevel="0" collapsed="false">
      <c r="A16" s="5" t="s">
        <v>657</v>
      </c>
      <c r="B16" s="6" t="s">
        <v>658</v>
      </c>
      <c r="C16" s="6" t="s">
        <v>659</v>
      </c>
      <c r="D16" s="6" t="s">
        <v>660</v>
      </c>
      <c r="E16" s="6" t="s">
        <v>661</v>
      </c>
      <c r="F16" s="5" t="s">
        <v>662</v>
      </c>
      <c r="G16" s="5" t="s">
        <v>655</v>
      </c>
      <c r="H16" s="5" t="s">
        <v>532</v>
      </c>
      <c r="I16" s="5" t="s">
        <v>656</v>
      </c>
      <c r="J16" s="5" t="s">
        <v>534</v>
      </c>
      <c r="K16" s="5" t="s">
        <v>630</v>
      </c>
      <c r="L16" s="5" t="s">
        <v>536</v>
      </c>
      <c r="M16" s="5" t="s">
        <v>537</v>
      </c>
      <c r="N16" s="5" t="s">
        <v>537</v>
      </c>
      <c r="O16" s="5" t="s">
        <v>537</v>
      </c>
      <c r="P16" s="5" t="s">
        <v>536</v>
      </c>
      <c r="Q16" s="5" t="s">
        <v>537</v>
      </c>
      <c r="R16" s="5" t="s">
        <v>542</v>
      </c>
      <c r="S16" s="5" t="s">
        <v>536</v>
      </c>
      <c r="T16" s="6" t="s">
        <v>631</v>
      </c>
      <c r="U16" s="5" t="s">
        <v>632</v>
      </c>
      <c r="V16" s="5" t="s">
        <v>536</v>
      </c>
      <c r="W16" s="5" t="s">
        <v>536</v>
      </c>
      <c r="X16" s="5" t="s">
        <v>536</v>
      </c>
      <c r="Y16" s="5" t="s">
        <v>536</v>
      </c>
      <c r="Z16" s="5" t="s">
        <v>536</v>
      </c>
      <c r="AA16" s="5" t="s">
        <v>536</v>
      </c>
      <c r="AB16" s="5" t="s">
        <v>536</v>
      </c>
      <c r="AC16" s="5" t="s">
        <v>542</v>
      </c>
      <c r="AD16" s="5" t="s">
        <v>536</v>
      </c>
      <c r="AE16" s="5" t="s">
        <v>536</v>
      </c>
      <c r="AF16" s="5" t="s">
        <v>536</v>
      </c>
      <c r="AG16" s="5" t="s">
        <v>205</v>
      </c>
      <c r="AH16" s="5" t="s">
        <v>542</v>
      </c>
      <c r="AI16" s="5" t="s">
        <v>542</v>
      </c>
      <c r="AJ16" s="5" t="s">
        <v>536</v>
      </c>
      <c r="AK16" s="5" t="s">
        <v>542</v>
      </c>
      <c r="AL16" s="5" t="s">
        <v>536</v>
      </c>
      <c r="AM16" s="5" t="s">
        <v>542</v>
      </c>
      <c r="AN16" s="5" t="s">
        <v>536</v>
      </c>
      <c r="AO16" s="5" t="s">
        <v>536</v>
      </c>
      <c r="AP16" s="5" t="s">
        <v>536</v>
      </c>
      <c r="AQ16" s="5" t="s">
        <v>536</v>
      </c>
      <c r="AR16" s="5" t="s">
        <v>542</v>
      </c>
      <c r="AS16" s="5" t="s">
        <v>542</v>
      </c>
      <c r="AT16" s="5" t="s">
        <v>536</v>
      </c>
      <c r="AU16" s="5" t="s">
        <v>537</v>
      </c>
      <c r="AV16" s="5" t="s">
        <v>537</v>
      </c>
      <c r="AW16" s="5" t="s">
        <v>536</v>
      </c>
      <c r="AX16" s="5" t="s">
        <v>536</v>
      </c>
      <c r="AY16" s="5" t="s">
        <v>536</v>
      </c>
      <c r="AZ16" s="5" t="s">
        <v>536</v>
      </c>
      <c r="BA16" s="5" t="s">
        <v>536</v>
      </c>
      <c r="BB16" s="5" t="s">
        <v>536</v>
      </c>
      <c r="BC16" s="5" t="s">
        <v>536</v>
      </c>
      <c r="BD16" s="5" t="s">
        <v>536</v>
      </c>
      <c r="BE16" s="5" t="s">
        <v>536</v>
      </c>
      <c r="BF16" s="5" t="s">
        <v>536</v>
      </c>
      <c r="BG16" s="5" t="s">
        <v>536</v>
      </c>
      <c r="BH16" s="5" t="s">
        <v>536</v>
      </c>
      <c r="BI16" s="5" t="s">
        <v>536</v>
      </c>
      <c r="BJ16" s="5" t="s">
        <v>536</v>
      </c>
      <c r="BK16" s="5" t="s">
        <v>536</v>
      </c>
      <c r="BL16" s="5" t="s">
        <v>536</v>
      </c>
      <c r="BM16" s="5" t="s">
        <v>536</v>
      </c>
      <c r="BN16" s="5" t="s">
        <v>536</v>
      </c>
      <c r="BO16" s="5" t="s">
        <v>536</v>
      </c>
      <c r="BP16" s="5" t="s">
        <v>536</v>
      </c>
      <c r="BQ16" s="5" t="s">
        <v>536</v>
      </c>
      <c r="BR16" s="5" t="s">
        <v>536</v>
      </c>
      <c r="BS16" s="5" t="s">
        <v>536</v>
      </c>
      <c r="BT16" s="5" t="s">
        <v>536</v>
      </c>
      <c r="BU16" s="5" t="s">
        <v>536</v>
      </c>
      <c r="BV16" s="5" t="s">
        <v>536</v>
      </c>
      <c r="BW16" s="5" t="s">
        <v>536</v>
      </c>
      <c r="BX16" s="5" t="s">
        <v>536</v>
      </c>
      <c r="BY16" s="5" t="s">
        <v>536</v>
      </c>
      <c r="BZ16" s="5" t="s">
        <v>542</v>
      </c>
      <c r="CA16" s="5" t="s">
        <v>542</v>
      </c>
      <c r="CB16" s="5" t="s">
        <v>536</v>
      </c>
      <c r="CC16" s="5" t="s">
        <v>591</v>
      </c>
      <c r="CD16" s="5" t="s">
        <v>536</v>
      </c>
      <c r="CE16" s="5" t="s">
        <v>536</v>
      </c>
      <c r="CF16" s="5" t="s">
        <v>536</v>
      </c>
      <c r="CG16" s="5" t="s">
        <v>536</v>
      </c>
      <c r="CH16" s="5" t="s">
        <v>536</v>
      </c>
      <c r="CI16" s="5" t="s">
        <v>536</v>
      </c>
      <c r="CJ16" s="5" t="s">
        <v>536</v>
      </c>
      <c r="CK16" s="5" t="s">
        <v>536</v>
      </c>
      <c r="CL16" s="5" t="s">
        <v>536</v>
      </c>
      <c r="CM16" s="5" t="s">
        <v>536</v>
      </c>
      <c r="CN16" s="5" t="s">
        <v>536</v>
      </c>
      <c r="CO16" s="5" t="s">
        <v>536</v>
      </c>
      <c r="CP16" s="5" t="s">
        <v>544</v>
      </c>
      <c r="CQ16" s="5" t="s">
        <v>545</v>
      </c>
      <c r="CR16" s="5" t="s">
        <v>635</v>
      </c>
    </row>
    <row r="17" customFormat="false" ht="68.65" hidden="false" customHeight="false" outlineLevel="0" collapsed="false">
      <c r="A17" s="5" t="s">
        <v>663</v>
      </c>
      <c r="B17" s="9" t="s">
        <v>664</v>
      </c>
      <c r="C17" s="9" t="s">
        <v>665</v>
      </c>
      <c r="D17" s="6" t="s">
        <v>666</v>
      </c>
      <c r="E17" s="9" t="s">
        <v>667</v>
      </c>
      <c r="F17" s="9" t="s">
        <v>668</v>
      </c>
      <c r="G17" s="5" t="s">
        <v>655</v>
      </c>
      <c r="H17" s="5" t="s">
        <v>532</v>
      </c>
      <c r="I17" s="9" t="s">
        <v>669</v>
      </c>
      <c r="J17" s="5" t="s">
        <v>534</v>
      </c>
      <c r="K17" s="5" t="s">
        <v>630</v>
      </c>
      <c r="L17" s="5" t="s">
        <v>536</v>
      </c>
      <c r="M17" s="5" t="s">
        <v>537</v>
      </c>
      <c r="N17" s="5" t="s">
        <v>537</v>
      </c>
      <c r="O17" s="5" t="s">
        <v>537</v>
      </c>
      <c r="P17" s="5" t="s">
        <v>536</v>
      </c>
      <c r="Q17" s="5" t="s">
        <v>537</v>
      </c>
      <c r="R17" s="5" t="s">
        <v>542</v>
      </c>
      <c r="S17" s="5" t="s">
        <v>536</v>
      </c>
      <c r="T17" s="6" t="s">
        <v>631</v>
      </c>
      <c r="U17" s="5" t="s">
        <v>632</v>
      </c>
      <c r="V17" s="5" t="s">
        <v>536</v>
      </c>
      <c r="W17" s="5" t="s">
        <v>536</v>
      </c>
      <c r="X17" s="5" t="s">
        <v>536</v>
      </c>
      <c r="Y17" s="5" t="s">
        <v>536</v>
      </c>
      <c r="Z17" s="5" t="s">
        <v>536</v>
      </c>
      <c r="AA17" s="5" t="s">
        <v>536</v>
      </c>
      <c r="AB17" s="5" t="s">
        <v>536</v>
      </c>
      <c r="AC17" s="5" t="s">
        <v>542</v>
      </c>
      <c r="AD17" s="5" t="s">
        <v>536</v>
      </c>
      <c r="AE17" s="5" t="s">
        <v>536</v>
      </c>
      <c r="AF17" s="5" t="s">
        <v>536</v>
      </c>
      <c r="AG17" s="5" t="s">
        <v>536</v>
      </c>
      <c r="AH17" s="5" t="s">
        <v>542</v>
      </c>
      <c r="AI17" s="5" t="s">
        <v>542</v>
      </c>
      <c r="AJ17" s="5" t="s">
        <v>536</v>
      </c>
      <c r="AK17" s="5" t="s">
        <v>542</v>
      </c>
      <c r="AL17" s="5" t="s">
        <v>536</v>
      </c>
      <c r="AM17" s="5" t="s">
        <v>542</v>
      </c>
      <c r="AN17" s="5" t="s">
        <v>536</v>
      </c>
      <c r="AO17" s="5" t="s">
        <v>536</v>
      </c>
      <c r="AP17" s="5" t="s">
        <v>536</v>
      </c>
      <c r="AQ17" s="5" t="s">
        <v>536</v>
      </c>
      <c r="AR17" s="5" t="s">
        <v>542</v>
      </c>
      <c r="AS17" s="5" t="s">
        <v>542</v>
      </c>
      <c r="AT17" s="5" t="s">
        <v>536</v>
      </c>
      <c r="AU17" s="5" t="s">
        <v>537</v>
      </c>
      <c r="AV17" s="5" t="s">
        <v>537</v>
      </c>
      <c r="AW17" s="5" t="s">
        <v>537</v>
      </c>
      <c r="AX17" s="5" t="s">
        <v>536</v>
      </c>
      <c r="AY17" s="5" t="s">
        <v>536</v>
      </c>
      <c r="AZ17" s="5" t="s">
        <v>536</v>
      </c>
      <c r="BA17" s="5" t="s">
        <v>536</v>
      </c>
      <c r="BB17" s="5" t="s">
        <v>536</v>
      </c>
      <c r="BC17" s="5" t="s">
        <v>536</v>
      </c>
      <c r="BD17" s="5" t="s">
        <v>536</v>
      </c>
      <c r="BE17" s="5" t="s">
        <v>536</v>
      </c>
      <c r="BF17" s="5" t="s">
        <v>542</v>
      </c>
      <c r="BG17" s="5" t="s">
        <v>536</v>
      </c>
      <c r="BH17" s="5" t="s">
        <v>536</v>
      </c>
      <c r="BI17" s="5" t="s">
        <v>536</v>
      </c>
      <c r="BJ17" s="5" t="s">
        <v>536</v>
      </c>
      <c r="BK17" s="5" t="s">
        <v>536</v>
      </c>
      <c r="BL17" s="5" t="s">
        <v>536</v>
      </c>
      <c r="BM17" s="5" t="s">
        <v>536</v>
      </c>
      <c r="BN17" s="5" t="s">
        <v>536</v>
      </c>
      <c r="BO17" s="5" t="s">
        <v>536</v>
      </c>
      <c r="BP17" s="5" t="s">
        <v>536</v>
      </c>
      <c r="BQ17" s="5" t="s">
        <v>536</v>
      </c>
      <c r="BR17" s="5" t="s">
        <v>536</v>
      </c>
      <c r="BS17" s="5" t="s">
        <v>536</v>
      </c>
      <c r="BT17" s="5" t="s">
        <v>536</v>
      </c>
      <c r="BU17" s="5" t="s">
        <v>536</v>
      </c>
      <c r="BV17" s="5" t="s">
        <v>536</v>
      </c>
      <c r="BW17" s="5" t="s">
        <v>536</v>
      </c>
      <c r="BX17" s="5" t="s">
        <v>536</v>
      </c>
      <c r="BY17" s="5" t="s">
        <v>542</v>
      </c>
      <c r="BZ17" s="5" t="s">
        <v>542</v>
      </c>
      <c r="CA17" s="5" t="s">
        <v>542</v>
      </c>
      <c r="CB17" s="5" t="s">
        <v>536</v>
      </c>
      <c r="CC17" s="5" t="s">
        <v>591</v>
      </c>
      <c r="CD17" s="5" t="s">
        <v>536</v>
      </c>
      <c r="CE17" s="5" t="s">
        <v>536</v>
      </c>
      <c r="CF17" s="5" t="s">
        <v>536</v>
      </c>
      <c r="CG17" s="5" t="s">
        <v>536</v>
      </c>
      <c r="CH17" s="5" t="s">
        <v>536</v>
      </c>
      <c r="CI17" s="5" t="s">
        <v>536</v>
      </c>
      <c r="CJ17" s="5" t="s">
        <v>536</v>
      </c>
      <c r="CK17" s="5" t="s">
        <v>536</v>
      </c>
      <c r="CL17" s="5" t="s">
        <v>536</v>
      </c>
      <c r="CM17" s="5" t="s">
        <v>536</v>
      </c>
      <c r="CN17" s="5" t="s">
        <v>536</v>
      </c>
      <c r="CO17" s="5" t="s">
        <v>536</v>
      </c>
      <c r="CP17" s="5" t="s">
        <v>544</v>
      </c>
      <c r="CQ17" s="5" t="s">
        <v>545</v>
      </c>
      <c r="CR17" s="5" t="s">
        <v>635</v>
      </c>
    </row>
    <row r="18" customFormat="false" ht="28.35" hidden="false" customHeight="false" outlineLevel="0" collapsed="false">
      <c r="A18" s="5" t="s">
        <v>670</v>
      </c>
      <c r="B18" s="6" t="s">
        <v>671</v>
      </c>
      <c r="C18" s="5" t="s">
        <v>672</v>
      </c>
      <c r="D18" s="5" t="s">
        <v>673</v>
      </c>
      <c r="E18" s="6" t="s">
        <v>674</v>
      </c>
      <c r="F18" s="5" t="s">
        <v>675</v>
      </c>
      <c r="G18" s="5" t="s">
        <v>676</v>
      </c>
      <c r="H18" s="5" t="s">
        <v>677</v>
      </c>
      <c r="I18" s="5" t="s">
        <v>678</v>
      </c>
      <c r="J18" s="5" t="s">
        <v>534</v>
      </c>
      <c r="K18" s="5" t="s">
        <v>679</v>
      </c>
      <c r="L18" s="5" t="s">
        <v>536</v>
      </c>
      <c r="M18" s="5" t="s">
        <v>579</v>
      </c>
      <c r="N18" s="5" t="s">
        <v>536</v>
      </c>
      <c r="O18" s="5" t="s">
        <v>536</v>
      </c>
      <c r="P18" s="5" t="s">
        <v>536</v>
      </c>
      <c r="Q18" s="5" t="s">
        <v>537</v>
      </c>
      <c r="R18" s="5" t="s">
        <v>542</v>
      </c>
      <c r="S18" s="5" t="s">
        <v>536</v>
      </c>
      <c r="T18" s="5" t="s">
        <v>536</v>
      </c>
      <c r="U18" s="5" t="s">
        <v>536</v>
      </c>
      <c r="V18" s="5" t="s">
        <v>536</v>
      </c>
      <c r="W18" s="5" t="s">
        <v>536</v>
      </c>
      <c r="X18" s="5" t="s">
        <v>536</v>
      </c>
      <c r="Y18" s="5" t="s">
        <v>536</v>
      </c>
      <c r="Z18" s="5" t="s">
        <v>536</v>
      </c>
      <c r="AA18" s="5" t="s">
        <v>536</v>
      </c>
      <c r="AB18" s="5" t="s">
        <v>534</v>
      </c>
      <c r="AC18" s="5" t="s">
        <v>536</v>
      </c>
      <c r="AD18" s="5" t="s">
        <v>536</v>
      </c>
      <c r="AE18" s="5" t="s">
        <v>536</v>
      </c>
      <c r="AF18" s="5" t="s">
        <v>536</v>
      </c>
      <c r="AG18" s="5" t="s">
        <v>536</v>
      </c>
      <c r="AH18" s="5" t="s">
        <v>536</v>
      </c>
      <c r="AI18" s="5" t="s">
        <v>536</v>
      </c>
      <c r="AJ18" s="5" t="s">
        <v>536</v>
      </c>
      <c r="AK18" s="5" t="s">
        <v>536</v>
      </c>
      <c r="AL18" s="5" t="s">
        <v>536</v>
      </c>
      <c r="AM18" s="5" t="s">
        <v>536</v>
      </c>
      <c r="AN18" s="5" t="s">
        <v>536</v>
      </c>
      <c r="AO18" s="5" t="s">
        <v>536</v>
      </c>
      <c r="AP18" s="5" t="s">
        <v>537</v>
      </c>
      <c r="AQ18" s="5" t="s">
        <v>536</v>
      </c>
      <c r="AR18" s="5" t="s">
        <v>536</v>
      </c>
      <c r="AS18" s="5" t="s">
        <v>536</v>
      </c>
      <c r="AT18" s="5" t="s">
        <v>536</v>
      </c>
      <c r="AU18" s="5" t="s">
        <v>536</v>
      </c>
      <c r="AV18" s="5" t="s">
        <v>536</v>
      </c>
      <c r="AW18" s="5" t="s">
        <v>536</v>
      </c>
      <c r="AX18" s="5" t="s">
        <v>536</v>
      </c>
      <c r="AY18" s="5" t="s">
        <v>536</v>
      </c>
      <c r="AZ18" s="5" t="s">
        <v>536</v>
      </c>
      <c r="BA18" s="5" t="s">
        <v>536</v>
      </c>
      <c r="BB18" s="5" t="s">
        <v>536</v>
      </c>
      <c r="BC18" s="5" t="s">
        <v>536</v>
      </c>
      <c r="BD18" s="5" t="s">
        <v>536</v>
      </c>
      <c r="BE18" s="5" t="s">
        <v>536</v>
      </c>
      <c r="BF18" s="5" t="s">
        <v>536</v>
      </c>
      <c r="BG18" s="5" t="s">
        <v>536</v>
      </c>
      <c r="BH18" s="5" t="s">
        <v>536</v>
      </c>
      <c r="BI18" s="5" t="s">
        <v>536</v>
      </c>
      <c r="BJ18" s="5" t="s">
        <v>536</v>
      </c>
      <c r="BK18" s="5" t="s">
        <v>536</v>
      </c>
      <c r="BL18" s="5" t="s">
        <v>536</v>
      </c>
      <c r="BM18" s="5" t="s">
        <v>536</v>
      </c>
      <c r="BN18" s="5" t="s">
        <v>536</v>
      </c>
      <c r="BO18" s="5" t="s">
        <v>536</v>
      </c>
      <c r="BP18" s="5" t="s">
        <v>536</v>
      </c>
      <c r="BQ18" s="5" t="s">
        <v>536</v>
      </c>
      <c r="BR18" s="5" t="s">
        <v>536</v>
      </c>
      <c r="BS18" s="5" t="s">
        <v>536</v>
      </c>
      <c r="BT18" s="5" t="s">
        <v>536</v>
      </c>
      <c r="BU18" s="5" t="s">
        <v>536</v>
      </c>
      <c r="BV18" s="5" t="s">
        <v>536</v>
      </c>
      <c r="BW18" s="5" t="s">
        <v>536</v>
      </c>
      <c r="BX18" s="5" t="s">
        <v>536</v>
      </c>
      <c r="BY18" s="5" t="s">
        <v>536</v>
      </c>
      <c r="BZ18" s="5" t="s">
        <v>542</v>
      </c>
      <c r="CA18" s="5" t="s">
        <v>542</v>
      </c>
      <c r="CB18" s="5" t="s">
        <v>536</v>
      </c>
      <c r="CC18" s="5" t="s">
        <v>536</v>
      </c>
      <c r="CD18" s="5" t="s">
        <v>537</v>
      </c>
      <c r="CE18" s="5" t="s">
        <v>537</v>
      </c>
      <c r="CF18" s="5" t="s">
        <v>537</v>
      </c>
      <c r="CG18" s="5" t="s">
        <v>542</v>
      </c>
      <c r="CH18" s="5" t="s">
        <v>536</v>
      </c>
      <c r="CI18" s="5" t="s">
        <v>536</v>
      </c>
      <c r="CJ18" s="5" t="s">
        <v>536</v>
      </c>
      <c r="CK18" s="5" t="s">
        <v>536</v>
      </c>
      <c r="CL18" s="5" t="s">
        <v>536</v>
      </c>
      <c r="CM18" s="5" t="s">
        <v>536</v>
      </c>
      <c r="CN18" s="5" t="s">
        <v>680</v>
      </c>
      <c r="CO18" s="5" t="s">
        <v>536</v>
      </c>
      <c r="CP18" s="5" t="s">
        <v>681</v>
      </c>
      <c r="CQ18" s="5" t="s">
        <v>682</v>
      </c>
    </row>
    <row r="19" customFormat="false" ht="28.35" hidden="false" customHeight="false" outlineLevel="0" collapsed="false">
      <c r="A19" s="5" t="s">
        <v>683</v>
      </c>
      <c r="B19" s="6" t="s">
        <v>684</v>
      </c>
      <c r="C19" s="5" t="s">
        <v>685</v>
      </c>
      <c r="D19" s="5" t="s">
        <v>686</v>
      </c>
      <c r="E19" s="6" t="s">
        <v>674</v>
      </c>
      <c r="F19" s="5" t="s">
        <v>687</v>
      </c>
      <c r="G19" s="5" t="s">
        <v>676</v>
      </c>
      <c r="H19" s="5" t="s">
        <v>677</v>
      </c>
      <c r="I19" s="5" t="s">
        <v>678</v>
      </c>
      <c r="J19" s="5" t="s">
        <v>534</v>
      </c>
      <c r="K19" s="5" t="s">
        <v>688</v>
      </c>
      <c r="L19" s="5" t="s">
        <v>536</v>
      </c>
      <c r="M19" s="5" t="s">
        <v>579</v>
      </c>
      <c r="N19" s="5" t="s">
        <v>536</v>
      </c>
      <c r="O19" s="5" t="s">
        <v>536</v>
      </c>
      <c r="P19" s="5" t="s">
        <v>536</v>
      </c>
      <c r="Q19" s="5" t="s">
        <v>537</v>
      </c>
      <c r="R19" s="5" t="s">
        <v>542</v>
      </c>
      <c r="S19" s="5" t="s">
        <v>536</v>
      </c>
      <c r="T19" s="5" t="s">
        <v>536</v>
      </c>
      <c r="U19" s="5" t="s">
        <v>536</v>
      </c>
      <c r="V19" s="5" t="s">
        <v>536</v>
      </c>
      <c r="W19" s="5" t="s">
        <v>536</v>
      </c>
      <c r="X19" s="5" t="s">
        <v>536</v>
      </c>
      <c r="Y19" s="5" t="s">
        <v>536</v>
      </c>
      <c r="Z19" s="5" t="s">
        <v>536</v>
      </c>
      <c r="AA19" s="5" t="s">
        <v>536</v>
      </c>
      <c r="AB19" s="5" t="s">
        <v>534</v>
      </c>
      <c r="AC19" s="5" t="s">
        <v>536</v>
      </c>
      <c r="AD19" s="5" t="s">
        <v>536</v>
      </c>
      <c r="AE19" s="5" t="s">
        <v>536</v>
      </c>
      <c r="AF19" s="5" t="s">
        <v>536</v>
      </c>
      <c r="AG19" s="5" t="s">
        <v>536</v>
      </c>
      <c r="AH19" s="5" t="s">
        <v>536</v>
      </c>
      <c r="AI19" s="5" t="s">
        <v>536</v>
      </c>
      <c r="AJ19" s="5" t="s">
        <v>536</v>
      </c>
      <c r="AK19" s="5" t="s">
        <v>536</v>
      </c>
      <c r="AL19" s="5" t="s">
        <v>536</v>
      </c>
      <c r="AM19" s="5" t="s">
        <v>536</v>
      </c>
      <c r="AN19" s="5" t="s">
        <v>536</v>
      </c>
      <c r="AO19" s="5" t="s">
        <v>536</v>
      </c>
      <c r="AP19" s="5" t="s">
        <v>537</v>
      </c>
      <c r="AQ19" s="5" t="s">
        <v>536</v>
      </c>
      <c r="AR19" s="5" t="s">
        <v>536</v>
      </c>
      <c r="AS19" s="5" t="s">
        <v>536</v>
      </c>
      <c r="AT19" s="5" t="s">
        <v>536</v>
      </c>
      <c r="AU19" s="5" t="s">
        <v>536</v>
      </c>
      <c r="AV19" s="5" t="s">
        <v>536</v>
      </c>
      <c r="AW19" s="5" t="s">
        <v>536</v>
      </c>
      <c r="AX19" s="5" t="s">
        <v>536</v>
      </c>
      <c r="AY19" s="5" t="s">
        <v>536</v>
      </c>
      <c r="AZ19" s="5" t="s">
        <v>536</v>
      </c>
      <c r="BA19" s="5" t="s">
        <v>536</v>
      </c>
      <c r="BB19" s="5" t="s">
        <v>536</v>
      </c>
      <c r="BC19" s="5" t="s">
        <v>536</v>
      </c>
      <c r="BD19" s="5" t="s">
        <v>536</v>
      </c>
      <c r="BE19" s="5" t="s">
        <v>536</v>
      </c>
      <c r="BF19" s="5" t="s">
        <v>536</v>
      </c>
      <c r="BG19" s="5" t="s">
        <v>536</v>
      </c>
      <c r="BH19" s="5" t="s">
        <v>536</v>
      </c>
      <c r="BI19" s="5" t="s">
        <v>536</v>
      </c>
      <c r="BJ19" s="5" t="s">
        <v>536</v>
      </c>
      <c r="BK19" s="5" t="s">
        <v>536</v>
      </c>
      <c r="BL19" s="5" t="s">
        <v>536</v>
      </c>
      <c r="BM19" s="5" t="s">
        <v>536</v>
      </c>
      <c r="BN19" s="5" t="s">
        <v>536</v>
      </c>
      <c r="BO19" s="5" t="s">
        <v>536</v>
      </c>
      <c r="BP19" s="5" t="s">
        <v>536</v>
      </c>
      <c r="BQ19" s="5" t="s">
        <v>536</v>
      </c>
      <c r="BR19" s="5" t="s">
        <v>536</v>
      </c>
      <c r="BS19" s="5" t="s">
        <v>536</v>
      </c>
      <c r="BT19" s="5" t="s">
        <v>536</v>
      </c>
      <c r="BU19" s="5" t="s">
        <v>536</v>
      </c>
      <c r="BV19" s="5" t="s">
        <v>536</v>
      </c>
      <c r="BW19" s="5" t="s">
        <v>536</v>
      </c>
      <c r="BX19" s="5" t="s">
        <v>536</v>
      </c>
      <c r="BY19" s="5" t="s">
        <v>536</v>
      </c>
      <c r="BZ19" s="5" t="s">
        <v>542</v>
      </c>
      <c r="CA19" s="5" t="s">
        <v>542</v>
      </c>
      <c r="CB19" s="5" t="s">
        <v>536</v>
      </c>
      <c r="CC19" s="5" t="s">
        <v>536</v>
      </c>
      <c r="CD19" s="5" t="s">
        <v>537</v>
      </c>
      <c r="CE19" s="5" t="s">
        <v>537</v>
      </c>
      <c r="CF19" s="5" t="s">
        <v>537</v>
      </c>
      <c r="CG19" s="5" t="s">
        <v>542</v>
      </c>
      <c r="CH19" s="5" t="s">
        <v>536</v>
      </c>
      <c r="CI19" s="5" t="s">
        <v>536</v>
      </c>
      <c r="CJ19" s="5" t="s">
        <v>536</v>
      </c>
      <c r="CK19" s="5" t="s">
        <v>536</v>
      </c>
      <c r="CL19" s="5" t="s">
        <v>536</v>
      </c>
      <c r="CM19" s="5" t="s">
        <v>536</v>
      </c>
      <c r="CN19" s="5" t="s">
        <v>689</v>
      </c>
      <c r="CO19" s="5" t="s">
        <v>536</v>
      </c>
      <c r="CP19" s="5" t="s">
        <v>681</v>
      </c>
      <c r="CQ19" s="5" t="s">
        <v>682</v>
      </c>
    </row>
    <row r="20" customFormat="false" ht="28.35" hidden="false" customHeight="false" outlineLevel="0" collapsed="false">
      <c r="A20" s="5" t="s">
        <v>690</v>
      </c>
      <c r="B20" s="5" t="s">
        <v>691</v>
      </c>
      <c r="C20" s="5" t="s">
        <v>692</v>
      </c>
      <c r="D20" s="5" t="s">
        <v>693</v>
      </c>
      <c r="F20" s="6" t="s">
        <v>694</v>
      </c>
      <c r="G20" s="5" t="s">
        <v>695</v>
      </c>
      <c r="H20" s="5" t="s">
        <v>696</v>
      </c>
      <c r="I20" s="5" t="s">
        <v>697</v>
      </c>
      <c r="J20" s="5" t="s">
        <v>534</v>
      </c>
      <c r="K20" s="5" t="s">
        <v>698</v>
      </c>
      <c r="L20" s="5" t="s">
        <v>536</v>
      </c>
      <c r="M20" s="5" t="s">
        <v>537</v>
      </c>
      <c r="N20" s="5" t="s">
        <v>537</v>
      </c>
      <c r="O20" s="5" t="s">
        <v>537</v>
      </c>
      <c r="P20" s="5" t="s">
        <v>536</v>
      </c>
      <c r="Q20" s="5" t="s">
        <v>537</v>
      </c>
      <c r="R20" s="5" t="s">
        <v>699</v>
      </c>
      <c r="S20" s="5" t="s">
        <v>537</v>
      </c>
      <c r="T20" s="5" t="s">
        <v>537</v>
      </c>
      <c r="U20" s="5" t="s">
        <v>542</v>
      </c>
      <c r="V20" s="5" t="s">
        <v>536</v>
      </c>
      <c r="W20" s="5" t="s">
        <v>536</v>
      </c>
      <c r="X20" s="5" t="s">
        <v>537</v>
      </c>
      <c r="Y20" s="5" t="s">
        <v>700</v>
      </c>
      <c r="Z20" s="5" t="s">
        <v>536</v>
      </c>
      <c r="AA20" s="5" t="s">
        <v>536</v>
      </c>
      <c r="AB20" s="5" t="s">
        <v>536</v>
      </c>
      <c r="AC20" s="5" t="s">
        <v>536</v>
      </c>
      <c r="AD20" s="5" t="s">
        <v>536</v>
      </c>
      <c r="AE20" s="5" t="s">
        <v>536</v>
      </c>
      <c r="AF20" s="5" t="s">
        <v>534</v>
      </c>
      <c r="AG20" s="5" t="s">
        <v>534</v>
      </c>
      <c r="AH20" s="5" t="s">
        <v>536</v>
      </c>
      <c r="AI20" s="5" t="s">
        <v>536</v>
      </c>
      <c r="AJ20" s="5" t="s">
        <v>536</v>
      </c>
      <c r="AK20" s="5" t="s">
        <v>542</v>
      </c>
      <c r="AL20" s="5" t="s">
        <v>536</v>
      </c>
      <c r="AM20" s="5" t="s">
        <v>542</v>
      </c>
      <c r="AN20" s="5" t="s">
        <v>537</v>
      </c>
      <c r="AO20" s="5" t="s">
        <v>536</v>
      </c>
      <c r="AP20" s="5" t="s">
        <v>536</v>
      </c>
      <c r="AQ20" s="5" t="s">
        <v>536</v>
      </c>
      <c r="AR20" s="5" t="s">
        <v>542</v>
      </c>
      <c r="AS20" s="5" t="s">
        <v>542</v>
      </c>
      <c r="AT20" s="5" t="s">
        <v>536</v>
      </c>
      <c r="AU20" s="5" t="s">
        <v>537</v>
      </c>
      <c r="AV20" s="5" t="s">
        <v>537</v>
      </c>
      <c r="AW20" s="5" t="s">
        <v>542</v>
      </c>
      <c r="AX20" s="5" t="s">
        <v>542</v>
      </c>
      <c r="AY20" s="5" t="s">
        <v>542</v>
      </c>
      <c r="AZ20" s="5" t="s">
        <v>542</v>
      </c>
      <c r="BA20" s="5" t="s">
        <v>536</v>
      </c>
      <c r="BB20" s="5" t="s">
        <v>536</v>
      </c>
      <c r="BC20" s="5" t="s">
        <v>542</v>
      </c>
      <c r="BD20" s="5" t="s">
        <v>542</v>
      </c>
      <c r="BE20" s="5" t="s">
        <v>542</v>
      </c>
      <c r="BF20" s="5" t="s">
        <v>542</v>
      </c>
      <c r="BG20" s="5" t="s">
        <v>536</v>
      </c>
      <c r="BH20" s="5" t="s">
        <v>542</v>
      </c>
      <c r="BI20" s="5" t="s">
        <v>536</v>
      </c>
      <c r="BJ20" s="5" t="s">
        <v>536</v>
      </c>
      <c r="BK20" s="5" t="s">
        <v>536</v>
      </c>
      <c r="BL20" s="5" t="s">
        <v>536</v>
      </c>
      <c r="BM20" s="5" t="s">
        <v>536</v>
      </c>
      <c r="BN20" s="5" t="s">
        <v>536</v>
      </c>
      <c r="BO20" s="5" t="s">
        <v>542</v>
      </c>
      <c r="BP20" s="5" t="s">
        <v>542</v>
      </c>
      <c r="BQ20" s="5" t="s">
        <v>542</v>
      </c>
      <c r="BR20" s="5" t="s">
        <v>542</v>
      </c>
      <c r="BS20" s="5" t="s">
        <v>542</v>
      </c>
      <c r="BT20" s="5" t="s">
        <v>536</v>
      </c>
      <c r="BU20" s="5" t="s">
        <v>536</v>
      </c>
      <c r="BV20" s="5" t="s">
        <v>536</v>
      </c>
      <c r="BW20" s="5" t="s">
        <v>536</v>
      </c>
      <c r="BX20" s="5" t="s">
        <v>536</v>
      </c>
      <c r="BY20" s="5" t="s">
        <v>536</v>
      </c>
      <c r="BZ20" s="5" t="s">
        <v>542</v>
      </c>
      <c r="CA20" s="5" t="s">
        <v>542</v>
      </c>
      <c r="CB20" s="5" t="s">
        <v>536</v>
      </c>
      <c r="CC20" s="5" t="s">
        <v>536</v>
      </c>
      <c r="CD20" s="5" t="s">
        <v>536</v>
      </c>
      <c r="CE20" s="5" t="s">
        <v>536</v>
      </c>
      <c r="CF20" s="5" t="s">
        <v>536</v>
      </c>
      <c r="CG20" s="5" t="s">
        <v>536</v>
      </c>
      <c r="CH20" s="5" t="s">
        <v>536</v>
      </c>
      <c r="CI20" s="5" t="s">
        <v>536</v>
      </c>
      <c r="CJ20" s="5" t="s">
        <v>536</v>
      </c>
      <c r="CK20" s="5" t="s">
        <v>536</v>
      </c>
      <c r="CL20" s="5" t="s">
        <v>536</v>
      </c>
      <c r="CM20" s="5" t="s">
        <v>536</v>
      </c>
      <c r="CN20" s="5" t="s">
        <v>536</v>
      </c>
      <c r="CO20" s="5" t="s">
        <v>536</v>
      </c>
      <c r="CP20" s="5" t="s">
        <v>701</v>
      </c>
      <c r="CQ20" s="5" t="s">
        <v>702</v>
      </c>
    </row>
    <row r="21" customFormat="false" ht="28.35" hidden="false" customHeight="false" outlineLevel="0" collapsed="false">
      <c r="A21" s="5" t="s">
        <v>703</v>
      </c>
      <c r="B21" s="6" t="s">
        <v>704</v>
      </c>
      <c r="C21" s="5" t="s">
        <v>705</v>
      </c>
      <c r="D21" s="5" t="s">
        <v>706</v>
      </c>
      <c r="F21" s="5" t="s">
        <v>707</v>
      </c>
      <c r="G21" s="5" t="s">
        <v>531</v>
      </c>
      <c r="H21" s="5" t="s">
        <v>708</v>
      </c>
      <c r="I21" s="5" t="s">
        <v>709</v>
      </c>
      <c r="J21" s="5" t="s">
        <v>534</v>
      </c>
      <c r="K21" s="5" t="s">
        <v>535</v>
      </c>
      <c r="L21" s="5" t="s">
        <v>536</v>
      </c>
      <c r="M21" s="5" t="s">
        <v>710</v>
      </c>
      <c r="N21" s="5" t="s">
        <v>711</v>
      </c>
      <c r="O21" s="5" t="s">
        <v>712</v>
      </c>
      <c r="P21" s="5" t="s">
        <v>536</v>
      </c>
      <c r="Q21" s="5" t="s">
        <v>537</v>
      </c>
      <c r="R21" s="5" t="s">
        <v>560</v>
      </c>
      <c r="S21" s="5" t="s">
        <v>536</v>
      </c>
      <c r="T21" s="5" t="s">
        <v>536</v>
      </c>
      <c r="U21" s="5" t="s">
        <v>536</v>
      </c>
      <c r="V21" s="5" t="s">
        <v>536</v>
      </c>
      <c r="W21" s="5" t="s">
        <v>536</v>
      </c>
      <c r="X21" s="5" t="s">
        <v>536</v>
      </c>
      <c r="Y21" s="5" t="s">
        <v>536</v>
      </c>
      <c r="Z21" s="5" t="s">
        <v>536</v>
      </c>
      <c r="AA21" s="5" t="s">
        <v>536</v>
      </c>
      <c r="AB21" s="5" t="s">
        <v>536</v>
      </c>
      <c r="AC21" s="5" t="s">
        <v>536</v>
      </c>
      <c r="AD21" s="5" t="s">
        <v>536</v>
      </c>
      <c r="AE21" s="5" t="s">
        <v>536</v>
      </c>
      <c r="AF21" s="5" t="s">
        <v>536</v>
      </c>
      <c r="AG21" s="5" t="s">
        <v>536</v>
      </c>
      <c r="AH21" s="5" t="s">
        <v>536</v>
      </c>
      <c r="AI21" s="5" t="s">
        <v>536</v>
      </c>
      <c r="AJ21" s="5" t="s">
        <v>536</v>
      </c>
      <c r="AK21" s="5" t="s">
        <v>542</v>
      </c>
      <c r="AL21" s="5" t="s">
        <v>536</v>
      </c>
      <c r="AM21" s="5" t="s">
        <v>542</v>
      </c>
      <c r="AN21" s="5" t="s">
        <v>536</v>
      </c>
      <c r="AO21" s="5" t="s">
        <v>536</v>
      </c>
      <c r="AP21" s="5" t="s">
        <v>536</v>
      </c>
      <c r="AQ21" s="5" t="s">
        <v>536</v>
      </c>
      <c r="AR21" s="5" t="s">
        <v>542</v>
      </c>
      <c r="AS21" s="5" t="s">
        <v>542</v>
      </c>
      <c r="AT21" s="5" t="s">
        <v>536</v>
      </c>
      <c r="AU21" s="5" t="s">
        <v>536</v>
      </c>
      <c r="AV21" s="5" t="s">
        <v>536</v>
      </c>
      <c r="AW21" s="5" t="s">
        <v>536</v>
      </c>
      <c r="AX21" s="5" t="s">
        <v>536</v>
      </c>
      <c r="AY21" s="5" t="s">
        <v>536</v>
      </c>
      <c r="AZ21" s="5" t="s">
        <v>536</v>
      </c>
      <c r="BA21" s="5" t="s">
        <v>536</v>
      </c>
      <c r="BB21" s="5" t="s">
        <v>536</v>
      </c>
      <c r="BC21" s="5" t="s">
        <v>536</v>
      </c>
      <c r="BD21" s="5" t="s">
        <v>536</v>
      </c>
      <c r="BE21" s="5" t="s">
        <v>536</v>
      </c>
      <c r="BF21" s="5" t="s">
        <v>536</v>
      </c>
      <c r="BG21" s="5" t="s">
        <v>536</v>
      </c>
      <c r="BH21" s="5" t="s">
        <v>713</v>
      </c>
      <c r="BI21" s="5" t="s">
        <v>536</v>
      </c>
      <c r="BJ21" s="5" t="s">
        <v>536</v>
      </c>
      <c r="BK21" s="5" t="s">
        <v>536</v>
      </c>
      <c r="BL21" s="5" t="s">
        <v>536</v>
      </c>
      <c r="BM21" s="5" t="s">
        <v>536</v>
      </c>
      <c r="BN21" s="5" t="s">
        <v>536</v>
      </c>
      <c r="BO21" s="5" t="s">
        <v>536</v>
      </c>
      <c r="BP21" s="5" t="s">
        <v>536</v>
      </c>
      <c r="BQ21" s="5" t="s">
        <v>536</v>
      </c>
      <c r="BR21" s="5" t="s">
        <v>536</v>
      </c>
      <c r="BS21" s="5" t="s">
        <v>536</v>
      </c>
      <c r="BT21" s="5" t="s">
        <v>536</v>
      </c>
      <c r="BU21" s="5" t="s">
        <v>536</v>
      </c>
      <c r="BV21" s="5" t="s">
        <v>536</v>
      </c>
      <c r="BW21" s="5" t="s">
        <v>536</v>
      </c>
      <c r="BX21" s="5" t="s">
        <v>536</v>
      </c>
      <c r="BY21" s="5" t="s">
        <v>536</v>
      </c>
      <c r="BZ21" s="5" t="s">
        <v>536</v>
      </c>
      <c r="CA21" s="5" t="s">
        <v>542</v>
      </c>
      <c r="CB21" s="5" t="s">
        <v>536</v>
      </c>
      <c r="CC21" s="5" t="s">
        <v>714</v>
      </c>
      <c r="CD21" s="5" t="s">
        <v>536</v>
      </c>
      <c r="CE21" s="5" t="s">
        <v>536</v>
      </c>
      <c r="CF21" s="5" t="s">
        <v>536</v>
      </c>
      <c r="CG21" s="5" t="s">
        <v>536</v>
      </c>
      <c r="CH21" s="5" t="s">
        <v>536</v>
      </c>
      <c r="CI21" s="5" t="s">
        <v>536</v>
      </c>
      <c r="CJ21" s="5" t="s">
        <v>536</v>
      </c>
      <c r="CK21" s="5" t="s">
        <v>536</v>
      </c>
      <c r="CL21" s="5" t="s">
        <v>536</v>
      </c>
      <c r="CM21" s="5" t="s">
        <v>536</v>
      </c>
      <c r="CN21" s="5" t="s">
        <v>536</v>
      </c>
      <c r="CO21" s="5" t="s">
        <v>536</v>
      </c>
      <c r="CP21" s="5" t="s">
        <v>544</v>
      </c>
      <c r="CQ21" s="5" t="s">
        <v>545</v>
      </c>
      <c r="CR21" s="5" t="s">
        <v>715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3" min="1" style="0" width="15.44"/>
    <col collapsed="false" customWidth="true" hidden="false" outlineLevel="0" max="4" min="4" style="0" width="34.55"/>
    <col collapsed="false" customWidth="true" hidden="false" outlineLevel="0" max="19" min="5" style="0" width="15.44"/>
    <col collapsed="false" customWidth="true" hidden="false" outlineLevel="0" max="22" min="20" style="0" width="83.44"/>
    <col collapsed="false" customWidth="true" hidden="false" outlineLevel="0" max="27" min="23" style="0" width="46.55"/>
    <col collapsed="false" customWidth="true" hidden="false" outlineLevel="0" max="1025" min="28" style="0" width="15.44"/>
  </cols>
  <sheetData>
    <row r="1" customFormat="false" ht="13.8" hidden="false" customHeight="false" outlineLevel="0" collapsed="false">
      <c r="A1" s="10" t="s">
        <v>0</v>
      </c>
      <c r="B1" s="10" t="s">
        <v>1</v>
      </c>
      <c r="C1" s="10" t="s">
        <v>2</v>
      </c>
      <c r="D1" s="10" t="s">
        <v>3</v>
      </c>
      <c r="E1" s="10" t="s">
        <v>4</v>
      </c>
      <c r="F1" s="10" t="s">
        <v>5</v>
      </c>
      <c r="G1" s="10" t="s">
        <v>716</v>
      </c>
      <c r="H1" s="10" t="s">
        <v>8</v>
      </c>
      <c r="I1" s="10" t="s">
        <v>10</v>
      </c>
      <c r="J1" s="10" t="s">
        <v>11</v>
      </c>
      <c r="K1" s="10" t="s">
        <v>13</v>
      </c>
      <c r="L1" s="10" t="s">
        <v>14</v>
      </c>
      <c r="M1" s="10" t="s">
        <v>16</v>
      </c>
      <c r="N1" s="10" t="s">
        <v>17</v>
      </c>
      <c r="O1" s="10" t="s">
        <v>19</v>
      </c>
      <c r="P1" s="10" t="s">
        <v>20</v>
      </c>
      <c r="Q1" s="10" t="s">
        <v>22</v>
      </c>
      <c r="R1" s="10" t="s">
        <v>23</v>
      </c>
      <c r="S1" s="10" t="s">
        <v>25</v>
      </c>
      <c r="T1" s="10" t="s">
        <v>26</v>
      </c>
      <c r="U1" s="10" t="s">
        <v>27</v>
      </c>
      <c r="V1" s="10" t="s">
        <v>28</v>
      </c>
      <c r="W1" s="10" t="s">
        <v>29</v>
      </c>
      <c r="X1" s="10" t="s">
        <v>30</v>
      </c>
      <c r="Y1" s="10" t="s">
        <v>31</v>
      </c>
      <c r="Z1" s="10" t="s">
        <v>32</v>
      </c>
      <c r="AA1" s="10" t="s">
        <v>33</v>
      </c>
      <c r="AB1" s="10" t="s">
        <v>34</v>
      </c>
    </row>
    <row r="2" customFormat="false" ht="176.1" hidden="false" customHeight="false" outlineLevel="0" collapsed="false">
      <c r="A2" s="0" t="str">
        <f aca="false">CONCATENATE("celexd:md_",B2)</f>
        <v>celexd:md_DTS</v>
      </c>
      <c r="B2" s="0" t="s">
        <v>717</v>
      </c>
      <c r="C2" s="0" t="s">
        <v>718</v>
      </c>
      <c r="D2" s="0" t="s">
        <v>719</v>
      </c>
      <c r="T2" s="0" t="s">
        <v>720</v>
      </c>
      <c r="U2" s="0" t="s">
        <v>721</v>
      </c>
      <c r="V2" s="1" t="s">
        <v>722</v>
      </c>
      <c r="Z2" s="0" t="s">
        <v>70</v>
      </c>
      <c r="AA2" s="0" t="s">
        <v>86</v>
      </c>
      <c r="AB2" s="0" t="s">
        <v>87</v>
      </c>
    </row>
    <row r="3" customFormat="false" ht="68.65" hidden="false" customHeight="false" outlineLevel="0" collapsed="false">
      <c r="A3" s="0" t="str">
        <f aca="false">CONCATENATE("celexd:md_",B3)</f>
        <v>celexd:md_DTT</v>
      </c>
      <c r="B3" s="0" t="s">
        <v>723</v>
      </c>
      <c r="C3" s="0" t="s">
        <v>724</v>
      </c>
      <c r="D3" s="0" t="s">
        <v>725</v>
      </c>
      <c r="T3" s="1" t="s">
        <v>726</v>
      </c>
      <c r="U3" s="0" t="s">
        <v>727</v>
      </c>
      <c r="Z3" s="0" t="s">
        <v>70</v>
      </c>
      <c r="AA3" s="0" t="s">
        <v>86</v>
      </c>
      <c r="AB3" s="0" t="s">
        <v>87</v>
      </c>
    </row>
    <row r="4" customFormat="false" ht="189.55" hidden="false" customHeight="false" outlineLevel="0" collapsed="false">
      <c r="A4" s="0" t="str">
        <f aca="false">CONCATENATE("celexd:md_",B4)</f>
        <v>celexd:md_DTA</v>
      </c>
      <c r="B4" s="0" t="s">
        <v>728</v>
      </c>
      <c r="C4" s="0" t="s">
        <v>729</v>
      </c>
      <c r="D4" s="0" t="s">
        <v>730</v>
      </c>
      <c r="T4" s="0" t="s">
        <v>731</v>
      </c>
      <c r="U4" s="0" t="s">
        <v>732</v>
      </c>
      <c r="V4" s="1" t="s">
        <v>733</v>
      </c>
      <c r="Z4" s="0" t="s">
        <v>70</v>
      </c>
      <c r="AA4" s="0" t="s">
        <v>86</v>
      </c>
      <c r="AB4" s="0" t="s">
        <v>87</v>
      </c>
    </row>
    <row r="5" customFormat="false" ht="176.1" hidden="false" customHeight="false" outlineLevel="0" collapsed="false">
      <c r="A5" s="0" t="str">
        <f aca="false">CONCATENATE("celexd:md_",B5)</f>
        <v>celexd:md_DTN</v>
      </c>
      <c r="B5" s="0" t="s">
        <v>734</v>
      </c>
      <c r="C5" s="0" t="s">
        <v>735</v>
      </c>
      <c r="D5" s="0" t="s">
        <v>736</v>
      </c>
      <c r="T5" s="1" t="s">
        <v>737</v>
      </c>
      <c r="U5" s="0" t="s">
        <v>738</v>
      </c>
      <c r="V5" s="1" t="s">
        <v>739</v>
      </c>
      <c r="Z5" s="0" t="s">
        <v>70</v>
      </c>
      <c r="AA5" s="0" t="s">
        <v>86</v>
      </c>
      <c r="AB5" s="0" t="s">
        <v>87</v>
      </c>
    </row>
    <row r="6" customFormat="false" ht="13.8" hidden="false" customHeight="false" outlineLevel="0" collapsed="false">
      <c r="A6" s="0" t="str">
        <f aca="false">CONCATENATE("celexd:md_",B6)</f>
        <v>celexd:md_CODE</v>
      </c>
      <c r="B6" s="0" t="s">
        <v>35</v>
      </c>
      <c r="C6" s="0" t="s">
        <v>36</v>
      </c>
      <c r="D6" s="0" t="s">
        <v>37</v>
      </c>
    </row>
    <row r="7" customFormat="false" ht="13.8" hidden="false" customHeight="false" outlineLevel="0" collapsed="false">
      <c r="A7" s="0" t="str">
        <f aca="false">CONCATENATE("celexd:md_",B7)</f>
        <v>celexd:md_LABEL</v>
      </c>
      <c r="B7" s="0" t="s">
        <v>38</v>
      </c>
      <c r="C7" s="0" t="s">
        <v>39</v>
      </c>
      <c r="D7" s="0" t="s">
        <v>740</v>
      </c>
    </row>
    <row r="8" customFormat="false" ht="82.05" hidden="false" customHeight="false" outlineLevel="0" collapsed="false">
      <c r="A8" s="0" t="str">
        <f aca="false">CONCATENATE("celexd:md_",B8)</f>
        <v>celexd:md_OJ_ID</v>
      </c>
      <c r="B8" s="0" t="s">
        <v>741</v>
      </c>
      <c r="C8" s="0" t="s">
        <v>742</v>
      </c>
      <c r="D8" s="0" t="s">
        <v>743</v>
      </c>
      <c r="T8" s="1" t="s">
        <v>744</v>
      </c>
      <c r="U8" s="0" t="s">
        <v>745</v>
      </c>
      <c r="Z8" s="0" t="s">
        <v>746</v>
      </c>
      <c r="AA8" s="0" t="s">
        <v>747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zeroHeight="false" outlineLevelRow="0" outlineLevelCol="0"/>
  <cols>
    <col collapsed="false" customWidth="true" hidden="false" outlineLevel="0" max="1" min="1" style="0" width="27.14"/>
    <col collapsed="false" customWidth="true" hidden="false" outlineLevel="0" max="2" min="2" style="0" width="16.11"/>
    <col collapsed="false" customWidth="true" hidden="false" outlineLevel="0" max="3" min="3" style="0" width="40.88"/>
    <col collapsed="false" customWidth="true" hidden="false" outlineLevel="0" max="4" min="4" style="0" width="93.66"/>
    <col collapsed="false" customWidth="true" hidden="false" outlineLevel="0" max="5" min="5" style="0" width="25.66"/>
    <col collapsed="false" customWidth="true" hidden="false" outlineLevel="0" max="6" min="6" style="0" width="11.55"/>
    <col collapsed="false" customWidth="true" hidden="false" outlineLevel="0" max="7" min="7" style="0" width="22"/>
    <col collapsed="false" customWidth="true" hidden="false" outlineLevel="0" max="8" min="8" style="0" width="22.55"/>
    <col collapsed="false" customWidth="true" hidden="false" outlineLevel="0" max="9" min="9" style="0" width="26.36"/>
    <col collapsed="false" customWidth="true" hidden="false" outlineLevel="0" max="11" min="10" style="0" width="11.55"/>
    <col collapsed="false" customWidth="true" hidden="false" outlineLevel="0" max="1025" min="12" style="0" width="9.11"/>
  </cols>
  <sheetData>
    <row r="1" customFormat="false" ht="13.8" hidden="false" customHeight="false" outlineLevel="0" collapsed="false">
      <c r="A1" s="0" t="s">
        <v>0</v>
      </c>
      <c r="B1" s="0" t="s">
        <v>35</v>
      </c>
      <c r="C1" s="0" t="s">
        <v>38</v>
      </c>
      <c r="D1" s="0" t="s">
        <v>44</v>
      </c>
      <c r="E1" s="0" t="s">
        <v>51</v>
      </c>
      <c r="F1" s="0" t="s">
        <v>717</v>
      </c>
      <c r="G1" s="0" t="s">
        <v>723</v>
      </c>
      <c r="H1" s="0" t="s">
        <v>728</v>
      </c>
      <c r="I1" s="0" t="s">
        <v>734</v>
      </c>
      <c r="J1" s="0" t="s">
        <v>748</v>
      </c>
    </row>
    <row r="2" customFormat="false" ht="13.8" hidden="false" customHeight="false" outlineLevel="0" collapsed="false">
      <c r="A2" s="0" t="str">
        <f aca="false">CONCATENATE("celexd:c_",B2)</f>
        <v>celexd:c_2_A_OJL</v>
      </c>
      <c r="B2" s="0" t="s">
        <v>749</v>
      </c>
      <c r="C2" s="0" t="s">
        <v>750</v>
      </c>
      <c r="D2" s="0" t="s">
        <v>751</v>
      </c>
      <c r="F2" s="0" t="n">
        <v>2</v>
      </c>
      <c r="G2" s="0" t="s">
        <v>752</v>
      </c>
      <c r="H2" s="0" t="s">
        <v>753</v>
      </c>
      <c r="I2" s="0" t="s">
        <v>753</v>
      </c>
      <c r="J2" s="0" t="s">
        <v>754</v>
      </c>
    </row>
    <row r="3" customFormat="false" ht="13.8" hidden="false" customHeight="false" outlineLevel="0" collapsed="false">
      <c r="A3" s="0" t="str">
        <f aca="false">CONCATENATE("celexd:c_",B3)</f>
        <v>celexd:c_2_A_OJC</v>
      </c>
      <c r="B3" s="0" t="s">
        <v>755</v>
      </c>
      <c r="C3" s="0" t="s">
        <v>750</v>
      </c>
      <c r="D3" s="0" t="s">
        <v>756</v>
      </c>
      <c r="E3" s="0" t="s">
        <v>757</v>
      </c>
      <c r="F3" s="0" t="n">
        <v>2</v>
      </c>
      <c r="G3" s="0" t="s">
        <v>752</v>
      </c>
      <c r="H3" s="0" t="s">
        <v>753</v>
      </c>
      <c r="I3" s="0" t="s">
        <v>753</v>
      </c>
      <c r="J3" s="0" t="s">
        <v>754</v>
      </c>
    </row>
    <row r="4" customFormat="false" ht="13.8" hidden="false" customHeight="false" outlineLevel="0" collapsed="false">
      <c r="A4" s="0" t="str">
        <f aca="false">CONCATENATE("celexd:c_",B4)</f>
        <v>celexd:c_5_XC_OJL</v>
      </c>
      <c r="B4" s="0" t="s">
        <v>758</v>
      </c>
      <c r="C4" s="0" t="s">
        <v>759</v>
      </c>
      <c r="D4" s="0" t="s">
        <v>760</v>
      </c>
      <c r="F4" s="0" t="n">
        <v>5</v>
      </c>
      <c r="G4" s="0" t="s">
        <v>761</v>
      </c>
      <c r="H4" s="0" t="s">
        <v>753</v>
      </c>
      <c r="I4" s="0" t="s">
        <v>753</v>
      </c>
      <c r="J4" s="0" t="s">
        <v>754</v>
      </c>
    </row>
    <row r="5" customFormat="false" ht="13.8" hidden="false" customHeight="false" outlineLevel="0" collapsed="false">
      <c r="A5" s="0" t="str">
        <f aca="false">CONCATENATE("celexd:c_",B5)</f>
        <v>celexd:c_5_XC_OJC</v>
      </c>
      <c r="B5" s="0" t="s">
        <v>762</v>
      </c>
      <c r="C5" s="0" t="s">
        <v>763</v>
      </c>
      <c r="D5" s="0" t="s">
        <v>764</v>
      </c>
      <c r="F5" s="0" t="n">
        <v>5</v>
      </c>
      <c r="G5" s="0" t="s">
        <v>761</v>
      </c>
      <c r="H5" s="0" t="s">
        <v>753</v>
      </c>
      <c r="I5" s="0" t="s">
        <v>753</v>
      </c>
      <c r="J5" s="0" t="s">
        <v>754</v>
      </c>
    </row>
    <row r="6" customFormat="false" ht="13.8" hidden="false" customHeight="false" outlineLevel="0" collapsed="false">
      <c r="A6" s="0" t="str">
        <f aca="false">CONCATENATE("celexd:c_",B6)</f>
        <v>celexd:c_5_AE</v>
      </c>
      <c r="B6" s="0" t="s">
        <v>765</v>
      </c>
      <c r="C6" s="0" t="s">
        <v>766</v>
      </c>
      <c r="D6" s="0" t="s">
        <v>767</v>
      </c>
      <c r="E6" s="0" t="s">
        <v>768</v>
      </c>
      <c r="F6" s="0" t="n">
        <v>5</v>
      </c>
      <c r="G6" s="0" t="s">
        <v>769</v>
      </c>
      <c r="H6" s="0" t="s">
        <v>770</v>
      </c>
      <c r="I6" s="0" t="s">
        <v>770</v>
      </c>
      <c r="J6" s="0" t="s">
        <v>754</v>
      </c>
    </row>
    <row r="7" customFormat="false" ht="13.8" hidden="false" customHeight="false" outlineLevel="0" collapsed="false">
      <c r="A7" s="0" t="str">
        <f aca="false">CONCATENATE("celexd:c_",B7)</f>
        <v>celexd:c_5_IE</v>
      </c>
      <c r="B7" s="0" t="s">
        <v>771</v>
      </c>
      <c r="C7" s="0" t="s">
        <v>772</v>
      </c>
      <c r="D7" s="0" t="s">
        <v>773</v>
      </c>
      <c r="E7" s="0" t="s">
        <v>768</v>
      </c>
      <c r="F7" s="0" t="n">
        <v>5</v>
      </c>
      <c r="G7" s="0" t="s">
        <v>774</v>
      </c>
      <c r="H7" s="0" t="s">
        <v>770</v>
      </c>
      <c r="I7" s="0" t="s">
        <v>770</v>
      </c>
      <c r="J7" s="0" t="s">
        <v>754</v>
      </c>
    </row>
    <row r="8" customFormat="false" ht="68.65" hidden="false" customHeight="false" outlineLevel="0" collapsed="false">
      <c r="A8" s="0" t="str">
        <f aca="false">CONCATENATE("celexd:c_",B8)</f>
        <v>celexd:c_5_AG</v>
      </c>
      <c r="B8" s="0" t="s">
        <v>775</v>
      </c>
      <c r="C8" s="0" t="s">
        <v>776</v>
      </c>
      <c r="D8" s="1" t="s">
        <v>777</v>
      </c>
      <c r="E8" s="0" t="s">
        <v>778</v>
      </c>
      <c r="F8" s="0" t="n">
        <v>5</v>
      </c>
      <c r="G8" s="0" t="s">
        <v>779</v>
      </c>
      <c r="H8" s="0" t="s">
        <v>780</v>
      </c>
      <c r="I8" s="0" t="s">
        <v>781</v>
      </c>
      <c r="J8" s="0" t="s">
        <v>754</v>
      </c>
    </row>
    <row r="9" customFormat="false" ht="41.75" hidden="false" customHeight="false" outlineLevel="0" collapsed="false">
      <c r="A9" s="0" t="str">
        <f aca="false">CONCATENATE("celexd:c_",B9)</f>
        <v>celexd:c_5_PC_EUR</v>
      </c>
      <c r="B9" s="0" t="s">
        <v>782</v>
      </c>
      <c r="C9" s="0" t="s">
        <v>783</v>
      </c>
      <c r="D9" s="1" t="s">
        <v>784</v>
      </c>
      <c r="E9" s="0" t="s">
        <v>785</v>
      </c>
      <c r="F9" s="0" t="n">
        <v>5</v>
      </c>
      <c r="G9" s="0" t="s">
        <v>786</v>
      </c>
      <c r="H9" s="0" t="s">
        <v>787</v>
      </c>
      <c r="I9" s="0" t="s">
        <v>787</v>
      </c>
      <c r="J9" s="0" t="s">
        <v>754</v>
      </c>
    </row>
    <row r="10" customFormat="false" ht="13.8" hidden="false" customHeight="false" outlineLevel="0" collapsed="false">
      <c r="A10" s="0" t="str">
        <f aca="false">CONCATENATE("celexd:c_",B10)</f>
        <v>celexd:c_6_CA</v>
      </c>
      <c r="B10" s="0" t="s">
        <v>788</v>
      </c>
      <c r="C10" s="0" t="s">
        <v>789</v>
      </c>
      <c r="D10" s="0" t="s">
        <v>790</v>
      </c>
      <c r="E10" s="0" t="s">
        <v>791</v>
      </c>
      <c r="F10" s="0" t="n">
        <v>6</v>
      </c>
      <c r="G10" s="0" t="s">
        <v>792</v>
      </c>
      <c r="H10" s="0" t="s">
        <v>793</v>
      </c>
      <c r="I10" s="0" t="s">
        <v>793</v>
      </c>
      <c r="J10" s="0" t="s">
        <v>754</v>
      </c>
    </row>
    <row r="11" customFormat="false" ht="13.8" hidden="false" customHeight="false" outlineLevel="0" collapsed="false">
      <c r="A11" s="0" t="str">
        <f aca="false">CONCATENATE("celexd:c_",B11)</f>
        <v>celexd:c_6_CB</v>
      </c>
      <c r="B11" s="0" t="s">
        <v>794</v>
      </c>
      <c r="C11" s="0" t="s">
        <v>795</v>
      </c>
      <c r="D11" s="0" t="s">
        <v>796</v>
      </c>
      <c r="E11" s="0" t="s">
        <v>791</v>
      </c>
      <c r="F11" s="0" t="n">
        <v>6</v>
      </c>
      <c r="G11" s="0" t="s">
        <v>797</v>
      </c>
      <c r="H11" s="0" t="s">
        <v>793</v>
      </c>
      <c r="I11" s="0" t="s">
        <v>793</v>
      </c>
      <c r="J11" s="0" t="s">
        <v>754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048576"/>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20" activeCellId="0" sqref="A20"/>
    </sheetView>
  </sheetViews>
  <sheetFormatPr defaultRowHeight="13.8" zeroHeight="false" outlineLevelRow="0" outlineLevelCol="0"/>
  <cols>
    <col collapsed="false" customWidth="true" hidden="false" outlineLevel="0" max="1" min="1" style="0" width="13.93"/>
    <col collapsed="false" customWidth="true" hidden="false" outlineLevel="0" max="1025" min="2" style="0" width="9.14"/>
  </cols>
  <sheetData>
    <row r="1" customFormat="false" ht="13.8" hidden="false" customHeight="false" outlineLevel="0" collapsed="false">
      <c r="A1" s="0" t="s">
        <v>798</v>
      </c>
      <c r="B1" s="0" t="s">
        <v>799</v>
      </c>
    </row>
    <row r="2" customFormat="false" ht="13.8" hidden="false" customHeight="false" outlineLevel="0" collapsed="false">
      <c r="B2" s="0" t="s">
        <v>800</v>
      </c>
    </row>
    <row r="3" customFormat="false" ht="13.8" hidden="false" customHeight="false" outlineLevel="0" collapsed="false">
      <c r="A3" s="0" t="s">
        <v>801</v>
      </c>
      <c r="B3" s="0" t="s">
        <v>802</v>
      </c>
    </row>
    <row r="4" customFormat="false" ht="13.8" hidden="false" customHeight="false" outlineLevel="0" collapsed="false">
      <c r="A4" s="0" t="s">
        <v>803</v>
      </c>
      <c r="B4" s="0" t="s">
        <v>804</v>
      </c>
    </row>
    <row r="5" customFormat="false" ht="13.8" hidden="false" customHeight="false" outlineLevel="0" collapsed="false">
      <c r="A5" s="0" t="s">
        <v>805</v>
      </c>
      <c r="B5" s="0" t="s">
        <v>806</v>
      </c>
    </row>
    <row r="6" customFormat="false" ht="13.8" hidden="false" customHeight="false" outlineLevel="0" collapsed="false">
      <c r="A6" s="0" t="s">
        <v>807</v>
      </c>
      <c r="B6" s="0" t="s">
        <v>808</v>
      </c>
    </row>
    <row r="7" customFormat="false" ht="13.8" hidden="false" customHeight="false" outlineLevel="0" collapsed="false">
      <c r="A7" s="0" t="s">
        <v>809</v>
      </c>
      <c r="B7" s="0" t="s">
        <v>810</v>
      </c>
    </row>
    <row r="8" customFormat="false" ht="13.8" hidden="false" customHeight="false" outlineLevel="0" collapsed="false">
      <c r="A8" s="0" t="s">
        <v>811</v>
      </c>
      <c r="B8" s="0" t="s">
        <v>812</v>
      </c>
    </row>
    <row r="9" customFormat="false" ht="13.8" hidden="false" customHeight="false" outlineLevel="0" collapsed="false">
      <c r="A9" s="0" t="s">
        <v>813</v>
      </c>
      <c r="B9" s="0" t="s">
        <v>814</v>
      </c>
    </row>
    <row r="10" customFormat="false" ht="13.8" hidden="false" customHeight="false" outlineLevel="0" collapsed="false">
      <c r="A10" s="0" t="s">
        <v>815</v>
      </c>
      <c r="B10" s="0" t="s">
        <v>816</v>
      </c>
    </row>
    <row r="11" customFormat="false" ht="13.8" hidden="false" customHeight="false" outlineLevel="0" collapsed="false">
      <c r="A11" s="0" t="s">
        <v>817</v>
      </c>
      <c r="B11" s="0" t="s">
        <v>818</v>
      </c>
    </row>
    <row r="12" customFormat="false" ht="13.8" hidden="false" customHeight="false" outlineLevel="0" collapsed="false">
      <c r="A12" s="0" t="s">
        <v>819</v>
      </c>
      <c r="B12" s="0" t="s">
        <v>820</v>
      </c>
    </row>
    <row r="13" customFormat="false" ht="13.8" hidden="false" customHeight="false" outlineLevel="0" collapsed="false">
      <c r="A13" s="0" t="s">
        <v>821</v>
      </c>
      <c r="B13" s="0" t="s">
        <v>822</v>
      </c>
    </row>
    <row r="14" customFormat="false" ht="13.8" hidden="false" customHeight="false" outlineLevel="0" collapsed="false">
      <c r="A14" s="0" t="s">
        <v>823</v>
      </c>
      <c r="B14" s="0" t="s">
        <v>824</v>
      </c>
    </row>
    <row r="15" customFormat="false" ht="13.8" hidden="false" customHeight="false" outlineLevel="0" collapsed="false">
      <c r="A15" s="0" t="s">
        <v>825</v>
      </c>
      <c r="B15" s="0" t="s">
        <v>826</v>
      </c>
    </row>
    <row r="16" customFormat="false" ht="13.8" hidden="false" customHeight="false" outlineLevel="0" collapsed="false">
      <c r="A16" s="0" t="s">
        <v>827</v>
      </c>
      <c r="B16" s="0" t="s">
        <v>828</v>
      </c>
    </row>
    <row r="17" customFormat="false" ht="13.8" hidden="false" customHeight="false" outlineLevel="0" collapsed="false">
      <c r="A17" s="0" t="s">
        <v>829</v>
      </c>
      <c r="B17" s="0" t="s">
        <v>800</v>
      </c>
    </row>
    <row r="18" customFormat="false" ht="13.8" hidden="false" customHeight="false" outlineLevel="0" collapsed="false">
      <c r="A18" s="0" t="s">
        <v>830</v>
      </c>
      <c r="B18" s="0" t="s">
        <v>831</v>
      </c>
    </row>
    <row r="19" customFormat="false" ht="13.8" hidden="false" customHeight="false" outlineLevel="0" collapsed="false">
      <c r="A19" s="0" t="s">
        <v>832</v>
      </c>
      <c r="B19" s="0" t="s">
        <v>822</v>
      </c>
    </row>
    <row r="20" customFormat="false" ht="13.8" hidden="false" customHeight="false" outlineLevel="0" collapsed="false">
      <c r="A20" s="0" t="s">
        <v>833</v>
      </c>
      <c r="B20" s="0" t="s">
        <v>834</v>
      </c>
    </row>
    <row r="21" customFormat="false" ht="13.8" hidden="false" customHeight="false" outlineLevel="0" collapsed="false">
      <c r="A21" s="0" t="s">
        <v>835</v>
      </c>
      <c r="B21" s="0" t="s">
        <v>836</v>
      </c>
    </row>
    <row r="22" customFormat="false" ht="13.8" hidden="false" customHeight="false" outlineLevel="0" collapsed="false">
      <c r="A22" s="0" t="s">
        <v>837</v>
      </c>
      <c r="B22" s="0" t="s">
        <v>838</v>
      </c>
    </row>
    <row r="23" customFormat="false" ht="13.8" hidden="false" customHeight="false" outlineLevel="0" collapsed="false">
      <c r="A23" s="0" t="s">
        <v>839</v>
      </c>
      <c r="B23" s="0" t="s">
        <v>840</v>
      </c>
    </row>
    <row r="24" customFormat="false" ht="13.8" hidden="false" customHeight="false" outlineLevel="0" collapsed="false">
      <c r="A24" s="0" t="s">
        <v>841</v>
      </c>
      <c r="B24" s="0" t="s">
        <v>842</v>
      </c>
    </row>
    <row r="25" customFormat="false" ht="13.8" hidden="false" customHeight="false" outlineLevel="0" collapsed="false">
      <c r="A25" s="0" t="s">
        <v>843</v>
      </c>
      <c r="B25" s="0" t="s">
        <v>844</v>
      </c>
    </row>
    <row r="26" customFormat="false" ht="13.8" hidden="false" customHeight="false" outlineLevel="0" collapsed="false">
      <c r="A26" s="0" t="s">
        <v>845</v>
      </c>
      <c r="B26" s="0" t="s">
        <v>846</v>
      </c>
    </row>
    <row r="27" customFormat="false" ht="13.8" hidden="false" customHeight="false" outlineLevel="0" collapsed="false">
      <c r="A27" s="0" t="s">
        <v>847</v>
      </c>
      <c r="B27" s="0" t="s">
        <v>848</v>
      </c>
    </row>
    <row r="28" customFormat="false" ht="13.8" hidden="false" customHeight="false" outlineLevel="0" collapsed="false">
      <c r="A28" s="0" t="s">
        <v>849</v>
      </c>
      <c r="B28" s="0" t="s">
        <v>850</v>
      </c>
    </row>
    <row r="29" customFormat="false" ht="13.8" hidden="false" customHeight="false" outlineLevel="0" collapsed="false">
      <c r="A29" s="0" t="s">
        <v>851</v>
      </c>
      <c r="B29" s="0" t="s">
        <v>852</v>
      </c>
    </row>
    <row r="30" customFormat="false" ht="13.8" hidden="false" customHeight="false" outlineLevel="0" collapsed="false">
      <c r="A30" s="0" t="s">
        <v>853</v>
      </c>
      <c r="B30" s="0" t="s">
        <v>854</v>
      </c>
    </row>
    <row r="31" customFormat="false" ht="13.8" hidden="false" customHeight="false" outlineLevel="0" collapsed="false">
      <c r="A31" s="0" t="s">
        <v>855</v>
      </c>
      <c r="B31" s="0" t="s">
        <v>856</v>
      </c>
    </row>
    <row r="32" customFormat="false" ht="13.8" hidden="false" customHeight="false" outlineLevel="0" collapsed="false">
      <c r="A32" s="0" t="s">
        <v>857</v>
      </c>
      <c r="B32" s="0" t="s">
        <v>858</v>
      </c>
    </row>
    <row r="33" customFormat="false" ht="13.8" hidden="false" customHeight="false" outlineLevel="0" collapsed="false">
      <c r="A33" s="0" t="s">
        <v>859</v>
      </c>
      <c r="B33" s="0" t="s">
        <v>860</v>
      </c>
    </row>
    <row r="34" customFormat="false" ht="13.8" hidden="false" customHeight="false" outlineLevel="0" collapsed="false">
      <c r="A34" s="0" t="s">
        <v>861</v>
      </c>
      <c r="B34" s="0" t="s">
        <v>862</v>
      </c>
    </row>
    <row r="35" customFormat="false" ht="13.8" hidden="false" customHeight="false" outlineLevel="0" collapsed="false">
      <c r="A35" s="0" t="s">
        <v>863</v>
      </c>
      <c r="B35" s="0" t="s">
        <v>864</v>
      </c>
    </row>
    <row r="36" customFormat="false" ht="13.8" hidden="false" customHeight="false" outlineLevel="0" collapsed="false">
      <c r="A36" s="0" t="s">
        <v>865</v>
      </c>
      <c r="B36" s="0" t="s">
        <v>866</v>
      </c>
    </row>
    <row r="37" customFormat="false" ht="13.8" hidden="false" customHeight="false" outlineLevel="0" collapsed="false">
      <c r="A37" s="0" t="s">
        <v>867</v>
      </c>
      <c r="B37" s="0" t="s">
        <v>868</v>
      </c>
    </row>
    <row r="38" customFormat="false" ht="13.8" hidden="false" customHeight="false" outlineLevel="0" collapsed="false">
      <c r="A38" s="0" t="s">
        <v>869</v>
      </c>
      <c r="B38" s="0" t="s">
        <v>870</v>
      </c>
    </row>
    <row r="39" customFormat="false" ht="13.8" hidden="false" customHeight="false" outlineLevel="0" collapsed="false">
      <c r="A39" s="0" t="s">
        <v>871</v>
      </c>
      <c r="B39" s="0" t="s">
        <v>872</v>
      </c>
    </row>
    <row r="40" customFormat="false" ht="13.8" hidden="false" customHeight="false" outlineLevel="0" collapsed="false">
      <c r="A40" s="0" t="s">
        <v>873</v>
      </c>
      <c r="B40" s="0" t="s">
        <v>874</v>
      </c>
    </row>
    <row r="41" customFormat="false" ht="13.8" hidden="false" customHeight="false" outlineLevel="0" collapsed="false">
      <c r="A41" s="0" t="s">
        <v>875</v>
      </c>
      <c r="B41" s="0" t="s">
        <v>876</v>
      </c>
    </row>
    <row r="42" customFormat="false" ht="13.8" hidden="false" customHeight="false" outlineLevel="0" collapsed="false">
      <c r="A42" s="0" t="s">
        <v>877</v>
      </c>
      <c r="B42" s="0" t="s">
        <v>838</v>
      </c>
    </row>
    <row r="43" customFormat="false" ht="13.8" hidden="false" customHeight="false" outlineLevel="0" collapsed="false">
      <c r="A43" s="0" t="s">
        <v>878</v>
      </c>
      <c r="B43" s="0" t="s">
        <v>879</v>
      </c>
    </row>
    <row r="44" customFormat="false" ht="13.8" hidden="false" customHeight="false" outlineLevel="0" collapsed="false">
      <c r="A44" s="0" t="s">
        <v>880</v>
      </c>
      <c r="B44" s="0" t="s">
        <v>881</v>
      </c>
    </row>
    <row r="45" customFormat="false" ht="13.8" hidden="false" customHeight="false" outlineLevel="0" collapsed="false">
      <c r="A45" s="0" t="s">
        <v>882</v>
      </c>
      <c r="B45" s="0" t="s">
        <v>883</v>
      </c>
    </row>
    <row r="46" customFormat="false" ht="13.8" hidden="false" customHeight="false" outlineLevel="0" collapsed="false">
      <c r="A46" s="0" t="s">
        <v>884</v>
      </c>
      <c r="B46" s="0" t="s">
        <v>885</v>
      </c>
    </row>
    <row r="47" customFormat="false" ht="13.8" hidden="false" customHeight="false" outlineLevel="0" collapsed="false">
      <c r="A47" s="0" t="s">
        <v>886</v>
      </c>
      <c r="B47" s="0" t="s">
        <v>887</v>
      </c>
    </row>
    <row r="48" customFormat="false" ht="13.8" hidden="false" customHeight="false" outlineLevel="0" collapsed="false">
      <c r="A48" s="0" t="s">
        <v>888</v>
      </c>
      <c r="B48" s="0" t="s">
        <v>889</v>
      </c>
    </row>
    <row r="49" customFormat="false" ht="13.8" hidden="false" customHeight="false" outlineLevel="0" collapsed="false">
      <c r="A49" s="0" t="s">
        <v>890</v>
      </c>
      <c r="B49" s="0" t="s">
        <v>840</v>
      </c>
    </row>
    <row r="50" customFormat="false" ht="13.8" hidden="false" customHeight="false" outlineLevel="0" collapsed="false">
      <c r="A50" s="0" t="s">
        <v>891</v>
      </c>
      <c r="B50" s="0" t="s">
        <v>892</v>
      </c>
    </row>
    <row r="51" customFormat="false" ht="13.8" hidden="false" customHeight="false" outlineLevel="0" collapsed="false">
      <c r="A51" s="0" t="s">
        <v>893</v>
      </c>
      <c r="B51" s="0" t="s">
        <v>894</v>
      </c>
    </row>
    <row r="52" customFormat="false" ht="13.8" hidden="false" customHeight="false" outlineLevel="0" collapsed="false">
      <c r="A52" s="0" t="s">
        <v>895</v>
      </c>
      <c r="B52" s="0" t="s">
        <v>896</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3.8" zeroHeight="false" outlineLevelRow="0" outlineLevelCol="0"/>
  <cols>
    <col collapsed="false" customWidth="true" hidden="false" outlineLevel="0" max="1" min="1" style="0" width="9.14"/>
    <col collapsed="false" customWidth="true" hidden="false" outlineLevel="0" max="2" min="2" style="0" width="30.24"/>
    <col collapsed="false" customWidth="true" hidden="false" outlineLevel="0" max="1025" min="3" style="0" width="9.14"/>
  </cols>
  <sheetData>
    <row r="1" customFormat="false" ht="13.8" hidden="false" customHeight="false" outlineLevel="0" collapsed="false">
      <c r="A1" s="10" t="s">
        <v>3</v>
      </c>
      <c r="B1" s="0" t="s">
        <v>0</v>
      </c>
    </row>
    <row r="2" customFormat="false" ht="13.8" hidden="false" customHeight="false" outlineLevel="0" collapsed="false">
      <c r="A2" s="0" t="s">
        <v>37</v>
      </c>
      <c r="B2" s="0" t="s">
        <v>897</v>
      </c>
    </row>
    <row r="3" customFormat="false" ht="13.8" hidden="false" customHeight="false" outlineLevel="0" collapsed="false">
      <c r="A3" s="0" t="s">
        <v>40</v>
      </c>
      <c r="B3" s="0" t="s">
        <v>898</v>
      </c>
    </row>
    <row r="4" customFormat="false" ht="13.8" hidden="false" customHeight="false" outlineLevel="0" collapsed="false">
      <c r="A4" s="0" t="s">
        <v>40</v>
      </c>
      <c r="B4" s="0" t="s">
        <v>899</v>
      </c>
    </row>
    <row r="5" customFormat="false" ht="13.8" hidden="false" customHeight="false" outlineLevel="0" collapsed="false">
      <c r="A5" s="0" t="s">
        <v>46</v>
      </c>
      <c r="B5" s="0" t="s">
        <v>900</v>
      </c>
    </row>
    <row r="6" customFormat="false" ht="13.8" hidden="false" customHeight="false" outlineLevel="0" collapsed="false">
      <c r="A6" s="0" t="s">
        <v>50</v>
      </c>
      <c r="B6" s="0" t="s">
        <v>901</v>
      </c>
    </row>
    <row r="7" customFormat="false" ht="13.8" hidden="false" customHeight="false" outlineLevel="0" collapsed="false">
      <c r="A7" s="0" t="s">
        <v>53</v>
      </c>
      <c r="B7" s="0" t="s">
        <v>902</v>
      </c>
    </row>
    <row r="8" customFormat="false" ht="13.8" hidden="false" customHeight="false" outlineLevel="0" collapsed="false">
      <c r="A8" s="0" t="s">
        <v>57</v>
      </c>
      <c r="B8" s="0" t="s">
        <v>903</v>
      </c>
    </row>
    <row r="9" customFormat="false" ht="13.8" hidden="false" customHeight="false" outlineLevel="0" collapsed="false">
      <c r="A9" s="0" t="s">
        <v>60</v>
      </c>
      <c r="B9" s="0" t="s">
        <v>904</v>
      </c>
    </row>
    <row r="10" customFormat="false" ht="13.8" hidden="false" customHeight="false" outlineLevel="0" collapsed="false">
      <c r="A10" s="0" t="s">
        <v>64</v>
      </c>
      <c r="B10" s="0" t="s">
        <v>905</v>
      </c>
    </row>
    <row r="11" customFormat="false" ht="13.8" hidden="false" customHeight="false" outlineLevel="0" collapsed="false">
      <c r="A11" s="0" t="s">
        <v>74</v>
      </c>
      <c r="B11" s="0" t="s">
        <v>906</v>
      </c>
    </row>
    <row r="12" customFormat="false" ht="13.8" hidden="false" customHeight="false" outlineLevel="0" collapsed="false">
      <c r="A12" s="0" t="s">
        <v>82</v>
      </c>
      <c r="B12" s="0" t="s">
        <v>907</v>
      </c>
    </row>
    <row r="13" customFormat="false" ht="13.8" hidden="false" customHeight="false" outlineLevel="0" collapsed="false">
      <c r="A13" s="0" t="s">
        <v>90</v>
      </c>
      <c r="B13" s="0" t="s">
        <v>908</v>
      </c>
    </row>
    <row r="14" customFormat="false" ht="13.8" hidden="false" customHeight="false" outlineLevel="0" collapsed="false">
      <c r="A14" s="0" t="s">
        <v>93</v>
      </c>
      <c r="B14" s="0" t="s">
        <v>909</v>
      </c>
    </row>
    <row r="15" customFormat="false" ht="13.8" hidden="false" customHeight="false" outlineLevel="0" collapsed="false">
      <c r="A15" s="0" t="s">
        <v>99</v>
      </c>
      <c r="B15" s="0" t="s">
        <v>910</v>
      </c>
    </row>
    <row r="16" customFormat="false" ht="13.8" hidden="false" customHeight="false" outlineLevel="0" collapsed="false">
      <c r="A16" s="0" t="s">
        <v>104</v>
      </c>
      <c r="B16" s="0" t="s">
        <v>911</v>
      </c>
    </row>
    <row r="17" customFormat="false" ht="13.8" hidden="false" customHeight="false" outlineLevel="0" collapsed="false">
      <c r="A17" s="0" t="s">
        <v>108</v>
      </c>
      <c r="B17" s="0" t="s">
        <v>912</v>
      </c>
    </row>
    <row r="18" customFormat="false" ht="13.8" hidden="false" customHeight="false" outlineLevel="0" collapsed="false">
      <c r="A18" s="0" t="s">
        <v>112</v>
      </c>
      <c r="B18" s="0" t="s">
        <v>913</v>
      </c>
    </row>
    <row r="19" customFormat="false" ht="13.8" hidden="false" customHeight="false" outlineLevel="0" collapsed="false">
      <c r="A19" s="0" t="s">
        <v>116</v>
      </c>
      <c r="B19" s="0" t="s">
        <v>914</v>
      </c>
    </row>
    <row r="20" customFormat="false" ht="13.8" hidden="false" customHeight="false" outlineLevel="0" collapsed="false">
      <c r="A20" s="0" t="s">
        <v>126</v>
      </c>
      <c r="B20" s="0" t="s">
        <v>915</v>
      </c>
    </row>
    <row r="21" customFormat="false" ht="13.8" hidden="false" customHeight="false" outlineLevel="0" collapsed="false">
      <c r="A21" s="0" t="s">
        <v>134</v>
      </c>
      <c r="B21" s="0" t="s">
        <v>916</v>
      </c>
    </row>
    <row r="22" customFormat="false" ht="13.8" hidden="false" customHeight="false" outlineLevel="0" collapsed="false">
      <c r="A22" s="0" t="s">
        <v>143</v>
      </c>
      <c r="B22" s="0" t="s">
        <v>917</v>
      </c>
    </row>
    <row r="23" customFormat="false" ht="13.8" hidden="false" customHeight="false" outlineLevel="0" collapsed="false">
      <c r="A23" s="0" t="s">
        <v>150</v>
      </c>
      <c r="B23" s="0" t="s">
        <v>918</v>
      </c>
    </row>
    <row r="24" customFormat="false" ht="13.8" hidden="false" customHeight="false" outlineLevel="0" collapsed="false">
      <c r="A24" s="0" t="s">
        <v>157</v>
      </c>
      <c r="B24" s="0" t="s">
        <v>919</v>
      </c>
    </row>
    <row r="25" customFormat="false" ht="13.8" hidden="false" customHeight="false" outlineLevel="0" collapsed="false">
      <c r="A25" s="0" t="s">
        <v>164</v>
      </c>
      <c r="B25" s="0" t="s">
        <v>920</v>
      </c>
    </row>
    <row r="26" customFormat="false" ht="13.8" hidden="false" customHeight="false" outlineLevel="0" collapsed="false">
      <c r="A26" s="0" t="s">
        <v>171</v>
      </c>
      <c r="B26" s="0" t="s">
        <v>921</v>
      </c>
    </row>
    <row r="27" customFormat="false" ht="13.8" hidden="false" customHeight="false" outlineLevel="0" collapsed="false">
      <c r="A27" s="0" t="s">
        <v>178</v>
      </c>
      <c r="B27" s="0" t="s">
        <v>922</v>
      </c>
    </row>
    <row r="28" customFormat="false" ht="13.8" hidden="false" customHeight="false" outlineLevel="0" collapsed="false">
      <c r="A28" s="0" t="s">
        <v>184</v>
      </c>
      <c r="B28" s="0" t="s">
        <v>923</v>
      </c>
    </row>
    <row r="29" customFormat="false" ht="13.8" hidden="false" customHeight="false" outlineLevel="0" collapsed="false">
      <c r="A29" s="0" t="s">
        <v>191</v>
      </c>
      <c r="B29" s="0" t="s">
        <v>924</v>
      </c>
    </row>
    <row r="30" customFormat="false" ht="13.8" hidden="false" customHeight="false" outlineLevel="0" collapsed="false">
      <c r="A30" s="0" t="s">
        <v>197</v>
      </c>
      <c r="B30" s="0" t="s">
        <v>925</v>
      </c>
    </row>
    <row r="31" customFormat="false" ht="13.8" hidden="false" customHeight="false" outlineLevel="0" collapsed="false">
      <c r="A31" s="0" t="s">
        <v>204</v>
      </c>
      <c r="B31" s="0" t="s">
        <v>926</v>
      </c>
    </row>
    <row r="32" customFormat="false" ht="13.8" hidden="false" customHeight="false" outlineLevel="0" collapsed="false">
      <c r="A32" s="0" t="s">
        <v>207</v>
      </c>
      <c r="B32" s="0" t="s">
        <v>927</v>
      </c>
    </row>
    <row r="33" customFormat="false" ht="13.8" hidden="false" customHeight="false" outlineLevel="0" collapsed="false">
      <c r="A33" s="0" t="s">
        <v>210</v>
      </c>
      <c r="B33" s="0" t="s">
        <v>928</v>
      </c>
    </row>
    <row r="34" customFormat="false" ht="13.8" hidden="false" customHeight="false" outlineLevel="0" collapsed="false">
      <c r="A34" s="0" t="s">
        <v>214</v>
      </c>
      <c r="B34" s="0" t="s">
        <v>929</v>
      </c>
    </row>
    <row r="35" customFormat="false" ht="13.8" hidden="false" customHeight="false" outlineLevel="0" collapsed="false">
      <c r="A35" s="0" t="s">
        <v>217</v>
      </c>
      <c r="B35" s="0" t="s">
        <v>930</v>
      </c>
    </row>
    <row r="36" customFormat="false" ht="13.8" hidden="false" customHeight="false" outlineLevel="0" collapsed="false">
      <c r="A36" s="0" t="s">
        <v>220</v>
      </c>
      <c r="B36" s="0" t="s">
        <v>931</v>
      </c>
    </row>
    <row r="37" customFormat="false" ht="13.8" hidden="false" customHeight="false" outlineLevel="0" collapsed="false">
      <c r="A37" s="0" t="s">
        <v>224</v>
      </c>
      <c r="B37" s="0" t="s">
        <v>932</v>
      </c>
    </row>
    <row r="38" customFormat="false" ht="13.8" hidden="false" customHeight="false" outlineLevel="0" collapsed="false">
      <c r="A38" s="0" t="s">
        <v>227</v>
      </c>
      <c r="B38" s="0" t="s">
        <v>933</v>
      </c>
    </row>
    <row r="39" customFormat="false" ht="13.8" hidden="false" customHeight="false" outlineLevel="0" collapsed="false">
      <c r="A39" s="0" t="s">
        <v>230</v>
      </c>
      <c r="B39" s="0" t="s">
        <v>934</v>
      </c>
    </row>
    <row r="40" customFormat="false" ht="13.8" hidden="false" customHeight="false" outlineLevel="0" collapsed="false">
      <c r="A40" s="0" t="s">
        <v>234</v>
      </c>
      <c r="B40" s="0" t="s">
        <v>935</v>
      </c>
    </row>
    <row r="41" customFormat="false" ht="13.8" hidden="false" customHeight="false" outlineLevel="0" collapsed="false">
      <c r="A41" s="0" t="s">
        <v>238</v>
      </c>
      <c r="B41" s="0" t="s">
        <v>936</v>
      </c>
    </row>
    <row r="42" customFormat="false" ht="13.8" hidden="false" customHeight="false" outlineLevel="0" collapsed="false">
      <c r="A42" s="0" t="s">
        <v>242</v>
      </c>
      <c r="B42" s="0" t="s">
        <v>937</v>
      </c>
    </row>
    <row r="43" customFormat="false" ht="13.8" hidden="false" customHeight="false" outlineLevel="0" collapsed="false">
      <c r="A43" s="0" t="s">
        <v>246</v>
      </c>
      <c r="B43" s="0" t="s">
        <v>938</v>
      </c>
    </row>
    <row r="44" customFormat="false" ht="13.8" hidden="false" customHeight="false" outlineLevel="0" collapsed="false">
      <c r="A44" s="0" t="s">
        <v>250</v>
      </c>
      <c r="B44" s="0" t="s">
        <v>939</v>
      </c>
    </row>
    <row r="45" customFormat="false" ht="13.8" hidden="false" customHeight="false" outlineLevel="0" collapsed="false">
      <c r="A45" s="0" t="s">
        <v>253</v>
      </c>
      <c r="B45" s="0" t="s">
        <v>940</v>
      </c>
    </row>
    <row r="46" customFormat="false" ht="13.8" hidden="false" customHeight="false" outlineLevel="0" collapsed="false">
      <c r="A46" s="0" t="s">
        <v>257</v>
      </c>
      <c r="B46" s="0" t="s">
        <v>941</v>
      </c>
    </row>
    <row r="47" customFormat="false" ht="13.8" hidden="false" customHeight="false" outlineLevel="0" collapsed="false">
      <c r="A47" s="0" t="s">
        <v>261</v>
      </c>
      <c r="B47" s="0" t="s">
        <v>942</v>
      </c>
    </row>
    <row r="48" customFormat="false" ht="13.8" hidden="false" customHeight="false" outlineLevel="0" collapsed="false">
      <c r="A48" s="0" t="s">
        <v>271</v>
      </c>
      <c r="B48" s="0" t="s">
        <v>943</v>
      </c>
    </row>
    <row r="49" customFormat="false" ht="13.8" hidden="false" customHeight="false" outlineLevel="0" collapsed="false">
      <c r="A49" s="0" t="s">
        <v>286</v>
      </c>
      <c r="B49" s="0" t="s">
        <v>944</v>
      </c>
    </row>
    <row r="50" customFormat="false" ht="13.8" hidden="false" customHeight="false" outlineLevel="0" collapsed="false">
      <c r="A50" s="0" t="s">
        <v>290</v>
      </c>
      <c r="B50" s="0" t="s">
        <v>945</v>
      </c>
    </row>
    <row r="51" customFormat="false" ht="13.8" hidden="false" customHeight="false" outlineLevel="0" collapsed="false">
      <c r="A51" s="0" t="s">
        <v>294</v>
      </c>
      <c r="B51" s="0" t="s">
        <v>946</v>
      </c>
    </row>
    <row r="52" customFormat="false" ht="13.8" hidden="false" customHeight="false" outlineLevel="0" collapsed="false">
      <c r="A52" s="0" t="s">
        <v>298</v>
      </c>
      <c r="B52" s="0" t="s">
        <v>947</v>
      </c>
    </row>
    <row r="53" customFormat="false" ht="13.8" hidden="false" customHeight="false" outlineLevel="0" collapsed="false">
      <c r="A53" s="0" t="s">
        <v>304</v>
      </c>
      <c r="B53" s="0" t="s">
        <v>948</v>
      </c>
    </row>
    <row r="54" customFormat="false" ht="13.8" hidden="false" customHeight="false" outlineLevel="0" collapsed="false">
      <c r="A54" s="0" t="s">
        <v>308</v>
      </c>
      <c r="B54" s="0" t="s">
        <v>949</v>
      </c>
    </row>
    <row r="55" customFormat="false" ht="13.8" hidden="false" customHeight="false" outlineLevel="0" collapsed="false">
      <c r="A55" s="0" t="s">
        <v>312</v>
      </c>
      <c r="B55" s="0" t="s">
        <v>950</v>
      </c>
    </row>
    <row r="56" customFormat="false" ht="13.8" hidden="false" customHeight="false" outlineLevel="0" collapsed="false">
      <c r="A56" s="0" t="s">
        <v>317</v>
      </c>
      <c r="B56" s="0" t="s">
        <v>951</v>
      </c>
    </row>
    <row r="57" customFormat="false" ht="13.8" hidden="false" customHeight="false" outlineLevel="0" collapsed="false">
      <c r="A57" s="0" t="s">
        <v>321</v>
      </c>
      <c r="B57" s="0" t="s">
        <v>952</v>
      </c>
    </row>
    <row r="58" customFormat="false" ht="13.8" hidden="false" customHeight="false" outlineLevel="0" collapsed="false">
      <c r="A58" s="0" t="s">
        <v>325</v>
      </c>
      <c r="B58" s="0" t="s">
        <v>953</v>
      </c>
    </row>
    <row r="59" customFormat="false" ht="13.8" hidden="false" customHeight="false" outlineLevel="0" collapsed="false">
      <c r="A59" s="0" t="s">
        <v>329</v>
      </c>
      <c r="B59" s="0" t="s">
        <v>954</v>
      </c>
    </row>
    <row r="60" customFormat="false" ht="13.8" hidden="false" customHeight="false" outlineLevel="0" collapsed="false">
      <c r="A60" s="0" t="s">
        <v>333</v>
      </c>
      <c r="B60" s="0" t="s">
        <v>955</v>
      </c>
    </row>
    <row r="61" customFormat="false" ht="13.8" hidden="false" customHeight="false" outlineLevel="0" collapsed="false">
      <c r="A61" s="0" t="s">
        <v>338</v>
      </c>
      <c r="B61" s="0" t="s">
        <v>956</v>
      </c>
    </row>
    <row r="62" customFormat="false" ht="13.8" hidden="false" customHeight="false" outlineLevel="0" collapsed="false">
      <c r="A62" s="0" t="s">
        <v>342</v>
      </c>
      <c r="B62" s="0" t="s">
        <v>957</v>
      </c>
    </row>
    <row r="63" customFormat="false" ht="13.8" hidden="false" customHeight="false" outlineLevel="0" collapsed="false">
      <c r="A63" s="0" t="s">
        <v>346</v>
      </c>
      <c r="B63" s="0" t="s">
        <v>958</v>
      </c>
    </row>
    <row r="64" customFormat="false" ht="13.8" hidden="false" customHeight="false" outlineLevel="0" collapsed="false">
      <c r="A64" s="0" t="s">
        <v>350</v>
      </c>
      <c r="B64" s="0" t="s">
        <v>959</v>
      </c>
    </row>
    <row r="65" customFormat="false" ht="13.8" hidden="false" customHeight="false" outlineLevel="0" collapsed="false">
      <c r="A65" s="0" t="s">
        <v>354</v>
      </c>
      <c r="B65" s="0" t="s">
        <v>960</v>
      </c>
    </row>
    <row r="66" customFormat="false" ht="13.8" hidden="false" customHeight="false" outlineLevel="0" collapsed="false">
      <c r="A66" s="0" t="s">
        <v>358</v>
      </c>
      <c r="B66" s="0" t="s">
        <v>961</v>
      </c>
    </row>
    <row r="67" customFormat="false" ht="13.8" hidden="false" customHeight="false" outlineLevel="0" collapsed="false">
      <c r="A67" s="0" t="s">
        <v>362</v>
      </c>
      <c r="B67" s="0" t="s">
        <v>962</v>
      </c>
    </row>
    <row r="68" customFormat="false" ht="13.8" hidden="false" customHeight="false" outlineLevel="0" collapsed="false">
      <c r="A68" s="0" t="s">
        <v>366</v>
      </c>
      <c r="B68" s="0" t="s">
        <v>963</v>
      </c>
    </row>
    <row r="69" customFormat="false" ht="13.8" hidden="false" customHeight="false" outlineLevel="0" collapsed="false">
      <c r="A69" s="0" t="s">
        <v>370</v>
      </c>
      <c r="B69" s="0" t="s">
        <v>964</v>
      </c>
    </row>
    <row r="70" customFormat="false" ht="13.8" hidden="false" customHeight="false" outlineLevel="0" collapsed="false">
      <c r="A70" s="0" t="s">
        <v>374</v>
      </c>
      <c r="B70" s="0" t="s">
        <v>965</v>
      </c>
    </row>
    <row r="71" customFormat="false" ht="13.8" hidden="false" customHeight="false" outlineLevel="0" collapsed="false">
      <c r="A71" s="0" t="s">
        <v>377</v>
      </c>
      <c r="B71" s="0" t="s">
        <v>966</v>
      </c>
    </row>
    <row r="72" customFormat="false" ht="13.8" hidden="false" customHeight="false" outlineLevel="0" collapsed="false">
      <c r="A72" s="0" t="s">
        <v>380</v>
      </c>
      <c r="B72" s="0" t="s">
        <v>967</v>
      </c>
    </row>
    <row r="73" customFormat="false" ht="13.8" hidden="false" customHeight="false" outlineLevel="0" collapsed="false">
      <c r="A73" s="0" t="s">
        <v>384</v>
      </c>
      <c r="B73" s="0" t="s">
        <v>968</v>
      </c>
    </row>
    <row r="74" customFormat="false" ht="13.8" hidden="false" customHeight="false" outlineLevel="0" collapsed="false">
      <c r="A74" s="0" t="s">
        <v>387</v>
      </c>
      <c r="B74" s="0" t="s">
        <v>969</v>
      </c>
    </row>
    <row r="75" customFormat="false" ht="13.8" hidden="false" customHeight="false" outlineLevel="0" collapsed="false">
      <c r="A75" s="0" t="s">
        <v>390</v>
      </c>
      <c r="B75" s="0" t="s">
        <v>970</v>
      </c>
    </row>
    <row r="76" customFormat="false" ht="13.8" hidden="false" customHeight="false" outlineLevel="0" collapsed="false">
      <c r="A76" s="0" t="s">
        <v>395</v>
      </c>
      <c r="B76" s="0" t="s">
        <v>971</v>
      </c>
    </row>
    <row r="77" customFormat="false" ht="13.8" hidden="false" customHeight="false" outlineLevel="0" collapsed="false">
      <c r="A77" s="0" t="s">
        <v>398</v>
      </c>
      <c r="B77" s="0" t="s">
        <v>972</v>
      </c>
    </row>
    <row r="78" customFormat="false" ht="13.8" hidden="false" customHeight="false" outlineLevel="0" collapsed="false">
      <c r="A78" s="0" t="s">
        <v>404</v>
      </c>
      <c r="B78" s="0" t="s">
        <v>973</v>
      </c>
    </row>
    <row r="79" customFormat="false" ht="13.8" hidden="false" customHeight="false" outlineLevel="0" collapsed="false">
      <c r="A79" s="0" t="s">
        <v>409</v>
      </c>
      <c r="B79" s="0" t="s">
        <v>974</v>
      </c>
    </row>
    <row r="80" customFormat="false" ht="13.8" hidden="false" customHeight="false" outlineLevel="0" collapsed="false">
      <c r="A80" s="0" t="s">
        <v>412</v>
      </c>
      <c r="B80" s="0" t="s">
        <v>975</v>
      </c>
    </row>
    <row r="81" customFormat="false" ht="13.8" hidden="false" customHeight="false" outlineLevel="0" collapsed="false">
      <c r="A81" s="0" t="s">
        <v>417</v>
      </c>
      <c r="B81" s="0" t="s">
        <v>976</v>
      </c>
    </row>
    <row r="82" customFormat="false" ht="13.8" hidden="false" customHeight="false" outlineLevel="0" collapsed="false">
      <c r="A82" s="0" t="s">
        <v>422</v>
      </c>
      <c r="B82" s="0" t="s">
        <v>977</v>
      </c>
    </row>
    <row r="83" customFormat="false" ht="13.8" hidden="false" customHeight="false" outlineLevel="0" collapsed="false">
      <c r="A83" s="0" t="s">
        <v>425</v>
      </c>
      <c r="B83" s="0" t="s">
        <v>978</v>
      </c>
    </row>
    <row r="84" customFormat="false" ht="13.8" hidden="false" customHeight="false" outlineLevel="0" collapsed="false">
      <c r="A84" s="0" t="s">
        <v>429</v>
      </c>
      <c r="B84" s="0" t="s">
        <v>979</v>
      </c>
    </row>
    <row r="85" customFormat="false" ht="13.8" hidden="false" customHeight="false" outlineLevel="0" collapsed="false">
      <c r="A85" s="0" t="s">
        <v>433</v>
      </c>
      <c r="B85" s="0" t="s">
        <v>980</v>
      </c>
    </row>
    <row r="86" customFormat="false" ht="13.8" hidden="false" customHeight="false" outlineLevel="0" collapsed="false">
      <c r="A86" s="0" t="s">
        <v>437</v>
      </c>
      <c r="B86" s="0" t="s">
        <v>981</v>
      </c>
    </row>
    <row r="87" customFormat="false" ht="13.8" hidden="false" customHeight="false" outlineLevel="0" collapsed="false">
      <c r="A87" s="0" t="s">
        <v>440</v>
      </c>
      <c r="B87" s="0" t="s">
        <v>982</v>
      </c>
    </row>
    <row r="88" customFormat="false" ht="13.8" hidden="false" customHeight="false" outlineLevel="0" collapsed="false">
      <c r="A88" s="0" t="s">
        <v>443</v>
      </c>
      <c r="B88" s="0" t="s">
        <v>983</v>
      </c>
    </row>
    <row r="89" customFormat="false" ht="13.8" hidden="false" customHeight="false" outlineLevel="0" collapsed="false">
      <c r="A89" s="0" t="s">
        <v>446</v>
      </c>
      <c r="B89" s="0" t="s">
        <v>984</v>
      </c>
    </row>
    <row r="90" customFormat="false" ht="13.8" hidden="false" customHeight="false" outlineLevel="0" collapsed="false">
      <c r="A90" s="0" t="s">
        <v>449</v>
      </c>
      <c r="B90" s="0" t="s">
        <v>985</v>
      </c>
    </row>
    <row r="91" customFormat="false" ht="13.8" hidden="false" customHeight="false" outlineLevel="0" collapsed="false">
      <c r="A91" s="0" t="s">
        <v>452</v>
      </c>
      <c r="B91" s="0" t="s">
        <v>986</v>
      </c>
    </row>
    <row r="92" customFormat="false" ht="13.8" hidden="false" customHeight="false" outlineLevel="0" collapsed="false">
      <c r="A92" s="0" t="s">
        <v>455</v>
      </c>
      <c r="B92" s="0" t="s">
        <v>987</v>
      </c>
    </row>
    <row r="93" customFormat="false" ht="13.8" hidden="false" customHeight="false" outlineLevel="0" collapsed="false">
      <c r="A93" s="0" t="s">
        <v>117</v>
      </c>
      <c r="B93" s="0" t="s">
        <v>988</v>
      </c>
    </row>
    <row r="94" customFormat="false" ht="13.8" hidden="false" customHeight="false" outlineLevel="0" collapsed="false">
      <c r="A94" s="0" t="s">
        <v>127</v>
      </c>
      <c r="B94" s="0" t="s">
        <v>989</v>
      </c>
    </row>
    <row r="95" customFormat="false" ht="13.8" hidden="false" customHeight="false" outlineLevel="0" collapsed="false">
      <c r="A95" s="0" t="s">
        <v>262</v>
      </c>
      <c r="B95" s="0" t="s">
        <v>990</v>
      </c>
    </row>
    <row r="96" customFormat="false" ht="13.8" hidden="false" customHeight="false" outlineLevel="0" collapsed="false">
      <c r="A96" s="0" t="s">
        <v>264</v>
      </c>
      <c r="B96" s="0" t="s">
        <v>991</v>
      </c>
    </row>
    <row r="97" customFormat="false" ht="13.8" hidden="false" customHeight="false" outlineLevel="0" collapsed="false">
      <c r="A97" s="0" t="s">
        <v>265</v>
      </c>
      <c r="B97" s="0" t="s">
        <v>992</v>
      </c>
    </row>
    <row r="98" customFormat="false" ht="13.8" hidden="false" customHeight="false" outlineLevel="0" collapsed="false">
      <c r="A98" s="0" t="s">
        <v>266</v>
      </c>
      <c r="B98" s="0" t="s">
        <v>993</v>
      </c>
    </row>
    <row r="99" customFormat="false" ht="13.8" hidden="false" customHeight="false" outlineLevel="0" collapsed="false">
      <c r="A99" s="0" t="s">
        <v>272</v>
      </c>
      <c r="B99" s="0" t="s">
        <v>994</v>
      </c>
    </row>
    <row r="100" customFormat="false" ht="13.8" hidden="false" customHeight="false" outlineLevel="0" collapsed="false">
      <c r="A100" s="0" t="s">
        <v>273</v>
      </c>
      <c r="B100" s="0" t="s">
        <v>995</v>
      </c>
    </row>
    <row r="101" customFormat="false" ht="13.8" hidden="false" customHeight="false" outlineLevel="0" collapsed="false">
      <c r="A101" s="0" t="s">
        <v>275</v>
      </c>
      <c r="B101" s="0" t="s">
        <v>996</v>
      </c>
    </row>
    <row r="102" customFormat="false" ht="13.8" hidden="false" customHeight="false" outlineLevel="0" collapsed="false">
      <c r="A102" s="0" t="s">
        <v>277</v>
      </c>
      <c r="B102" s="0" t="s">
        <v>997</v>
      </c>
    </row>
    <row r="103" customFormat="false" ht="13.8" hidden="false" customHeight="false" outlineLevel="0" collapsed="false">
      <c r="A103" s="0" t="s">
        <v>278</v>
      </c>
      <c r="B103" s="0" t="s">
        <v>998</v>
      </c>
    </row>
    <row r="104" customFormat="false" ht="13.8" hidden="false" customHeight="false" outlineLevel="0" collapsed="false">
      <c r="A104" s="0" t="s">
        <v>279</v>
      </c>
      <c r="B104" s="0" t="s">
        <v>999</v>
      </c>
    </row>
    <row r="105" customFormat="false" ht="13.8" hidden="false" customHeight="false" outlineLevel="0" collapsed="false">
      <c r="A105" s="0" t="s">
        <v>280</v>
      </c>
      <c r="B105" s="0" t="s">
        <v>1000</v>
      </c>
    </row>
    <row r="106" customFormat="false" ht="13.8" hidden="false" customHeight="false" outlineLevel="0" collapsed="false">
      <c r="A106" s="0" t="s">
        <v>399</v>
      </c>
      <c r="B106" s="0" t="s">
        <v>1001</v>
      </c>
    </row>
    <row r="107" customFormat="false" ht="13.8" hidden="false" customHeight="false" outlineLevel="0" collapsed="false">
      <c r="A107" s="0" t="s">
        <v>400</v>
      </c>
      <c r="B107" s="0" t="s">
        <v>1002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1081</TotalTime>
  <Application>LibreOffice/6.2.5.2$Linux_X86_64 LibreOffice_project/a887734edd14b7c31b8ab527c0422d03c5e16f8b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2019-07-16T18:07:53Z</dcterms:modified>
  <cp:revision>50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