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LAM properties" sheetId="1" state="visible" r:id="rId2"/>
    <sheet name="LAM property classification" sheetId="2" state="visible" r:id="rId3"/>
    <sheet name="LAM classes" sheetId="3" state="visible" r:id="rId4"/>
    <sheet name="LAM class classification" sheetId="4" state="visible" r:id="rId5"/>
    <sheet name="CELEX classes" sheetId="5" state="visible" r:id="rId6"/>
    <sheet name="CELEX classes classification" sheetId="6" state="visible" r:id="rId7"/>
    <sheet name="prefixes (aux)" sheetId="7" state="visible" r:id="rId8"/>
    <sheet name="LAM properties Mapping (aux)" sheetId="8" state="visible" r:id="rId9"/>
  </sheets>
  <definedNames>
    <definedName function="false" hidden="true" localSheetId="4" name="_xlnm._FilterDatabase" vbProcedure="false">'CELEX classes'!$A$1:$N$276</definedName>
    <definedName function="false" hidden="true" localSheetId="2" name="_xlnm._FilterDatabase" vbProcedure="false">'LAM classes'!$L$1:$L$71</definedName>
    <definedName function="false" hidden="true" localSheetId="0" name="_xlnm._FilterDatabase" vbProcedure="false">'LAM properties'!$A$1:$AJ$118</definedName>
    <definedName function="false" hidden="false" localSheetId="0" name="_FilterDatabase_0_0" vbProcedure="false">'LAM properties'!$A$1:$AJ$108</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K1" authorId="0">
      <text>
        <r>
          <rPr>
            <sz val="11"/>
            <color rgb="FF000000"/>
            <rFont val="Calibri"/>
            <family val="2"/>
            <charset val="1"/>
          </rPr>
          <t xml:space="preserve">This column replaces the propoerty with the LAM:propoerty URI extracted in a separate worksheet for convenience purpose only. Ideally the references hould be primarely done to these uris and no mapping should be used.
 </t>
        </r>
      </text>
    </comment>
  </commentList>
</comments>
</file>

<file path=xl/sharedStrings.xml><?xml version="1.0" encoding="utf-8"?>
<sst xmlns="http://schemas.openxmlformats.org/spreadsheetml/2006/main" count="5777" uniqueCount="2413">
  <si>
    <t xml:space="preserve">URI</t>
  </si>
  <si>
    <t xml:space="preserve">Code</t>
  </si>
  <si>
    <t xml:space="preserve">Label</t>
  </si>
  <si>
    <t xml:space="preserve">property</t>
  </si>
  <si>
    <t xml:space="preserve">property type</t>
  </si>
  <si>
    <t xml:space="preserve">controlled value _property</t>
  </si>
  <si>
    <t xml:space="preserve">annotation_1</t>
  </si>
  <si>
    <t xml:space="preserve">annotation_11</t>
  </si>
  <si>
    <t xml:space="preserve">controlled value_annotation_1</t>
  </si>
  <si>
    <t xml:space="preserve">annotation_2</t>
  </si>
  <si>
    <t xml:space="preserve">annotation_21</t>
  </si>
  <si>
    <t xml:space="preserve">controlled value_annotation_2</t>
  </si>
  <si>
    <t xml:space="preserve">annotation_3</t>
  </si>
  <si>
    <t xml:space="preserve">annotation_31</t>
  </si>
  <si>
    <t xml:space="preserve">controlled value_annotation_3</t>
  </si>
  <si>
    <t xml:space="preserve">annotation_4</t>
  </si>
  <si>
    <t xml:space="preserve">annotation_41</t>
  </si>
  <si>
    <t xml:space="preserve">controlled value_annotation_4</t>
  </si>
  <si>
    <t xml:space="preserve">annotation_5</t>
  </si>
  <si>
    <t xml:space="preserve">annotation_51</t>
  </si>
  <si>
    <t xml:space="preserve">controlled value_annotation_5</t>
  </si>
  <si>
    <t xml:space="preserve">annotation_6</t>
  </si>
  <si>
    <t xml:space="preserve">annotation_61</t>
  </si>
  <si>
    <t xml:space="preserve">controlled value_annotation_6</t>
  </si>
  <si>
    <t xml:space="preserve">annotation_7</t>
  </si>
  <si>
    <t xml:space="preserve">annotation_71</t>
  </si>
  <si>
    <t xml:space="preserve">controlled value_annotation_7</t>
  </si>
  <si>
    <t xml:space="preserve">Definition</t>
  </si>
  <si>
    <t xml:space="preserve">Example - cellar notice</t>
  </si>
  <si>
    <t xml:space="preserve">Analytical methodology</t>
  </si>
  <si>
    <t xml:space="preserve">Specific cases</t>
  </si>
  <si>
    <t xml:space="preserve">Comments</t>
  </si>
  <si>
    <t xml:space="preserve">Changes to be done</t>
  </si>
  <si>
    <t xml:space="preserve">Is this metadata concerned by the legal analysis?</t>
  </si>
  <si>
    <t xml:space="preserve">Classification level 1</t>
  </si>
  <si>
    <t xml:space="preserve">Classification level 2</t>
  </si>
  <si>
    <t xml:space="preserve">CLASSIFICATION</t>
  </si>
  <si>
    <t xml:space="preserve">CODE</t>
  </si>
  <si>
    <t xml:space="preserve">Concept code</t>
  </si>
  <si>
    <t xml:space="preserve">skos:notation</t>
  </si>
  <si>
    <t xml:space="preserve">data property</t>
  </si>
  <si>
    <t xml:space="preserve">LABEL</t>
  </si>
  <si>
    <t xml:space="preserve">Label of the concept</t>
  </si>
  <si>
    <t xml:space="preserve">skos:prefLabel@en</t>
  </si>
  <si>
    <t xml:space="preserve">lamd:class_EDIT</t>
  </si>
  <si>
    <t xml:space="preserve">KEYWORD</t>
  </si>
  <si>
    <t xml:space="preserve">Keywords</t>
  </si>
  <si>
    <t xml:space="preserve">Field used in the cataloguing methodology for  classification and search purposes. Keywords are usually extracted from the titles of documents.</t>
  </si>
  <si>
    <t xml:space="preserve">EXAMPLE_EN</t>
  </si>
  <si>
    <t xml:space="preserve">EN example</t>
  </si>
  <si>
    <t xml:space="preserve">skos:example@en</t>
  </si>
  <si>
    <t xml:space="preserve">Field used in the cataloguing methodology for  information purposes. </t>
  </si>
  <si>
    <t xml:space="preserve">EXAMPLE_FR</t>
  </si>
  <si>
    <t xml:space="preserve">FR example</t>
  </si>
  <si>
    <t xml:space="preserve">skos:example@fr</t>
  </si>
  <si>
    <t xml:space="preserve">COMMENT</t>
  </si>
  <si>
    <t xml:space="preserve">Comment</t>
  </si>
  <si>
    <t xml:space="preserve">skos:editorialNote@en</t>
  </si>
  <si>
    <t xml:space="preserve">Field used in the cataloguing methodology for  information purposes. It contains different comments related to the specific document type.</t>
  </si>
  <si>
    <t xml:space="preserve">EXAMPLE_CELEX</t>
  </si>
  <si>
    <t xml:space="preserve">Celex example</t>
  </si>
  <si>
    <t xml:space="preserve">skos:example</t>
  </si>
  <si>
    <t xml:space="preserve">CDM_CLASS</t>
  </si>
  <si>
    <t xml:space="preserve">cdm class</t>
  </si>
  <si>
    <t xml:space="preserve">lam:cdm_class</t>
  </si>
  <si>
    <t xml:space="preserve">object property</t>
  </si>
  <si>
    <t xml:space="preserve">Class or subclass according to CDM.</t>
  </si>
  <si>
    <t xml:space="preserve">lamd:class_MIS</t>
  </si>
  <si>
    <t xml:space="preserve">AU</t>
  </si>
  <si>
    <t xml:space="preserve">Author</t>
  </si>
  <si>
    <t xml:space="preserve">cdm:created_by</t>
  </si>
  <si>
    <t xml:space="preserve">at:corporate-body
at:country</t>
  </si>
  <si>
    <t xml:space="preserve">The Author field indicates the name of the institution, the body or the country that produced the act.</t>
  </si>
  <si>
    <t xml:space="preserve">&lt;cdm:work_created_by_agent rdf:resource="http://publications.europa.eu/resource/authority/corporate-body/EP"/&gt;</t>
  </si>
  <si>
    <t xml:space="preserve">Check the title of the act and consult the values used in relevant templates (or values attributed to similar documents in the past).
When possible (for example acts of the European Commission, European Parliament, EESC, CoR) the field also contains the name of the committee or the competent section.
EU treaties and international agreements: name of the country (countries) signing a treaty or an agreement should be indicated.</t>
  </si>
  <si>
    <r>
      <rPr>
        <sz val="12"/>
        <color rgb="FF000000"/>
        <rFont val="Calibri"/>
        <family val="2"/>
        <charset val="1"/>
      </rPr>
      <t xml:space="preserve">If there are no concepts available for different association/cooperation councils or joint committees in the relevant NAL </t>
    </r>
    <r>
      <rPr>
        <i val="true"/>
        <sz val="12"/>
        <color rgb="FF000000"/>
        <rFont val="Calibri"/>
        <family val="2"/>
        <charset val="1"/>
      </rPr>
      <t xml:space="preserve">corporate-body</t>
    </r>
    <r>
      <rPr>
        <sz val="12"/>
        <color rgb="FF000000"/>
        <rFont val="Calibri"/>
        <family val="2"/>
        <charset val="1"/>
      </rPr>
      <t xml:space="preserve"> (as for example </t>
    </r>
    <r>
      <rPr>
        <i val="true"/>
        <sz val="12"/>
        <color rgb="FF000000"/>
        <rFont val="Calibri"/>
        <family val="2"/>
        <charset val="1"/>
      </rPr>
      <t xml:space="preserve">EU – Republic of Moldova Association Council</t>
    </r>
    <r>
      <rPr>
        <sz val="12"/>
        <color rgb="FF000000"/>
        <rFont val="Calibri"/>
        <family val="2"/>
        <charset val="1"/>
      </rPr>
      <t xml:space="preserve">), please use a combination of more generic concepts </t>
    </r>
    <r>
      <rPr>
        <i val="true"/>
        <sz val="12"/>
        <color rgb="FF000000"/>
        <rFont val="Calibri"/>
        <family val="2"/>
        <charset val="1"/>
      </rPr>
      <t xml:space="preserve">(Association Council – COUN_ASS, Cooperation Council – COUN_COOP, Joint Committee – CMT_CONJOIN etc.)</t>
    </r>
    <r>
      <rPr>
        <sz val="12"/>
        <color rgb="FF000000"/>
        <rFont val="Calibri"/>
        <family val="2"/>
        <charset val="1"/>
      </rPr>
      <t xml:space="preserve"> together with the country name (codes coming from corporate-body + country).
</t>
    </r>
  </si>
  <si>
    <r>
      <rPr>
        <b val="true"/>
        <sz val="11"/>
        <color rgb="FF000000"/>
        <rFont val="Calibri"/>
        <family val="2"/>
        <charset val="1"/>
      </rPr>
      <t xml:space="preserve">April 2015:</t>
    </r>
    <r>
      <rPr>
        <sz val="11"/>
        <color rgb="FF000000"/>
        <rFont val="Calibri"/>
        <family val="2"/>
        <charset val="1"/>
      </rPr>
      <t xml:space="preserve"> For </t>
    </r>
    <r>
      <rPr>
        <b val="true"/>
        <sz val="11"/>
        <color rgb="FF000000"/>
        <rFont val="Calibri"/>
        <family val="2"/>
        <charset val="1"/>
      </rPr>
      <t xml:space="preserve">parliamentary questions</t>
    </r>
    <r>
      <rPr>
        <sz val="11"/>
        <color rgb="FF000000"/>
        <rFont val="Calibri"/>
        <family val="2"/>
        <charset val="1"/>
      </rPr>
      <t xml:space="preserve">, the author field contained also the name of the Member of the European Parliament in the past. However, because of missing mapping in the CELLAR, those names are currently not displayed on the new EUR-Lex. Possible solutions should be analysed.
</t>
    </r>
    <r>
      <rPr>
        <sz val="9"/>
        <color rgb="FF7030A0"/>
        <rFont val="Calibri"/>
        <family val="2"/>
        <charset val="1"/>
      </rPr>
      <t xml:space="preserve">&lt;rdf:Description rdf:nodeID="A2"&gt;
&lt;rdf:type rdf:resource="http://www.w3.org/2002/07/owl#Axiom"/&gt;
&lt;annot:build_info&gt;cdm:CDM_2.1.7  tdm:1523  xslt:3945 saxon:9.0.0.1J JVM:1.6.0_29 metaconvJar:1.1.9 builddate:06/12/2013 15:38:22&lt;/annot:build_info&gt;
&lt;annot:quality_issue&gt;DATWRO&lt;/annot:quality_issue&gt;&lt;annot:error_message&gt;</t>
    </r>
    <r>
      <rPr>
        <b val="true"/>
        <sz val="9"/>
        <color rgb="FF7030A0"/>
        <rFont val="Calibri"/>
        <family val="2"/>
        <charset val="1"/>
      </rPr>
      <t xml:space="preserve">Data wrong</t>
    </r>
    <r>
      <rPr>
        <sz val="9"/>
        <color rgb="FF7030A0"/>
        <rFont val="Calibri"/>
        <family val="2"/>
        <charset val="1"/>
      </rPr>
      <t xml:space="preserve">&lt;/annot:error_message&gt;
&lt;annot:old_value&gt;Urszula Gacek&lt;/annot:old_value&gt;
&lt;owl:annotatedSource rdf:resource="http://publications.europa.eu/resource/celex/92009E000068"/&gt;&lt;owl:annotatedTarget rdf:resource="http://publications.europa.eu/resource/authority/corporate-body/OP_DATPRO"/&gt;&lt;
owl:annotatedProperty rdf:resource="http://publications.europa.eu/ontology/</t>
    </r>
    <r>
      <rPr>
        <b val="true"/>
        <sz val="9"/>
        <color rgb="FF7030A0"/>
        <rFont val="Calibri"/>
        <family val="2"/>
        <charset val="1"/>
      </rPr>
      <t xml:space="preserve">cdm#work_created_by_agent</t>
    </r>
    <r>
      <rPr>
        <sz val="9"/>
        <color rgb="FF7030A0"/>
        <rFont val="Calibri"/>
        <family val="2"/>
        <charset val="1"/>
      </rPr>
      <t xml:space="preserve">"/&gt;
&lt;/rdf:Description&gt;
</t>
    </r>
    <r>
      <rPr>
        <sz val="11"/>
        <color rgb="FF000000"/>
        <rFont val="Calibri"/>
        <family val="2"/>
        <charset val="1"/>
      </rPr>
      <t xml:space="preserve">
</t>
    </r>
    <r>
      <rPr>
        <b val="true"/>
        <sz val="11"/>
        <color rgb="FF000000"/>
        <rFont val="Calibri"/>
        <family val="2"/>
        <charset val="1"/>
      </rPr>
      <t xml:space="preserve">10/07/2015: </t>
    </r>
    <r>
      <rPr>
        <sz val="11"/>
        <color rgb="FF000000"/>
        <rFont val="Calibri"/>
        <family val="2"/>
        <charset val="1"/>
      </rPr>
      <t xml:space="preserve">Author to be used in 22015D0921: </t>
    </r>
    <r>
      <rPr>
        <i val="true"/>
        <sz val="11"/>
        <color rgb="FF000000"/>
        <rFont val="Calibri"/>
        <family val="2"/>
        <charset val="1"/>
      </rPr>
      <t xml:space="preserve">Decision No 1/2015 of the EU-EFTA Joint Committee on Common Transit of 11 May 2015 concerning an invitation to the former Yugoslav Republic of Macedonia to accede to the Convention on a common transit procedure [2015/921]
</t>
    </r>
    <r>
      <rPr>
        <sz val="11"/>
        <color rgb="FF000000"/>
        <rFont val="Calibri"/>
        <family val="2"/>
        <charset val="1"/>
      </rPr>
      <t xml:space="preserve">
Codes referring to</t>
    </r>
    <r>
      <rPr>
        <i val="true"/>
        <sz val="11"/>
        <color rgb="FF000000"/>
        <rFont val="Calibri"/>
        <family val="2"/>
        <charset val="1"/>
      </rPr>
      <t xml:space="preserve"> EC-EFTA Joint Committee</t>
    </r>
    <r>
      <rPr>
        <sz val="11"/>
        <color rgb="FF000000"/>
        <rFont val="Calibri"/>
        <family val="2"/>
        <charset val="1"/>
      </rPr>
      <t xml:space="preserve"> and </t>
    </r>
    <r>
      <rPr>
        <i val="true"/>
        <sz val="11"/>
        <color rgb="FF000000"/>
        <rFont val="Calibri"/>
        <family val="2"/>
        <charset val="1"/>
      </rPr>
      <t xml:space="preserve">EEC-EFTA Joint Committee</t>
    </r>
    <r>
      <rPr>
        <sz val="11"/>
        <color rgb="FF000000"/>
        <rFont val="Calibri"/>
        <family val="2"/>
        <charset val="1"/>
      </rPr>
      <t xml:space="preserve"> were deprecated in corporate bodies table and there is no successor referring to </t>
    </r>
    <r>
      <rPr>
        <i val="true"/>
        <sz val="11"/>
        <color rgb="FF000000"/>
        <rFont val="Calibri"/>
        <family val="2"/>
        <charset val="1"/>
      </rPr>
      <t xml:space="preserve">EU-EFTA Joint Committee</t>
    </r>
    <r>
      <rPr>
        <sz val="11"/>
        <color rgb="FF000000"/>
        <rFont val="Calibri"/>
        <family val="2"/>
        <charset val="1"/>
      </rPr>
      <t xml:space="preserve">.
In such case, the values referring to the</t>
    </r>
    <r>
      <rPr>
        <i val="true"/>
        <sz val="11"/>
        <color rgb="FF000000"/>
        <rFont val="Calibri"/>
        <family val="2"/>
        <charset val="1"/>
      </rPr>
      <t xml:space="preserve"> Joint Committee (CMT_JOIN), European Union (EURUN)</t>
    </r>
    <r>
      <rPr>
        <sz val="11"/>
        <color rgb="FF000000"/>
        <rFont val="Calibri"/>
        <family val="2"/>
        <charset val="1"/>
      </rPr>
      <t xml:space="preserve"> and </t>
    </r>
    <r>
      <rPr>
        <i val="true"/>
        <sz val="11"/>
        <color rgb="FF000000"/>
        <rFont val="Calibri"/>
        <family val="2"/>
        <charset val="1"/>
      </rPr>
      <t xml:space="preserve">EFTA (EFTA) </t>
    </r>
    <r>
      <rPr>
        <sz val="11"/>
        <color rgb="FF000000"/>
        <rFont val="Calibri"/>
        <family val="2"/>
        <charset val="1"/>
      </rPr>
      <t xml:space="preserve">should be used.
If the horizontal structure of the corporate bodies will be implemented in Cellar and EUR-Lex, value EURUN will not be needed anymore in this case as it is a parent value of </t>
    </r>
    <r>
      <rPr>
        <i val="true"/>
        <sz val="11"/>
        <color rgb="FF000000"/>
        <rFont val="Calibri"/>
        <family val="2"/>
        <charset val="1"/>
      </rPr>
      <t xml:space="preserve">CMT_JOIN</t>
    </r>
    <r>
      <rPr>
        <sz val="11"/>
        <color rgb="FF000000"/>
        <rFont val="Calibri"/>
        <family val="2"/>
        <charset val="1"/>
      </rPr>
      <t xml:space="preserve">.
</t>
    </r>
    <r>
      <rPr>
        <b val="true"/>
        <sz val="11"/>
        <color rgb="FF000000"/>
        <rFont val="Calibri"/>
        <family val="2"/>
        <charset val="1"/>
      </rPr>
      <t xml:space="preserve">
12/11/2018:</t>
    </r>
    <r>
      <rPr>
        <sz val="11"/>
        <color rgb="FF000000"/>
        <rFont val="Calibri"/>
        <family val="2"/>
        <charset val="1"/>
      </rPr>
      <t xml:space="preserve"> Change concerning personal names – they are currently in </t>
    </r>
    <r>
      <rPr>
        <i val="true"/>
        <sz val="11"/>
        <color rgb="FF000000"/>
        <rFont val="Calibri"/>
        <family val="2"/>
        <charset val="1"/>
      </rPr>
      <t xml:space="preserve">cdm:work_created_by_agent</t>
    </r>
    <r>
      <rPr>
        <sz val="11"/>
        <color rgb="FF000000"/>
        <rFont val="Calibri"/>
        <family val="2"/>
        <charset val="1"/>
      </rPr>
      <t xml:space="preserve">: Personal authors would be under contributed_by (https://webgate.ec.europa.eu/CITnet/jira/browse/CDM-52).
Another change concerning contributed_by </t>
    </r>
    <r>
      <rPr>
        <i val="true"/>
        <sz val="11"/>
        <color rgb="FF000000"/>
        <rFont val="Calibri"/>
        <family val="2"/>
        <charset val="1"/>
      </rPr>
      <t xml:space="preserve">cdm:work_contributed_by_agent</t>
    </r>
    <r>
      <rPr>
        <sz val="11"/>
        <color rgb="FF000000"/>
        <rFont val="Calibri"/>
        <family val="2"/>
        <charset val="1"/>
      </rPr>
      <t xml:space="preserve"> is removed from the notice+index and  only </t>
    </r>
    <r>
      <rPr>
        <i val="true"/>
        <sz val="11"/>
        <color rgb="FF000000"/>
        <rFont val="Calibri"/>
        <family val="2"/>
        <charset val="1"/>
      </rPr>
      <t xml:space="preserve">cdm:contributed_by </t>
    </r>
    <r>
      <rPr>
        <sz val="11"/>
        <color rgb="FF000000"/>
        <rFont val="Calibri"/>
        <family val="2"/>
        <charset val="1"/>
      </rPr>
      <t xml:space="preserve">will be indexed&amp;in_notice (https://webgate.ec.europa.eu/CITnet/jira/browse/CDM-119).
</t>
    </r>
    <r>
      <rPr>
        <b val="true"/>
        <sz val="11"/>
        <color rgb="FF000000"/>
        <rFont val="Calibri"/>
        <family val="2"/>
        <charset val="1"/>
      </rPr>
      <t xml:space="preserve">21/10/2019:</t>
    </r>
    <r>
      <rPr>
        <sz val="11"/>
        <color rgb="FF000000"/>
        <rFont val="Calibri"/>
        <family val="2"/>
        <charset val="1"/>
      </rPr>
      <t xml:space="preserve"> Personal names present in </t>
    </r>
    <r>
      <rPr>
        <i val="true"/>
        <sz val="11"/>
        <color rgb="FF000000"/>
        <rFont val="Calibri"/>
        <family val="2"/>
        <charset val="1"/>
      </rPr>
      <t xml:space="preserve">cdm:work_created_by_agent</t>
    </r>
    <r>
      <rPr>
        <sz val="11"/>
        <color rgb="FF000000"/>
        <rFont val="Calibri"/>
        <family val="2"/>
        <charset val="1"/>
      </rPr>
      <t xml:space="preserve"> for fd_013 in documents from sector 9 could be also moved to </t>
    </r>
    <r>
      <rPr>
        <i val="true"/>
        <sz val="11"/>
        <color rgb="FF000000"/>
        <rFont val="Calibri"/>
        <family val="2"/>
        <charset val="1"/>
      </rPr>
      <t xml:space="preserve">cdm:asked_by</t>
    </r>
    <r>
      <rPr>
        <sz val="11"/>
        <color rgb="FF000000"/>
        <rFont val="Calibri"/>
        <family val="2"/>
        <charset val="1"/>
      </rPr>
      <t xml:space="preserve">. Check https://webgate.ec.europa.eu/publications/jira/browse/CADMOS-7932</t>
    </r>
  </si>
  <si>
    <t xml:space="preserve">yes</t>
  </si>
  <si>
    <t xml:space="preserve">Miscellaneous information</t>
  </si>
  <si>
    <t xml:space="preserve">lamd:class_ESI</t>
  </si>
  <si>
    <t xml:space="preserve">FM</t>
  </si>
  <si>
    <t xml:space="preserve">Type of act</t>
  </si>
  <si>
    <t xml:space="preserve">cdm:resource-type</t>
  </si>
  <si>
    <t xml:space="preserve">at:resource-type</t>
  </si>
  <si>
    <r>
      <rPr>
        <sz val="11"/>
        <color rgb="FF000000"/>
        <rFont val="Calibri"/>
        <family val="2"/>
        <charset val="1"/>
      </rPr>
      <t xml:space="preserve">This field refers to the type of act. The type is usually indicated in the title of an act. However, the value used in </t>
    </r>
    <r>
      <rPr>
        <i val="true"/>
        <sz val="11"/>
        <color rgb="FF000000"/>
        <rFont val="Calibri"/>
        <family val="2"/>
        <charset val="1"/>
      </rPr>
      <t xml:space="preserve">Type of act</t>
    </r>
    <r>
      <rPr>
        <sz val="11"/>
        <color rgb="FF000000"/>
        <rFont val="Calibri"/>
        <family val="2"/>
        <charset val="1"/>
      </rPr>
      <t xml:space="preserve"> might not be the same as the one used in the title, as this metadata shall describe the document type in legal terms.</t>
    </r>
  </si>
  <si>
    <t xml:space="preserve">&lt; cdm:work_has_resource-type rdf:resource="http://publications.europa.eu/resource/authority/resource-type/REG_IMPL"/&gt;</t>
  </si>
  <si>
    <r>
      <rPr>
        <sz val="12"/>
        <color rgb="FF000000"/>
        <rFont val="Calibri"/>
        <family val="2"/>
        <charset val="1"/>
      </rPr>
      <t xml:space="preserve">Check the title of the act and consult the values used in relevant templates (or values attributed to similar documents in the past).
There should be only one value attributed except of </t>
    </r>
    <r>
      <rPr>
        <b val="true"/>
        <sz val="12"/>
        <color rgb="FF000000"/>
        <rFont val="Calibri"/>
        <family val="2"/>
        <charset val="1"/>
      </rPr>
      <t xml:space="preserve">corrigenda</t>
    </r>
    <r>
      <rPr>
        <sz val="12"/>
        <color rgb="FF000000"/>
        <rFont val="Calibri"/>
        <family val="2"/>
        <charset val="1"/>
      </rPr>
      <t xml:space="preserve"> where two different values shall be used: (1) corrigendum and (2) the same value as available in the corrected act.</t>
    </r>
  </si>
  <si>
    <r>
      <rPr>
        <b val="true"/>
        <sz val="11"/>
        <color rgb="FF000000"/>
        <rFont val="Calibri"/>
        <family val="2"/>
        <charset val="1"/>
      </rPr>
      <t xml:space="preserve">April 2015:</t>
    </r>
    <r>
      <rPr>
        <sz val="11"/>
        <color rgb="FF000000"/>
        <rFont val="Calibri"/>
        <family val="2"/>
        <charset val="1"/>
      </rPr>
      <t xml:space="preserve"> For the time being, both properties </t>
    </r>
    <r>
      <rPr>
        <i val="true"/>
        <sz val="11"/>
        <color rgb="FF000000"/>
        <rFont val="Calibri"/>
        <family val="2"/>
        <charset val="1"/>
      </rPr>
      <t xml:space="preserve">cdm:work_has_resource-type</t>
    </r>
    <r>
      <rPr>
        <sz val="11"/>
        <color rgb="FF000000"/>
        <rFont val="Calibri"/>
        <family val="2"/>
        <charset val="1"/>
      </rPr>
      <t xml:space="preserve"> as well as </t>
    </r>
    <r>
      <rPr>
        <i val="true"/>
        <sz val="11"/>
        <color rgb="FF000000"/>
        <rFont val="Calibri"/>
        <family val="2"/>
        <charset val="1"/>
      </rPr>
      <t xml:space="preserve">cdm:resource_legal_has_type_act_concept_type_act </t>
    </r>
    <r>
      <rPr>
        <sz val="11"/>
        <color rgb="FF000000"/>
        <rFont val="Calibri"/>
        <family val="2"/>
        <charset val="1"/>
      </rPr>
      <t xml:space="preserve">shall be used because of technical reasons. For the display and search purposes, only </t>
    </r>
    <r>
      <rPr>
        <i val="true"/>
        <sz val="11"/>
        <color rgb="FF000000"/>
        <rFont val="Calibri"/>
        <family val="2"/>
        <charset val="1"/>
      </rPr>
      <t xml:space="preserve">cdm:resource_legal_has_type_act_concept_type_act</t>
    </r>
    <r>
      <rPr>
        <sz val="11"/>
        <color rgb="FF000000"/>
        <rFont val="Calibri"/>
        <family val="2"/>
        <charset val="1"/>
      </rPr>
      <t xml:space="preserve"> is currently used by the EUR-Lex.
In few months, a complete switch to </t>
    </r>
    <r>
      <rPr>
        <i val="true"/>
        <sz val="11"/>
        <color rgb="FF000000"/>
        <rFont val="Calibri"/>
        <family val="2"/>
        <charset val="1"/>
      </rPr>
      <t xml:space="preserve">cdm:work_has_resource-type</t>
    </r>
    <r>
      <rPr>
        <sz val="11"/>
        <color rgb="FF000000"/>
        <rFont val="Calibri"/>
        <family val="2"/>
        <charset val="1"/>
      </rPr>
      <t xml:space="preserve"> will be done.
</t>
    </r>
    <r>
      <rPr>
        <b val="true"/>
        <sz val="11"/>
        <color rgb="FF000000"/>
        <rFont val="Calibri"/>
        <family val="2"/>
        <charset val="1"/>
      </rPr>
      <t xml:space="preserve">18/09/2015:</t>
    </r>
    <r>
      <rPr>
        <sz val="11"/>
        <color rgb="FF000000"/>
        <rFont val="Calibri"/>
        <family val="2"/>
        <charset val="1"/>
      </rPr>
      <t xml:space="preserve"> Correction related to </t>
    </r>
    <r>
      <rPr>
        <i val="true"/>
        <sz val="11"/>
        <color rgb="FF000000"/>
        <rFont val="Calibri"/>
        <family val="2"/>
        <charset val="1"/>
      </rPr>
      <t xml:space="preserve">DECBES</t>
    </r>
    <r>
      <rPr>
        <sz val="11"/>
        <color rgb="FF000000"/>
        <rFont val="Calibri"/>
        <family val="2"/>
        <charset val="1"/>
      </rPr>
      <t xml:space="preserve"> value: https://webgate.ec.europa.eu/publications/jira/i#browse/LAAION-44</t>
    </r>
  </si>
  <si>
    <t xml:space="preserve">DT_CORR</t>
  </si>
  <si>
    <t xml:space="preserve">Corrigendum number</t>
  </si>
  <si>
    <t xml:space="preserve">cdm:resource_legal_number_corrigendum</t>
  </si>
  <si>
    <r>
      <rPr>
        <sz val="11"/>
        <color rgb="FF000000"/>
        <rFont val="Calibri"/>
        <family val="2"/>
        <charset val="1"/>
      </rPr>
      <t xml:space="preserve">This field indicates if the document is a </t>
    </r>
    <r>
      <rPr>
        <i val="true"/>
        <sz val="11"/>
        <color rgb="FF000000"/>
        <rFont val="Calibri"/>
        <family val="2"/>
        <charset val="1"/>
      </rPr>
      <t xml:space="preserve">corrigendum.</t>
    </r>
    <r>
      <rPr>
        <sz val="11"/>
        <color rgb="FF000000"/>
        <rFont val="Calibri"/>
        <family val="2"/>
        <charset val="1"/>
      </rPr>
      <t xml:space="preserve"> The number inserted indicates the serial number of corrigendum. It is then displayed in the celex number of corrigendum as "split" number in the brackets.</t>
    </r>
  </si>
  <si>
    <t xml:space="preserve">&lt;cdm:resource_legal_number_corrigendum rdf:datatype="http://www.w3.org/2001/XMLSchema#positiveInteger"&gt;1&lt;/cdm:resource_legal_number_corrigendum&gt;</t>
  </si>
  <si>
    <t xml:space="preserve">If a document is a corrigendum, it is usually indicated in the title of document. Also the text of the document must be analysed.
A corrigendum may affect one or more language versions of a document.
The sequential number of corrigendum must be attributed only after analysing the CELEX numbers of previously published corrigenda related to the same act.</t>
  </si>
  <si>
    <t xml:space="preserve">References</t>
  </si>
  <si>
    <t xml:space="preserve">Celex number</t>
  </si>
  <si>
    <t xml:space="preserve">lamd:class_CLX</t>
  </si>
  <si>
    <t xml:space="preserve">DN_CLASS</t>
  </si>
  <si>
    <t xml:space="preserve">reference to CELEX class</t>
  </si>
  <si>
    <t xml:space="preserve">lam:celex_class</t>
  </si>
  <si>
    <t xml:space="preserve">DN</t>
  </si>
  <si>
    <t xml:space="preserve">complete CELEX number value</t>
  </si>
  <si>
    <t xml:space="preserve">cdm:resource_legal_id_celex</t>
  </si>
  <si>
    <r>
      <rPr>
        <sz val="11"/>
        <color rgb="FF000000"/>
        <rFont val="Calibri"/>
        <family val="2"/>
        <charset val="1"/>
      </rPr>
      <t xml:space="preserve">The </t>
    </r>
    <r>
      <rPr>
        <i val="true"/>
        <sz val="11"/>
        <color rgb="FF000000"/>
        <rFont val="Calibri"/>
        <family val="2"/>
        <charset val="1"/>
      </rPr>
      <t xml:space="preserve">CELEX number</t>
    </r>
    <r>
      <rPr>
        <sz val="11"/>
        <color rgb="FF000000"/>
        <rFont val="Calibri"/>
        <family val="2"/>
        <charset val="1"/>
      </rPr>
      <t xml:space="preserve"> is both a unique document identifier and a classification code, regardless of language. It is used as the basis for cross-referencing of documents in the database as well as for implementing hypertext links.</t>
    </r>
  </si>
  <si>
    <t xml:space="preserve">&lt;cdm:resource_legal_id_celex rdf:datatype="http://www.w3.org/2001/XMLSchema#string"&gt;32015D0046&lt;/cdm:resource_legal_id_celex&gt;</t>
  </si>
  <si>
    <r>
      <rPr>
        <sz val="11"/>
        <color rgb="FF000000"/>
        <rFont val="Calibri"/>
        <family val="2"/>
        <charset val="1"/>
      </rPr>
      <t xml:space="preserve">CELEX number is composed as follows: 
</t>
    </r>
    <r>
      <rPr>
        <b val="true"/>
        <sz val="11"/>
        <color rgb="FF4472C4"/>
        <rFont val="Calibri"/>
        <family val="2"/>
        <charset val="1"/>
      </rPr>
      <t xml:space="preserve">SyyyyT(T)nnn(n)
</t>
    </r>
    <r>
      <rPr>
        <sz val="11"/>
        <color rgb="FF000000"/>
        <rFont val="Calibri"/>
        <family val="2"/>
        <charset val="1"/>
      </rPr>
      <t xml:space="preserve">
</t>
    </r>
    <r>
      <rPr>
        <b val="true"/>
        <sz val="11"/>
        <color rgb="FF4472C4"/>
        <rFont val="Calibri"/>
        <family val="2"/>
        <charset val="1"/>
      </rPr>
      <t xml:space="preserve">S</t>
    </r>
    <r>
      <rPr>
        <sz val="11"/>
        <color rgb="FF000000"/>
        <rFont val="Calibri"/>
        <family val="2"/>
        <charset val="1"/>
      </rPr>
      <t xml:space="preserve"> 1 character for the sector (see list below)
</t>
    </r>
    <r>
      <rPr>
        <b val="true"/>
        <sz val="11"/>
        <color rgb="FF4472C4"/>
        <rFont val="Calibri"/>
        <family val="2"/>
        <charset val="1"/>
      </rPr>
      <t xml:space="preserve">yyyy</t>
    </r>
    <r>
      <rPr>
        <sz val="11"/>
        <color rgb="FF000000"/>
        <rFont val="Calibri"/>
        <family val="2"/>
        <charset val="1"/>
      </rPr>
      <t xml:space="preserve"> 4 digits for the year (usually the year of adoption)
</t>
    </r>
    <r>
      <rPr>
        <b val="true"/>
        <sz val="11"/>
        <color rgb="FF4472C4"/>
        <rFont val="Calibri"/>
        <family val="2"/>
        <charset val="1"/>
      </rPr>
      <t xml:space="preserve">T(T)</t>
    </r>
    <r>
      <rPr>
        <sz val="11"/>
        <color rgb="FF000000"/>
        <rFont val="Calibri"/>
        <family val="2"/>
        <charset val="1"/>
      </rPr>
      <t xml:space="preserve"> 1 or 2 characters for the document type (see list below)
</t>
    </r>
    <r>
      <rPr>
        <b val="true"/>
        <sz val="11"/>
        <color rgb="FF4472C4"/>
        <rFont val="Calibri"/>
        <family val="2"/>
        <charset val="1"/>
      </rPr>
      <t xml:space="preserve">nnnn</t>
    </r>
    <r>
      <rPr>
        <sz val="11"/>
        <color rgb="FF000000"/>
        <rFont val="Calibri"/>
        <family val="2"/>
        <charset val="1"/>
      </rPr>
      <t xml:space="preserve">  4 digits (usually) for the document number
For example, document</t>
    </r>
    <r>
      <rPr>
        <b val="true"/>
        <sz val="11"/>
        <color rgb="FF000000"/>
        <rFont val="Calibri"/>
        <family val="2"/>
        <charset val="1"/>
      </rPr>
      <t xml:space="preserve"> 32014R1338</t>
    </r>
    <r>
      <rPr>
        <sz val="11"/>
        <color rgb="FF000000"/>
        <rFont val="Calibri"/>
        <family val="2"/>
        <charset val="1"/>
      </rPr>
      <t xml:space="preserve"> is:
a sector 3 document (secondary legislation)   </t>
    </r>
    <r>
      <rPr>
        <b val="true"/>
        <sz val="11"/>
        <color rgb="FF4472C4"/>
        <rFont val="Calibri"/>
        <family val="2"/>
        <charset val="1"/>
      </rPr>
      <t xml:space="preserve">3</t>
    </r>
    <r>
      <rPr>
        <sz val="11"/>
        <color rgb="FF000000"/>
        <rFont val="Calibri"/>
        <family val="2"/>
        <charset val="1"/>
      </rPr>
      <t xml:space="preserve">2014R1338
from 2014        3</t>
    </r>
    <r>
      <rPr>
        <b val="true"/>
        <sz val="11"/>
        <color rgb="FF4472C4"/>
        <rFont val="Calibri"/>
        <family val="2"/>
        <charset val="1"/>
      </rPr>
      <t xml:space="preserve">2014</t>
    </r>
    <r>
      <rPr>
        <sz val="11"/>
        <color rgb="FF000000"/>
        <rFont val="Calibri"/>
        <family val="2"/>
        <charset val="1"/>
      </rPr>
      <t xml:space="preserve">R1338
a regulation       32014</t>
    </r>
    <r>
      <rPr>
        <b val="true"/>
        <sz val="11"/>
        <color rgb="FF4472C4"/>
        <rFont val="Calibri"/>
        <family val="2"/>
        <charset val="1"/>
      </rPr>
      <t xml:space="preserve">R</t>
    </r>
    <r>
      <rPr>
        <sz val="11"/>
        <color rgb="FF000000"/>
        <rFont val="Calibri"/>
        <family val="2"/>
        <charset val="1"/>
      </rPr>
      <t xml:space="preserve">1338 
published in the OJ under number 1338   32014R</t>
    </r>
    <r>
      <rPr>
        <b val="true"/>
        <sz val="11"/>
        <color rgb="FF4472C4"/>
        <rFont val="Calibri"/>
        <family val="2"/>
        <charset val="1"/>
      </rPr>
      <t xml:space="preserve">1338
</t>
    </r>
    <r>
      <rPr>
        <sz val="11"/>
        <color rgb="FF000000"/>
        <rFont val="Calibri"/>
        <family val="2"/>
        <charset val="1"/>
      </rPr>
      <t xml:space="preserve">
Some of the above mentioned partial information is contained in the following metadata fields:
</t>
    </r>
    <r>
      <rPr>
        <i val="true"/>
        <sz val="11"/>
        <color rgb="FF000000"/>
        <rFont val="Calibri"/>
        <family val="2"/>
        <charset val="1"/>
      </rPr>
      <t xml:space="preserve">Document type sector (DTS)
Document type year (DTA)
Document type type (DTT)
Document natural number (DT_NUM)
</t>
    </r>
    <r>
      <rPr>
        <sz val="11"/>
        <color rgb="FF000000"/>
        <rFont val="Calibri"/>
        <family val="2"/>
        <charset val="1"/>
      </rPr>
      <t xml:space="preserve">
In some instances composed or non-standardised numbers are attributed (especially sector C documents and National implementing measures; but also treaties or parliamentary questions). There is a specific format of CELEX numbers for corrigenda.
Such documents as daily Euro exchange rates, information (OJ-C II) or announcements (OJ-C V) related to concentrations, minutes of the sitting (OJ-C IV) and other notices published in the C series (under OJ-C IV) are covered by sector C; their CELEX numbers are attributed automatically.   
CELEX number is attributed by OP or the legal analysis contractor (based on the analysis) on a daily basis to all acts published in L series of the Official Journal and to some of those published in C series of the </t>
    </r>
    <r>
      <rPr>
        <i val="true"/>
        <sz val="11"/>
        <color rgb="FF000000"/>
        <rFont val="Calibri"/>
        <family val="2"/>
        <charset val="1"/>
      </rPr>
      <t xml:space="preserve">Official Journal</t>
    </r>
    <r>
      <rPr>
        <sz val="11"/>
        <color rgb="FF000000"/>
        <rFont val="Calibri"/>
        <family val="2"/>
        <charset val="1"/>
      </rPr>
      <t xml:space="preserve">.   
Any change of an already attributed CELEX number must be approved by the Publications Office.
For some specific collections of documents, CELEX number is attributed by the author or institution responsible (e.g. EU case law – documents from the Court of justice of the European Union).</t>
    </r>
  </si>
  <si>
    <t xml:space="preserve">DC</t>
  </si>
  <si>
    <t xml:space="preserve">EuroVoc</t>
  </si>
  <si>
    <t xml:space="preserve">cdm:concept_eurovoc</t>
  </si>
  <si>
    <t xml:space="preserve"> http://publications.europa.eu/resource/dataset/eurovoc </t>
  </si>
  <si>
    <r>
      <rPr>
        <sz val="11"/>
        <color rgb="FF000000"/>
        <rFont val="Calibri"/>
        <family val="2"/>
        <charset val="1"/>
      </rPr>
      <t xml:space="preserve">EuroVoc is a multilingual and multi-disciplinary thesaurus which covers the field of activity of the European Union. It was originally built up specifically for processing the documentary information of the EU institutions, but is largely used outside the EU institutions as well. 
The aim of EuroVoc is to provide the information management and dissemination services with a coherent indexing tool for the effective management of their documentary resources and to enable users to carry out documentary searches using controlled vocabulary.
It is used as an</t>
    </r>
    <r>
      <rPr>
        <b val="true"/>
        <sz val="11"/>
        <color rgb="FF000000"/>
        <rFont val="Calibri"/>
        <family val="2"/>
        <charset val="1"/>
      </rPr>
      <t xml:space="preserve"> indexing tool</t>
    </r>
    <r>
      <rPr>
        <sz val="11"/>
        <color rgb="FF000000"/>
        <rFont val="Calibri"/>
        <family val="2"/>
        <charset val="1"/>
      </rPr>
      <t xml:space="preserve"> for the EUR-Lex documentary collection and as a search tool in the EUR-Lex website. 
https://eur-lex.europa.eu/browse/eurovoc.html
https://op.europa.eu/en/web/eu-vocabularies</t>
    </r>
  </si>
  <si>
    <t xml:space="preserve">&lt;cdm:work_is_about_concept_eurovoc rdf:resource="http://eurovoc.europa.eu/3526"/&gt;</t>
  </si>
  <si>
    <r>
      <rPr>
        <b val="true"/>
        <sz val="11"/>
        <color rgb="FF000000"/>
        <rFont val="Calibri"/>
        <family val="2"/>
        <charset val="1"/>
      </rPr>
      <t xml:space="preserve">Part I: General indexing principles – How to use a thesaurus as an indexing tool?
</t>
    </r>
    <r>
      <rPr>
        <sz val="11"/>
        <color rgb="FF000000"/>
        <rFont val="Calibri"/>
        <family val="2"/>
        <charset val="1"/>
      </rPr>
      <t xml:space="preserve">
In order to meet the retrieval needs of the end-users of a documentary collection by using thesaurus indexing terms, a number of general indexing principles have to be respected. 
The basic principles of subject indexing are the followings:
(1) Index the content of the document
(2) Follow the three stages of indexing: 
• examination of the document
• identification of its main subject content
• selection of indexing terms that describe that content 
(3) Be as specific as possible
(4) Do not index simultaneously with two descriptors (specific and general) belonging to the same hierarchical line
(5) Prefer </t>
    </r>
    <r>
      <rPr>
        <i val="true"/>
        <sz val="11"/>
        <color rgb="FF000000"/>
        <rFont val="Calibri"/>
        <family val="2"/>
        <charset val="1"/>
      </rPr>
      <t xml:space="preserve">pre-coordinated descriptors</t>
    </r>
    <r>
      <rPr>
        <sz val="11"/>
        <color rgb="FF000000"/>
        <rFont val="Calibri"/>
        <family val="2"/>
        <charset val="1"/>
      </rPr>
      <t xml:space="preserve"> to simple descriptors
(6) The indexer’s job is only to index, not to interpret, evaluate or diagnose
(7) Use geographical descriptors if possible
(8) Subject indexing should not concern the physical entity of the document
(9) Achieve indexing consistency
These basic indexing rules are also described by the international standard ISO 5963 document entitled </t>
    </r>
    <r>
      <rPr>
        <i val="true"/>
        <sz val="11"/>
        <color rgb="FF000000"/>
        <rFont val="Calibri"/>
        <family val="2"/>
        <charset val="1"/>
      </rPr>
      <t xml:space="preserve">Methods for examining documents, determining their subjects and selecting indexing terms.</t>
    </r>
    <r>
      <rPr>
        <sz val="11"/>
        <color rgb="FF000000"/>
        <rFont val="Calibri"/>
        <family val="2"/>
        <charset val="1"/>
      </rPr>
      <t xml:space="preserve"> 
</t>
    </r>
    <r>
      <rPr>
        <b val="true"/>
        <sz val="11"/>
        <color rgb="FF000000"/>
        <rFont val="Calibri"/>
        <family val="2"/>
        <charset val="1"/>
      </rPr>
      <t xml:space="preserve">1. Index the content of the document: use thesaurus terms for document content indexation and not for classification</t>
    </r>
    <r>
      <rPr>
        <sz val="11"/>
        <color rgb="FF000000"/>
        <rFont val="Calibri"/>
        <family val="2"/>
        <charset val="1"/>
      </rPr>
      <t xml:space="preserve"> 
The thesaurus is an indexing tool. Indexing consists of representing the content of the document with selected descriptors of a thesaurus in the purpose of document retrieval. 
Indexation does not consist of classifying documents according to their main subject(s) with a classification scheme or a subject heading list.
Indexation with thesaurus terms is often contrasted to classification with a classification scheme. Classification consists of assigning documents to one ore more categories based on their main topics. 
</t>
    </r>
    <r>
      <rPr>
        <b val="true"/>
        <sz val="11"/>
        <color rgb="FF000000"/>
        <rFont val="Calibri"/>
        <family val="2"/>
        <charset val="1"/>
      </rPr>
      <t xml:space="preserve">2. Follow the three stages of indexing 
</t>
    </r>
    <r>
      <rPr>
        <sz val="11"/>
        <color rgb="FF000000"/>
        <rFont val="Calibri"/>
        <family val="2"/>
        <charset val="1"/>
      </rPr>
      <t xml:space="preserve">
Indexation is a complex, intellectual decision process including the following steps:
• 1.2.1 examining the document (intellectual analysis)
In order to be able to analyse the content of documents, indexer should have adequate knowledge of the field covered by the document. Indexer should understand the concepts and main ideas encountered in the document.
• 1.2.2 identifying the principal concepts and the essential elements of the document 
In order to be able to select the concepts which have a potential value for the users, indexer should know the purpose for which the indexing terms will be used (document retrieval).
• 1.2.3 expressing the selected concepts in thesaurus terms
In order to be able to represent the selected concepts with thesaurus terms, indexer should have adequate knowledge of the vocabulary he/she is using (structure, preferred terms and non-preferred terms, cross-relations, etc). 
Since the meaning of a descriptor is clarified by the thesaurus itself (by the relations of a term with other descriptors), indexer is asked to always examine the contextual and semantic environment of the descriptors:
• Domain 
• Microtheasurus
• USE/UF – preferred terms and non-preferred terms
• Top term and narrow terms
• Related terms
• Notes
</t>
    </r>
    <r>
      <rPr>
        <b val="true"/>
        <sz val="11"/>
        <color rgb="FF000000"/>
        <rFont val="Calibri"/>
        <family val="2"/>
        <charset val="1"/>
      </rPr>
      <t xml:space="preserve">
3. Be as specific as possibl</t>
    </r>
    <r>
      <rPr>
        <sz val="11"/>
        <color rgb="FF000000"/>
        <rFont val="Calibri"/>
        <family val="2"/>
        <charset val="1"/>
      </rPr>
      <t xml:space="preserve">e 
When indexing, the most specific term available in the thesaurus should be selected to represent the given concept. It means that:
• the descriptor chosen to represent the selected concept of the document should be at the same level of specificity as the selected concept
• if the thesaurus has no descriptor at the same level of specificity as the selected concept, the descriptor at the next higher level should be chosen (descriptor which is closest to the concept)
Loss of specificity occurs when a particular concept of a document is represented by an indexing term with more general meaning while an indexing term at the same level of specificity is available in the thesaurus.
</t>
    </r>
    <r>
      <rPr>
        <i val="true"/>
        <sz val="11"/>
        <color rgb="FF000000"/>
        <rFont val="Calibri"/>
        <family val="2"/>
        <charset val="1"/>
      </rPr>
      <t xml:space="preserve">Exceptions
In some special cases, indexing at a more general level than the selected concept may be justified. For example:
• when very specific concepts occur only casually or in the fringe area of the document, but the main part of the document is at general level 
• when a (long) document covers a lot of specific area (all the specific EU policies or all countries, etc.) which can be summarized in one or more generic terms
</t>
    </r>
    <r>
      <rPr>
        <sz val="11"/>
        <color rgb="FF000000"/>
        <rFont val="Calibri"/>
        <family val="2"/>
        <charset val="1"/>
      </rPr>
      <t xml:space="preserve">
</t>
    </r>
    <r>
      <rPr>
        <b val="true"/>
        <sz val="11"/>
        <color rgb="FF000000"/>
        <rFont val="Calibri"/>
        <family val="2"/>
        <charset val="1"/>
      </rPr>
      <t xml:space="preserve">4. Do not index simultaneously with several descriptors (specific and general) belonging to the same hierarchical line 
</t>
    </r>
    <r>
      <rPr>
        <sz val="11"/>
        <color rgb="FF000000"/>
        <rFont val="Calibri"/>
        <family val="2"/>
        <charset val="1"/>
      </rPr>
      <t xml:space="preserve">
The reasons for not indexing simultaneously with two or more descriptors belonging to the same hierarchy are the followings:
• it avoids multiple, redundant indexing
• broader indexing terms are linked to the more specific ones by the hierarchical tree structure of the thesaurus – ascending and/or descending (auto)posting is possible
 (In EUR-Lex, if the user searches for a generic term, all the documents indexed with one  of its narrower terms will be found)
</t>
    </r>
    <r>
      <rPr>
        <i val="true"/>
        <sz val="11"/>
        <color rgb="FF000000"/>
        <rFont val="Calibri"/>
        <family val="2"/>
        <charset val="1"/>
      </rPr>
      <t xml:space="preserve">N.B.: Descriptors on the same hierarchical level and related terms can be used simultaneously</t>
    </r>
    <r>
      <rPr>
        <sz val="11"/>
        <color rgb="FF000000"/>
        <rFont val="Calibri"/>
        <family val="2"/>
        <charset val="1"/>
      </rPr>
      <t xml:space="preserve">. 
</t>
    </r>
    <r>
      <rPr>
        <b val="true"/>
        <sz val="11"/>
        <color rgb="FF000000"/>
        <rFont val="Calibri"/>
        <family val="2"/>
        <charset val="1"/>
      </rPr>
      <t xml:space="preserve">5. Prefer pre-coordinated descriptors to ‘simple’ descriptors or to the combination of two or more simple descriptors
</t>
    </r>
    <r>
      <rPr>
        <sz val="11"/>
        <color rgb="FF000000"/>
        <rFont val="Calibri"/>
        <family val="2"/>
        <charset val="1"/>
      </rPr>
      <t xml:space="preserve">
Pre-coordinated descriptors have been created in order to be able to represent with only one descriptor a complex, compound concept, instead of being obliged to combine several simple descriptors. The use of pre-coordinated descriptors gives better results in document retrieval than the combination of descriptors.
If there is no pre-coordinated descriptor in a thesaurus which can represent the selected compound concept, indexer should try to express it through the combination of two or more simple descriptors. 
</t>
    </r>
    <r>
      <rPr>
        <b val="true"/>
        <sz val="11"/>
        <color rgb="FF000000"/>
        <rFont val="Calibri"/>
        <family val="2"/>
        <charset val="1"/>
      </rPr>
      <t xml:space="preserve">6. Use geographical descriptors</t>
    </r>
    <r>
      <rPr>
        <sz val="11"/>
        <color rgb="FF000000"/>
        <rFont val="Calibri"/>
        <family val="2"/>
        <charset val="1"/>
      </rPr>
      <t xml:space="preserve"> 
If the geographical context of a document is clearly mentioned or a document deals specifically with a country, region or an international organization, use thesaurus geographical descriptors.  
</t>
    </r>
    <r>
      <rPr>
        <b val="true"/>
        <sz val="11"/>
        <color rgb="FF000000"/>
        <rFont val="Calibri"/>
        <family val="2"/>
        <charset val="1"/>
      </rPr>
      <t xml:space="preserve">7. Indexing should not concern the physical entity of the document 
</t>
    </r>
    <r>
      <rPr>
        <sz val="11"/>
        <color rgb="FF000000"/>
        <rFont val="Calibri"/>
        <family val="2"/>
        <charset val="1"/>
      </rPr>
      <t xml:space="preserve">
Type of document, author or any other metadata which do not concern the content of the document should not be indexed with thesaurus terms. This information is covered by other metadata. 
</t>
    </r>
    <r>
      <rPr>
        <b val="true"/>
        <sz val="11"/>
        <color rgb="FF000000"/>
        <rFont val="Calibri"/>
        <family val="2"/>
        <charset val="1"/>
      </rPr>
      <t xml:space="preserve">8. Achieve indexing consistency 
</t>
    </r>
    <r>
      <rPr>
        <sz val="11"/>
        <color rgb="FF000000"/>
        <rFont val="Calibri"/>
        <family val="2"/>
        <charset val="1"/>
      </rPr>
      <t xml:space="preserve">
Within a large indexing team, a centralized checking stage is recommended to be set up and the creation of flexible templates can be good solutions for achieving indexing consistency.
</t>
    </r>
  </si>
  <si>
    <r>
      <rPr>
        <b val="true"/>
        <sz val="11"/>
        <color rgb="FF000000"/>
        <rFont val="Calibri"/>
        <family val="2"/>
        <charset val="1"/>
      </rPr>
      <t xml:space="preserve">PART II:  Applying the general indexing principles: concrete rules and examples from the already indexed EUR-Lex documentary collection
1. Use EuroVoc for indexation and the Directory code and Subject headings for classification
</t>
    </r>
    <r>
      <rPr>
        <sz val="11"/>
        <color rgb="FF000000"/>
        <rFont val="Calibri"/>
        <family val="2"/>
        <charset val="1"/>
      </rPr>
      <t xml:space="preserve">
While indexing with EuroVoc, indexer should keep in mind the different purpose and the use of an indexing tool and a classification tool.
The systematic use of general EuroVoc terms (most frequently top terms) can easily result in classifying the documents instead of indexing them, so their use should be limited to documents at very general level and only to documents that really speak about the selected general descriptor. 
This principle is in line with the principle that the most specific EuroVoc term should be used. Before assigning a general term (top term) to a document, indexer is asked to examine whether one of its specific term corresponds better to the content of the document.
Classifying instead of indexing may occur not only at top terms level but at specific level as well. To avoid this, indexer is always asked to verify before assigning a descriptor to a document whether the chosen descriptor really corresponds to the content of the document (indexation) or only classifies the document by referring to its main subject(s) (classification).
</t>
    </r>
    <r>
      <rPr>
        <i val="true"/>
        <sz val="11"/>
        <color rgb="FF000000"/>
        <rFont val="Calibri"/>
        <family val="2"/>
        <charset val="1"/>
      </rPr>
      <t xml:space="preserve">i) 32011D0302: Council implementing decision 2011/302/CFSP concerning restrictive measures against Syria
</t>
    </r>
    <r>
      <rPr>
        <sz val="11"/>
        <color rgb="FF000000"/>
        <rFont val="Calibri"/>
        <family val="2"/>
        <charset val="1"/>
      </rPr>
      <t xml:space="preserve">This document concerns in general the common foreign and security policy. In this case the descriptor CFSP was used to classify the document (see classification under the Directory code and Subject mater):
</t>
    </r>
    <r>
      <rPr>
        <i val="true"/>
        <sz val="11"/>
        <color rgb="FF000000"/>
        <rFont val="Calibri"/>
        <family val="2"/>
        <charset val="1"/>
      </rPr>
      <t xml:space="preserve">EUROVOC descriptor: 
</t>
    </r>
    <r>
      <rPr>
        <i val="true"/>
        <sz val="11"/>
        <color rgb="FF4472C4"/>
        <rFont val="Calibri"/>
        <family val="2"/>
        <charset val="1"/>
      </rPr>
      <t xml:space="preserve">international sanctions / human rights / CFSP / restriction of liberty
</t>
    </r>
    <r>
      <rPr>
        <i val="true"/>
        <sz val="11"/>
        <color rgb="FF000000"/>
        <rFont val="Calibri"/>
        <family val="2"/>
        <charset val="1"/>
      </rPr>
      <t xml:space="preserve">
Directory code: 
</t>
    </r>
    <r>
      <rPr>
        <i val="true"/>
        <sz val="11"/>
        <color rgb="FF4472C4"/>
        <rFont val="Calibri"/>
        <family val="2"/>
        <charset val="1"/>
      </rPr>
      <t xml:space="preserve">18.00.00.00 Common Foreign and Security Policy 
</t>
    </r>
    <r>
      <rPr>
        <i val="true"/>
        <sz val="11"/>
        <color rgb="FF000000"/>
        <rFont val="Calibri"/>
        <family val="2"/>
        <charset val="1"/>
      </rPr>
      <t xml:space="preserve">
Subject matter: 
</t>
    </r>
    <r>
      <rPr>
        <i val="true"/>
        <sz val="11"/>
        <color rgb="FF4472C4"/>
        <rFont val="Calibri"/>
        <family val="2"/>
        <charset val="1"/>
      </rPr>
      <t xml:space="preserve">Common foreign and security policy 
</t>
    </r>
    <r>
      <rPr>
        <i val="true"/>
        <sz val="11"/>
        <color rgb="FF000000"/>
        <rFont val="Calibri"/>
        <family val="2"/>
        <charset val="1"/>
      </rPr>
      <t xml:space="preserve">
ii) 32011D0019(01): Decision of the European Central Bank of 15 November 2011 amending Decision ECB/2007/7 concerning the terms and conditions of TARGET2-ECB (ECB/2011/19)
This document concerns in general the European Monetary Union. In this case the descriptor Economic and Monetary Union was used to classify the document (see classification under the Directory code and Subject mater):
EUROVOC descriptor: 
</t>
    </r>
    <r>
      <rPr>
        <i val="true"/>
        <sz val="11"/>
        <color rgb="FF4472C4"/>
        <rFont val="Calibri"/>
        <family val="2"/>
        <charset val="1"/>
      </rPr>
      <t xml:space="preserve">Economic and Monetary Union / electronic banking / intra-Community payment 
</t>
    </r>
    <r>
      <rPr>
        <i val="true"/>
        <sz val="11"/>
        <color rgb="FF000000"/>
        <rFont val="Calibri"/>
        <family val="2"/>
        <charset val="1"/>
      </rPr>
      <t xml:space="preserve">
Directory code: 
</t>
    </r>
    <r>
      <rPr>
        <i val="true"/>
        <sz val="11"/>
        <color rgb="FF4472C4"/>
        <rFont val="Calibri"/>
        <family val="2"/>
        <charset val="1"/>
      </rPr>
      <t xml:space="preserve">10.30.30.00 Economic and monetary policy and free movement of capital / Economic policy / Economic and monetary union 
</t>
    </r>
    <r>
      <rPr>
        <i val="true"/>
        <sz val="11"/>
        <color rgb="FF000000"/>
        <rFont val="Calibri"/>
        <family val="2"/>
        <charset val="1"/>
      </rPr>
      <t xml:space="preserve">
Subject matter: 
</t>
    </r>
    <r>
      <rPr>
        <i val="true"/>
        <sz val="11"/>
        <color rgb="FF4472C4"/>
        <rFont val="Calibri"/>
        <family val="2"/>
        <charset val="1"/>
      </rPr>
      <t xml:space="preserve">Economic and Monetary Union, European Central Bank, Euro
</t>
    </r>
    <r>
      <rPr>
        <sz val="11"/>
        <color rgb="FF000000"/>
        <rFont val="Calibri"/>
        <family val="2"/>
        <charset val="1"/>
      </rPr>
      <t xml:space="preserve">
</t>
    </r>
    <r>
      <rPr>
        <b val="true"/>
        <sz val="11"/>
        <color rgb="FF000000"/>
        <rFont val="Calibri"/>
        <family val="2"/>
        <charset val="1"/>
      </rPr>
      <t xml:space="preserve">2. Follow the three stages of indexing 
</t>
    </r>
    <r>
      <rPr>
        <sz val="11"/>
        <color rgb="FF000000"/>
        <rFont val="Calibri"/>
        <family val="2"/>
        <charset val="1"/>
      </rPr>
      <t xml:space="preserve">
If the three intellectual stages of the indexation process are not respected, it may lead to some typical indexation errors and may negatively affect the performance of the query. 
These errors are the followings:
</t>
    </r>
    <r>
      <rPr>
        <i val="true"/>
        <sz val="11"/>
        <color rgb="FF000000"/>
        <rFont val="Calibri"/>
        <family val="2"/>
        <charset val="1"/>
      </rPr>
      <t xml:space="preserve">A. Missing descriptors 
</t>
    </r>
    <r>
      <rPr>
        <sz val="11"/>
        <color rgb="FF000000"/>
        <rFont val="Calibri"/>
        <family val="2"/>
        <charset val="1"/>
      </rPr>
      <t xml:space="preserve">If descriptors are missing, the query system will not retrieve the relevant documents answering to the users' query. There will be an information loss or 'silence' and desscriptor has to be added. 
Missing descriptors occurs due to imperfection:
• either in identification of the essential concepts with a potential value for the users during document analysis
• or in translation of these identified concepts into EuroVoc descriptors
If there is no descriptor in EuroVoc corresponding to the selected concept (neither at the same level of specificity, nor at the next higher level), indexer should try to represent the given concept by the combination of several existing descriptors.
If it is not possible, propositions can be sent to the OP by using the 'Contribute' menu of the EuroVoc website in order to include a new descriptor in EuroVoc.
</t>
    </r>
    <r>
      <rPr>
        <i val="true"/>
        <sz val="11"/>
        <color rgb="FF000000"/>
        <rFont val="Calibri"/>
        <family val="2"/>
        <charset val="1"/>
      </rPr>
      <t xml:space="preserve">i) 2011CN0414: Reference for a preliminary ruling from the Polimeles Protodikio Athinon (Greece) lodged on 8 August 2011
This document concerns questions, which should be clarified by the Court of Justice: </t>
    </r>
    <r>
      <rPr>
        <sz val="10"/>
        <color rgb="FF000000"/>
        <rFont val="Calibri"/>
        <family val="2"/>
        <charset val="1"/>
      </rPr>
      <t xml:space="preserve">"Under Article 27 of the TRIPS Agreement are chemical and pharmaceutical products patentable subject matter provided that they satisfy the requirements for the grant of patents and, if so, what is the scope of their protection?"
</t>
    </r>
    <r>
      <rPr>
        <sz val="11"/>
        <color rgb="FF000000"/>
        <rFont val="Calibri"/>
        <family val="2"/>
        <charset val="1"/>
      </rPr>
      <t xml:space="preserve">
</t>
    </r>
    <r>
      <rPr>
        <i val="true"/>
        <sz val="11"/>
        <color rgb="FF000000"/>
        <rFont val="Calibri"/>
        <family val="2"/>
        <charset val="1"/>
      </rPr>
      <t xml:space="preserve">Descriptor </t>
    </r>
    <r>
      <rPr>
        <i val="true"/>
        <sz val="11"/>
        <color rgb="FF4472C4"/>
        <rFont val="Calibri"/>
        <family val="2"/>
        <charset val="1"/>
      </rPr>
      <t xml:space="preserve">TRIPS</t>
    </r>
    <r>
      <rPr>
        <i val="true"/>
        <sz val="11"/>
        <color rgb="FF000000"/>
        <rFont val="Calibri"/>
        <family val="2"/>
        <charset val="1"/>
      </rPr>
      <t xml:space="preserve"> – the main descriptors which should be used to cover the subject of the document – was missing:
</t>
    </r>
    <r>
      <rPr>
        <sz val="11"/>
        <color rgb="FF000000"/>
        <rFont val="Calibri"/>
        <family val="2"/>
        <charset val="1"/>
      </rPr>
      <t xml:space="preserve">
</t>
    </r>
    <r>
      <rPr>
        <i val="true"/>
        <sz val="11"/>
        <color rgb="FF000000"/>
        <rFont val="Calibri"/>
        <family val="2"/>
        <charset val="1"/>
      </rPr>
      <t xml:space="preserve">EUROVOC descriptor: 
</t>
    </r>
    <r>
      <rPr>
        <i val="true"/>
        <sz val="11"/>
        <color rgb="FF4472C4"/>
        <rFont val="Calibri"/>
        <family val="2"/>
        <charset val="1"/>
      </rPr>
      <t xml:space="preserve">European patent / patent law / chemical product / pharmaceutical product 
</t>
    </r>
    <r>
      <rPr>
        <sz val="11"/>
        <color rgb="FF000000"/>
        <rFont val="Calibri"/>
        <family val="2"/>
        <charset val="1"/>
      </rPr>
      <t xml:space="preserve">
</t>
    </r>
    <r>
      <rPr>
        <i val="true"/>
        <sz val="11"/>
        <color rgb="FF000000"/>
        <rFont val="Calibri"/>
        <family val="2"/>
        <charset val="1"/>
      </rPr>
      <t xml:space="preserve">ii) 32011R1004: Commission Implementing Regulation (EU) No 1004/2011 of 11 October 2011 amending the representative prices and additional import duties for certain products in the sugar sector fixed by Implementing Regulation (EU) No 971/2011 for the 2011/12 marketing year
One of the main descriptors ("representative price") was missing:
EUROVOC descriptor: 
</t>
    </r>
    <r>
      <rPr>
        <i val="true"/>
        <sz val="11"/>
        <color rgb="FF4472C4"/>
        <rFont val="Calibri"/>
        <family val="2"/>
        <charset val="1"/>
      </rPr>
      <t xml:space="preserve">Community import / raw sugar / CCT duties / beet sugar / cane sugar 
</t>
    </r>
    <r>
      <rPr>
        <i val="true"/>
        <sz val="11"/>
        <color rgb="FF000000"/>
        <rFont val="Calibri"/>
        <family val="2"/>
        <charset val="1"/>
      </rPr>
      <t xml:space="preserve">
iii) 32011D0634: Council Decision of 17 May 2011 on the signing, on behalf of the European Union, and provisional application of the International Cocoa Agreement 2010
• One of the main descriptors ("signature of an agreement") was missing.
• If a document concerns an agreement, also the type and the field (EC trade agreement) of the agreement should be expressed by indexing terms – see also Annex III (Descriptors clarification), EC agreement.
</t>
    </r>
    <r>
      <rPr>
        <sz val="11"/>
        <color rgb="FF000000"/>
        <rFont val="Calibri"/>
        <family val="2"/>
        <charset val="1"/>
      </rPr>
      <t xml:space="preserve"> 
</t>
    </r>
    <r>
      <rPr>
        <i val="true"/>
        <sz val="11"/>
        <color rgb="FF000000"/>
        <rFont val="Calibri"/>
        <family val="2"/>
        <charset val="1"/>
      </rPr>
      <t xml:space="preserve">EUROVOC descriptor: 
</t>
    </r>
    <r>
      <rPr>
        <i val="true"/>
        <sz val="11"/>
        <color rgb="FF4472C4"/>
        <rFont val="Calibri"/>
        <family val="2"/>
        <charset val="1"/>
      </rPr>
      <t xml:space="preserve">sustainable development(*) / economic growth(*)  / cocoa 
</t>
    </r>
    <r>
      <rPr>
        <i val="true"/>
        <sz val="11"/>
        <color rgb="FF000000"/>
        <rFont val="Calibri"/>
        <family val="2"/>
        <charset val="1"/>
      </rPr>
      <t xml:space="preserve"> (*) In this case too general descriptors were used. See point 2.3 (Be as specific as possible).
</t>
    </r>
    <r>
      <rPr>
        <sz val="11"/>
        <color rgb="FF000000"/>
        <rFont val="Calibri"/>
        <family val="2"/>
        <charset val="1"/>
      </rPr>
      <t xml:space="preserve">
</t>
    </r>
    <r>
      <rPr>
        <i val="true"/>
        <sz val="11"/>
        <color rgb="FF000000"/>
        <rFont val="Calibri"/>
        <family val="2"/>
        <charset val="1"/>
      </rPr>
      <t xml:space="preserve">B. Incorrect descriptors 
</t>
    </r>
    <r>
      <rPr>
        <sz val="11"/>
        <color rgb="FF000000"/>
        <rFont val="Calibri"/>
        <family val="2"/>
        <charset val="1"/>
      </rPr>
      <t xml:space="preserve">If descriptors are incorrectly used (not relevant, out of context), the query system will retrieve several but irrelevant documents, there will be a 'noise'  In that case, incorrect descriptors have to be deleted. 
The use of incorrect descriptors is due to: 
• either the misunderstanding of the content of the document
• or to the defect in examining the contextual and semantic environment of the selected descriptor (non-preferred terms, related terms, hierarchy, notes) which may lead to the misunderstanding of the selected descriptor
Theoretically, the semantic environment of a descriptor helps to clarify the meaning of a descriptor, but if it is not the case, clarification and additional notes to a EuroVoc term can be demanded from the OP. 
</t>
    </r>
    <r>
      <rPr>
        <i val="true"/>
        <sz val="11"/>
        <color rgb="FF000000"/>
        <rFont val="Calibri"/>
        <family val="2"/>
        <charset val="1"/>
      </rPr>
      <t xml:space="preserve">i) 620091TA00118: Case T-118/09: Judgment of the General Court of 5 October 2011 — La Sonrisa de Carmen and Bloom Clothes v OHIM — Heldmann (BLOOMCLOTHES)
EUROVOC descriptor: 
</t>
    </r>
    <r>
      <rPr>
        <i val="true"/>
        <sz val="11"/>
        <color rgb="FF4472C4"/>
        <rFont val="Calibri"/>
        <family val="2"/>
        <charset val="1"/>
      </rPr>
      <t xml:space="preserve">real estate business / European trademark / registered trademark</t>
    </r>
    <r>
      <rPr>
        <i val="true"/>
        <sz val="11"/>
        <color rgb="FF000000"/>
        <rFont val="Calibri"/>
        <family val="2"/>
        <charset val="1"/>
      </rPr>
      <t xml:space="preserve"> 
This document concerns the trademark law. The subject of commercial activity of the companies – parties to the action – is not specified in the text. Anyway, the name of the trademark in question (Blomclothes) could indicate the field of the business activity – clothing. For more information a more detailed searching is needed in this case (related documents, web sites of the companies etc.).
</t>
    </r>
    <r>
      <rPr>
        <sz val="11"/>
        <color rgb="FF000000"/>
        <rFont val="Calibri"/>
        <family val="2"/>
        <charset val="1"/>
      </rPr>
      <t xml:space="preserve">
</t>
    </r>
    <r>
      <rPr>
        <i val="true"/>
        <sz val="11"/>
        <color rgb="FF000000"/>
        <rFont val="Calibri"/>
        <family val="2"/>
        <charset val="1"/>
      </rPr>
      <t xml:space="preserve">ii) 52011XC1011(04): Commission communication pursuant to Article 17(5) of Regulation (EC) No 1008/2008 of the European Parliament and of the Council on common rules for the operation of air services in the Community
EUROVOC descriptor: 
</t>
    </r>
    <r>
      <rPr>
        <i val="true"/>
        <sz val="11"/>
        <color rgb="FF4472C4"/>
        <rFont val="Calibri"/>
        <family val="2"/>
        <charset val="1"/>
      </rPr>
      <t xml:space="preserve">public servi / invitatice / invitation to tender / inland transport / air transport /Greece
</t>
    </r>
    <r>
      <rPr>
        <i val="true"/>
        <sz val="11"/>
        <color rgb="FF000000"/>
        <rFont val="Calibri"/>
        <family val="2"/>
        <charset val="1"/>
      </rPr>
      <t xml:space="preserve">
This document concerns an invitation to tender for providing service of general interest (air transport). The descriptor "public services" refers to "the body providing a service" (see SN). Descriptor "services of general interest" should be used in this case.
iii) 52011DC0666: Communication from the Commission to the European parliament and the Council: Enlargement Strategy and Main Challenges 2011-2012
EUROVOC descriptor: 
</t>
    </r>
    <r>
      <rPr>
        <i val="true"/>
        <sz val="11"/>
        <color rgb="FF4472C4"/>
        <rFont val="Calibri"/>
        <family val="2"/>
        <charset val="1"/>
      </rPr>
      <t xml:space="preserve">Albania / Community acquis / Turkey / ISPA / accession criteria / Macedonia
</t>
    </r>
    <r>
      <rPr>
        <i val="true"/>
        <sz val="11"/>
        <color rgb="FF000000"/>
        <rFont val="Calibri"/>
        <family val="2"/>
        <charset val="1"/>
      </rPr>
      <t xml:space="preserve">
Macedonia is a region of Greece. This communication concerns the "Former Yugoslav Republic of Macedonia".
</t>
    </r>
    <r>
      <rPr>
        <sz val="11"/>
        <color rgb="FF000000"/>
        <rFont val="Calibri"/>
        <family val="2"/>
        <charset val="1"/>
      </rPr>
      <t xml:space="preserve">
</t>
    </r>
    <r>
      <rPr>
        <b val="true"/>
        <sz val="11"/>
        <color rgb="FF000000"/>
        <rFont val="Calibri"/>
        <family val="2"/>
        <charset val="1"/>
      </rPr>
      <t xml:space="preserve">3. Be as specific as possible
</t>
    </r>
    <r>
      <rPr>
        <sz val="11"/>
        <color rgb="FF000000"/>
        <rFont val="Calibri"/>
        <family val="2"/>
        <charset val="1"/>
      </rPr>
      <t xml:space="preserve">
According to the general indexing principle, the most specific EuroVoc term should be selected.
If a document is indexed at a higher/more general level than the level of specificity of the selected concept, it will generate ‘noises’ and user will get irrelevant results.
</t>
    </r>
    <r>
      <rPr>
        <i val="true"/>
        <sz val="11"/>
        <color rgb="FF000000"/>
        <rFont val="Calibri"/>
        <family val="2"/>
        <charset val="1"/>
      </rPr>
      <t xml:space="preserve">
i) 32011D0739: Council Decision of 20 October 2011 on the conclusion of the Agreement between the European Union, the Swiss Confederation and the Principality of Liechtenstein amending the Additional Agreement between the European Community, the Swiss Confederation and the Principality of Liechtenstein extending to the Principality of Liechtenstein the Agreement between the European Community and the Swiss Confederation on trade in agricultural products
EUROVOC descriptor: 
</t>
    </r>
    <r>
      <rPr>
        <i val="true"/>
        <sz val="11"/>
        <color rgb="FF4472C4"/>
        <rFont val="Calibri"/>
        <family val="2"/>
        <charset val="1"/>
      </rPr>
      <t xml:space="preserve">Liechtenstein / foodstuff / EC agreement / designation of origin / Switzerland / agricultural product / ratification of an agreement
</t>
    </r>
    <r>
      <rPr>
        <i val="true"/>
        <sz val="11"/>
        <color rgb="FF000000"/>
        <rFont val="Calibri"/>
        <family val="2"/>
        <charset val="1"/>
      </rPr>
      <t xml:space="preserve">
The more specific descriptor "EC trade agreement" should be used in this case. "EC agreement" and "EC trade agreement" belongs to the same hierarchical line. "EC trade agreement is the NT of 'EC agreement".
ii) 62006FB0105: Case F-105/06: Order of the Civil Service Tribunal (First Chamber) of 27 September 2011 — Lübking and Others v Commission
The case concerns: "Annulment of the Commission’s decision published in Administrative Notices No 85 2005 of 23 November 2005 in so far as it provided for promotion of the applicants to grade A*9 and not grade A*10 in the 2005 promotion exercise."
EUROVOC descriptor: 
</t>
    </r>
    <r>
      <rPr>
        <i val="true"/>
        <sz val="11"/>
        <color rgb="FF4472C4"/>
        <rFont val="Calibri"/>
        <family val="2"/>
        <charset val="1"/>
      </rPr>
      <t xml:space="preserve">equal treatment / appointment of staff / professional career / staff assessment / European official
</t>
    </r>
    <r>
      <rPr>
        <i val="true"/>
        <sz val="11"/>
        <color rgb="FF000000"/>
        <rFont val="Calibri"/>
        <family val="2"/>
        <charset val="1"/>
      </rPr>
      <t xml:space="preserve">
The more specific descriptor "promotion" should be used in this case. "Professional career" and "promotion" belong to the same hierarchical line. "Promotion" is the NT of "Professional career". 
iii)32011R1136: Commission Implementing Regulation (EU) No 1136/2011 of 9 November 2011 establishing the standard import values for determining the entry price of certain fruit and vegetables
EUROVOC descriptor: 
</t>
    </r>
    <r>
      <rPr>
        <i val="true"/>
        <sz val="11"/>
        <color rgb="FF4472C4"/>
        <rFont val="Calibri"/>
        <family val="2"/>
        <charset val="1"/>
      </rPr>
      <t xml:space="preserve">fruit / Community import / vegetable / import price / common organisation of markets 
</t>
    </r>
    <r>
      <rPr>
        <i val="true"/>
        <sz val="11"/>
        <color rgb="FF000000"/>
        <rFont val="Calibri"/>
        <family val="2"/>
        <charset val="1"/>
      </rPr>
      <t xml:space="preserve">
Ephemeral documents usually contain (in their annexes) the concrete product names or the Combined Nomenclature (CN) codes of the products concerned by the act. Indexer is asked to use the most specific descriptor corresponding to the products and not only descriptors referring to the category of the concerned products. More specific descriptors (citrus fruit, grape, pip fruit and fruit vegetable) should be used in this case. 
If EuroVoc has no descriptor at the same level of specificity as the selected concept, the descriptor at the next higher level should be chosen: Commission Implementing Regulation (EU) No 388/2011 of 19 April 2011 concerning the authorisation of maduramicin ammonium alpha as a feed additive for chickens for fattening (holder of authorisation Alpharma (Belgium) BVBA) and amending Regulation (EC) No 2430/1999 Text with EEA relevance: Since EuroVoc has no descriptor for ‘maduramicin ammonium’ (which is an </t>
    </r>
    <r>
      <rPr>
        <i val="true"/>
        <sz val="11"/>
        <color rgb="FF4472C4"/>
        <rFont val="Calibri"/>
        <family val="2"/>
        <charset val="1"/>
      </rPr>
      <t xml:space="preserve">antibiotic</t>
    </r>
    <r>
      <rPr>
        <i val="true"/>
        <sz val="11"/>
        <color rgb="FF000000"/>
        <rFont val="Calibri"/>
        <family val="2"/>
        <charset val="1"/>
      </rPr>
      <t xml:space="preserve">), use the descriptor at the next higher level.
</t>
    </r>
    <r>
      <rPr>
        <sz val="11"/>
        <color rgb="FF000000"/>
        <rFont val="Calibri"/>
        <family val="2"/>
        <charset val="1"/>
      </rPr>
      <t xml:space="preserve"> 
In some cases, specific terms are considered in EuroVoc as non-preferred terms of generic terms. (e.g. name of classes and their components – reptile NPT crocodile)
</t>
    </r>
    <r>
      <rPr>
        <b val="true"/>
        <sz val="11"/>
        <color rgb="FF000000"/>
        <rFont val="Calibri"/>
        <family val="2"/>
        <charset val="1"/>
      </rPr>
      <t xml:space="preserve">4. Simultaneous use of several descriptors belonging to the same hierarchical line
</t>
    </r>
    <r>
      <rPr>
        <sz val="11"/>
        <color rgb="FF000000"/>
        <rFont val="Calibri"/>
        <family val="2"/>
        <charset val="1"/>
      </rPr>
      <t xml:space="preserve">
Before indexers select a Eurovoc term, they should navigate the content of the thesaurus and analyze the hierarchical relationships of the selected terms. It will alert them to the existence of a more or a less generic term belonging to the same hierarchical line: if both of them suits to the content of the document, the most specific one should be used.
</t>
    </r>
    <r>
      <rPr>
        <i val="true"/>
        <sz val="11"/>
        <color rgb="FF000000"/>
        <rFont val="Calibri"/>
        <family val="2"/>
        <charset val="1"/>
      </rPr>
      <t xml:space="preserve">i) 32011R0418: Commission Implementing Regulation (EU) No 418/2011 of 28 April 2011 amending the representative prices and additional import duties for certain products in the sugar sector fixed by Regulation (EU) No 867/2010 for the 2010/11 marketing year
EUROVOC descriptor: 
</t>
    </r>
    <r>
      <rPr>
        <i val="true"/>
        <sz val="11"/>
        <color rgb="FF4472C4"/>
        <rFont val="Calibri"/>
        <family val="2"/>
        <charset val="1"/>
      </rPr>
      <t xml:space="preserve">sugar product / syrup / representative price / CCT duties
</t>
    </r>
    <r>
      <rPr>
        <i val="true"/>
        <sz val="11"/>
        <color rgb="FF000000"/>
        <rFont val="Calibri"/>
        <family val="2"/>
        <charset val="1"/>
      </rPr>
      <t xml:space="preserve">Descriptors </t>
    </r>
    <r>
      <rPr>
        <i val="true"/>
        <sz val="11"/>
        <color rgb="FF4472C4"/>
        <rFont val="Calibri"/>
        <family val="2"/>
        <charset val="1"/>
      </rPr>
      <t xml:space="preserve">sugar product</t>
    </r>
    <r>
      <rPr>
        <i val="true"/>
        <sz val="11"/>
        <color rgb="FF000000"/>
        <rFont val="Calibri"/>
        <family val="2"/>
        <charset val="1"/>
      </rPr>
      <t xml:space="preserve"> and </t>
    </r>
    <r>
      <rPr>
        <i val="true"/>
        <sz val="11"/>
        <color rgb="FF4472C4"/>
        <rFont val="Calibri"/>
        <family val="2"/>
        <charset val="1"/>
      </rPr>
      <t xml:space="preserve">syrup</t>
    </r>
    <r>
      <rPr>
        <i val="true"/>
        <sz val="11"/>
        <color rgb="FF000000"/>
        <rFont val="Calibri"/>
        <family val="2"/>
        <charset val="1"/>
      </rPr>
      <t xml:space="preserve"> belong to the same hierarchical line. The most specific should be chosen.
ii) 62011CN0454: Reference for a preliminary ruling from the Latvijas Republikas Augstākās tiesas Senāta Adminsitratīvo (Republic of Latvia) lodged on 1 September 2011 — Gunārs Pusts v Lauku atbalsta dienests
EUROVOC descriptor: 
</t>
    </r>
    <r>
      <rPr>
        <i val="true"/>
        <sz val="11"/>
        <color rgb="FF4472C4"/>
        <rFont val="Calibri"/>
        <family val="2"/>
        <charset val="1"/>
      </rPr>
      <t xml:space="preserve">aid recipient / terms of aid / aid system  
</t>
    </r>
    <r>
      <rPr>
        <i val="true"/>
        <sz val="11"/>
        <color rgb="FF000000"/>
        <rFont val="Calibri"/>
        <family val="2"/>
        <charset val="1"/>
      </rPr>
      <t xml:space="preserve">Descriptors </t>
    </r>
    <r>
      <rPr>
        <i val="true"/>
        <sz val="11"/>
        <color rgb="FF4472C4"/>
        <rFont val="Calibri"/>
        <family val="2"/>
        <charset val="1"/>
      </rPr>
      <t xml:space="preserve">aid recipient</t>
    </r>
    <r>
      <rPr>
        <i val="true"/>
        <sz val="11"/>
        <color rgb="FF000000"/>
        <rFont val="Calibri"/>
        <family val="2"/>
        <charset val="1"/>
      </rPr>
      <t xml:space="preserve"> and </t>
    </r>
    <r>
      <rPr>
        <i val="true"/>
        <sz val="11"/>
        <color rgb="FF4472C4"/>
        <rFont val="Calibri"/>
        <family val="2"/>
        <charset val="1"/>
      </rPr>
      <t xml:space="preserve">aid system</t>
    </r>
    <r>
      <rPr>
        <i val="true"/>
        <sz val="11"/>
        <color rgb="FF000000"/>
        <rFont val="Calibri"/>
        <family val="2"/>
        <charset val="1"/>
      </rPr>
      <t xml:space="preserve"> belong to the same hierarchical line. The most specific should be chosen.
</t>
    </r>
    <r>
      <rPr>
        <sz val="11"/>
        <color rgb="FF000000"/>
        <rFont val="Calibri"/>
        <family val="2"/>
        <charset val="1"/>
      </rPr>
      <t xml:space="preserve">
</t>
    </r>
    <r>
      <rPr>
        <b val="true"/>
        <sz val="11"/>
        <color rgb="FF000000"/>
        <rFont val="Calibri"/>
        <family val="2"/>
        <charset val="1"/>
      </rPr>
      <t xml:space="preserve">5. Prefer pre-coordinated descriptors to ‘simple’ descriptors or to the combination of two or more ‘simple’ descriptors
</t>
    </r>
    <r>
      <rPr>
        <sz val="11"/>
        <color rgb="FF000000"/>
        <rFont val="Calibri"/>
        <family val="2"/>
        <charset val="1"/>
      </rPr>
      <t xml:space="preserve">
EuroVoc, originally built up specifically for processing the documentary collection of the EU institutions, contains a large number of pre-coordinated descriptors in the field of EU activities. These pre-coordinated descriptors (e.g. ‘import (EU)’) exist in parallel with ‘simple’ descriptors (e.g. ‘import’), either with a hierarchical relationship between them (same hierarchical line) or as related terms, belonging to different top terms or microthesauri.
Giving preference to the use of pre-coordinated EuroVoc descriptors is essential since it affects the performance of the query results.
In EUR-Lex, there are an important number of documents that requires pre-coordinated descriptors. If EuroVoc does not contain the necessary pre-coordinated descriptor, propositions can be sent to the OP via the Contribute menu of Euro.
</t>
    </r>
    <r>
      <rPr>
        <i val="true"/>
        <sz val="11"/>
        <color rgb="FF000000"/>
        <rFont val="Calibri"/>
        <family val="2"/>
        <charset val="1"/>
      </rPr>
      <t xml:space="preserve">Examples of pre-coordinated descriptors:
</t>
    </r>
    <r>
      <rPr>
        <i val="true"/>
        <sz val="11"/>
        <color rgb="FF4472C4"/>
        <rFont val="Calibri"/>
        <family val="2"/>
        <charset val="1"/>
      </rPr>
      <t xml:space="preserve">appointment of staff</t>
    </r>
    <r>
      <rPr>
        <i val="true"/>
        <sz val="11"/>
        <color rgb="FF000000"/>
        <rFont val="Calibri"/>
        <family val="2"/>
        <charset val="1"/>
      </rPr>
      <t xml:space="preserve"> (in general, BT personnel administration). Do not use this descriptors for indexing a document about the appointments in EU institutions/bodies Ex: 32011D0243
</t>
    </r>
    <r>
      <rPr>
        <i val="true"/>
        <sz val="11"/>
        <color rgb="FF4472C4"/>
        <rFont val="Calibri"/>
        <family val="2"/>
        <charset val="1"/>
      </rPr>
      <t xml:space="preserve">appointment of members</t>
    </r>
    <r>
      <rPr>
        <i val="true"/>
        <sz val="11"/>
        <color rgb="FF000000"/>
        <rFont val="Calibri"/>
        <family val="2"/>
        <charset val="1"/>
      </rPr>
      <t xml:space="preserve"> – pre-coordinated – use only for the appointments in EU institutions, bodies, agencies
</t>
    </r>
    <r>
      <rPr>
        <i val="true"/>
        <sz val="11"/>
        <color rgb="FF4472C4"/>
        <rFont val="Calibri"/>
        <family val="2"/>
        <charset val="1"/>
      </rPr>
      <t xml:space="preserve">budget financing </t>
    </r>
    <r>
      <rPr>
        <i val="true"/>
        <sz val="11"/>
        <color rgb="FF000000"/>
        <rFont val="Calibri"/>
        <family val="2"/>
        <charset val="1"/>
      </rPr>
      <t xml:space="preserve">– resources of a budget (national budget, budget of an organisation, etc.)
</t>
    </r>
    <r>
      <rPr>
        <i val="true"/>
        <sz val="11"/>
        <color rgb="FF4472C4"/>
        <rFont val="Calibri"/>
        <family val="2"/>
        <charset val="1"/>
      </rPr>
      <t xml:space="preserve">financing of the EU budget </t>
    </r>
    <r>
      <rPr>
        <i val="true"/>
        <sz val="11"/>
        <color rgb="FF000000"/>
        <rFont val="Calibri"/>
        <family val="2"/>
        <charset val="1"/>
      </rPr>
      <t xml:space="preserve">– pre-coordinated  – concerns the different types of resources of the EU (Where does the money come from? How is EU budget is financed?)
</t>
    </r>
    <r>
      <rPr>
        <i val="true"/>
        <sz val="11"/>
        <color rgb="FF4472C4"/>
        <rFont val="Calibri"/>
        <family val="2"/>
        <charset val="1"/>
      </rPr>
      <t xml:space="preserve">import</t>
    </r>
    <r>
      <rPr>
        <i val="true"/>
        <sz val="11"/>
        <color rgb="FF000000"/>
        <rFont val="Calibri"/>
        <family val="2"/>
        <charset val="1"/>
      </rPr>
      <t xml:space="preserve"> Ex: 32011R0385
</t>
    </r>
    <r>
      <rPr>
        <i val="true"/>
        <sz val="11"/>
        <color rgb="FF4472C4"/>
        <rFont val="Calibri"/>
        <family val="2"/>
        <charset val="1"/>
      </rPr>
      <t xml:space="preserve">import (EU)</t>
    </r>
    <r>
      <rPr>
        <i val="true"/>
        <sz val="11"/>
        <color rgb="FF000000"/>
        <rFont val="Calibri"/>
        <family val="2"/>
        <charset val="1"/>
      </rPr>
      <t xml:space="preserve"> pre-coordinated
</t>
    </r>
    <r>
      <rPr>
        <i val="true"/>
        <sz val="11"/>
        <color rgb="FF4472C4"/>
        <rFont val="Calibri"/>
        <family val="2"/>
        <charset val="1"/>
      </rPr>
      <t xml:space="preserve">export</t>
    </r>
    <r>
      <rPr>
        <i val="true"/>
        <sz val="11"/>
        <color rgb="FF000000"/>
        <rFont val="Calibri"/>
        <family val="2"/>
        <charset val="1"/>
      </rPr>
      <t xml:space="preserve">  Ex:  52011PC0245
</t>
    </r>
    <r>
      <rPr>
        <i val="true"/>
        <sz val="11"/>
        <color rgb="FF4472C4"/>
        <rFont val="Calibri"/>
        <family val="2"/>
        <charset val="1"/>
      </rPr>
      <t xml:space="preserve">export (EU)</t>
    </r>
    <r>
      <rPr>
        <i val="true"/>
        <sz val="11"/>
        <color rgb="FF000000"/>
        <rFont val="Calibri"/>
        <family val="2"/>
        <charset val="1"/>
      </rPr>
      <t xml:space="preserve"> pre-coordinated
</t>
    </r>
    <r>
      <rPr>
        <i val="true"/>
        <sz val="11"/>
        <color rgb="FF4472C4"/>
        <rFont val="Calibri"/>
        <family val="2"/>
        <charset val="1"/>
      </rPr>
      <t xml:space="preserve">bilateral agreement</t>
    </r>
    <r>
      <rPr>
        <i val="true"/>
        <sz val="11"/>
        <color rgb="FF000000"/>
        <rFont val="Calibri"/>
        <family val="2"/>
        <charset val="1"/>
      </rPr>
      <t xml:space="preserve"> – See SN – use for documents about agreement between two States Ex: 52011SC0640
</t>
    </r>
    <r>
      <rPr>
        <i val="true"/>
        <sz val="11"/>
        <color rgb="FF4472C4"/>
        <rFont val="Calibri"/>
        <family val="2"/>
        <charset val="1"/>
      </rPr>
      <t xml:space="preserve">EC agreement</t>
    </r>
    <r>
      <rPr>
        <i val="true"/>
        <sz val="11"/>
        <color rgb="FF000000"/>
        <rFont val="Calibri"/>
        <family val="2"/>
        <charset val="1"/>
      </rPr>
      <t xml:space="preserve"> – pre-coordinated –  use for documents about agreement between the EU in one part + third country or (international) organisation in combination with the country name or the organisation's name. If possible, use specific pre-coordinated descriptors for the different types of EU agreements (European association agreement, association agreement (EU), cooperation agreement (EU), interim agreement (EU), trade agreement (EU), negotiation of an agreement (EU)) EX: 32011D0334
</t>
    </r>
    <r>
      <rPr>
        <i val="true"/>
        <sz val="11"/>
        <color rgb="FF4472C4"/>
        <rFont val="Calibri"/>
        <family val="2"/>
        <charset val="1"/>
      </rPr>
      <t xml:space="preserve">action programme </t>
    </r>
    <r>
      <rPr>
        <i val="true"/>
        <sz val="11"/>
        <color rgb="FF000000"/>
        <rFont val="Calibri"/>
        <family val="2"/>
        <charset val="1"/>
      </rPr>
      <t xml:space="preserve">– BT management (UF framework programme, plan of action, work programme) Do not use for EU programmes Ex: 52011AE0533
</t>
    </r>
    <r>
      <rPr>
        <i val="true"/>
        <sz val="11"/>
        <color rgb="FF4472C4"/>
        <rFont val="Calibri"/>
        <family val="2"/>
        <charset val="1"/>
      </rPr>
      <t xml:space="preserve">EU programme</t>
    </r>
    <r>
      <rPr>
        <i val="true"/>
        <sz val="11"/>
        <color rgb="FF000000"/>
        <rFont val="Calibri"/>
        <family val="2"/>
        <charset val="1"/>
      </rPr>
      <t xml:space="preserve"> – pre-coordinated
</t>
    </r>
    <r>
      <rPr>
        <sz val="11"/>
        <color rgb="FF000000"/>
        <rFont val="Calibri"/>
        <family val="2"/>
        <charset val="1"/>
      </rPr>
      <t xml:space="preserve">
</t>
    </r>
    <r>
      <rPr>
        <b val="true"/>
        <sz val="11"/>
        <color rgb="FF000000"/>
        <rFont val="Calibri"/>
        <family val="2"/>
        <charset val="1"/>
      </rPr>
      <t xml:space="preserve">6. Use geographical descriptors
</t>
    </r>
    <r>
      <rPr>
        <sz val="11"/>
        <color rgb="FF000000"/>
        <rFont val="Calibri"/>
        <family val="2"/>
        <charset val="1"/>
      </rPr>
      <t xml:space="preserve">
Domain 72 Geograpy of EuroVoc contains geographical descriptors. Use descriptors of countries when a document concerns specifically one or more countries or examines a particular situation in a given country. For example:
• agreement with a country
• action against a State / judgment of a court concerning a country
• national statistics
• state aid regime of a country / authorization of State aid, etc.
• EU financing expenditure in a State
• origin of a product
• national law of a State
Group of countries / international organisations
If the document speaks about group of countries or international organisations as a whole, do not list the name of the member countries, but use only the descriptor concerning the group from the domain 76 International organisations. 
However, if needed, country names and descriptors referring to an organisation/group of country can be used simultaneously since they do not belong to the same hierarchical line and domain. 
</t>
    </r>
    <r>
      <rPr>
        <i val="true"/>
        <sz val="11"/>
        <color rgb="FF000000"/>
        <rFont val="Calibri"/>
        <family val="2"/>
        <charset val="1"/>
      </rPr>
      <t xml:space="preserve">52010XG0415(01): Notice for the attention of the persons, entities and bodies to which restrictive measures provided for in Council Decision 2011/239/CFSP apply
EUROVOC descriptor: 
</t>
    </r>
    <r>
      <rPr>
        <i val="true"/>
        <sz val="11"/>
        <color rgb="FF4472C4"/>
        <rFont val="Calibri"/>
        <family val="2"/>
        <charset val="1"/>
      </rPr>
      <t xml:space="preserve">international sanctions / economic sanctions / natural person  
</t>
    </r>
    <r>
      <rPr>
        <sz val="11"/>
        <color rgb="FF000000"/>
        <rFont val="Calibri"/>
        <family val="2"/>
        <charset val="1"/>
      </rPr>
      <t xml:space="preserve">A geographical descriptor is missing (Myanmar). Restrictive measures are provided against Burma/Myanmar. 
Regions
Only the names of regions of EU Member States are in EuroVoc, but not those of third countries. 
Use regions' names when a document is specifically about a region of an EU Member State. 
If needed, regions names can be used together with country names since they do not belong to the same hierarchical line. 
52010X0416(03): Summary information communicated by Member States on State aid granted 
EUROVOC descriptor: 
</t>
    </r>
    <r>
      <rPr>
        <sz val="11"/>
        <color rgb="FF4472C4"/>
        <rFont val="Calibri"/>
        <family val="2"/>
        <charset val="1"/>
      </rPr>
      <t xml:space="preserve">Italy / fishing industry / aid system / control of State aid / small and medium-sized enterprises / aquaculture / State aid 
</t>
    </r>
    <r>
      <rPr>
        <sz val="11"/>
        <color rgb="FF000000"/>
        <rFont val="Calibri"/>
        <family val="2"/>
        <charset val="1"/>
      </rPr>
      <t xml:space="preserve">A geographical descriptor is missing (Sardegne). State aid was granted by the 'Regione Autonoma della Sardegna'.
</t>
    </r>
    <r>
      <rPr>
        <b val="true"/>
        <sz val="11"/>
        <color rgb="FF000000"/>
        <rFont val="Calibri"/>
        <family val="2"/>
        <charset val="1"/>
      </rPr>
      <t xml:space="preserve">7. Physical entity of the document
</t>
    </r>
    <r>
      <rPr>
        <sz val="11"/>
        <color rgb="FF000000"/>
        <rFont val="Calibri"/>
        <family val="2"/>
        <charset val="1"/>
      </rPr>
      <t xml:space="preserve">
Indexation of the EUR-Lex documentary collection with EuroVoc should not concern the type and/or the author of the document. This information are covered by other metadata, EuroVoc descriptors should be only used to index the content of the document.
Author
The use of ‘institutions’ descriptors (EU institutions, bodies, services, organisations, agencies and international organizations) should be limited to documents which are about:
• the functioning of an institution (rules of procedures, composition, appointment, etc.)
• the competencies of an institution
• the role of an institution
• the activity of an institution
• agreements, cooperation between institutions
Do not use ‘institutions’ descriptors of EuroVoc when the given institution or body is the author of the document and the document does not speak about its functioning, activity, etc.
</t>
    </r>
    <r>
      <rPr>
        <i val="true"/>
        <sz val="11"/>
        <color rgb="FF000000"/>
        <rFont val="Calibri"/>
        <family val="2"/>
        <charset val="1"/>
      </rPr>
      <t xml:space="preserve">52011SC0622): Commission staff working paper accompanying the report from the Commission to the European parliament and the Council
EUROVOC descriptor: 
</t>
    </r>
    <r>
      <rPr>
        <i val="true"/>
        <sz val="11"/>
        <color rgb="FF4472C4"/>
        <rFont val="Calibri"/>
        <family val="2"/>
        <charset val="1"/>
      </rPr>
      <t xml:space="preserve">Community financing / EC Commission / information</t>
    </r>
    <r>
      <rPr>
        <i val="true"/>
        <sz val="11"/>
        <color rgb="FF000000"/>
        <rFont val="Calibri"/>
        <family val="2"/>
        <charset val="1"/>
      </rPr>
      <t xml:space="preserve">  
Author: 
</t>
    </r>
    <r>
      <rPr>
        <i val="true"/>
        <sz val="11"/>
        <color rgb="FF4472C4"/>
        <rFont val="Calibri"/>
        <family val="2"/>
        <charset val="1"/>
      </rPr>
      <t xml:space="preserve">European Commission 
</t>
    </r>
    <r>
      <rPr>
        <i val="true"/>
        <sz val="11"/>
        <color rgb="FF000000"/>
        <rFont val="Calibri"/>
        <family val="2"/>
        <charset val="1"/>
      </rPr>
      <t xml:space="preserve">
Descriptor </t>
    </r>
    <r>
      <rPr>
        <i val="true"/>
        <sz val="11"/>
        <color rgb="FF4472C4"/>
        <rFont val="Calibri"/>
        <family val="2"/>
        <charset val="1"/>
      </rPr>
      <t xml:space="preserve">EC Commission</t>
    </r>
    <r>
      <rPr>
        <i val="true"/>
        <sz val="11"/>
        <color rgb="FF000000"/>
        <rFont val="Calibri"/>
        <family val="2"/>
        <charset val="1"/>
      </rPr>
      <t xml:space="preserve"> refers to the author of the document. This descriptor should be deleted.
</t>
    </r>
    <r>
      <rPr>
        <sz val="11"/>
        <color rgb="FF000000"/>
        <rFont val="Calibri"/>
        <family val="2"/>
        <charset val="1"/>
      </rPr>
      <t xml:space="preserve">
Type of document/of act
EuroVoc descriptors belonging to the top term ‘document’ or to ‘EU act’ should not be used for identifying the type of document. Other field of metadata is available for that purpose.
</t>
    </r>
    <r>
      <rPr>
        <i val="true"/>
        <sz val="11"/>
        <color rgb="FF000000"/>
        <rFont val="Calibri"/>
        <family val="2"/>
        <charset val="1"/>
      </rPr>
      <t xml:space="preserve">52010XX1016(01): Opinion of the European Data Protection Supervisor on Promoting Trust in the Information Society by Fostering Data Protection and Privacy
EUROVOC descriptor: 
</t>
    </r>
    <r>
      <rPr>
        <i val="true"/>
        <sz val="11"/>
        <color rgb="FF4472C4"/>
        <rFont val="Calibri"/>
        <family val="2"/>
        <charset val="1"/>
      </rPr>
      <t xml:space="preserve">data processing / personal data / Community opinion / European data protection supervisor 
</t>
    </r>
    <r>
      <rPr>
        <i val="true"/>
        <sz val="11"/>
        <color rgb="FF000000"/>
        <rFont val="Calibri"/>
        <family val="2"/>
        <charset val="1"/>
      </rPr>
      <t xml:space="preserve">
Form: 
</t>
    </r>
    <r>
      <rPr>
        <i val="true"/>
        <sz val="11"/>
        <color rgb="FF4472C4"/>
        <rFont val="Calibri"/>
        <family val="2"/>
        <charset val="1"/>
      </rPr>
      <t xml:space="preserve">Opinion 
</t>
    </r>
    <r>
      <rPr>
        <i val="true"/>
        <sz val="11"/>
        <color rgb="FF000000"/>
        <rFont val="Calibri"/>
        <family val="2"/>
        <charset val="1"/>
      </rPr>
      <t xml:space="preserve">
Descriptor </t>
    </r>
    <r>
      <rPr>
        <i val="true"/>
        <sz val="11"/>
        <color rgb="FF4472C4"/>
        <rFont val="Calibri"/>
        <family val="2"/>
        <charset val="1"/>
      </rPr>
      <t xml:space="preserve">Community opinion</t>
    </r>
    <r>
      <rPr>
        <i val="true"/>
        <sz val="11"/>
        <color rgb="FF000000"/>
        <rFont val="Calibri"/>
        <family val="2"/>
        <charset val="1"/>
      </rPr>
      <t xml:space="preserve"> refers to the type of the document. This descriptor should be deleted.
</t>
    </r>
    <r>
      <rPr>
        <sz val="11"/>
        <color rgb="FF000000"/>
        <rFont val="Calibri"/>
        <family val="2"/>
        <charset val="1"/>
      </rPr>
      <t xml:space="preserve">
Type of procedure/parties (case-law)
Descriptors referring to the nature of the proceeding, to the parties of proceeding (applicant, defendant) etc. should not be used. This information is covered by other metadata (PR). 
</t>
    </r>
    <r>
      <rPr>
        <i val="true"/>
        <sz val="11"/>
        <color rgb="FF000000"/>
        <rFont val="Calibri"/>
        <family val="2"/>
        <charset val="1"/>
      </rPr>
      <t xml:space="preserve">62008TA0449: Case T-449/08: Judgment of the General Court of 18 October 2011 — SLV Elektronik v OHIM — Jiménez Muñoz (LINE)
EUROVOC descriptor: 
</t>
    </r>
    <r>
      <rPr>
        <i val="true"/>
        <sz val="11"/>
        <color rgb="FF4472C4"/>
        <rFont val="Calibri"/>
        <family val="2"/>
        <charset val="1"/>
      </rPr>
      <t xml:space="preserve">European trademark / trademark law / action for annulment of an EC decision / lighting equipment 
</t>
    </r>
    <r>
      <rPr>
        <i val="true"/>
        <sz val="11"/>
        <color rgb="FF000000"/>
        <rFont val="Calibri"/>
        <family val="2"/>
        <charset val="1"/>
      </rPr>
      <t xml:space="preserve">
Type of procedure: 
</t>
    </r>
    <r>
      <rPr>
        <i val="true"/>
        <sz val="11"/>
        <color rgb="FF4472C4"/>
        <rFont val="Calibri"/>
        <family val="2"/>
        <charset val="1"/>
      </rPr>
      <t xml:space="preserve">Action for annulment - successful 
</t>
    </r>
    <r>
      <rPr>
        <i val="true"/>
        <sz val="11"/>
        <color rgb="FF000000"/>
        <rFont val="Calibri"/>
        <family val="2"/>
        <charset val="1"/>
      </rPr>
      <t xml:space="preserve">
Descriptor </t>
    </r>
    <r>
      <rPr>
        <i val="true"/>
        <sz val="11"/>
        <color rgb="FF4472C4"/>
        <rFont val="Calibri"/>
        <family val="2"/>
        <charset val="1"/>
      </rPr>
      <t xml:space="preserve">action for annulment of an EC decision </t>
    </r>
    <r>
      <rPr>
        <i val="true"/>
        <sz val="11"/>
        <color rgb="FF000000"/>
        <rFont val="Calibri"/>
        <family val="2"/>
        <charset val="1"/>
      </rPr>
      <t xml:space="preserve">refers to the type of the procedure. This descriptor should be deleted.
</t>
    </r>
    <r>
      <rPr>
        <sz val="11"/>
        <color rgb="FF000000"/>
        <rFont val="Calibri"/>
        <family val="2"/>
        <charset val="1"/>
      </rPr>
      <t xml:space="preserve">
</t>
    </r>
    <r>
      <rPr>
        <b val="true"/>
        <sz val="11"/>
        <color rgb="FF000000"/>
        <rFont val="Calibri"/>
        <family val="2"/>
        <charset val="1"/>
      </rPr>
      <t xml:space="preserve">8. Achieve indexing consistency
</t>
    </r>
    <r>
      <rPr>
        <sz val="11"/>
        <color rgb="FF000000"/>
        <rFont val="Calibri"/>
        <family val="2"/>
        <charset val="1"/>
      </rPr>
      <t xml:space="preserve">
Concerning the EUR-Lex documentary collection, the creation of flexible templates can be good solutions for achieving indexing consistency. The indexing terms in these templates may change according to the content of the document. 
Already defined templates are listed in the third part of the document. 
</t>
    </r>
  </si>
  <si>
    <t xml:space="preserve">Classification</t>
  </si>
  <si>
    <t xml:space="preserve">lamd:class_CLAS</t>
  </si>
  <si>
    <t xml:space="preserve">CT</t>
  </si>
  <si>
    <t xml:space="preserve">Subject matter</t>
  </si>
  <si>
    <t xml:space="preserve">cdm:resource_legal_is_about_subject-matter</t>
  </si>
  <si>
    <t xml:space="preserve">at:subject-matter</t>
  </si>
  <si>
    <t xml:space="preserve">Subject matter is a classification tool containing alphabetically structured list of over 200 keywords. It is based on the subdivisions of the treaties and on the areas of activity of the institutions. The descriptors are less specific than those used in the Directory code but provide a general overview of the content of the document.</t>
  </si>
  <si>
    <t xml:space="preserve">&lt;cdm:resource_legal_is_about_subject-matter rdf:resource="http://publications.europa.eu/resource/authority/fd_070/UD"/&gt;</t>
  </si>
  <si>
    <t xml:space="preserve">Classification of a document by using of Subject matter descriptors must be based on the analysis of the content of the document.
The list of descriptors covers the chapters of the treaties and areas of EU activities. This classification is rather general, it becomes more specific in the areas of agricultural and customs duties.
If a document refers to more areas of EU policies, all those areas must be indexed by using of Subject matter descriptors.
Sometimes more general descriptors appear alongside more specific descriptors, but in generally the descriptors attributed must be as specific as possible. The maximum number of descriptors to be used is 3.
Subject matter is a classification tool. The content of document is usually more completely described by EuroVoc descriptors.
In order to maintain consistency, some rules must be respected by the indexation:
For modifying documents, the same descriptors should be used as for the modified document.
For documents related to the anti-dumping – commercial policy and dumping should be always used.
For legislation adopted on a legislative proposal, use the descriptors form the proposal.
For agreements adopted by decision of the Council, use the same descriptors as in the act adopting the agreement.
For documents concerning the budget use budget.
For directives, use also approximation of laws.
</t>
  </si>
  <si>
    <t xml:space="preserve">CC</t>
  </si>
  <si>
    <t xml:space="preserve">Directory code</t>
  </si>
  <si>
    <t xml:space="preserve">cdm:resource_legal_is_about_concept_directory-code</t>
  </si>
  <si>
    <t xml:space="preserve">at:dir-eu-legal-act</t>
  </si>
  <si>
    <r>
      <rPr>
        <sz val="11"/>
        <color rgb="FF000000"/>
        <rFont val="Calibri"/>
        <family val="2"/>
        <charset val="1"/>
      </rPr>
      <t xml:space="preserve">Directory is a numerical classification tool. It offers access to EU law by subject.
What are the Directory Codes?
The Directory is a classification that consists of 20 chapters with subdivisions covering the main activities and competences of the EU. 
Strictly speaking, the directory codes are the numbers given to every chapter and subdivision in the Directory, each of them covering a specific area of European Union activity. For example:
</t>
    </r>
    <r>
      <rPr>
        <sz val="11"/>
        <color rgb="FF4472C4"/>
        <rFont val="Calibri"/>
        <family val="2"/>
        <charset val="1"/>
      </rPr>
      <t xml:space="preserve">03.20 Agricultural structural funds
</t>
    </r>
    <r>
      <rPr>
        <sz val="11"/>
        <color rgb="FF000000"/>
        <rFont val="Calibri"/>
        <family val="2"/>
        <charset val="1"/>
      </rPr>
      <t xml:space="preserve">
The Directory Code has a tree structure and it can be browsed online or it can be loaded in PDF format from the EUR-Lex website or in XML or SKOS format from the MDR svn (table FD_555).
The EUR-Lex Directory gives access to European Union legal acts / acts of EU legislation, but also to other instruments such as preparatory and informative documents, agreements and conventions concluded by the EU and to other non-binding instruments relating to policy activities such as declarations, guidelines, reports, etc  
The structure and the subdivisions of the Directory mat change with the time. It is foreseen to perform modifications in the Directory in order to make it conform with the Treaties in force and to cover all the competencies and policies of the EU. 
Currently, the following directories are available on the EUR-Lex:
</t>
    </r>
    <r>
      <rPr>
        <i val="true"/>
        <sz val="11"/>
        <color rgb="FF000000"/>
        <rFont val="Calibri"/>
        <family val="2"/>
        <charset val="1"/>
      </rPr>
      <t xml:space="preserve">Directory of European Union legislation 
Directory of European Union preparatory acts 
Directory of European Union consolidated acts 
Directory of international agreements 
</t>
    </r>
    <r>
      <rPr>
        <sz val="11"/>
        <color rgb="FF000000"/>
        <rFont val="Calibri"/>
        <family val="2"/>
        <charset val="1"/>
      </rPr>
      <t xml:space="preserve">
There is a specific directory classification for EU case law (Directory of European Union case law before Lisbon and after Lisbon).
The aim is to provide a selection from the EUR-Lex database reflecting the current state of EU law.
Each descriptor is composed of eight digits corresponding to the principal chapter heading and up to three subsequent subdivisions, each represented by two digits.
Documents may be indexed with up to three directory codes.
It is also used for special editions of the Official Journal of the European Union for indicating the number of chapter (see Official Journal special edition chapter)
The chapter headings are following:
</t>
    </r>
    <r>
      <rPr>
        <sz val="11"/>
        <color rgb="FF4472C4"/>
        <rFont val="Calibri"/>
        <family val="2"/>
        <charset val="1"/>
      </rPr>
      <t xml:space="preserve">01 General, financial and institutional matters  
02 Customs Union and free movement of goods  
03 Agriculture  
04 Fisheries  
05 Freedom of movement for workers and social policy  
06 Right of establishment and freedom to provide services  
07 Transport policy  
08 Competition policy  
09 Taxation  
10 Economic and monetary policy and free movement of capital  
11 External relations  
12 Energy  
13 Industrial policy and internal market  
14 Regional policy and coordination of structural instruments  
15 Environment, consumers and health protection  
16 Science, information, education and culture  
17 Law relating to undertakings  
18 Common Foreign and Security Policy 
19 Area of freedom, security and justice 
20 People's Europe
</t>
    </r>
  </si>
  <si>
    <t xml:space="preserve">&lt;cdm:resource_legal_is_about_concept_directory-code rdf:resource="http://publications.europa.eu/resource/authority/fd_555/1530"/&gt;</t>
  </si>
  <si>
    <r>
      <rPr>
        <sz val="11"/>
        <color rgb="FF000000"/>
        <rFont val="Calibri"/>
        <family val="2"/>
        <charset val="1"/>
      </rPr>
      <t xml:space="preserve">Documents should never be indexed by "root level" directory codes (ex: 20.00.00.00) but rather at a more specific level.
</t>
    </r>
    <r>
      <rPr>
        <b val="true"/>
        <sz val="11"/>
        <color rgb="FF000000"/>
        <rFont val="Calibri"/>
        <family val="2"/>
        <charset val="1"/>
      </rPr>
      <t xml:space="preserve">Documents may be indexed with up to three directory codes</t>
    </r>
    <r>
      <rPr>
        <sz val="11"/>
        <color rgb="FF000000"/>
        <rFont val="Calibri"/>
        <family val="2"/>
        <charset val="1"/>
      </rPr>
      <t xml:space="preserve">.
Users should be able to find, under each directory heading, all of the documents dealing specifically with the given subject without having to browse through subheadings or other headings. When the document deals with one special issue, indexing must then be done using the most specific descriptor fitting as properly as possible the topic covered by the document. If no existing heading specifically suits the document, it has to be filed under the closest more general entry.
As a consequence, the same document should never be indexed simultaneously using, within the same directory, a general heading and a more specific heading positioned hierarchically underneath it.
For example, the same document should bear one proper descriptor and not be labelled as such:
</t>
    </r>
    <r>
      <rPr>
        <sz val="11"/>
        <color rgb="FF4472C4"/>
        <rFont val="Calibri"/>
        <family val="2"/>
        <charset val="1"/>
      </rPr>
      <t xml:space="preserve">07.20.30.00 Transport policy / Inland transport / Market operation
07.20.30.30 Transport policy / Inland transport / Market operation / Transport prices and terms 
</t>
    </r>
    <r>
      <rPr>
        <sz val="11"/>
        <color rgb="FF000000"/>
        <rFont val="Calibri"/>
        <family val="2"/>
        <charset val="1"/>
      </rPr>
      <t xml:space="preserve">
When a document deals with multiple topics related to several sub-headings of the same chapter, instead of indexing under one general entry, multiple headings should be chosen provided they all are of the same level. However, it is better to minimize the number of descriptors used to prevent that acts are published in several places in the directory.
For example, a text regarding both excise duties and individual tax exemptions should be analysed as such:
</t>
    </r>
    <r>
      <rPr>
        <sz val="11"/>
        <color rgb="FF4472C4"/>
        <rFont val="Calibri"/>
        <family val="2"/>
        <charset val="1"/>
      </rPr>
      <t xml:space="preserve">09.30.20. Taxation / Indirect taxation / Excise duties
09.30.40. Taxation / Indirect taxation / Individual tax exemptions
</t>
    </r>
    <r>
      <rPr>
        <sz val="11"/>
        <color rgb="FF000000"/>
        <rFont val="Calibri"/>
        <family val="2"/>
        <charset val="1"/>
      </rPr>
      <t xml:space="preserve">
and not </t>
    </r>
    <r>
      <rPr>
        <sz val="11"/>
        <color rgb="FF4472C4"/>
        <rFont val="Calibri"/>
        <family val="2"/>
        <charset val="1"/>
      </rPr>
      <t xml:space="preserve">09.30. Taxation / Indirect taxation
</t>
    </r>
    <r>
      <rPr>
        <sz val="11"/>
        <rFont val="Calibri"/>
        <family val="2"/>
        <charset val="1"/>
      </rPr>
      <t xml:space="preserve">The classification of EUR-Lex documents with the Directory Codes will have to be performed in line with the ISO 5963 standard, completed with what the guidelines as stated in this document.
</t>
    </r>
    <r>
      <rPr>
        <sz val="11"/>
        <color rgb="FF000000"/>
        <rFont val="Calibri"/>
        <family val="2"/>
        <charset val="1"/>
      </rPr>
      <t xml:space="preserve">
</t>
    </r>
    <r>
      <rPr>
        <b val="true"/>
        <sz val="11"/>
        <color rgb="FF000000"/>
        <rFont val="Calibri"/>
        <family val="2"/>
        <charset val="1"/>
      </rPr>
      <t xml:space="preserve">Basic rules
</t>
    </r>
    <r>
      <rPr>
        <sz val="11"/>
        <color rgb="FF000000"/>
        <rFont val="Calibri"/>
        <family val="2"/>
        <charset val="1"/>
      </rPr>
      <t xml:space="preserve">
</t>
    </r>
    <r>
      <rPr>
        <i val="true"/>
        <sz val="11"/>
        <color rgb="FF000000"/>
        <rFont val="Calibri"/>
        <family val="2"/>
        <charset val="1"/>
      </rPr>
      <t xml:space="preserve">What is document classification?
</t>
    </r>
    <r>
      <rPr>
        <sz val="11"/>
        <color rgb="FF000000"/>
        <rFont val="Calibri"/>
        <family val="2"/>
        <charset val="1"/>
      </rPr>
      <t xml:space="preserve">
Classification consists of assigning documents to one or more categories based on their main topics. When classifying, it must be kept in mind that it is not the content of the document that is being described (indexation) but the main subject(s) that the document covers (classification).
Basic principles of classification:
• Follow the three stages of classification:
     o Examination of the document (intellectual analysis).
     o Identification of the main topic(s) covered by the document.
     o Selection of the directory codes that correspond with the main topics previously identified.
• Be as specific as possible. Choose the directory code(s) which adjust better to the main topic(s).
• Do not classify a document with two directory codes (general and specific) belonging to the same hierarchical line. It is possible to use various codes under the same domain but it is not possible to use the main domain and one of its subdivisions. For example:
Correct: </t>
    </r>
    <r>
      <rPr>
        <sz val="11"/>
        <color rgb="FF4472C4"/>
        <rFont val="Calibri"/>
        <family val="2"/>
        <charset val="1"/>
      </rPr>
      <t xml:space="preserve">03.20.30.00 Agriculture / Agricultural structural funds / European Agricultural Fund for Rural Development
</t>
    </r>
    <r>
      <rPr>
        <sz val="11"/>
        <color rgb="FF000000"/>
        <rFont val="Calibri"/>
        <family val="2"/>
        <charset val="1"/>
      </rPr>
      <t xml:space="preserve">Incorrect:</t>
    </r>
    <r>
      <rPr>
        <sz val="11"/>
        <color rgb="FF4472C4"/>
        <rFont val="Calibri"/>
        <family val="2"/>
        <charset val="1"/>
      </rPr>
      <t xml:space="preserve"> 03.00.00.00 Agriculture 
</t>
    </r>
    <r>
      <rPr>
        <sz val="11"/>
        <color rgb="FF000000"/>
        <rFont val="Calibri"/>
        <family val="2"/>
        <charset val="1"/>
      </rPr>
      <t xml:space="preserve">
• Keep the end-user in mind. The directory codes are employed by the user for document retrieval therefore it is important to select the directory codes which have a potential value for the users. If a document is not correctly classified the user will get irrelevant results in its query.
• Be careful with the "General" or "Miscellaneous" categories. These must be used only if no other subdivision is adequate for the classification of the document. An overuse of these categories leads to "noise" after a query (retrieval of numerous documents which are not relevant to the user).
</t>
    </r>
    <r>
      <rPr>
        <i val="true"/>
        <sz val="11"/>
        <color rgb="FF000000"/>
        <rFont val="Calibri"/>
        <family val="2"/>
        <charset val="1"/>
      </rPr>
      <t xml:space="preserve">Classification guidelines – How to assign directory codes:
</t>
    </r>
    <r>
      <rPr>
        <sz val="11"/>
        <color rgb="FF000000"/>
        <rFont val="Calibri"/>
        <family val="2"/>
        <charset val="1"/>
      </rPr>
      <t xml:space="preserve">
The first directory code to be assigned will conform to the following instructions:
EU legislation must be based on an appropriate treaty provision which means that each institution must act within powers conferred by a treaty. 
The legal basis of EU legal acts are mentioned in the documents. The make reference to the provision which confers competence to adopt the act in question. 
Treaty provisions are grouped under Treaty titles, chapters, sections or in protocols. Since the Directory codes cover the EU activities and competences, a correspondence can be set up between the Treaty titles, chapters, etc and the subdivision of the Directory. 
It means that the legal basis can be used as solid information to classify the legal acts and for this a correspondence table between the articles of TEU and TFEU and the Directory Codes has been created.
If in the correspondence table there is a reference to one of the main domains in the Directory Codes (e.g. </t>
    </r>
    <r>
      <rPr>
        <sz val="11"/>
        <color rgb="FF4472C4"/>
        <rFont val="Calibri"/>
        <family val="2"/>
        <charset val="1"/>
      </rPr>
      <t xml:space="preserve">01 General, financial and institutional matters</t>
    </r>
    <r>
      <rPr>
        <sz val="11"/>
        <color rgb="FF000000"/>
        <rFont val="Calibri"/>
        <family val="2"/>
        <charset val="1"/>
      </rPr>
      <t xml:space="preserve">) it means that, if possible, the classifier will have to choose the most specific subdivision within the main domain.
If in the correspondence table there is a reference to more than one directory code the classifier must choose the most specific subdivision form each chapter or from the most adequate chapter of the Directory. 
The subsequent directory codes (if any) will be assigned following the basic classification principles previously mentioned.
The legal basis of non-legislative acts makes reference to a basic act. In this case, the Treaty provision of this act has to be used for classification.
Preparatory documents don't have a legal basis, but usually there is mention to the legal basis of the proposed act which can be used for classification. 
The minimum number of directory codes that can be assigned to a document is one (1). There is no maximum number of directory codes that can be assigned to a document, but it is recommended not to use more than three (3).
</t>
    </r>
  </si>
  <si>
    <r>
      <rPr>
        <sz val="11"/>
        <color rgb="FF000000"/>
        <rFont val="Calibri"/>
        <family val="2"/>
        <charset val="1"/>
      </rPr>
      <t xml:space="preserve">
In order to maintain consistency, some rules must be respected by the indexation:
For modifying documents, the same descriptors should be used as for the modified document.
For documents related to the anti-dumping – </t>
    </r>
    <r>
      <rPr>
        <sz val="11"/>
        <color rgb="FF4472C4"/>
        <rFont val="Calibri"/>
        <family val="2"/>
        <charset val="1"/>
      </rPr>
      <t xml:space="preserve">11.60.40.20 Anti-dumping measures </t>
    </r>
    <r>
      <rPr>
        <sz val="11"/>
        <color rgb="FF000000"/>
        <rFont val="Calibri"/>
        <family val="2"/>
        <charset val="1"/>
      </rPr>
      <t xml:space="preserve">should be always used.
For legislation adopted on a legislative proposal, use the descriptors from the proposal.
For agreements adopted by decision of the Council, use the same descriptors as in the act adopting the agreement.
For documents concerning the budget use </t>
    </r>
    <r>
      <rPr>
        <sz val="11"/>
        <color rgb="FF4472C4"/>
        <rFont val="Calibri"/>
        <family val="2"/>
        <charset val="1"/>
      </rPr>
      <t xml:space="preserve">01.60.20 Budget</t>
    </r>
    <r>
      <rPr>
        <sz val="11"/>
        <color rgb="FF000000"/>
        <rFont val="Calibri"/>
        <family val="2"/>
        <charset val="1"/>
      </rPr>
      <t xml:space="preserve">.
</t>
    </r>
    <r>
      <rPr>
        <b val="true"/>
        <sz val="11"/>
        <color rgb="FF000000"/>
        <rFont val="Calibri"/>
        <family val="2"/>
        <charset val="1"/>
      </rPr>
      <t xml:space="preserve">Correspondance between TEU &amp; TFEU and directory concepts
</t>
    </r>
    <r>
      <rPr>
        <sz val="11"/>
        <color rgb="FF000000"/>
        <rFont val="Calibri"/>
        <family val="2"/>
        <charset val="1"/>
      </rPr>
      <t xml:space="preserve">
</t>
    </r>
    <r>
      <rPr>
        <i val="true"/>
        <sz val="11"/>
        <color rgb="FF000000"/>
        <rFont val="Calibri"/>
        <family val="2"/>
        <charset val="1"/>
      </rPr>
      <t xml:space="preserve">Treaty on European Union
</t>
    </r>
    <r>
      <rPr>
        <sz val="11"/>
        <color rgb="FF000000"/>
        <rFont val="Calibri"/>
        <family val="2"/>
        <charset val="1"/>
      </rPr>
      <t xml:space="preserve">
Articles 1-8: </t>
    </r>
    <r>
      <rPr>
        <sz val="11"/>
        <color rgb="FF4472C4"/>
        <rFont val="Calibri"/>
        <family val="2"/>
        <charset val="1"/>
      </rPr>
      <t xml:space="preserve">01.10 Principles, objectives and tasks of the Treaties</t>
    </r>
    <r>
      <rPr>
        <sz val="11"/>
        <color rgb="FF000000"/>
        <rFont val="Calibri"/>
        <family val="2"/>
        <charset val="1"/>
      </rPr>
      <t xml:space="preserve"> 
Articles 9-12: </t>
    </r>
    <r>
      <rPr>
        <sz val="11"/>
        <color rgb="FF4472C4"/>
        <rFont val="Calibri"/>
        <family val="2"/>
        <charset val="1"/>
      </rPr>
      <t xml:space="preserve">01.10 Principles, objectives and tasks of the Treaties / 20.20 European citizenship
</t>
    </r>
    <r>
      <rPr>
        <sz val="11"/>
        <color rgb="FF000000"/>
        <rFont val="Calibri"/>
        <family val="2"/>
        <charset val="1"/>
      </rPr>
      <t xml:space="preserve">Articles 13-19: </t>
    </r>
    <r>
      <rPr>
        <sz val="11"/>
        <color rgb="FF4472C4"/>
        <rFont val="Calibri"/>
        <family val="2"/>
        <charset val="1"/>
      </rPr>
      <t xml:space="preserve">01.40.00.00 General, financial and institutional matters / Provisions governing the institutions</t>
    </r>
    <r>
      <rPr>
        <sz val="11"/>
        <color rgb="FF000000"/>
        <rFont val="Calibri"/>
        <family val="2"/>
        <charset val="1"/>
      </rPr>
      <t xml:space="preserve"> 
Article 20: No specific heading for administrative cooperation. GO TO: the different domains where the cooperation takes place i.e. taxation, judicial cooperation, patents, civil law, etc.
Articles 21-22: </t>
    </r>
    <r>
      <rPr>
        <sz val="11"/>
        <color rgb="FF4472C4"/>
        <rFont val="Calibri"/>
        <family val="2"/>
        <charset val="1"/>
      </rPr>
      <t xml:space="preserve">11 External relations
</t>
    </r>
    <r>
      <rPr>
        <sz val="11"/>
        <color rgb="FF000000"/>
        <rFont val="Calibri"/>
        <family val="2"/>
        <charset val="1"/>
      </rPr>
      <t xml:space="preserve">Articles 23-46: </t>
    </r>
    <r>
      <rPr>
        <sz val="11"/>
        <color rgb="FF4472C4"/>
        <rFont val="Calibri"/>
        <family val="2"/>
        <charset val="1"/>
      </rPr>
      <t xml:space="preserve">18 Common Foreign and Security Policy 
</t>
    </r>
    <r>
      <rPr>
        <sz val="11"/>
        <color rgb="FF000000"/>
        <rFont val="Calibri"/>
        <family val="2"/>
        <charset val="1"/>
      </rPr>
      <t xml:space="preserve">Articles 47-55: </t>
    </r>
    <r>
      <rPr>
        <sz val="11"/>
        <color rgb="FF4472C4"/>
        <rFont val="Calibri"/>
        <family val="2"/>
        <charset val="1"/>
      </rPr>
      <t xml:space="preserve">01.10 Principles, objectives and tasks of the Treaties / 01.30 Scope of the Treaties
</t>
    </r>
    <r>
      <rPr>
        <i val="true"/>
        <sz val="11"/>
        <rFont val="Calibri"/>
        <family val="2"/>
        <charset val="1"/>
      </rPr>
      <t xml:space="preserve">Treaty on the functioning of the European Union
</t>
    </r>
    <r>
      <rPr>
        <sz val="11"/>
        <color rgb="FF4472C4"/>
        <rFont val="Calibri"/>
        <family val="2"/>
        <charset val="1"/>
      </rPr>
      <t xml:space="preserve">
</t>
    </r>
    <r>
      <rPr>
        <sz val="11"/>
        <rFont val="Calibri"/>
        <family val="2"/>
        <charset val="1"/>
      </rPr>
      <t xml:space="preserve">Articles 1-6: </t>
    </r>
    <r>
      <rPr>
        <sz val="11"/>
        <color rgb="FF4472C4"/>
        <rFont val="Calibri"/>
        <family val="2"/>
        <charset val="1"/>
      </rPr>
      <t xml:space="preserve">01.10 Principles, objectives and tasks of the Treaties
</t>
    </r>
    <r>
      <rPr>
        <sz val="11"/>
        <rFont val="Calibri"/>
        <family val="2"/>
        <charset val="1"/>
      </rPr>
      <t xml:space="preserve">Articles 7-17:</t>
    </r>
    <r>
      <rPr>
        <sz val="11"/>
        <color rgb="FF4472C4"/>
        <rFont val="Calibri"/>
        <family val="2"/>
        <charset val="1"/>
      </rPr>
      <t xml:space="preserve"> 01.10 Principles, objectives and tasks of the Treaties 
</t>
    </r>
    <r>
      <rPr>
        <sz val="11"/>
        <rFont val="Calibri"/>
        <family val="2"/>
        <charset val="1"/>
      </rPr>
      <t xml:space="preserve">Articles 18-25:</t>
    </r>
    <r>
      <rPr>
        <sz val="11"/>
        <color rgb="FF4472C4"/>
        <rFont val="Calibri"/>
        <family val="2"/>
        <charset val="1"/>
      </rPr>
      <t xml:space="preserve"> 20.20 European citizenship 
</t>
    </r>
    <r>
      <rPr>
        <sz val="11"/>
        <rFont val="Calibri"/>
        <family val="2"/>
        <charset val="1"/>
      </rPr>
      <t xml:space="preserve">Articles 26-27:</t>
    </r>
    <r>
      <rPr>
        <sz val="11"/>
        <color rgb="FF4472C4"/>
        <rFont val="Calibri"/>
        <family val="2"/>
        <charset val="1"/>
      </rPr>
      <t xml:space="preserve"> 13.30 Internal market: approximation of laws / 13.40 Internal market: policy relating to undertakings 
</t>
    </r>
    <r>
      <rPr>
        <sz val="11"/>
        <rFont val="Calibri"/>
        <family val="2"/>
        <charset val="1"/>
      </rPr>
      <t xml:space="preserve">Articles 28-32:</t>
    </r>
    <r>
      <rPr>
        <sz val="11"/>
        <color rgb="FF4472C4"/>
        <rFont val="Calibri"/>
        <family val="2"/>
        <charset val="1"/>
      </rPr>
      <t xml:space="preserve"> 02 Customs Union and free movement of goods 
</t>
    </r>
    <r>
      <rPr>
        <sz val="11"/>
        <rFont val="Calibri"/>
        <family val="2"/>
        <charset val="1"/>
      </rPr>
      <t xml:space="preserve">Article 33:</t>
    </r>
    <r>
      <rPr>
        <sz val="11"/>
        <color rgb="FF4472C4"/>
        <rFont val="Calibri"/>
        <family val="2"/>
        <charset val="1"/>
      </rPr>
      <t xml:space="preserve"> 19.30.30 Customs cooperation 
</t>
    </r>
    <r>
      <rPr>
        <sz val="11"/>
        <rFont val="Calibri"/>
        <family val="2"/>
        <charset val="1"/>
      </rPr>
      <t xml:space="preserve">Articles 34-37:</t>
    </r>
    <r>
      <rPr>
        <sz val="11"/>
        <color rgb="FF4472C4"/>
        <rFont val="Calibri"/>
        <family val="2"/>
        <charset val="1"/>
      </rPr>
      <t xml:space="preserve"> 08.90.00.00 Competition policy / National trading monopolies
</t>
    </r>
    <r>
      <rPr>
        <sz val="11"/>
        <rFont val="Calibri"/>
        <family val="2"/>
        <charset val="1"/>
      </rPr>
      <t xml:space="preserve">Articles 38-44: </t>
    </r>
    <r>
      <rPr>
        <sz val="11"/>
        <color rgb="FF4472C4"/>
        <rFont val="Calibri"/>
        <family val="2"/>
        <charset val="1"/>
      </rPr>
      <t xml:space="preserve">03 Agriculture / 04 Fisheries 
</t>
    </r>
    <r>
      <rPr>
        <sz val="11"/>
        <rFont val="Calibri"/>
        <family val="2"/>
        <charset val="1"/>
      </rPr>
      <t xml:space="preserve">Articles 45-48:</t>
    </r>
    <r>
      <rPr>
        <sz val="11"/>
        <color rgb="FF4472C4"/>
        <rFont val="Calibri"/>
        <family val="2"/>
        <charset val="1"/>
      </rPr>
      <t xml:space="preserve"> 05.10 Freedom of movement for workers 
</t>
    </r>
    <r>
      <rPr>
        <sz val="11"/>
        <rFont val="Calibri"/>
        <family val="2"/>
        <charset val="1"/>
      </rPr>
      <t xml:space="preserve">Articles 49-62:</t>
    </r>
    <r>
      <rPr>
        <sz val="11"/>
        <color rgb="FF4472C4"/>
        <rFont val="Calibri"/>
        <family val="2"/>
        <charset val="1"/>
      </rPr>
      <t xml:space="preserve"> 06 Right of establishment and freedom to provide services 
</t>
    </r>
    <r>
      <rPr>
        <sz val="11"/>
        <rFont val="Calibri"/>
        <family val="2"/>
        <charset val="1"/>
      </rPr>
      <t xml:space="preserve">Articles 63-66:</t>
    </r>
    <r>
      <rPr>
        <sz val="11"/>
        <color rgb="FF4472C4"/>
        <rFont val="Calibri"/>
        <family val="2"/>
        <charset val="1"/>
      </rPr>
      <t xml:space="preserve"> 10.40 Free movement of capital 
</t>
    </r>
    <r>
      <rPr>
        <sz val="11"/>
        <rFont val="Calibri"/>
        <family val="2"/>
        <charset val="1"/>
      </rPr>
      <t xml:space="preserve">Articles 67-76</t>
    </r>
    <r>
      <rPr>
        <sz val="11"/>
        <color rgb="FF4472C4"/>
        <rFont val="Calibri"/>
        <family val="2"/>
        <charset val="1"/>
      </rPr>
      <t xml:space="preserve">: 19 Area of freedom, security and justice 
</t>
    </r>
    <r>
      <rPr>
        <sz val="11"/>
        <rFont val="Calibri"/>
        <family val="2"/>
        <charset val="1"/>
      </rPr>
      <t xml:space="preserve">Articles 77-80</t>
    </r>
    <r>
      <rPr>
        <sz val="11"/>
        <color rgb="FF4472C4"/>
        <rFont val="Calibri"/>
        <family val="2"/>
        <charset val="1"/>
      </rPr>
      <t xml:space="preserve">: 19.10.10 Elimination of internal border controls / 19.10.20 Crossing external borders / 19.10.30 Asylum policy / 19.10.40 Immigration and the right of nationals of third countries 
</t>
    </r>
    <r>
      <rPr>
        <sz val="11"/>
        <rFont val="Calibri"/>
        <family val="2"/>
        <charset val="1"/>
      </rPr>
      <t xml:space="preserve">Article 81:</t>
    </r>
    <r>
      <rPr>
        <sz val="11"/>
        <color rgb="FF4472C4"/>
        <rFont val="Calibri"/>
        <family val="2"/>
        <charset val="1"/>
      </rPr>
      <t xml:space="preserve"> 19.20 Judicial cooperation in civil matters 
</t>
    </r>
    <r>
      <rPr>
        <sz val="11"/>
        <rFont val="Calibri"/>
        <family val="2"/>
        <charset val="1"/>
      </rPr>
      <t xml:space="preserve">Articles 82-86:</t>
    </r>
    <r>
      <rPr>
        <sz val="11"/>
        <color rgb="FF4472C4"/>
        <rFont val="Calibri"/>
        <family val="2"/>
        <charset val="1"/>
      </rPr>
      <t xml:space="preserve"> 19.30.20 Judicial cooperation in criminal matters 
</t>
    </r>
    <r>
      <rPr>
        <sz val="11"/>
        <rFont val="Calibri"/>
        <family val="2"/>
        <charset val="1"/>
      </rPr>
      <t xml:space="preserve">Articles 87-89:</t>
    </r>
    <r>
      <rPr>
        <sz val="11"/>
        <color rgb="FF4472C4"/>
        <rFont val="Calibri"/>
        <family val="2"/>
        <charset val="1"/>
      </rPr>
      <t xml:space="preserve"> 19.30.10 Police cooperation 
</t>
    </r>
    <r>
      <rPr>
        <sz val="11"/>
        <rFont val="Calibri"/>
        <family val="2"/>
        <charset val="1"/>
      </rPr>
      <t xml:space="preserve">Articles 90-100:</t>
    </r>
    <r>
      <rPr>
        <sz val="11"/>
        <color rgb="FF4472C4"/>
        <rFont val="Calibri"/>
        <family val="2"/>
        <charset val="1"/>
      </rPr>
      <t xml:space="preserve"> 07 Transport policy 
</t>
    </r>
    <r>
      <rPr>
        <sz val="11"/>
        <rFont val="Calibri"/>
        <family val="2"/>
        <charset val="1"/>
      </rPr>
      <t xml:space="preserve">Articles 101-106:</t>
    </r>
    <r>
      <rPr>
        <sz val="11"/>
        <color rgb="FF4472C4"/>
        <rFont val="Calibri"/>
        <family val="2"/>
        <charset val="1"/>
      </rPr>
      <t xml:space="preserve"> 08 Competition policy 
</t>
    </r>
    <r>
      <rPr>
        <sz val="11"/>
        <rFont val="Calibri"/>
        <family val="2"/>
        <charset val="1"/>
      </rPr>
      <t xml:space="preserve">Articles 107-109:</t>
    </r>
    <r>
      <rPr>
        <sz val="11"/>
        <color rgb="FF4472C4"/>
        <rFont val="Calibri"/>
        <family val="2"/>
        <charset val="1"/>
      </rPr>
      <t xml:space="preserve"> 08.60 State aids and other subsidies 
</t>
    </r>
    <r>
      <rPr>
        <sz val="11"/>
        <rFont val="Calibri"/>
        <family val="2"/>
        <charset val="1"/>
      </rPr>
      <t xml:space="preserve">Articles 110-113:</t>
    </r>
    <r>
      <rPr>
        <sz val="11"/>
        <color rgb="FF4472C4"/>
        <rFont val="Calibri"/>
        <family val="2"/>
        <charset val="1"/>
      </rPr>
      <t xml:space="preserve"> 08 Competition policy 
</t>
    </r>
    <r>
      <rPr>
        <sz val="11"/>
        <rFont val="Calibri"/>
        <family val="2"/>
        <charset val="1"/>
      </rPr>
      <t xml:space="preserve">Articles 114-118: </t>
    </r>
    <r>
      <rPr>
        <sz val="11"/>
        <color rgb="FF4472C4"/>
        <rFont val="Calibri"/>
        <family val="2"/>
        <charset val="1"/>
      </rPr>
      <t xml:space="preserve">08 Competition policy / 17.20 Intellectual property law  
</t>
    </r>
    <r>
      <rPr>
        <sz val="11"/>
        <rFont val="Calibri"/>
        <family val="2"/>
        <charset val="1"/>
      </rPr>
      <t xml:space="preserve">Article 119: </t>
    </r>
    <r>
      <rPr>
        <sz val="11"/>
        <color rgb="FF4472C4"/>
        <rFont val="Calibri"/>
        <family val="2"/>
        <charset val="1"/>
      </rPr>
      <t xml:space="preserve">10.20 Monetary policy / 10.30 Economic policy 
</t>
    </r>
    <r>
      <rPr>
        <sz val="11"/>
        <rFont val="Calibri"/>
        <family val="2"/>
        <charset val="1"/>
      </rPr>
      <t xml:space="preserve">Articles 120-126:</t>
    </r>
    <r>
      <rPr>
        <sz val="11"/>
        <color rgb="FF4472C4"/>
        <rFont val="Calibri"/>
        <family val="2"/>
        <charset val="1"/>
      </rPr>
      <t xml:space="preserve"> 10.30 Economic policy 
</t>
    </r>
    <r>
      <rPr>
        <sz val="11"/>
        <rFont val="Calibri"/>
        <family val="2"/>
        <charset val="1"/>
      </rPr>
      <t xml:space="preserve">Articles 127-133:</t>
    </r>
    <r>
      <rPr>
        <sz val="11"/>
        <color rgb="FF4472C4"/>
        <rFont val="Calibri"/>
        <family val="2"/>
        <charset val="1"/>
      </rPr>
      <t xml:space="preserve"> 10.20 Monetary policy 
</t>
    </r>
    <r>
      <rPr>
        <sz val="11"/>
        <rFont val="Calibri"/>
        <family val="2"/>
        <charset val="1"/>
      </rPr>
      <t xml:space="preserve">Articles 134-135:</t>
    </r>
    <r>
      <rPr>
        <sz val="11"/>
        <color rgb="FF4472C4"/>
        <rFont val="Calibri"/>
        <family val="2"/>
        <charset val="1"/>
      </rPr>
      <t xml:space="preserve"> 10.20.10 Institutional monetary provisions / 10.30.10 Institutional economic provisions 
</t>
    </r>
    <r>
      <rPr>
        <sz val="11"/>
        <rFont val="Calibri"/>
        <family val="2"/>
        <charset val="1"/>
      </rPr>
      <t xml:space="preserve">Articles 136-138:</t>
    </r>
    <r>
      <rPr>
        <sz val="11"/>
        <color rgb="FF4472C4"/>
        <rFont val="Calibri"/>
        <family val="2"/>
        <charset val="1"/>
      </rPr>
      <t xml:space="preserve"> 10.30.30 Economic and monetary union 
</t>
    </r>
    <r>
      <rPr>
        <sz val="11"/>
        <rFont val="Calibri"/>
        <family val="2"/>
        <charset val="1"/>
      </rPr>
      <t xml:space="preserve">Articles 139-144:</t>
    </r>
    <r>
      <rPr>
        <sz val="11"/>
        <color rgb="FF4472C4"/>
        <rFont val="Calibri"/>
        <family val="2"/>
        <charset val="1"/>
      </rPr>
      <t xml:space="preserve"> 10.30.30 Economic and monetary union 
</t>
    </r>
    <r>
      <rPr>
        <sz val="11"/>
        <rFont val="Calibri"/>
        <family val="2"/>
        <charset val="1"/>
      </rPr>
      <t xml:space="preserve">Articles 145-150:</t>
    </r>
    <r>
      <rPr>
        <sz val="11"/>
        <color rgb="FF4472C4"/>
        <rFont val="Calibri"/>
        <family val="2"/>
        <charset val="1"/>
      </rPr>
      <t xml:space="preserve"> 05.20.30 Employment and unemployment 
</t>
    </r>
    <r>
      <rPr>
        <sz val="11"/>
        <rFont val="Calibri"/>
        <family val="2"/>
        <charset val="1"/>
      </rPr>
      <t xml:space="preserve">Articles 151-161:</t>
    </r>
    <r>
      <rPr>
        <sz val="11"/>
        <color rgb="FF4472C4"/>
        <rFont val="Calibri"/>
        <family val="2"/>
        <charset val="1"/>
      </rPr>
      <t xml:space="preserve"> 05.20 Social policy 
</t>
    </r>
    <r>
      <rPr>
        <sz val="11"/>
        <rFont val="Calibri"/>
        <family val="2"/>
        <charset val="1"/>
      </rPr>
      <t xml:space="preserve">Articles 162-164:</t>
    </r>
    <r>
      <rPr>
        <sz val="11"/>
        <color rgb="FF4472C4"/>
        <rFont val="Calibri"/>
        <family val="2"/>
        <charset val="1"/>
      </rPr>
      <t xml:space="preserve"> 05.20.10 European Social Fund (ESF) 
</t>
    </r>
    <r>
      <rPr>
        <sz val="11"/>
        <rFont val="Calibri"/>
        <family val="2"/>
        <charset val="1"/>
      </rPr>
      <t xml:space="preserve">Articles 165-166:</t>
    </r>
    <r>
      <rPr>
        <sz val="11"/>
        <color rgb="FF4472C4"/>
        <rFont val="Calibri"/>
        <family val="2"/>
        <charset val="1"/>
      </rPr>
      <t xml:space="preserve"> 15.30 Health protection / 16.30 Education and training (No specific domain for Sport in the Directory Codes)
</t>
    </r>
    <r>
      <rPr>
        <sz val="11"/>
        <rFont val="Calibri"/>
        <family val="2"/>
        <charset val="1"/>
      </rPr>
      <t xml:space="preserve">Article 167:</t>
    </r>
    <r>
      <rPr>
        <sz val="11"/>
        <color rgb="FF4472C4"/>
        <rFont val="Calibri"/>
        <family val="2"/>
        <charset val="1"/>
      </rPr>
      <t xml:space="preserve"> 16.40 Culture 
</t>
    </r>
    <r>
      <rPr>
        <sz val="11"/>
        <rFont val="Calibri"/>
        <family val="2"/>
        <charset val="1"/>
      </rPr>
      <t xml:space="preserve">Article 168:</t>
    </r>
    <r>
      <rPr>
        <sz val="11"/>
        <color rgb="FF4472C4"/>
        <rFont val="Calibri"/>
        <family val="2"/>
        <charset val="1"/>
      </rPr>
      <t xml:space="preserve"> 03 Agriculture (03.50.20 Plant health; 03.50.30 Animal health and zootechnics) / 15.30 Health protection 
</t>
    </r>
    <r>
      <rPr>
        <sz val="11"/>
        <rFont val="Calibri"/>
        <family val="2"/>
        <charset val="1"/>
      </rPr>
      <t xml:space="preserve">Article 169:</t>
    </r>
    <r>
      <rPr>
        <sz val="11"/>
        <color rgb="FF4472C4"/>
        <rFont val="Calibri"/>
        <family val="2"/>
        <charset val="1"/>
      </rPr>
      <t xml:space="preserve"> 15.20 Consumers 
</t>
    </r>
    <r>
      <rPr>
        <sz val="11"/>
        <rFont val="Calibri"/>
        <family val="2"/>
        <charset val="1"/>
      </rPr>
      <t xml:space="preserve">Articles 170-172:</t>
    </r>
    <r>
      <rPr>
        <sz val="11"/>
        <color rgb="FF4472C4"/>
        <rFont val="Calibri"/>
        <family val="2"/>
        <charset val="1"/>
      </rPr>
      <t xml:space="preserve"> 13.60 Trans-European networks 
</t>
    </r>
    <r>
      <rPr>
        <sz val="11"/>
        <rFont val="Calibri"/>
        <family val="2"/>
        <charset val="1"/>
      </rPr>
      <t xml:space="preserve">Article 173:</t>
    </r>
    <r>
      <rPr>
        <sz val="11"/>
        <color rgb="FF4472C4"/>
        <rFont val="Calibri"/>
        <family val="2"/>
        <charset val="1"/>
      </rPr>
      <t xml:space="preserve"> 13.10 Industrial policy: general, programmes, statistics and research / 13.20 Industrial policy: sectoral operations 
</t>
    </r>
    <r>
      <rPr>
        <sz val="11"/>
        <rFont val="Calibri"/>
        <family val="2"/>
        <charset val="1"/>
      </rPr>
      <t xml:space="preserve">Articles 174-178:</t>
    </r>
    <r>
      <rPr>
        <sz val="11"/>
        <color rgb="FF4472C4"/>
        <rFont val="Calibri"/>
        <family val="2"/>
        <charset val="1"/>
      </rPr>
      <t xml:space="preserve"> 14 Regional policy and coordination of structural instruments 
</t>
    </r>
    <r>
      <rPr>
        <sz val="11"/>
        <rFont val="Calibri"/>
        <family val="2"/>
        <charset val="1"/>
      </rPr>
      <t xml:space="preserve">Articles 179-190:</t>
    </r>
    <r>
      <rPr>
        <sz val="11"/>
        <color rgb="FF4472C4"/>
        <rFont val="Calibri"/>
        <family val="2"/>
        <charset val="1"/>
      </rPr>
      <t xml:space="preserve"> 13.10.30 Research and technological development / 16.10 Science (No specific domain for Space in the Directory Codes)
</t>
    </r>
    <r>
      <rPr>
        <sz val="11"/>
        <rFont val="Calibri"/>
        <family val="2"/>
        <charset val="1"/>
      </rPr>
      <t xml:space="preserve">Articles 191-193:</t>
    </r>
    <r>
      <rPr>
        <sz val="11"/>
        <color rgb="FF4472C4"/>
        <rFont val="Calibri"/>
        <family val="2"/>
        <charset val="1"/>
      </rPr>
      <t xml:space="preserve"> 15.10 Environment 
</t>
    </r>
    <r>
      <rPr>
        <sz val="11"/>
        <rFont val="Calibri"/>
        <family val="2"/>
        <charset val="1"/>
      </rPr>
      <t xml:space="preserve">Article 194:</t>
    </r>
    <r>
      <rPr>
        <sz val="11"/>
        <color rgb="FF4472C4"/>
        <rFont val="Calibri"/>
        <family val="2"/>
        <charset val="1"/>
      </rPr>
      <t xml:space="preserve"> 12 Energy 
</t>
    </r>
    <r>
      <rPr>
        <sz val="11"/>
        <rFont val="Calibri"/>
        <family val="2"/>
        <charset val="1"/>
      </rPr>
      <t xml:space="preserve">Article 195:</t>
    </r>
    <r>
      <rPr>
        <sz val="11"/>
        <color rgb="FF4472C4"/>
        <rFont val="Calibri"/>
        <family val="2"/>
        <charset val="1"/>
      </rPr>
      <t xml:space="preserve"> 06.20.20.50 Right of establishment and freedom to provide services / Sectoral application / Service activities / Leisure services // 13.20.70.00 Industrial policy and internal market / Industrial policy: sectoral operations / Other industrial sectors (No specific domain for Tourism in the Directory Codes)
</t>
    </r>
    <r>
      <rPr>
        <sz val="11"/>
        <rFont val="Calibri"/>
        <family val="2"/>
        <charset val="1"/>
      </rPr>
      <t xml:space="preserve">Article 196:</t>
    </r>
    <r>
      <rPr>
        <sz val="11"/>
        <color rgb="FF4472C4"/>
        <rFont val="Calibri"/>
        <family val="2"/>
        <charset val="1"/>
      </rPr>
      <t xml:space="preserve"> 15.20.30.00 Environment, consumers and health protection / Consumers / Protection of health and safety
</t>
    </r>
    <r>
      <rPr>
        <sz val="11"/>
        <rFont val="Calibri"/>
        <family val="2"/>
        <charset val="1"/>
      </rPr>
      <t xml:space="preserve">Article 197:</t>
    </r>
    <r>
      <rPr>
        <sz val="11"/>
        <color rgb="FF4472C4"/>
        <rFont val="Calibri"/>
        <family val="2"/>
        <charset val="1"/>
      </rPr>
      <t xml:space="preserve"> No specific heading for administrative cooperation. GO TO: the different domains where the cooperation takes place i.e. taxation, internal market, external relations, etc.
</t>
    </r>
    <r>
      <rPr>
        <sz val="11"/>
        <rFont val="Calibri"/>
        <family val="2"/>
        <charset val="1"/>
      </rPr>
      <t xml:space="preserve">Articles 198-204:</t>
    </r>
    <r>
      <rPr>
        <sz val="11"/>
        <color rgb="FF4472C4"/>
        <rFont val="Calibri"/>
        <family val="2"/>
        <charset val="1"/>
      </rPr>
      <t xml:space="preserve"> 11.70.40.10 External relations / Development policy / Associations / Overseas countries and territories (PTOM) 
</t>
    </r>
    <r>
      <rPr>
        <sz val="11"/>
        <rFont val="Calibri"/>
        <family val="2"/>
        <charset val="1"/>
      </rPr>
      <t xml:space="preserve">Article 205: </t>
    </r>
    <r>
      <rPr>
        <sz val="11"/>
        <color rgb="FF4472C4"/>
        <rFont val="Calibri"/>
        <family val="2"/>
        <charset val="1"/>
      </rPr>
      <t xml:space="preserve">11.50 External relations / Action in favour of countries in transition // 11.70.20.00 External relations / Development policy / Aid to developing countries 
</t>
    </r>
    <r>
      <rPr>
        <sz val="11"/>
        <rFont val="Calibri"/>
        <family val="2"/>
        <charset val="1"/>
      </rPr>
      <t xml:space="preserve">Articles 206-207:</t>
    </r>
    <r>
      <rPr>
        <sz val="11"/>
        <color rgb="FF4472C4"/>
        <rFont val="Calibri"/>
        <family val="2"/>
        <charset val="1"/>
      </rPr>
      <t xml:space="preserve"> 11.60.10.00 External relations / Commercial policy 
</t>
    </r>
    <r>
      <rPr>
        <sz val="11"/>
        <rFont val="Calibri"/>
        <family val="2"/>
        <charset val="1"/>
      </rPr>
      <t xml:space="preserve">Articles 208-214:</t>
    </r>
    <r>
      <rPr>
        <sz val="11"/>
        <color rgb="FF4472C4"/>
        <rFont val="Calibri"/>
        <family val="2"/>
        <charset val="1"/>
      </rPr>
      <t xml:space="preserve"> 11 External relations 
</t>
    </r>
    <r>
      <rPr>
        <sz val="11"/>
        <rFont val="Calibri"/>
        <family val="2"/>
        <charset val="1"/>
      </rPr>
      <t xml:space="preserve">Article 215:</t>
    </r>
    <r>
      <rPr>
        <sz val="11"/>
        <color rgb="FF4472C4"/>
        <rFont val="Calibri"/>
        <family val="2"/>
        <charset val="1"/>
      </rPr>
      <t xml:space="preserve"> 18 Common Foreign and Security Policy 
</t>
    </r>
    <r>
      <rPr>
        <sz val="11"/>
        <rFont val="Calibri"/>
        <family val="2"/>
        <charset val="1"/>
      </rPr>
      <t xml:space="preserve">Articles 216-219:</t>
    </r>
    <r>
      <rPr>
        <sz val="11"/>
        <color rgb="FF4472C4"/>
        <rFont val="Calibri"/>
        <family val="2"/>
        <charset val="1"/>
      </rPr>
      <t xml:space="preserve"> 11 External relations 
</t>
    </r>
    <r>
      <rPr>
        <sz val="11"/>
        <rFont val="Calibri"/>
        <family val="2"/>
        <charset val="1"/>
      </rPr>
      <t xml:space="preserve">Articles 220-221:</t>
    </r>
    <r>
      <rPr>
        <sz val="11"/>
        <color rgb="FF4472C4"/>
        <rFont val="Calibri"/>
        <family val="2"/>
        <charset val="1"/>
      </rPr>
      <t xml:space="preserve"> 11.30.40.00 External relations / Multilateral relations / Cooperation with international and non-governmental organisations 
</t>
    </r>
    <r>
      <rPr>
        <sz val="11"/>
        <rFont val="Calibri"/>
        <family val="2"/>
        <charset val="1"/>
      </rPr>
      <t xml:space="preserve">Article 222:</t>
    </r>
    <r>
      <rPr>
        <sz val="11"/>
        <color rgb="FF4472C4"/>
        <rFont val="Calibri"/>
        <family val="2"/>
        <charset val="1"/>
      </rPr>
      <t xml:space="preserve"> 14.40.20.00 Regional policy and coordination of structural instruments / Autonomous regional action / Aid for stricken regions 
</t>
    </r>
    <r>
      <rPr>
        <sz val="11"/>
        <rFont val="Calibri"/>
        <family val="2"/>
        <charset val="1"/>
      </rPr>
      <t xml:space="preserve">Articles 223-234:</t>
    </r>
    <r>
      <rPr>
        <sz val="11"/>
        <color rgb="FF4472C4"/>
        <rFont val="Calibri"/>
        <family val="2"/>
        <charset val="1"/>
      </rPr>
      <t xml:space="preserve"> 01.40.20 Parliament 
</t>
    </r>
    <r>
      <rPr>
        <sz val="11"/>
        <rFont val="Calibri"/>
        <family val="2"/>
        <charset val="1"/>
      </rPr>
      <t xml:space="preserve">Articles 235-236:</t>
    </r>
    <r>
      <rPr>
        <sz val="11"/>
        <color rgb="FF4472C4"/>
        <rFont val="Calibri"/>
        <family val="2"/>
        <charset val="1"/>
      </rPr>
      <t xml:space="preserve"> 01.40.00.00 General, financial and institutional matters / Provisions governing the institutions (No specific heading in the Directory Codes)
</t>
    </r>
    <r>
      <rPr>
        <sz val="11"/>
        <rFont val="Calibri"/>
        <family val="2"/>
        <charset val="1"/>
      </rPr>
      <t xml:space="preserve">Articles 237-243:</t>
    </r>
    <r>
      <rPr>
        <sz val="11"/>
        <color rgb="FF4472C4"/>
        <rFont val="Calibri"/>
        <family val="2"/>
        <charset val="1"/>
      </rPr>
      <t xml:space="preserve"> 01.40.30 Council 
</t>
    </r>
    <r>
      <rPr>
        <sz val="11"/>
        <rFont val="Calibri"/>
        <family val="2"/>
        <charset val="1"/>
      </rPr>
      <t xml:space="preserve">Articles 244-250:</t>
    </r>
    <r>
      <rPr>
        <sz val="11"/>
        <color rgb="FF4472C4"/>
        <rFont val="Calibri"/>
        <family val="2"/>
        <charset val="1"/>
      </rPr>
      <t xml:space="preserve"> 01.40.40 Commission 
</t>
    </r>
    <r>
      <rPr>
        <sz val="11"/>
        <rFont val="Calibri"/>
        <family val="2"/>
        <charset val="1"/>
      </rPr>
      <t xml:space="preserve">Articles 251-281:</t>
    </r>
    <r>
      <rPr>
        <sz val="11"/>
        <color rgb="FF4472C4"/>
        <rFont val="Calibri"/>
        <family val="2"/>
        <charset val="1"/>
      </rPr>
      <t xml:space="preserve"> 01.40.50 Court of Justice 
</t>
    </r>
    <r>
      <rPr>
        <sz val="11"/>
        <rFont val="Calibri"/>
        <family val="2"/>
        <charset val="1"/>
      </rPr>
      <t xml:space="preserve">Articles 282-284:</t>
    </r>
    <r>
      <rPr>
        <sz val="11"/>
        <color rgb="FF4472C4"/>
        <rFont val="Calibri"/>
        <family val="2"/>
        <charset val="1"/>
      </rPr>
      <t xml:space="preserve"> 01.40.75 European Central Bank 
</t>
    </r>
    <r>
      <rPr>
        <sz val="11"/>
        <rFont val="Calibri"/>
        <family val="2"/>
        <charset val="1"/>
      </rPr>
      <t xml:space="preserve">Articles 285-287:</t>
    </r>
    <r>
      <rPr>
        <sz val="11"/>
        <color rgb="FF4472C4"/>
        <rFont val="Calibri"/>
        <family val="2"/>
        <charset val="1"/>
      </rPr>
      <t xml:space="preserve"> 01.40.60 Court of Auditors 
</t>
    </r>
    <r>
      <rPr>
        <sz val="11"/>
        <rFont val="Calibri"/>
        <family val="2"/>
        <charset val="1"/>
      </rPr>
      <t xml:space="preserve">Articles 288-299: </t>
    </r>
    <r>
      <rPr>
        <sz val="11"/>
        <color rgb="FF4472C4"/>
        <rFont val="Calibri"/>
        <family val="2"/>
        <charset val="1"/>
      </rPr>
      <t xml:space="preserve">01.40.10.00 General, financial and institutional matters / Provisions governing the institutions / General 
</t>
    </r>
    <r>
      <rPr>
        <sz val="11"/>
        <rFont val="Calibri"/>
        <family val="2"/>
        <charset val="1"/>
      </rPr>
      <t xml:space="preserve">Article 300:</t>
    </r>
    <r>
      <rPr>
        <sz val="11"/>
        <color rgb="FF4472C4"/>
        <rFont val="Calibri"/>
        <family val="2"/>
        <charset val="1"/>
      </rPr>
      <t xml:space="preserve"> 01.40.65 Committee of the Regions / 01.40.70 Economic and Social Committee
</t>
    </r>
    <r>
      <rPr>
        <sz val="11"/>
        <rFont val="Calibri"/>
        <family val="2"/>
        <charset val="1"/>
      </rPr>
      <t xml:space="preserve">Articles 301-304: </t>
    </r>
    <r>
      <rPr>
        <sz val="11"/>
        <color rgb="FF4472C4"/>
        <rFont val="Calibri"/>
        <family val="2"/>
        <charset val="1"/>
      </rPr>
      <t xml:space="preserve">01.40.70 Economic and Social Committee 
</t>
    </r>
    <r>
      <rPr>
        <sz val="11"/>
        <rFont val="Calibri"/>
        <family val="2"/>
        <charset val="1"/>
      </rPr>
      <t xml:space="preserve">Articles 305-307: </t>
    </r>
    <r>
      <rPr>
        <sz val="11"/>
        <color rgb="FF4472C4"/>
        <rFont val="Calibri"/>
        <family val="2"/>
        <charset val="1"/>
      </rPr>
      <t xml:space="preserve">01.40.65 Committee of the Regions 
</t>
    </r>
    <r>
      <rPr>
        <sz val="11"/>
        <rFont val="Calibri"/>
        <family val="2"/>
        <charset val="1"/>
      </rPr>
      <t xml:space="preserve">Articles 308-309:</t>
    </r>
    <r>
      <rPr>
        <sz val="11"/>
        <color rgb="FF4472C4"/>
        <rFont val="Calibri"/>
        <family val="2"/>
        <charset val="1"/>
      </rPr>
      <t xml:space="preserve"> 01.40.80 European Investment Bank 
</t>
    </r>
    <r>
      <rPr>
        <sz val="11"/>
        <rFont val="Calibri"/>
        <family val="2"/>
        <charset val="1"/>
      </rPr>
      <t xml:space="preserve">Article 310:</t>
    </r>
    <r>
      <rPr>
        <sz val="11"/>
        <color rgb="FF4472C4"/>
        <rFont val="Calibri"/>
        <family val="2"/>
        <charset val="1"/>
      </rPr>
      <t xml:space="preserve"> 01.60.00.00 General, financial and institutional matters / Financial and budgetary provisions 
</t>
    </r>
    <r>
      <rPr>
        <sz val="11"/>
        <rFont val="Calibri"/>
        <family val="2"/>
        <charset val="1"/>
      </rPr>
      <t xml:space="preserve">Article 311:</t>
    </r>
    <r>
      <rPr>
        <sz val="11"/>
        <color rgb="FF4472C4"/>
        <rFont val="Calibri"/>
        <family val="2"/>
        <charset val="1"/>
      </rPr>
      <t xml:space="preserve"> 01.60.30 Own resources 
</t>
    </r>
    <r>
      <rPr>
        <sz val="11"/>
        <rFont val="Calibri"/>
        <family val="2"/>
        <charset val="1"/>
      </rPr>
      <t xml:space="preserve">Articles 312-319:</t>
    </r>
    <r>
      <rPr>
        <sz val="11"/>
        <color rgb="FF4472C4"/>
        <rFont val="Calibri"/>
        <family val="2"/>
        <charset val="1"/>
      </rPr>
      <t xml:space="preserve"> 01.60.20.00 General, financial and institutional matters / Financial and budgetary provisions / Budget 
</t>
    </r>
    <r>
      <rPr>
        <sz val="11"/>
        <rFont val="Calibri"/>
        <family val="2"/>
        <charset val="1"/>
      </rPr>
      <t xml:space="preserve">Articles 320-324:</t>
    </r>
    <r>
      <rPr>
        <sz val="11"/>
        <color rgb="FF4472C4"/>
        <rFont val="Calibri"/>
        <family val="2"/>
        <charset val="1"/>
      </rPr>
      <t xml:space="preserve"> 01.60.00.00 General, financial and institutional matters / Financial and budgetary provisions 
</t>
    </r>
    <r>
      <rPr>
        <sz val="11"/>
        <rFont val="Calibri"/>
        <family val="2"/>
        <charset val="1"/>
      </rPr>
      <t xml:space="preserve">Article 325:</t>
    </r>
    <r>
      <rPr>
        <sz val="11"/>
        <color rgb="FF4472C4"/>
        <rFont val="Calibri"/>
        <family val="2"/>
        <charset val="1"/>
      </rPr>
      <t xml:space="preserve"> 01.60.00.00 General, financial and institutional matters / Financial and budgetary provisions / 09.50.00.00 Taxation / Prevention of tax evasion and avoidance 
</t>
    </r>
    <r>
      <rPr>
        <sz val="11"/>
        <rFont val="Calibri"/>
        <family val="2"/>
        <charset val="1"/>
      </rPr>
      <t xml:space="preserve">Articles 326-334:</t>
    </r>
    <r>
      <rPr>
        <sz val="11"/>
        <color rgb="FF4472C4"/>
        <rFont val="Calibri"/>
        <family val="2"/>
        <charset val="1"/>
      </rPr>
      <t xml:space="preserve"> No specific heading for administrative cooperation. GO TO: the different domains where the cooperation takes place i.e. taxation, judicial cooperation, patents, civil law, etc.
</t>
    </r>
    <r>
      <rPr>
        <sz val="11"/>
        <rFont val="Calibri"/>
        <family val="2"/>
        <charset val="1"/>
      </rPr>
      <t xml:space="preserve">Articles 335-358:</t>
    </r>
    <r>
      <rPr>
        <sz val="11"/>
        <color rgb="FF4472C4"/>
        <rFont val="Calibri"/>
        <family val="2"/>
        <charset val="1"/>
      </rPr>
      <t xml:space="preserve"> 01.10 Principles, objectives and tasks of the Treaties / 01.20 General provisions / 01.30 Scope of the Treaties / 01.40 Provisions governing the institutions</t>
    </r>
  </si>
  <si>
    <t xml:space="preserve">RJ_NEW</t>
  </si>
  <si>
    <t xml:space="preserve">Case law directory code</t>
  </si>
  <si>
    <t xml:space="preserve">cdm:case-law_is_about_concept_new_case-law</t>
  </si>
  <si>
    <t xml:space="preserve">at:fd_578</t>
  </si>
  <si>
    <t xml:space="preserve">EU Case law directory code is a specific directory classification for EU case law. 
There are two different version of the EU case law directory:
– before 2010 (RJ)
– after 2010 (RJ_NEW) – this directory follows the changes brought up by the Lisbon Treaty</t>
  </si>
  <si>
    <t xml:space="preserve">&lt;cdm:case-law_is_about_concept_new_case-law rdf:resource="http://publications.europa.eu/resource/authority/fd_578/3.02.00"/&gt;</t>
  </si>
  <si>
    <t xml:space="preserve">The analysis is provided by the Court of Justice of the European Union.</t>
  </si>
  <si>
    <t xml:space="preserve">DD</t>
  </si>
  <si>
    <t xml:space="preserve">Document date</t>
  </si>
  <si>
    <t xml:space="preserve">cdm:work_date_document</t>
  </si>
  <si>
    <t xml:space="preserve">ann:comment_on_date</t>
  </si>
  <si>
    <t xml:space="preserve">lamd:md_ANN_COD</t>
  </si>
  <si>
    <t xml:space="preserve">at:fd_365</t>
  </si>
  <si>
    <r>
      <rPr>
        <sz val="11"/>
        <color rgb="FF000000"/>
        <rFont val="Calibri"/>
        <family val="2"/>
        <charset val="1"/>
      </rPr>
      <t xml:space="preserve">It is the date present usually in document´s title. Date of document is a core metadata and therefore the one most widely available (each notice must contain one document date).
The date of the document might correspond to (an appropriate annotation has to be created): 
- Date of signature (e.g. treaties, international agreements, legislative acts adopted by ordinary legislative procedure or EU general budget (1) ). For those documents, also Date of signature (SG) has to be created (this is not applicable to the legislative acts adopted by ordinary legislative procedure or budget for the time being).
- Date of adoption (e.g. legislative acts adopted by special legislative procedure; non-legislative acts, decisions adopted by the European Parliament). 
- Date of vote (resolutions adopted by the European Parliament, resolutions or opinions adopted by ECSC or COR; resolutions or declarations adopted by bodies created by international agreements). For those documents, also Date of vote (VO) has to be created.
- Date of consolidation  (consolidated legislation) (2)
- Date of introduction (transmission) of a parliamentary question or date of answer (for answers to parliamentary questions), as indicated in the OJ
- Date of publication (Official Journal of the European Union or European Court Reports, consolidated version of treaties and documents not containing any of the dates mentioned above)
The date has format </t>
    </r>
    <r>
      <rPr>
        <sz val="11"/>
        <color rgb="FF4472C4"/>
        <rFont val="Calibri"/>
        <family val="2"/>
        <charset val="1"/>
      </rPr>
      <t xml:space="preserve">YYYY-MM-DD</t>
    </r>
    <r>
      <rPr>
        <sz val="11"/>
        <color rgb="FF000000"/>
        <rFont val="Calibri"/>
        <family val="2"/>
        <charset val="1"/>
      </rPr>
      <t xml:space="preserve">.
1  Definitive adoption of (amending) budget – acts signed by the president of EP (e.g. 32015B1766).
2  It refers to the date of applicability of the last amendment included in consolidation</t>
    </r>
  </si>
  <si>
    <t xml:space="preserve">&lt;cdm:work_date_document rdf:datatype="http://www.w3.org/2001/XMLSchema#date"&gt;1973-03-03&lt;/cdm:work_date_document&gt;</t>
  </si>
  <si>
    <r>
      <rPr>
        <sz val="11"/>
        <color rgb="FF000000"/>
        <rFont val="Calibri"/>
        <family val="2"/>
        <charset val="1"/>
      </rPr>
      <t xml:space="preserve">The date might be accompanied by any of the following annotation:
</t>
    </r>
    <r>
      <rPr>
        <i val="true"/>
        <sz val="11"/>
        <rFont val="Calibri"/>
        <family val="2"/>
        <charset val="1"/>
      </rPr>
      <t xml:space="preserve">• Date of adoption
• Date of transmission
• Date of notification
• Date of publication
• Date of answer
• Date of vote
• Date of signing 
• Entry into force
</t>
    </r>
    <r>
      <rPr>
        <sz val="11"/>
        <color rgb="FF000000"/>
        <rFont val="Calibri"/>
        <family val="2"/>
        <charset val="1"/>
      </rPr>
      <t xml:space="preserve">
If any of dates mentioned in Definition (above) is not known, the date of document is equal to the date of publication in the OJ. 
It is preferable to specify the nature of the date of document (date of adoption, date of signing, etc.) by using one of the above mentioned annotations. 
Particular attention should be paid to the following cases:
• Legislative acts adopted by the ordinary legislative procedure – the date present in the title + annotation </t>
    </r>
    <r>
      <rPr>
        <i val="true"/>
        <sz val="11"/>
        <color rgb="FF000000"/>
        <rFont val="Calibri"/>
        <family val="2"/>
        <charset val="1"/>
      </rPr>
      <t xml:space="preserve">Date of signing</t>
    </r>
    <r>
      <rPr>
        <sz val="11"/>
        <color rgb="FF000000"/>
        <rFont val="Calibri"/>
        <family val="2"/>
        <charset val="1"/>
      </rPr>
      <t xml:space="preserve">.
• Definitive adoption of the budget – the date present in the signature + annotation </t>
    </r>
    <r>
      <rPr>
        <i val="true"/>
        <sz val="11"/>
        <color rgb="FF000000"/>
        <rFont val="Calibri"/>
        <family val="2"/>
        <charset val="1"/>
      </rPr>
      <t xml:space="preserve">Date of signing</t>
    </r>
    <r>
      <rPr>
        <sz val="11"/>
        <color rgb="FF000000"/>
        <rFont val="Calibri"/>
        <family val="2"/>
        <charset val="1"/>
      </rPr>
      <t xml:space="preserve">. 
• Legislative acts adopted under a special legislative procedure; non-legislative acts – the date present in the title + annotation </t>
    </r>
    <r>
      <rPr>
        <i val="true"/>
        <sz val="11"/>
        <color rgb="FF000000"/>
        <rFont val="Calibri"/>
        <family val="2"/>
        <charset val="1"/>
      </rPr>
      <t xml:space="preserve">Date of adoption</t>
    </r>
    <r>
      <rPr>
        <sz val="11"/>
        <color rgb="FF000000"/>
        <rFont val="Calibri"/>
        <family val="2"/>
        <charset val="1"/>
      </rPr>
      <t xml:space="preserve">. 
• Treaties, international agreements – the date present in the title or text + annotation </t>
    </r>
    <r>
      <rPr>
        <i val="true"/>
        <sz val="11"/>
        <color rgb="FF000000"/>
        <rFont val="Calibri"/>
        <family val="2"/>
        <charset val="1"/>
      </rPr>
      <t xml:space="preserve">Date of signing</t>
    </r>
    <r>
      <rPr>
        <sz val="11"/>
        <color rgb="FF000000"/>
        <rFont val="Calibri"/>
        <family val="2"/>
        <charset val="1"/>
      </rPr>
      <t xml:space="preserve"> (this is not applicable to the consolidated version of treaties).
• Resolutions of the European Parliament – the date present in the title + annotation </t>
    </r>
    <r>
      <rPr>
        <i val="true"/>
        <sz val="11"/>
        <color rgb="FF000000"/>
        <rFont val="Calibri"/>
        <family val="2"/>
        <charset val="1"/>
      </rPr>
      <t xml:space="preserve">Date of vote</t>
    </r>
    <r>
      <rPr>
        <sz val="11"/>
        <color rgb="FF000000"/>
        <rFont val="Calibri"/>
        <family val="2"/>
        <charset val="1"/>
      </rPr>
      <t xml:space="preserve">. </t>
    </r>
  </si>
  <si>
    <r>
      <rPr>
        <sz val="10"/>
        <color rgb="FF000000"/>
        <rFont val="Calibri"/>
        <family val="2"/>
        <charset val="1"/>
      </rPr>
      <t xml:space="preserve">COUNCIL OF THE UNION
Brussels, 30 May 2011 (01.06)
(OR. fr)
10894/11
LIMITE
JUR 272
INST 279
</t>
    </r>
    <r>
      <rPr>
        <i val="true"/>
        <sz val="11"/>
        <color rgb="FF000000"/>
        <rFont val="Calibri"/>
        <family val="2"/>
        <charset val="1"/>
      </rPr>
      <t xml:space="preserve">
</t>
    </r>
    <r>
      <rPr>
        <b val="true"/>
        <sz val="11"/>
        <color rgb="FF000000"/>
        <rFont val="Calibri"/>
        <family val="2"/>
        <charset val="1"/>
      </rPr>
      <t xml:space="preserve">OPINION OF THE LEGAL SERVICE(*)
</t>
    </r>
    <r>
      <rPr>
        <sz val="11"/>
        <color rgb="FF000000"/>
        <rFont val="Calibri"/>
        <family val="2"/>
        <charset val="1"/>
      </rPr>
      <t xml:space="preserve">
</t>
    </r>
    <r>
      <rPr>
        <sz val="9"/>
        <color rgb="FF000000"/>
        <rFont val="Calibri"/>
        <family val="2"/>
        <charset val="1"/>
      </rPr>
      <t xml:space="preserve">* This document contains legal advice protected under Article 4(2) of Regulation (EC)
No 1049/2001 of the European Parliament and of the Council of 30 May 2001 regarding
public access to European Parliament, Council and Commission documents, and not released
by the Council of the European Union to the public. The Council reserves all its rights in law
as regards any unauthorised publication.
</t>
    </r>
    <r>
      <rPr>
        <sz val="11"/>
        <color rgb="FF000000"/>
        <rFont val="Calibri"/>
        <family val="2"/>
        <charset val="1"/>
      </rPr>
      <t xml:space="preserve">
Subject: Date of adoption of acts under the ordinary legislative procedure
- application of Article 13 of the Regulation on Committee Procedure (1)
1. The purpose of this opinion of the Legal Service is to clarify the determination of the date on
which acts are adopted under the ordinary legislative procedure.
2. This question has arisen in particular for acts which were adopted before the Committee
Procedure Regulation entered into force on 1 March 2011 and were signed by the Presidents
of the European Parliament and of the Council after that date. Insofar as those acts refer to the
old Decision on Committee Procedure (2), which was repealed on 1 March 2011 by the
Regulation on Committee Procedure, the question arises of the applicability of Article 13 of
the Regulation on Committee Procedure.
3. Under Article 294(4) TFEU, when the Council approves the position of the European
Parliament at first reading "the act concerned shall be adopted in the wording which
corresponds to the position of the European Parliament". The date of adoption of the act is
therefore that on which the Council approved the European Parliament's position.
4. At second reading, the act is deemed to be adopted when:
- within three months following the transmission of the first-reading position of the Council
to the European Parliament, the latter approves the Council’s position or has not taken a
decision (3); in that case, the date of adoption of the act should be considered to be that on
which the European Parliament approved the Council's position or the date when the
three-month period expired; or
- within three months following receipt of the European Parliament's amendments, the
Council approves all the European Parliament's amendments by a qualified majority (4 ); in
that case, the date of adoption of the act should be considered to be that on which the
Council approved the European Parliament's amendments.
5. At third reading, the act is adopted when, within a period of – in principle – six weeks
following the approval of a joint text by the Conciliation Committee, the European Parliament
and the Council adopt the act in question in accordance with that text(5). In that case, the date of
adoption of the act should be deemed to be the date when the act was adopted by the second
of the two institutions.
6. The signing of the act by the presidents of the two institutions, provided for in Article 297(1),
is distinct from the adoption of the act and its value consists solely in authentication of the
act (6). Therefore, even if the date of signing is included in the title of the act, as published in the
Official Journal, as the date of the act, it is not the same as the date of the act's adoption.
7. Furthermore, the Legal Service deems incorrect the practice of including the date of signing
of an act in its title, in that it can lead to confusion as to the date of the act's birth in the legal
system of the EU, despite the systematic inclusion in acts adopted by the ordinary legislative
procedure of a footnote specifying the dates on which the European Parliament and the
Council adopted their positions.
8. In conclusion, the Legal Service considers that it follows from Article 294 TFEU that the date
on which an act is adopted by the ordinary legislative procedure is the date of the decision of
the arm of the legislature that acts later (see paragraphs 3 to 5 above) and not the date of the
joint signing of the act by the presidents of the European Parliament and of the Council.
Article 13 of the Regulation on Committee Procedure therefore applies to acts adopted before
1 March 2011 but signed after that date.
</t>
    </r>
    <r>
      <rPr>
        <sz val="10"/>
        <color rgb="FF000000"/>
        <rFont val="Calibri"/>
        <family val="2"/>
        <charset val="1"/>
      </rPr>
      <t xml:space="preserve">(1) Regulation (EU) No 182/2011 of the European Parliament and of the Council of
16 February 2011 laying down the rules and general principles concerning mechanisms for
control by Member States of the Commission’s exercise of implementing powers (OJ L 55,
28.2.2011, p. 13).
(2) Council Decision 1999/468/EC of 28 June 1999 laying down the procedures for the exercise
of implementing powers conferred on the Commission (OJ L 184, 17.7.1999, p. 23).
(3) Article 294(7)(a) TFEU.
(4) Article 294(8)(a) TFEU.
(5) Article 294 (13) TFEU.
(6) However, as the Court of Justice has already held, failure to sign an act is an infringement of
an essential procedural requirement of the act, which may, even automatically, entail the
annulment of the act concerned by the EU's courts (Judgment of 6 April 2000 in cases
(C-287/95 and C-288/95, ECR 2000 p. I-2391, paragraph 55) Commission v. Solvay.</t>
    </r>
  </si>
  <si>
    <r>
      <rPr>
        <b val="true"/>
        <sz val="11"/>
        <rFont val="Calibri"/>
        <family val="2"/>
        <charset val="1"/>
      </rPr>
      <t xml:space="preserve">2015/12/22:</t>
    </r>
    <r>
      <rPr>
        <sz val="11"/>
        <color rgb="FF000000"/>
        <rFont val="Calibri"/>
        <family val="2"/>
        <charset val="1"/>
      </rPr>
      <t xml:space="preserve">  Decisions of the European Parliament and of the Council on the mobilisation of the European Globalisation Adjustment Fund – e.g. 32015D0738
Methodology related to those documents will be completed. For the time being, Document date should contain the date from the title + comment "Date of adoption".
</t>
    </r>
    <r>
      <rPr>
        <b val="true"/>
        <sz val="11"/>
        <color rgb="FF000000"/>
        <rFont val="Calibri"/>
        <family val="2"/>
        <charset val="1"/>
      </rPr>
      <t xml:space="preserve">2017/06/30:</t>
    </r>
    <r>
      <rPr>
        <sz val="11"/>
        <color rgb="FF000000"/>
        <rFont val="Calibri"/>
        <family val="2"/>
        <charset val="1"/>
      </rPr>
      <t xml:space="preserve"> Note from the Legal Service of the Council concerning the date of adoption of the acts adopted under the ordinary legislative procedure
</t>
    </r>
  </si>
  <si>
    <t xml:space="preserve">Dates</t>
  </si>
  <si>
    <t xml:space="preserve">lamd:class_DPROP</t>
  </si>
  <si>
    <t xml:space="preserve">IF</t>
  </si>
  <si>
    <t xml:space="preserve">Date of effect</t>
  </si>
  <si>
    <t xml:space="preserve">cdm:resource_legal_date_entry-into-force</t>
  </si>
  <si>
    <t xml:space="preserve">ann:type_of_date</t>
  </si>
  <si>
    <t xml:space="preserve">lamd:md_ANN_TOD</t>
  </si>
  <si>
    <t xml:space="preserve">at:fd_335</t>
  </si>
  <si>
    <r>
      <rPr>
        <sz val="11"/>
        <color rgb="FF000000"/>
        <rFont val="Calibri"/>
        <family val="2"/>
        <charset val="1"/>
      </rPr>
      <t xml:space="preserve">It is a date when the act enters into force or becomes operative.
The date has the format </t>
    </r>
    <r>
      <rPr>
        <sz val="11"/>
        <color rgb="FF4472C4"/>
        <rFont val="Calibri"/>
        <family val="2"/>
        <charset val="1"/>
      </rPr>
      <t xml:space="preserve">YYYY-MM-DD</t>
    </r>
    <r>
      <rPr>
        <sz val="11"/>
        <color rgb="FF000000"/>
        <rFont val="Calibri"/>
        <family val="2"/>
        <charset val="1"/>
      </rPr>
      <t xml:space="preserve"> or </t>
    </r>
    <r>
      <rPr>
        <sz val="11"/>
        <color rgb="FF4472C4"/>
        <rFont val="Calibri"/>
        <family val="2"/>
        <charset val="1"/>
      </rPr>
      <t xml:space="preserve">1001-01-01</t>
    </r>
    <r>
      <rPr>
        <sz val="11"/>
        <color rgb="FF000000"/>
        <rFont val="Calibri"/>
        <family val="2"/>
        <charset val="1"/>
      </rPr>
      <t xml:space="preserve"> (a fictional date for documents that take effect by notification; to be changed in a factual date if/when the notification date is known).
The date of effect is also used as an indicator for the production of the </t>
    </r>
    <r>
      <rPr>
        <i val="true"/>
        <sz val="11"/>
        <color rgb="FF000000"/>
        <rFont val="Calibri"/>
        <family val="2"/>
        <charset val="1"/>
      </rPr>
      <t xml:space="preserve">Directory of legislation in force</t>
    </r>
    <r>
      <rPr>
        <sz val="11"/>
        <color rgb="FF000000"/>
        <rFont val="Calibri"/>
        <family val="2"/>
        <charset val="1"/>
      </rPr>
      <t xml:space="preserve"> and of the </t>
    </r>
    <r>
      <rPr>
        <i val="true"/>
        <sz val="11"/>
        <color rgb="FF000000"/>
        <rFont val="Calibri"/>
        <family val="2"/>
        <charset val="1"/>
      </rPr>
      <t xml:space="preserve">Directory of preparatory acts</t>
    </r>
    <r>
      <rPr>
        <sz val="11"/>
        <color rgb="FF000000"/>
        <rFont val="Calibri"/>
        <family val="2"/>
        <charset val="1"/>
      </rPr>
      <t xml:space="preserve">.</t>
    </r>
  </si>
  <si>
    <t xml:space="preserve">&lt;cdm:resource_legal_date_entry-into-force rdf:datatype="http://www.w3.org/2001/XMLSchema#date"&gt;2014-01-31&lt;/cdm:resource_legal_date_entry-into-force&gt;</t>
  </si>
  <si>
    <r>
      <rPr>
        <sz val="11"/>
        <color rgb="FF000000"/>
        <rFont val="Calibri"/>
        <family val="2"/>
        <charset val="1"/>
      </rPr>
      <t xml:space="preserve">The date of effect must be followed by an annotation specifying the nature of the date as shown below (</t>
    </r>
    <r>
      <rPr>
        <sz val="11"/>
        <color rgb="FF4472C4"/>
        <rFont val="Calibri"/>
        <family val="2"/>
        <charset val="1"/>
      </rPr>
      <t xml:space="preserve">annot:type_of date</t>
    </r>
    <r>
      <rPr>
        <sz val="11"/>
        <color rgb="FF000000"/>
        <rFont val="Calibri"/>
        <family val="2"/>
        <charset val="1"/>
      </rPr>
      <t xml:space="preserve">): 
</t>
    </r>
    <r>
      <rPr>
        <i val="true"/>
        <sz val="11"/>
        <color rgb="FF000000"/>
        <rFont val="Calibri"/>
        <family val="2"/>
        <charset val="1"/>
      </rPr>
      <t xml:space="preserve">• Entry into force</t>
    </r>
    <r>
      <rPr>
        <sz val="11"/>
        <color rgb="FF000000"/>
        <rFont val="Calibri"/>
        <family val="2"/>
        <charset val="1"/>
      </rPr>
      <t xml:space="preserve"> (for all acts entering into force – art. 297 of TFEU)
</t>
    </r>
    <r>
      <rPr>
        <i val="true"/>
        <sz val="11"/>
        <color rgb="FF000000"/>
        <rFont val="Calibri"/>
        <family val="2"/>
        <charset val="1"/>
      </rPr>
      <t xml:space="preserve">• Takes effect</t>
    </r>
    <r>
      <rPr>
        <sz val="11"/>
        <color rgb="FF000000"/>
        <rFont val="Calibri"/>
        <family val="2"/>
        <charset val="1"/>
      </rPr>
      <t xml:space="preserve"> (for all acts taking effect – art. 297 of TFEU)
</t>
    </r>
    <r>
      <rPr>
        <i val="true"/>
        <sz val="11"/>
        <color rgb="FF000000"/>
        <rFont val="Calibri"/>
        <family val="2"/>
        <charset val="1"/>
      </rPr>
      <t xml:space="preserve">• Takes partial effect 
• Application</t>
    </r>
    <r>
      <rPr>
        <sz val="11"/>
        <color rgb="FF000000"/>
        <rFont val="Calibri"/>
        <family val="2"/>
        <charset val="1"/>
      </rPr>
      <t xml:space="preserve"> (if the date of application is different as the date when the act enters into force/takes effect (see 32014R0376)
</t>
    </r>
    <r>
      <rPr>
        <i val="true"/>
        <sz val="11"/>
        <color rgb="FF000000"/>
        <rFont val="Calibri"/>
        <family val="2"/>
        <charset val="1"/>
      </rPr>
      <t xml:space="preserve">• Partial application</t>
    </r>
    <r>
      <rPr>
        <sz val="11"/>
        <color rgb="FF000000"/>
        <rFont val="Calibri"/>
        <family val="2"/>
        <charset val="1"/>
      </rPr>
      <t xml:space="preserve"> (for example </t>
    </r>
    <r>
      <rPr>
        <i val="true"/>
        <sz val="11"/>
        <color rgb="FF000000"/>
        <rFont val="Calibri"/>
        <family val="2"/>
        <charset val="1"/>
      </rPr>
      <t xml:space="preserve">"However, Article 8 shall apply from…" </t>
    </r>
    <r>
      <rPr>
        <sz val="11"/>
        <color rgb="FF000000"/>
        <rFont val="Calibri"/>
        <family val="2"/>
        <charset val="1"/>
      </rPr>
      <t xml:space="preserve">see 32015R0104)
</t>
    </r>
    <r>
      <rPr>
        <i val="true"/>
        <sz val="11"/>
        <color rgb="FF000000"/>
        <rFont val="Calibri"/>
        <family val="2"/>
        <charset val="1"/>
      </rPr>
      <t xml:space="preserve">• Provisional application 
</t>
    </r>
    <r>
      <rPr>
        <sz val="11"/>
        <color rgb="FF000000"/>
        <rFont val="Calibri"/>
        <family val="2"/>
        <charset val="1"/>
      </rPr>
      <t xml:space="preserve">
There might be also another annotation </t>
    </r>
    <r>
      <rPr>
        <sz val="11"/>
        <color rgb="FF4472C4"/>
        <rFont val="Calibri"/>
        <family val="2"/>
        <charset val="1"/>
      </rPr>
      <t xml:space="preserve">annot:comment_on_date</t>
    </r>
    <r>
      <rPr>
        <sz val="11"/>
        <color rgb="FF000000"/>
        <rFont val="Calibri"/>
        <family val="2"/>
        <charset val="1"/>
      </rPr>
      <t xml:space="preserve"> indicating how the date of effect is counted and which part of the document refers to the date of effect. 
Example 1:
</t>
    </r>
    <r>
      <rPr>
        <sz val="11"/>
        <color rgb="FF7030A0"/>
        <rFont val="Calibri"/>
        <family val="2"/>
        <charset val="1"/>
      </rPr>
      <t xml:space="preserve">&lt;rdf:Description rdf:nodeID="A1"&gt;
&lt;owl:annotatedSource rdf:resource="http://publications.europa.eu/resource/celex/22015A0319%2801%29"/&gt;
&lt;owl:annotatedProperty rdf:resource="http://publications.europa.eu/ontology/cdm#resource_legal_date_entry-into-force"/&gt;
&lt;owl:annotatedTarget rdf:datatype="http://www.w3.org/2001/XMLSchema#date"&gt;1001-01-01&lt;/owl:annotatedTarget&gt;
&lt;annot:type_of_date&gt;{EV|http://publications.europa.eu/resource/authority/fd_335/EV}&lt;/annot:type_of_date&gt;
</t>
    </r>
    <r>
      <rPr>
        <b val="true"/>
        <sz val="11"/>
        <color rgb="FF7030A0"/>
        <rFont val="Calibri"/>
        <family val="2"/>
        <charset val="1"/>
      </rPr>
      <t xml:space="preserve">&lt;annot:comment_on_date&gt;{V|http://publications.europa.eu/resource/authority/fd_335/V} {ART|http://publications.europa.eu/resource/authority/fd_335/ART} 22&lt;/annot:comment_on_date&gt;
</t>
    </r>
    <r>
      <rPr>
        <sz val="11"/>
        <color rgb="FF7030A0"/>
        <rFont val="Calibri"/>
        <family val="2"/>
        <charset val="1"/>
      </rPr>
      <t xml:space="preserve">&lt;annot:build_info&gt;cdm:CDM_2.1.7  tdm:1523  xslt:3945 saxon:9.0.0.1J JVM:1.6.0_29 metaconvJar:1.2.0 builddate:27/03/2015 17:57:38&lt;/annot:build_info&gt;
&lt;rdf:type rdf:resource="http://www.w3.org/2002/07/owl#Axiom"/&gt;
&lt;/rdf:Description&gt;
</t>
    </r>
    <r>
      <rPr>
        <sz val="11"/>
        <color rgb="FF000000"/>
        <rFont val="Calibri"/>
        <family val="2"/>
        <charset val="1"/>
      </rPr>
      <t xml:space="preserve">
Example 2:
</t>
    </r>
    <r>
      <rPr>
        <sz val="11"/>
        <color rgb="FF7030A0"/>
        <rFont val="Calibri"/>
        <family val="2"/>
        <charset val="1"/>
      </rPr>
      <t xml:space="preserve">&lt;annot:comment_on_date&gt;{DATPUB|http://publications.europa.eu/resource/authority/fd_335/DATPUB} +20 {V|http://publications.europa.eu/resource/authority/fd_335/V} {ART|http://publications.europa.eu/resource/authority/fd_335/ART} 3&lt;/annot:comment_on_date&gt;
</t>
    </r>
    <r>
      <rPr>
        <sz val="11"/>
        <color rgb="FF000000"/>
        <rFont val="Calibri"/>
        <family val="2"/>
        <charset val="1"/>
      </rPr>
      <t xml:space="preserve">
The field can include several dates, when the date of entry into force and the date of application are not the same. Each date is accompanied by an indication of the type.
The period of effect of an acts starts at 00.00 on the date indicated. The reference to the date of effect is indicated in the act.
</t>
    </r>
    <r>
      <rPr>
        <b val="true"/>
        <sz val="11"/>
        <color rgb="FF000000"/>
        <rFont val="Calibri"/>
        <family val="2"/>
        <charset val="1"/>
      </rPr>
      <t xml:space="preserve">Entry into force vs Taking effect
</t>
    </r>
    <r>
      <rPr>
        <sz val="11"/>
        <color rgb="FF000000"/>
        <rFont val="Calibri"/>
        <family val="2"/>
        <charset val="1"/>
      </rPr>
      <t xml:space="preserve">General rules for the date of effect are indicated in article 297 of the Treaty on the Functioning of the European Union (twentieth day following the day of publication).
</t>
    </r>
    <r>
      <rPr>
        <i val="true"/>
        <sz val="10"/>
        <color rgb="FF385724"/>
        <rFont val="Calibri"/>
        <family val="2"/>
        <charset val="1"/>
      </rPr>
      <t xml:space="preserve">Article 297
(ex Article 254 TEC)
1. Legislative acts adopted under the ordinary legislative procedure shall be signed by the President of the European Parliament and by the President of the Council.
Legislative acts adopted under a special legislative procedure shall be signed by the President of the institution which adopted them.
Legislative acts shall be published in the Official Journal of the European Union. They shall enter into force on the date specified in them or, in the absence thereof, on the twentieth day following that of their publication.
2. Non-legislative acts adopted in the form of regulations, directives or decisions, when the latter do not specify to whom they are addressed, shall be signed by the President of the institution which adopted them.
Regulations and directives which are addressed to all Member States, as well as decisions which do not specify to whom they are addressed, shall be published in the Official Journal of the European Union. They shall enter into force on the date specified in them or, in the absence thereof, on the twentieth day following that of their publication.
Other directives, and decisions which specify to whom they are addressed, shall be notified to those to whom they are addressed and shall take effect upon such notification.
</t>
    </r>
    <r>
      <rPr>
        <sz val="11"/>
        <color rgb="FF000000"/>
        <rFont val="Calibri"/>
        <family val="2"/>
        <charset val="1"/>
      </rPr>
      <t xml:space="preserve">
Please note differences between acts entering into force and acts taking effect (based on the provisions of TFEU article 297 quoted above).
</t>
    </r>
    <r>
      <rPr>
        <b val="true"/>
        <sz val="11"/>
        <color rgb="FF000000"/>
        <rFont val="Calibri"/>
        <family val="2"/>
        <charset val="1"/>
      </rPr>
      <t xml:space="preserve">I. Legislative acts – TFEU article 297(1): enter into force
</t>
    </r>
    <r>
      <rPr>
        <sz val="11"/>
        <color rgb="FF000000"/>
        <rFont val="Calibri"/>
        <family val="2"/>
        <charset val="1"/>
      </rPr>
      <t xml:space="preserve">-     ordinary legislative procedure
-     special legislative procedure
Display on EUR-Lex: </t>
    </r>
    <r>
      <rPr>
        <sz val="11"/>
        <color rgb="FF4472C4"/>
        <rFont val="Calibri"/>
        <family val="2"/>
        <charset val="1"/>
      </rPr>
      <t xml:space="preserve">Date of effect: dd/mm/yyyy; Entry into force
</t>
    </r>
    <r>
      <rPr>
        <b val="true"/>
        <sz val="11"/>
        <rFont val="Calibri"/>
        <family val="2"/>
        <charset val="1"/>
      </rPr>
      <t xml:space="preserve">II.                Non-legislative acts – TFEU article 297(2):
</t>
    </r>
    <r>
      <rPr>
        <i val="true"/>
        <sz val="11"/>
        <rFont val="Calibri"/>
        <family val="2"/>
        <charset val="1"/>
      </rPr>
      <t xml:space="preserve">1.	Regulations: </t>
    </r>
    <r>
      <rPr>
        <sz val="11"/>
        <rFont val="Calibri"/>
        <family val="2"/>
        <charset val="1"/>
      </rPr>
      <t xml:space="preserve">enter into force
</t>
    </r>
    <r>
      <rPr>
        <i val="true"/>
        <sz val="11"/>
        <rFont val="Calibri"/>
        <family val="2"/>
        <charset val="1"/>
      </rPr>
      <t xml:space="preserve">2.	Directives:
</t>
    </r>
    <r>
      <rPr>
        <sz val="11"/>
        <rFont val="Calibri"/>
        <family val="2"/>
        <charset val="1"/>
      </rPr>
      <t xml:space="preserve">(a)    Directives addressed to all Member States: enter into force
(b)   Other directives: take effect (+ Date of effect (IF) is linked to the Date of notification (NF))
</t>
    </r>
    <r>
      <rPr>
        <i val="true"/>
        <sz val="11"/>
        <rFont val="Calibri"/>
        <family val="2"/>
        <charset val="1"/>
      </rPr>
      <t xml:space="preserve">3.	Decisions:
</t>
    </r>
    <r>
      <rPr>
        <sz val="11"/>
        <rFont val="Calibri"/>
        <family val="2"/>
        <charset val="1"/>
      </rPr>
      <t xml:space="preserve">(a)    Decisions which do not specify to whom they are addressed: enter into force
(b)   Decisions which do specify to whom they are addressed (incl those addresed to all Member States): take effect (+ Date of effect (IF) is linked to the Date of notification (NF))
Display on EUR-Lex – cases 1, 2(a) and 3(a):
</t>
    </r>
    <r>
      <rPr>
        <sz val="11"/>
        <color rgb="FF4472C4"/>
        <rFont val="Calibri"/>
        <family val="2"/>
        <charset val="1"/>
      </rPr>
      <t xml:space="preserve">Date of effect: dd/mm/yyyy; Entry into force
</t>
    </r>
    <r>
      <rPr>
        <sz val="11"/>
        <rFont val="Calibri"/>
        <family val="2"/>
        <charset val="1"/>
      </rPr>
      <t xml:space="preserve">
Display on EUR-Lex – cases 2(b) and 3(b):
</t>
    </r>
    <r>
      <rPr>
        <sz val="11"/>
        <color rgb="FF4472C4"/>
        <rFont val="Calibri"/>
        <family val="2"/>
        <charset val="1"/>
      </rPr>
      <t xml:space="preserve">Date of effect: dd/mm/yyyy; Takes effect
</t>
    </r>
    <r>
      <rPr>
        <sz val="11"/>
        <rFont val="Calibri"/>
        <family val="2"/>
        <charset val="1"/>
      </rPr>
      <t xml:space="preserve">
</t>
    </r>
    <r>
      <rPr>
        <i val="true"/>
        <sz val="11"/>
        <rFont val="Calibri"/>
        <family val="2"/>
        <charset val="1"/>
      </rPr>
      <t xml:space="preserve">Note: Some non-legislative Council acts (decisions or directives which specify to whom they are addressed; but also Decisions of representatives of the governments of the Member States or recommendations) may contain a date of notification not linked to the date of enter into force/date of effect (which is indicated in the act). In this case the Date of notification (NF) will be created after receiving it from the relevant service. The Date of effect (IF) field (with the annotation Entry into force (e.g. 32015D2358) or Takes effect (e.g. 32015D0954), according to the text) will not be impacted by this change (for more details see Date of effect (IF)).
</t>
    </r>
    <r>
      <rPr>
        <b val="true"/>
        <sz val="11"/>
        <rFont val="Calibri"/>
        <family val="2"/>
        <charset val="1"/>
      </rPr>
      <t xml:space="preserve">Entry into force vs Application
</t>
    </r>
    <r>
      <rPr>
        <sz val="11"/>
        <rFont val="Calibri"/>
        <family val="2"/>
        <charset val="1"/>
      </rPr>
      <t xml:space="preserve">Please note also differences between enter into force and application. See the example below.
Text of the regulation: 
</t>
    </r>
    <r>
      <rPr>
        <i val="true"/>
        <sz val="10"/>
        <color rgb="FF385724"/>
        <rFont val="Calibri"/>
        <family val="2"/>
        <charset val="1"/>
      </rPr>
      <t xml:space="preserve">Article 5
This Regulation shall enter into force on the twentieth day following that of its publication in the Official Journal of the European Union.
It shall apply from 1 April 2015.
</t>
    </r>
    <r>
      <rPr>
        <sz val="11"/>
        <rFont val="Calibri"/>
        <family val="2"/>
        <charset val="1"/>
      </rPr>
      <t xml:space="preserve">
Information displayed on the EUR-Lex:
</t>
    </r>
    <r>
      <rPr>
        <sz val="11"/>
        <color rgb="FF4472C4"/>
        <rFont val="Calibri"/>
        <family val="2"/>
        <charset val="1"/>
      </rPr>
      <t xml:space="preserve">Date of effect: 04/02/2015; Entry into force Date pub. +20 See Art 5 
Date of effect: 01/04/2015; Application See Art 5 
</t>
    </r>
    <r>
      <rPr>
        <sz val="11"/>
        <rFont val="Calibri"/>
        <family val="2"/>
        <charset val="1"/>
      </rPr>
      <t xml:space="preserve">
</t>
    </r>
    <r>
      <rPr>
        <b val="true"/>
        <sz val="11"/>
        <rFont val="Calibri"/>
        <family val="2"/>
        <charset val="1"/>
      </rPr>
      <t xml:space="preserve">Date of effect and date of notification
</t>
    </r>
    <r>
      <rPr>
        <sz val="11"/>
        <rFont val="Calibri"/>
        <family val="2"/>
        <charset val="1"/>
      </rPr>
      <t xml:space="preserve">If the date of effect is not known and depends on the date of notification, insert 01-01-1001 + Takes effect + Date of notification:
</t>
    </r>
    <r>
      <rPr>
        <sz val="11"/>
        <color rgb="FF4472C4"/>
        <rFont val="Calibri"/>
        <family val="2"/>
        <charset val="1"/>
      </rPr>
      <t xml:space="preserve">Date of document: 14/08/2014
Date of effect: 01/01/1001; Takes effect Date notif. 
</t>
    </r>
    <r>
      <rPr>
        <sz val="11"/>
        <rFont val="Calibri"/>
        <family val="2"/>
        <charset val="1"/>
      </rPr>
      <t xml:space="preserve">
If acts with date of effect which is not yet known amends other acts (MS relation to be created), annotation start_of_validity to this relation should also contain the fictional date 01-01-1001. This will be changed to a real date together with IF date. 
</t>
    </r>
    <r>
      <rPr>
        <b val="true"/>
        <sz val="11"/>
        <rFont val="Calibri"/>
        <family val="2"/>
        <charset val="1"/>
      </rPr>
      <t xml:space="preserve">Special cases
</t>
    </r>
    <r>
      <rPr>
        <sz val="11"/>
        <rFont val="Calibri"/>
        <family val="2"/>
        <charset val="1"/>
      </rPr>
      <t xml:space="preserve">a) In some special cases, the date of effect can be earlier as the date of document (retroactive effect).
b) The "date of effect" field of an agreement with a third country that has been adopted by a regulation (and published together with this regulation in OJ) will show the same date as that of the adopting regulation.
c) Acts only repealing another act – they are usually effective as indicated in the relevant article and die in the same day as the repealed act.
</t>
    </r>
    <r>
      <rPr>
        <i val="true"/>
        <sz val="11"/>
        <rFont val="Calibri"/>
        <family val="2"/>
        <charset val="1"/>
      </rPr>
      <t xml:space="preserve">Examples
</t>
    </r>
    <r>
      <rPr>
        <sz val="11"/>
        <rFont val="Calibri"/>
        <family val="2"/>
        <charset val="1"/>
      </rPr>
      <t xml:space="preserve">
Regulation – enter into force:
</t>
    </r>
    <r>
      <rPr>
        <sz val="10"/>
        <color rgb="FF385724"/>
        <rFont val="Calibri"/>
        <family val="2"/>
        <charset val="1"/>
      </rPr>
      <t xml:space="preserve">Article 2
This Regulation shall enter into force on the day of its publication in the Official Journal of the European Union.
</t>
    </r>
    <r>
      <rPr>
        <sz val="11"/>
        <rFont val="Calibri"/>
        <family val="2"/>
        <charset val="1"/>
      </rPr>
      <t xml:space="preserve">
</t>
    </r>
    <r>
      <rPr>
        <sz val="11"/>
        <color rgb="FF4472C4"/>
        <rFont val="Calibri"/>
        <family val="2"/>
        <charset val="1"/>
      </rPr>
      <t xml:space="preserve">Date of document: 20/01/2015
Date of effect: 21/01/2015; Entry into force Date pub. See Art 2 
</t>
    </r>
    <r>
      <rPr>
        <sz val="11"/>
        <rFont val="Calibri"/>
        <family val="2"/>
        <charset val="1"/>
      </rPr>
      <t xml:space="preserve">
Regulation – enter into force, application, and exception:
</t>
    </r>
    <r>
      <rPr>
        <sz val="10"/>
        <color rgb="FF385724"/>
        <rFont val="Calibri"/>
        <family val="2"/>
        <charset val="1"/>
      </rPr>
      <t xml:space="preserve">Article 8
This Regulation shall enter into force on the twentieth day following that of its publication the Official Journal of the European Union.
It shall apply from 16 June 2015, with the exception of Article 7, which shall apply from the date of entry into force.
</t>
    </r>
    <r>
      <rPr>
        <sz val="11"/>
        <rFont val="Calibri"/>
        <family val="2"/>
        <charset val="1"/>
      </rPr>
      <t xml:space="preserve">
</t>
    </r>
    <r>
      <rPr>
        <sz val="11"/>
        <color rgb="FF4472C4"/>
        <rFont val="Calibri"/>
        <family val="2"/>
        <charset val="1"/>
      </rPr>
      <t xml:space="preserve">Date of effect: 27/01/2015; Entry into force Date pub. +20 See Art 8
Date of effect: 16/06/2015; Application See Art 8 
Date of effect: 27/01/2015; Application Partial application See Art 8
</t>
    </r>
    <r>
      <rPr>
        <sz val="11"/>
        <rFont val="Calibri"/>
        <family val="2"/>
        <charset val="1"/>
      </rPr>
      <t xml:space="preserve">
Directive addressed to all Member States:
</t>
    </r>
    <r>
      <rPr>
        <sz val="10"/>
        <color rgb="FF385724"/>
        <rFont val="Calibri"/>
        <family val="2"/>
        <charset val="1"/>
      </rPr>
      <t xml:space="preserve">Article 3
This Directive shall enter into force on the twentieth day following that of its publication in the Official Journal of the European Union.
This directive is addressed to the Member States.
</t>
    </r>
    <r>
      <rPr>
        <sz val="11"/>
        <rFont val="Calibri"/>
        <family val="2"/>
        <charset val="1"/>
      </rPr>
      <t xml:space="preserve">
</t>
    </r>
    <r>
      <rPr>
        <sz val="11"/>
        <color rgb="FF4472C4"/>
        <rFont val="Calibri"/>
        <family val="2"/>
        <charset val="1"/>
      </rPr>
      <t xml:space="preserve">Date of effect: 09/01/2015; Entry into force Date pub. +20 See Art 3 
</t>
    </r>
    <r>
      <rPr>
        <sz val="11"/>
        <rFont val="Calibri"/>
        <family val="2"/>
        <charset val="1"/>
      </rPr>
      <t xml:space="preserve">
Decision or directives which are addressed to a member state (to be notified; art. 297 of TFEU, see above):
</t>
    </r>
    <r>
      <rPr>
        <sz val="10"/>
        <color rgb="FF385724"/>
        <rFont val="Calibri"/>
        <family val="2"/>
        <charset val="1"/>
      </rPr>
      <t xml:space="preserve">Article 2
This Decision is addressed to Hungary.
Done at Luxembourg, 22 June 2012.
</t>
    </r>
    <r>
      <rPr>
        <sz val="11"/>
        <rFont val="Calibri"/>
        <family val="2"/>
        <charset val="1"/>
      </rPr>
      <t xml:space="preserve">
</t>
    </r>
    <r>
      <rPr>
        <sz val="11"/>
        <color rgb="FF4472C4"/>
        <rFont val="Calibri"/>
        <family val="2"/>
        <charset val="1"/>
      </rPr>
      <t xml:space="preserve">Date of document: 22/06/2012
Date of effect: 27/06/2012; Takes effect  Date notif. 
Date of notification: 27/06/2012</t>
    </r>
  </si>
  <si>
    <r>
      <rPr>
        <b val="true"/>
        <sz val="11"/>
        <color rgb="FF000000"/>
        <rFont val="Calibri"/>
        <family val="2"/>
        <charset val="1"/>
      </rPr>
      <t xml:space="preserve">12/03/2019: </t>
    </r>
    <r>
      <rPr>
        <sz val="11"/>
        <color rgb="FFFF0000"/>
        <rFont val="Calibri"/>
        <family val="2"/>
        <charset val="1"/>
      </rPr>
      <t xml:space="preserve">GIL-GM </t>
    </r>
    <r>
      <rPr>
        <sz val="11"/>
        <color rgb="FF000000"/>
        <rFont val="Calibri"/>
        <family val="2"/>
        <charset val="1"/>
      </rPr>
      <t xml:space="preserve">Provisional application of international agreements (P/12032019/4b)
The OP raised a question regarding how to proceed when the date of provisional application is earlier than the date of entry into force in the context of international agreements. The participants agreed that the date of effect should be set according to the date of provisional application so the act would be in force. Further date of effect fields (e.g. related to notification of ratification) could be added later on if necessary.</t>
    </r>
  </si>
  <si>
    <t xml:space="preserve">EV</t>
  </si>
  <si>
    <t xml:space="preserve">Date of end of validity</t>
  </si>
  <si>
    <t xml:space="preserve">cdm:resource_legal_date_end-of-validity</t>
  </si>
  <si>
    <t xml:space="preserve">at:fd_330</t>
  </si>
  <si>
    <r>
      <rPr>
        <sz val="11"/>
        <color rgb="FF000000"/>
        <rFont val="Calibri"/>
        <family val="2"/>
        <charset val="1"/>
      </rPr>
      <t xml:space="preserve">It is the date on which the act ceases to be valid.
The date has the format </t>
    </r>
    <r>
      <rPr>
        <sz val="11"/>
        <color rgb="FF4472C4"/>
        <rFont val="Calibri"/>
        <family val="2"/>
        <charset val="1"/>
      </rPr>
      <t xml:space="preserve">YYYY-MM-DD</t>
    </r>
    <r>
      <rPr>
        <sz val="11"/>
        <color rgb="FF000000"/>
        <rFont val="Calibri"/>
        <family val="2"/>
        <charset val="1"/>
      </rPr>
      <t xml:space="preserve"> or </t>
    </r>
    <r>
      <rPr>
        <sz val="11"/>
        <color rgb="FF4472C4"/>
        <rFont val="Calibri"/>
        <family val="2"/>
        <charset val="1"/>
      </rPr>
      <t xml:space="preserve">9999-12-31</t>
    </r>
    <r>
      <rPr>
        <sz val="11"/>
        <color rgb="FF000000"/>
        <rFont val="Calibri"/>
        <family val="2"/>
        <charset val="1"/>
      </rPr>
      <t xml:space="preserve"> (a fictional date for documents whose validity is indefinite).
The end of validity date is also used as an indicator for the production of the</t>
    </r>
    <r>
      <rPr>
        <i val="true"/>
        <sz val="11"/>
        <color rgb="FF000000"/>
        <rFont val="Calibri"/>
        <family val="2"/>
        <charset val="1"/>
      </rPr>
      <t xml:space="preserve"> Directory of legislation in force</t>
    </r>
    <r>
      <rPr>
        <sz val="11"/>
        <color rgb="FF000000"/>
        <rFont val="Calibri"/>
        <family val="2"/>
        <charset val="1"/>
      </rPr>
      <t xml:space="preserve"> and of the </t>
    </r>
    <r>
      <rPr>
        <i val="true"/>
        <sz val="11"/>
        <color rgb="FF000000"/>
        <rFont val="Calibri"/>
        <family val="2"/>
        <charset val="1"/>
      </rPr>
      <t xml:space="preserve">Directory of preparatory acts</t>
    </r>
    <r>
      <rPr>
        <sz val="11"/>
        <color rgb="FF000000"/>
        <rFont val="Calibri"/>
        <family val="2"/>
        <charset val="1"/>
      </rPr>
      <t xml:space="preserve">.</t>
    </r>
  </si>
  <si>
    <t xml:space="preserve">&lt;cdm:resource_legal_date_end-of-validity rdf:datatype="http://www.w3.org/2001/XMLSchema#date"&gt;9999-12-31&lt;/cdm:resource_legal_date_end-of-validity&gt;</t>
  </si>
  <si>
    <r>
      <rPr>
        <sz val="11"/>
        <color rgb="FF000000"/>
        <rFont val="Calibri"/>
        <family val="2"/>
        <charset val="1"/>
      </rPr>
      <t xml:space="preserve">These are the possible cases according to the nature of particular acts: 
</t>
    </r>
    <r>
      <rPr>
        <i val="true"/>
        <sz val="11"/>
        <color rgb="FF000000"/>
        <rFont val="Calibri"/>
        <family val="2"/>
        <charset val="1"/>
      </rPr>
      <t xml:space="preserve">(a) Acts of limited duration:</t>
    </r>
    <r>
      <rPr>
        <sz val="11"/>
        <color rgb="FF000000"/>
        <rFont val="Calibri"/>
        <family val="2"/>
        <charset val="1"/>
      </rPr>
      <t xml:space="preserve"> The date of end of validity mentioned in the act. If the act has a specific expiration date, the end of validity date is followed by the comment </t>
    </r>
    <r>
      <rPr>
        <sz val="11"/>
        <color rgb="FF4472C4"/>
        <rFont val="Calibri"/>
        <family val="2"/>
        <charset val="1"/>
      </rPr>
      <t xml:space="preserve">See article</t>
    </r>
    <r>
      <rPr>
        <sz val="11"/>
        <color rgb="FF000000"/>
        <rFont val="Calibri"/>
        <family val="2"/>
        <charset val="1"/>
      </rPr>
      <t xml:space="preserve"> where the date is specified):
</t>
    </r>
    <r>
      <rPr>
        <sz val="11"/>
        <color rgb="FF4472C4"/>
        <rFont val="Calibri"/>
        <family val="2"/>
        <charset val="1"/>
      </rPr>
      <t xml:space="preserve">End of validity date: 30/11/2008; See Art. 9
</t>
    </r>
    <r>
      <rPr>
        <sz val="11"/>
        <color rgb="FF000000"/>
        <rFont val="Calibri"/>
        <family val="2"/>
        <charset val="1"/>
      </rPr>
      <t xml:space="preserve">
</t>
    </r>
    <r>
      <rPr>
        <i val="true"/>
        <sz val="11"/>
        <color rgb="FF000000"/>
        <rFont val="Calibri"/>
        <family val="2"/>
        <charset val="1"/>
      </rPr>
      <t xml:space="preserve">(b) Acts of unlimited duration</t>
    </r>
    <r>
      <rPr>
        <sz val="11"/>
        <color rgb="FF000000"/>
        <rFont val="Calibri"/>
        <family val="2"/>
        <charset val="1"/>
      </rPr>
      <t xml:space="preserve">: Fictional date </t>
    </r>
    <r>
      <rPr>
        <sz val="11"/>
        <color rgb="FF4472C4"/>
        <rFont val="Calibri"/>
        <family val="2"/>
        <charset val="1"/>
      </rPr>
      <t xml:space="preserve">9999-12-31
</t>
    </r>
    <r>
      <rPr>
        <sz val="11"/>
        <color rgb="FF000000"/>
        <rFont val="Calibri"/>
        <family val="2"/>
        <charset val="1"/>
      </rPr>
      <t xml:space="preserve">
</t>
    </r>
    <r>
      <rPr>
        <i val="true"/>
        <sz val="11"/>
        <color rgb="FF000000"/>
        <rFont val="Calibri"/>
        <family val="2"/>
        <charset val="1"/>
      </rPr>
      <t xml:space="preserve">(c) Repealed acts: </t>
    </r>
    <r>
      <rPr>
        <sz val="11"/>
        <color rgb="FF000000"/>
        <rFont val="Calibri"/>
        <family val="2"/>
        <charset val="1"/>
      </rPr>
      <t xml:space="preserve">The current end of validity date of the repealed act has to be changed as follows: 
End of validity date of the repealed act = date of effect of the repealing act (or date of its application if it is different as the date of entry into force ) minus 1 day. 
The end of validity date is followed by the comment </t>
    </r>
    <r>
      <rPr>
        <sz val="11"/>
        <color rgb="FF4472C4"/>
        <rFont val="Calibri"/>
        <family val="2"/>
        <charset val="1"/>
      </rPr>
      <t xml:space="preserve">Repealed by</t>
    </r>
    <r>
      <rPr>
        <sz val="11"/>
        <color rgb="FF000000"/>
        <rFont val="Calibri"/>
        <family val="2"/>
        <charset val="1"/>
      </rPr>
      <t xml:space="preserve"> and the Celex identifier of the repealing act. The information is completed by creation of the relation repealing act → repealed act:
</t>
    </r>
    <r>
      <rPr>
        <sz val="11"/>
        <color rgb="FF4472C4"/>
        <rFont val="Calibri"/>
        <family val="2"/>
        <charset val="1"/>
      </rPr>
      <t xml:space="preserve">End of validity date: 26/01/2013; Repealed by 32013R0075 
</t>
    </r>
    <r>
      <rPr>
        <sz val="11"/>
        <color rgb="FF000000"/>
        <rFont val="Calibri"/>
        <family val="2"/>
        <charset val="1"/>
      </rPr>
      <t xml:space="preserve">
</t>
    </r>
    <r>
      <rPr>
        <i val="true"/>
        <sz val="11"/>
        <color rgb="FF000000"/>
        <rFont val="Calibri"/>
        <family val="2"/>
        <charset val="1"/>
      </rPr>
      <t xml:space="preserve">(d) Extention of the validity: </t>
    </r>
    <r>
      <rPr>
        <sz val="11"/>
        <color rgb="FF000000"/>
        <rFont val="Calibri"/>
        <family val="2"/>
        <charset val="1"/>
      </rPr>
      <t xml:space="preserve">If the end of validity of an act has been extended by a subsequent act, the end of the validity date of the amended act has to be changed accordingly. Comment </t>
    </r>
    <r>
      <rPr>
        <sz val="11"/>
        <color rgb="FF4472C4"/>
        <rFont val="Calibri"/>
        <family val="2"/>
        <charset val="1"/>
      </rPr>
      <t xml:space="preserve">Ext. valid. by</t>
    </r>
    <r>
      <rPr>
        <sz val="11"/>
        <color rgb="FF000000"/>
        <rFont val="Calibri"/>
        <family val="2"/>
        <charset val="1"/>
      </rPr>
      <t xml:space="preserve">  and the Celex identifier of the amending act has to be added:
</t>
    </r>
    <r>
      <rPr>
        <sz val="11"/>
        <color rgb="FF4472C4"/>
        <rFont val="Calibri"/>
        <family val="2"/>
        <charset val="1"/>
      </rPr>
      <t xml:space="preserve">End of validity date: 30/09/2014; Ext. valid. by 32013D0468 
</t>
    </r>
    <r>
      <rPr>
        <sz val="11"/>
        <color rgb="FF000000"/>
        <rFont val="Calibri"/>
        <family val="2"/>
        <charset val="1"/>
      </rPr>
      <t xml:space="preserve">
</t>
    </r>
    <r>
      <rPr>
        <i val="true"/>
        <sz val="11"/>
        <color rgb="FF000000"/>
        <rFont val="Calibri"/>
        <family val="2"/>
        <charset val="1"/>
      </rPr>
      <t xml:space="preserve">(e) Acts only repealing (or extending validity of) an earlier act and not containing any other autonomous provisions </t>
    </r>
    <r>
      <rPr>
        <sz val="11"/>
        <color rgb="FF000000"/>
        <rFont val="Calibri"/>
        <family val="2"/>
        <charset val="1"/>
      </rPr>
      <t xml:space="preserve">die in the same day as the repealed act.
</t>
    </r>
    <r>
      <rPr>
        <i val="true"/>
        <sz val="11"/>
        <color rgb="FF000000"/>
        <rFont val="Calibri"/>
        <family val="2"/>
        <charset val="1"/>
      </rPr>
      <t xml:space="preserve">(f) Acts repealed by acts which should be notified, acts declared null and void by a corrigendum and implicitly repealed amending acts </t>
    </r>
    <r>
      <rPr>
        <sz val="11"/>
        <color rgb="FF000000"/>
        <rFont val="Calibri"/>
        <family val="2"/>
        <charset val="1"/>
      </rPr>
      <t xml:space="preserve">(detailed methodology is explained in Exceptions and special cases).
There is no impact to the end of validity date if only a part of the act is repealed by a subsequent act (partial repeal).
</t>
    </r>
    <r>
      <rPr>
        <i val="true"/>
        <sz val="11"/>
        <color rgb="FF000000"/>
        <rFont val="Calibri"/>
        <family val="2"/>
        <charset val="1"/>
      </rPr>
      <t xml:space="preserve">(g) Acts that by their nature have no end of validity</t>
    </r>
    <r>
      <rPr>
        <sz val="11"/>
        <color rgb="FF000000"/>
        <rFont val="Calibri"/>
        <family val="2"/>
        <charset val="1"/>
      </rPr>
      <t xml:space="preserve">: Fictional </t>
    </r>
    <r>
      <rPr>
        <sz val="11"/>
        <color rgb="FF4472C4"/>
        <rFont val="Calibri"/>
        <family val="2"/>
        <charset val="1"/>
      </rPr>
      <t xml:space="preserve">date 9999-12-31</t>
    </r>
    <r>
      <rPr>
        <sz val="11"/>
        <color rgb="FF000000"/>
        <rFont val="Calibri"/>
        <family val="2"/>
        <charset val="1"/>
      </rPr>
      <t xml:space="preserve">.
</t>
    </r>
    <r>
      <rPr>
        <i val="true"/>
        <sz val="11"/>
        <color rgb="FF000000"/>
        <rFont val="Calibri"/>
        <family val="2"/>
        <charset val="1"/>
      </rPr>
      <t xml:space="preserve">(h) Legislative proposals</t>
    </r>
    <r>
      <rPr>
        <sz val="11"/>
        <color rgb="FF000000"/>
        <rFont val="Calibri"/>
        <family val="2"/>
        <charset val="1"/>
      </rPr>
      <t xml:space="preserve"> (drafts, MS initiatives, drafts of general/amending budgets…): 
Fictional date</t>
    </r>
    <r>
      <rPr>
        <sz val="11"/>
        <color rgb="FF4472C4"/>
        <rFont val="Calibri"/>
        <family val="2"/>
        <charset val="1"/>
      </rPr>
      <t xml:space="preserve"> 9999-12-31</t>
    </r>
    <r>
      <rPr>
        <sz val="11"/>
        <color rgb="FF000000"/>
        <rFont val="Calibri"/>
        <family val="2"/>
        <charset val="1"/>
      </rPr>
      <t xml:space="preserve">, to be changed into a factual date when the proposal is adopted (date of adoption of the pursuant legislative act); withdrawn (date of the document stating the withdrawal); rejected (date when the proposal was rejected) or replaced (date of adoption of the amended proposal).
</t>
    </r>
    <r>
      <rPr>
        <i val="true"/>
        <sz val="11"/>
        <color rgb="FF000000"/>
        <rFont val="Calibri"/>
        <family val="2"/>
        <charset val="1"/>
      </rPr>
      <t xml:space="preserve">(i) Acts listed as obsolete in documents from sector 5:</t>
    </r>
    <r>
      <rPr>
        <sz val="11"/>
        <color rgb="FF000000"/>
        <rFont val="Calibri"/>
        <family val="2"/>
        <charset val="1"/>
      </rPr>
      <t xml:space="preserve"> Date of validity of obsolete acts = sector 5 document publication date.
Example (</t>
    </r>
    <r>
      <rPr>
        <sz val="11"/>
        <rFont val="Calibri"/>
        <family val="2"/>
        <charset val="1"/>
      </rPr>
      <t xml:space="preserve">32002R1429 – listed in 52011XC1108(01))
</t>
    </r>
    <r>
      <rPr>
        <sz val="11"/>
        <color rgb="FF4472C4"/>
        <rFont val="Calibri"/>
        <family val="2"/>
        <charset val="1"/>
      </rPr>
      <t xml:space="preserve">Date of document: 02/08/2002
Date of effect: 01/07/2002; Implementation See Art 7
Date of effect: 06/08/2002; Entry into force Date pub. +3 See Art 7
End of validity date: 08/11/2011; Obsolete See 52011XC1108(01) P 1
</t>
    </r>
    <r>
      <rPr>
        <sz val="11"/>
        <color rgb="FF000000"/>
        <rFont val="Calibri"/>
        <family val="2"/>
        <charset val="1"/>
      </rPr>
      <t xml:space="preserve">
</t>
    </r>
    <r>
      <rPr>
        <i val="true"/>
        <sz val="11"/>
        <color rgb="FF000000"/>
        <rFont val="Calibri"/>
        <family val="2"/>
        <charset val="1"/>
      </rPr>
      <t xml:space="preserve">(j) Acts related to the budget and to the specific financial year:</t>
    </r>
    <r>
      <rPr>
        <sz val="11"/>
        <color rgb="FF000000"/>
        <rFont val="Calibri"/>
        <family val="2"/>
        <charset val="1"/>
      </rPr>
      <t xml:space="preserve"> Such acts have only limited duration (until the end of the relevant financial year).
Example 32011B0840 
</t>
    </r>
    <r>
      <rPr>
        <sz val="11"/>
        <color rgb="FF4472C4"/>
        <rFont val="Calibri"/>
        <family val="2"/>
        <charset val="1"/>
      </rPr>
      <t xml:space="preserve">Date of document: 28/10/2011
Date of effect: 01/01/2011; Entry into force Financial year 2011 
End of validity date: 31/12/2011; Financial year 2011 
</t>
    </r>
    <r>
      <rPr>
        <sz val="11"/>
        <color rgb="FF000000"/>
        <rFont val="Calibri"/>
        <family val="2"/>
        <charset val="1"/>
      </rPr>
      <t xml:space="preserve">
</t>
    </r>
    <r>
      <rPr>
        <i val="true"/>
        <sz val="11"/>
        <color rgb="FF000000"/>
        <rFont val="Calibri"/>
        <family val="2"/>
        <charset val="1"/>
      </rPr>
      <t xml:space="preserve">(k) Acts related to the common agricultural policy or fisheries and to the specific marketing year: S</t>
    </r>
    <r>
      <rPr>
        <sz val="11"/>
        <color rgb="FF000000"/>
        <rFont val="Calibri"/>
        <family val="2"/>
        <charset val="1"/>
      </rPr>
      <t xml:space="preserve">uch acts have only limited duration (until the end of the relevant marketing year; Definition of the marketing year could be find in article 6 of 32013R1308).
The same rule and comment should be applied for all acts referring to the specific fishing season (31972R2825).
Example 32009R0274 (Commission Regulation (EC) No 274/2009 of 2 April 2009 fixing the quantitative limit for the exports of out-of-quota sugar and isoglucose until the end of the 2009/2010 marketing year)
</t>
    </r>
    <r>
      <rPr>
        <sz val="11"/>
        <color rgb="FF4472C4"/>
        <rFont val="Calibri"/>
        <family val="2"/>
        <charset val="1"/>
      </rPr>
      <t xml:space="preserve">Date of document: 02/04/2009 
Date of effect: 10/04/2009; Entry into force Date pub. + 7 See Art 3 
Date of effect: 01/10/2009; Implementation See Art 3 
End of validity date: 30/09/2010; End of season 2009/2010 (comment + year)
</t>
    </r>
    <r>
      <rPr>
        <sz val="11"/>
        <color rgb="FF000000"/>
        <rFont val="Calibri"/>
        <family val="2"/>
        <charset val="1"/>
      </rPr>
      <t xml:space="preserve">
32016R2361 (Commission Regulation (EU) 2016/2361 of 15 December 2016 establishing a prohibition of fishing for Greater forkbeard in Union and international waters of VIII and IX and Union and international waters of V, VI, VII by vessels flying the flag of Portugal)
</t>
    </r>
    <r>
      <rPr>
        <sz val="10"/>
        <color rgb="FF385724"/>
        <rFont val="Calibri"/>
        <family val="2"/>
        <charset val="1"/>
      </rPr>
      <t xml:space="preserve">Article 1
Quota exhaustion
The fishing quota allocated to the Member State referred to in the Annex to this Regulation for the stock referred to therein for 2016 shall be deemed to be exhausted from the date set out in that Annex.
</t>
    </r>
    <r>
      <rPr>
        <sz val="11"/>
        <color rgb="FF000000"/>
        <rFont val="Calibri"/>
        <family val="2"/>
        <charset val="1"/>
      </rPr>
      <t xml:space="preserve">
</t>
    </r>
    <r>
      <rPr>
        <sz val="11"/>
        <color rgb="FF4472C4"/>
        <rFont val="Calibri"/>
        <family val="2"/>
        <charset val="1"/>
      </rPr>
      <t xml:space="preserve">Date of document: 15/12/2016; Date of adoption
Date of effect: 23/12/2016; Entry into force Date pub. +1 See Art 3
End of validity date: 31/12/2016; Period of reference 2016 (comment + year)
</t>
    </r>
    <r>
      <rPr>
        <sz val="11"/>
        <color rgb="FF000000"/>
        <rFont val="Calibri"/>
        <family val="2"/>
        <charset val="1"/>
      </rPr>
      <t xml:space="preserve">
If it is not possible to determinate the exact dates of the marketing/fishing year and if the application of the act is not directly related to the marketing/fishing year, the end of validity should be a fictional date</t>
    </r>
    <r>
      <rPr>
        <sz val="11"/>
        <color rgb="FF4472C4"/>
        <rFont val="Calibri"/>
        <family val="2"/>
        <charset val="1"/>
      </rPr>
      <t xml:space="preserve"> 9999-12-31</t>
    </r>
    <r>
      <rPr>
        <sz val="11"/>
        <color rgb="FF000000"/>
        <rFont val="Calibri"/>
        <family val="2"/>
        <charset val="1"/>
      </rPr>
      <t xml:space="preserve">.
</t>
    </r>
    <r>
      <rPr>
        <i val="true"/>
        <sz val="11"/>
        <color rgb="FF000000"/>
        <rFont val="Calibri"/>
        <family val="2"/>
        <charset val="1"/>
      </rPr>
      <t xml:space="preserve">(l) Ephemeral acts (acts related to day-to-day management of agricultural measures whose titles are printed in light type in OJ cover page):</t>
    </r>
    <r>
      <rPr>
        <sz val="11"/>
        <color rgb="FF000000"/>
        <rFont val="Calibri"/>
        <family val="2"/>
        <charset val="1"/>
      </rPr>
      <t xml:space="preserve"> Such acts are generally valid only for a limited period and are automatically repealed by subsequent acts.
For such acts, EV field should not be created.
There is no in force indicator for ephemeral acts.
</t>
    </r>
    <r>
      <rPr>
        <i val="true"/>
        <sz val="11"/>
        <color rgb="FF000000"/>
        <rFont val="Calibri"/>
        <family val="2"/>
        <charset val="1"/>
      </rPr>
      <t xml:space="preserve">(m) Regulations opening an invitation to tender for specific agricultural products:</t>
    </r>
    <r>
      <rPr>
        <sz val="11"/>
        <color rgb="FF000000"/>
        <rFont val="Calibri"/>
        <family val="2"/>
        <charset val="1"/>
      </rPr>
      <t xml:space="preserve"> End of validity date is usually mentioned in the provisions (The invitation should be open until DD/MM/YYYY).
</t>
    </r>
    <r>
      <rPr>
        <i val="true"/>
        <sz val="11"/>
        <color rgb="FF000000"/>
        <rFont val="Calibri"/>
        <family val="2"/>
        <charset val="1"/>
      </rPr>
      <t xml:space="preserve">
(n) Acts concerning the appointments of members for a defined period:</t>
    </r>
    <r>
      <rPr>
        <sz val="11"/>
        <color rgb="FF000000"/>
        <rFont val="Calibri"/>
        <family val="2"/>
        <charset val="1"/>
      </rPr>
      <t xml:space="preserve"> End of validity date is equal to the last day of the period mentioned in the provisions.
Example 32014D0047
</t>
    </r>
    <r>
      <rPr>
        <sz val="11"/>
        <color rgb="FF4472C4"/>
        <rFont val="Calibri"/>
        <family val="2"/>
        <charset val="1"/>
      </rPr>
      <t xml:space="preserve">Date of document: 28/01/2014 
Date of effect: 28/01/2014; Entry into force Date of document See Art 2
End of validity date: 25/01/2015; End of term of office See Art. 1 
</t>
    </r>
    <r>
      <rPr>
        <sz val="11"/>
        <color rgb="FF000000"/>
        <rFont val="Calibri"/>
        <family val="2"/>
        <charset val="1"/>
      </rPr>
      <t xml:space="preserve">
</t>
    </r>
    <r>
      <rPr>
        <i val="true"/>
        <sz val="11"/>
        <color rgb="FF000000"/>
        <rFont val="Calibri"/>
        <family val="2"/>
        <charset val="1"/>
      </rPr>
      <t xml:space="preserve">(o) Anti-dumping measures</t>
    </r>
    <r>
      <rPr>
        <sz val="11"/>
        <color rgb="FF000000"/>
        <rFont val="Calibri"/>
        <family val="2"/>
        <charset val="1"/>
      </rPr>
      <t xml:space="preserve"> (explained below in Exceptions and special cases)
</t>
    </r>
    <r>
      <rPr>
        <i val="true"/>
        <sz val="11"/>
        <color rgb="FF000000"/>
        <rFont val="Calibri"/>
        <family val="2"/>
        <charset val="1"/>
      </rPr>
      <t xml:space="preserve">(p) Documents from sector 5:</t>
    </r>
    <r>
      <rPr>
        <sz val="11"/>
        <color rgb="FF000000"/>
        <rFont val="Calibri"/>
        <family val="2"/>
        <charset val="1"/>
      </rPr>
      <t xml:space="preserve"> End of validity date is mainly applicable to proposals, drafts, MS initiatives (see point (d) above) or ECB recommendations. 
For different documents from the decision-making process other than proposals, the EV date is applicable only for exceptional cases (e.g. EP legislative resolution repealing/replacing the previous one; no examples in the database).</t>
    </r>
  </si>
  <si>
    <r>
      <rPr>
        <b val="true"/>
        <sz val="11"/>
        <color rgb="FF000000"/>
        <rFont val="Calibri"/>
        <family val="2"/>
        <charset val="1"/>
      </rPr>
      <t xml:space="preserve">Acts repealed by a subsequent act – End of validity date of repealed acts 
</t>
    </r>
    <r>
      <rPr>
        <sz val="11"/>
        <color rgb="FF000000"/>
        <rFont val="Calibri"/>
        <family val="2"/>
        <charset val="1"/>
      </rPr>
      <t xml:space="preserve">
</t>
    </r>
    <r>
      <rPr>
        <i val="true"/>
        <sz val="11"/>
        <color rgb="FF000000"/>
        <rFont val="Calibri"/>
        <family val="2"/>
        <charset val="1"/>
      </rPr>
      <t xml:space="preserve">• Acts repealed by acts which should be notified
</t>
    </r>
    <r>
      <rPr>
        <sz val="11"/>
        <color rgb="FF000000"/>
        <rFont val="Calibri"/>
        <family val="2"/>
        <charset val="1"/>
      </rPr>
      <t xml:space="preserve">An act is repealed by another act whose legal value depends of the date of notification.
If the notification date is not yet known, the end of validity date of the repealed act should have the following value, accompanied by the comment “repealed by” and the mention of the repealing act:
</t>
    </r>
    <r>
      <rPr>
        <sz val="11"/>
        <color rgb="FF4472C4"/>
        <rFont val="Calibri"/>
        <family val="2"/>
        <charset val="1"/>
      </rPr>
      <t xml:space="preserve">Date of document: 12/12/2013 
Date of effect: 08/01/2014; Entry into force Date pub. +20 See Art 2 
End of validity date: 31/12/9999 ; Repealed by 32011D0395
</t>
    </r>
    <r>
      <rPr>
        <sz val="11"/>
        <color rgb="FF000000"/>
        <rFont val="Calibri"/>
        <family val="2"/>
        <charset val="1"/>
      </rPr>
      <t xml:space="preserve">
That date is to be modified once the notification date of the amending act is known and implemented in its notice.
</t>
    </r>
    <r>
      <rPr>
        <i val="true"/>
        <sz val="11"/>
        <color rgb="FF000000"/>
        <rFont val="Calibri"/>
        <family val="2"/>
        <charset val="1"/>
      </rPr>
      <t xml:space="preserve">• Acts declared null and void by a corrigendum
</t>
    </r>
    <r>
      <rPr>
        <sz val="11"/>
        <color rgb="FF000000"/>
        <rFont val="Calibri"/>
        <family val="2"/>
        <charset val="1"/>
      </rPr>
      <t xml:space="preserve">In such cases, the end of validity date is equal to the date of publication of the first act (and not to the date of the corrigendum).
Such formation must be completed by the creation of an active relation corrigendum → corrected act (for the comment to be added, see Relations).
Example 32013R1363, published in OJ L 343 of 19.12.2013 (before the corrigendum was published):
</t>
    </r>
    <r>
      <rPr>
        <sz val="11"/>
        <color rgb="FF4472C4"/>
        <rFont val="Calibri"/>
        <family val="2"/>
        <charset val="1"/>
      </rPr>
      <t xml:space="preserve">Date of document: 12/12/2013
Date of effect: 08/01/2014; Entry into force Date pub. +20 See Art 2 
End of validity date: 31/12/9999 
</t>
    </r>
    <r>
      <rPr>
        <sz val="11"/>
        <color rgb="FF000000"/>
        <rFont val="Calibri"/>
        <family val="2"/>
        <charset val="1"/>
      </rPr>
      <t xml:space="preserve">
Document 32013R1363R(01) (corrigendum published in OJ L 343 of 20 December 2013) declares the  publication of Commission Delegated Regulation (EU) No 1363/2013 to be considered null and void.
Document 32013R1363 (after the corrigendum 32013R1363R(01) was published):
</t>
    </r>
    <r>
      <rPr>
        <sz val="11"/>
        <color rgb="FF4472C4"/>
        <rFont val="Calibri"/>
        <family val="2"/>
        <charset val="1"/>
      </rPr>
      <t xml:space="preserve">Date of document: 12/12/2013
Date of effect: 08/01/2014; Entry into force Date pub. +20 See Art 2 
End of validity date: 19/12/2013 See 32013R1363R(01) 
</t>
    </r>
    <r>
      <rPr>
        <sz val="11"/>
        <color rgb="FF000000"/>
        <rFont val="Calibri"/>
        <family val="2"/>
        <charset val="1"/>
      </rPr>
      <t xml:space="preserve">
</t>
    </r>
    <r>
      <rPr>
        <b val="true"/>
        <sz val="11"/>
        <color rgb="FF000000"/>
        <rFont val="Calibri"/>
        <family val="2"/>
        <charset val="1"/>
      </rPr>
      <t xml:space="preserve">Implicitly repealed amending acts
</t>
    </r>
    <r>
      <rPr>
        <sz val="11"/>
        <color rgb="FF000000"/>
        <rFont val="Calibri"/>
        <family val="2"/>
        <charset val="1"/>
      </rPr>
      <t xml:space="preserve">
</t>
    </r>
    <r>
      <rPr>
        <i val="true"/>
        <sz val="11"/>
        <color rgb="FF000000"/>
        <rFont val="Calibri"/>
        <family val="2"/>
        <charset val="1"/>
      </rPr>
      <t xml:space="preserve">Basic act:</t>
    </r>
    <r>
      <rPr>
        <sz val="11"/>
        <color rgb="FF000000"/>
        <rFont val="Calibri"/>
        <family val="2"/>
        <charset val="1"/>
      </rPr>
      <t xml:space="preserve">   Any act from sector 2, 3, 4 or 5 which has subsequently been modified.
</t>
    </r>
    <r>
      <rPr>
        <i val="true"/>
        <sz val="11"/>
        <color rgb="FF000000"/>
        <rFont val="Calibri"/>
        <family val="2"/>
        <charset val="1"/>
      </rPr>
      <t xml:space="preserve">Amending act: </t>
    </r>
    <r>
      <rPr>
        <sz val="11"/>
        <color rgb="FF000000"/>
        <rFont val="Calibri"/>
        <family val="2"/>
        <charset val="1"/>
      </rPr>
      <t xml:space="preserve"> Any act which fully or partially modifies the basic act to which it relates. An amending act can be composed either of provisions which only relate to one basic act ("not-autonomous provisions") or of provisions which relate to more than one or to none basic act, and which produce a legal effect of their own (“autonomous provisions”).
An amending act is deemed implicitly repealed when the basic act to which it relates is repealed and does not explicitly mention that its successive amendments are also repealed, as long as the amending does not contain any autonomous provisions.
The end of validity date of the amending act should be the same as the one of the repealed basic act.
The information must be completed by the creation of an active relation act repealing the basic act → amending act (for implicitly repeals, see Relations).
See also comment (21/9/2015) Implicitly repealed amending acts – information form the Legal Service
</t>
    </r>
    <r>
      <rPr>
        <b val="true"/>
        <sz val="11"/>
        <color rgb="FF000000"/>
        <rFont val="Calibri"/>
        <family val="2"/>
        <charset val="1"/>
      </rPr>
      <t xml:space="preserve">
Anti-dumping measures
</t>
    </r>
    <r>
      <rPr>
        <sz val="11"/>
        <color rgb="FF000000"/>
        <rFont val="Calibri"/>
        <family val="2"/>
        <charset val="1"/>
      </rPr>
      <t xml:space="preserve">
A definitive anti-dumping measure shall expire five years from its imposition or five years from the date of conclusion of the most recent review (Council regulation (EC) No 1225/2009, art. 11.2).
There are two basic scenarios for the amendments concerning the end of validity date of an implementing measure:
</t>
    </r>
    <r>
      <rPr>
        <i val="true"/>
        <sz val="11"/>
        <color rgb="FF000000"/>
        <rFont val="Calibri"/>
        <family val="2"/>
        <charset val="1"/>
      </rPr>
      <t xml:space="preserve">Scenario 1
</t>
    </r>
    <r>
      <rPr>
        <sz val="11"/>
        <color rgb="FF000000"/>
        <rFont val="Calibri"/>
        <family val="2"/>
        <charset val="1"/>
      </rPr>
      <t xml:space="preserve">
Publication of: Basic implementing regulation imposing a definitive anti-dumping duty
</t>
    </r>
    <r>
      <rPr>
        <sz val="11"/>
        <color rgb="FF4472C4"/>
        <rFont val="Calibri"/>
        <family val="2"/>
        <charset val="1"/>
      </rPr>
      <t xml:space="preserve">Date of application = 01-01-2014
End of validity date = 31-12-2018
</t>
    </r>
    <r>
      <rPr>
        <sz val="11"/>
        <color rgb="FF000000"/>
        <rFont val="Calibri"/>
        <family val="2"/>
        <charset val="1"/>
      </rPr>
      <t xml:space="preserve">
Publication of: Implementing regulation amending the basic regulation (not repealing or amending the validity)
</t>
    </r>
    <r>
      <rPr>
        <sz val="11"/>
        <color rgb="FF4472C4"/>
        <rFont val="Calibri"/>
        <family val="2"/>
        <charset val="1"/>
      </rPr>
      <t xml:space="preserve">Date of application = DD-MM-YYYY
End of validity date = 31-12-2018
</t>
    </r>
    <r>
      <rPr>
        <sz val="11"/>
        <color rgb="FF000000"/>
        <rFont val="Calibri"/>
        <family val="2"/>
        <charset val="1"/>
      </rPr>
      <t xml:space="preserve">
Publication of: Notice of the impending expiry of certain anti-dumping measures
(Published in OJ before the expiry of the basic regulation.)
No change needed for the end of validity of the basic implementing regulation or the amending regulation.
</t>
    </r>
    <r>
      <rPr>
        <i val="true"/>
        <sz val="11"/>
        <color rgb="FF000000"/>
        <rFont val="Calibri"/>
        <family val="2"/>
        <charset val="1"/>
      </rPr>
      <t xml:space="preserve">Scenario 2 (the dates in EV date are to be used successively, following the sequence of events described below)
</t>
    </r>
    <r>
      <rPr>
        <sz val="11"/>
        <color rgb="FF000000"/>
        <rFont val="Calibri"/>
        <family val="2"/>
        <charset val="1"/>
      </rPr>
      <t xml:space="preserve">
Publication of: Basic implementing regulation imposing a definitive anti-dumping duty
</t>
    </r>
    <r>
      <rPr>
        <sz val="11"/>
        <color rgb="FF4472C4"/>
        <rFont val="Calibri"/>
        <family val="2"/>
        <charset val="1"/>
      </rPr>
      <t xml:space="preserve">Date of application = 01-01-2014
End of validity date = 31-12-2018 
</t>
    </r>
    <r>
      <rPr>
        <sz val="11"/>
        <color rgb="FF000000"/>
        <rFont val="Calibri"/>
        <family val="2"/>
        <charset val="1"/>
      </rPr>
      <t xml:space="preserve">
Publication of: Implementing regulation amending the basic regulation (repealing or amending the validity, in this case to 31-12-2019)
</t>
    </r>
    <r>
      <rPr>
        <sz val="11"/>
        <color rgb="FF4472C4"/>
        <rFont val="Calibri"/>
        <family val="2"/>
        <charset val="1"/>
      </rPr>
      <t xml:space="preserve">Date of application = DD-MM-YYYY
End of validity date = 31-12-2019  + change of the end of validity date of the basic implementing regulation to be done 
</t>
    </r>
    <r>
      <rPr>
        <sz val="11"/>
        <color rgb="FF000000"/>
        <rFont val="Calibri"/>
        <family val="2"/>
        <charset val="1"/>
      </rPr>
      <t xml:space="preserve">
Publication of: Notice of initiation of partial interim review of the anti-dumping measures
The basic implementing regulation should remain in force pending of the outcome of the review:
The end of validity date of the basic and amending implementing regulations has to be changed, until the review is published (should be changed to 31-12-9999)
Publication of:  New basic implementing regulation imposing a definitive anti-dumping duty
</t>
    </r>
    <r>
      <rPr>
        <sz val="11"/>
        <color rgb="FF4472C4"/>
        <rFont val="Calibri"/>
        <family val="2"/>
        <charset val="1"/>
      </rPr>
      <t xml:space="preserve">Date of application = 01-04-2020
End of validity date = 31-03-2025
</t>
    </r>
    <r>
      <rPr>
        <sz val="11"/>
        <color rgb="FF000000"/>
        <rFont val="Calibri"/>
        <family val="2"/>
        <charset val="1"/>
      </rPr>
      <t xml:space="preserve">The end of validity date of the basic (A) and amending implementing (B) regulations has to be changed to the definitive date (31-03-2020 – date of application of the new basic regulation minus one day).</t>
    </r>
  </si>
  <si>
    <r>
      <rPr>
        <b val="true"/>
        <sz val="11"/>
        <color rgb="FF000000"/>
        <rFont val="Calibri"/>
        <family val="2"/>
        <charset val="1"/>
      </rPr>
      <t xml:space="preserve">2015/09/21:</t>
    </r>
    <r>
      <rPr>
        <sz val="11"/>
        <color rgb="FF000000"/>
        <rFont val="Calibri"/>
        <family val="2"/>
        <charset val="1"/>
      </rPr>
      <t xml:space="preserve"> Implicitly repealed amending acts – information form the</t>
    </r>
    <r>
      <rPr>
        <sz val="11"/>
        <color rgb="FFFF0000"/>
        <rFont val="Calibri"/>
        <family val="2"/>
        <charset val="1"/>
      </rPr>
      <t xml:space="preserve"> Legal Service
</t>
    </r>
    <r>
      <rPr>
        <i val="true"/>
        <sz val="11"/>
        <color rgb="FF000000"/>
        <rFont val="Calibri"/>
        <family val="2"/>
        <charset val="1"/>
      </rPr>
      <t xml:space="preserve">When a legal act is repealed, it is repealed with all subsequent amendments, even when they are not listed in the repealing act, unless for specific reasons it is expressly provided that certain amending acts are not repealed together with the main act.
</t>
    </r>
    <r>
      <rPr>
        <sz val="11"/>
        <color rgb="FF000000"/>
        <rFont val="Calibri"/>
        <family val="2"/>
        <charset val="1"/>
      </rPr>
      <t xml:space="preserve">
</t>
    </r>
    <r>
      <rPr>
        <b val="true"/>
        <sz val="11"/>
        <color rgb="FF000000"/>
        <rFont val="Calibri"/>
        <family val="2"/>
        <charset val="1"/>
      </rPr>
      <t xml:space="preserve">2015/09/23:</t>
    </r>
    <r>
      <rPr>
        <sz val="11"/>
        <color rgb="FF000000"/>
        <rFont val="Calibri"/>
        <family val="2"/>
        <charset val="1"/>
      </rPr>
      <t xml:space="preserve"> Recommendations from sector 3
Generally, recommendations from sector 3 should not have the end of validity.
It should be created only if there is another document repealing some of the previous recommendations (e.g. 32014H0897). </t>
    </r>
    <r>
      <rPr>
        <i val="true"/>
        <sz val="11"/>
        <color rgb="FF000000"/>
        <rFont val="Calibri"/>
        <family val="2"/>
        <charset val="1"/>
      </rPr>
      <t xml:space="preserve">NB: Currently there are 1058 recommendations in sector 3 containing EV date (DTS_SUBDOM = LEGISLATION AND FM = "RECOMM" NOT EV=NULL). Correction to be done.
</t>
    </r>
    <r>
      <rPr>
        <sz val="11"/>
        <color rgb="FF000000"/>
        <rFont val="Calibri"/>
        <family val="2"/>
        <charset val="1"/>
      </rPr>
      <t xml:space="preserve">
</t>
    </r>
    <r>
      <rPr>
        <b val="true"/>
        <sz val="11"/>
        <color rgb="FF000000"/>
        <rFont val="Calibri"/>
        <family val="2"/>
        <charset val="1"/>
      </rPr>
      <t xml:space="preserve">15/12/2016:</t>
    </r>
    <r>
      <rPr>
        <sz val="11"/>
        <color rgb="FF000000"/>
        <rFont val="Calibri"/>
        <family val="2"/>
        <charset val="1"/>
      </rPr>
      <t xml:space="preserve"> End of validity of repealed acts
Manual of precedents for acts established within the Council of the EU, 2002:
</t>
    </r>
    <r>
      <rPr>
        <sz val="11"/>
        <color rgb="FF385724"/>
        <rFont val="Calibri"/>
        <family val="2"/>
        <charset val="1"/>
      </rPr>
      <t xml:space="preserve">3. REPEAL
The repeal of an act or of certain of its provisions means that it/they cease( s) to be in force, either because the arrangements that it/they introduced expire or are replaced by other arrangements, or because the whole act, including all its successive amendments is replaced by a codified/recasted act (*).
Regulation ...... [and Regulation ...... taken in implementation thereof] shall be repealed. 1
Article 3 of Regulation ...... shall be repealed.
NB: In these two cases it is understood that the repeal takes effect on the date of entry into force or, where appropriate, the date of application of the repealing act.
Regulation ...... shall be repealed with effect from ...... [date on which the repealing
Regulation is brought into effect].
NB: In that case, the repeal shall take effect on a date which differs from that of the entry into force of the repealing act.
(*) "Consolidating act" from the original version was replaced by "a codified/recasted act.
</t>
    </r>
    <r>
      <rPr>
        <sz val="11"/>
        <color rgb="FF000000"/>
        <rFont val="Calibri"/>
        <family val="2"/>
        <charset val="1"/>
      </rPr>
      <t xml:space="preserve">
</t>
    </r>
    <r>
      <rPr>
        <b val="true"/>
        <sz val="11"/>
        <color rgb="FF000000"/>
        <rFont val="Calibri"/>
        <family val="2"/>
        <charset val="1"/>
      </rPr>
      <t xml:space="preserve">28/02/2017:</t>
    </r>
    <r>
      <rPr>
        <sz val="11"/>
        <color rgb="FF000000"/>
        <rFont val="Calibri"/>
        <family val="2"/>
        <charset val="1"/>
      </rPr>
      <t xml:space="preserve"> Ephemeral acts, fisheries - prohibition of fishing
Change of the methodology for ephemeral acts – EV not to be created.
Documents related to prohibition of fishing – there should be a real EV date inserted, based on the text.
</t>
    </r>
    <r>
      <rPr>
        <b val="true"/>
        <sz val="11"/>
        <color rgb="FF000000"/>
        <rFont val="Calibri"/>
        <family val="2"/>
        <charset val="1"/>
      </rPr>
      <t xml:space="preserve">29/06/2017: </t>
    </r>
    <r>
      <rPr>
        <sz val="11"/>
        <color rgb="FF000000"/>
        <rFont val="Calibri"/>
        <family val="2"/>
        <charset val="1"/>
      </rPr>
      <t xml:space="preserve">Information from </t>
    </r>
    <r>
      <rPr>
        <sz val="11"/>
        <color rgb="FFFF0000"/>
        <rFont val="Calibri"/>
        <family val="2"/>
        <charset val="1"/>
      </rPr>
      <t xml:space="preserve">SJ</t>
    </r>
    <r>
      <rPr>
        <sz val="11"/>
        <color rgb="FF000000"/>
        <rFont val="Calibri"/>
        <family val="2"/>
        <charset val="1"/>
      </rPr>
      <t xml:space="preserve"> concerning validity of delegated/implementing acts
A delegated/implementing/comitology act does not automatically get repealed on the repeal of the basic legislative act on the basis of which it got adopted. An act is valid if its legal basis was valid at the time of adoption of the act. Such a delegated/implementing/comitology act would need to be specifically repealed by the Commission
</t>
    </r>
    <r>
      <rPr>
        <b val="true"/>
        <sz val="11"/>
        <color rgb="FF000000"/>
        <rFont val="Calibri"/>
        <family val="2"/>
        <charset val="1"/>
      </rPr>
      <t xml:space="preserve">15/03/2019:</t>
    </r>
    <r>
      <rPr>
        <sz val="11"/>
        <color rgb="FF000000"/>
        <rFont val="Calibri"/>
        <family val="2"/>
        <charset val="1"/>
      </rPr>
      <t xml:space="preserve"> Association agreements – new Member States 
Notices covering the associationagreements with new MS  contain value </t>
    </r>
    <r>
      <rPr>
        <sz val="11"/>
        <color rgb="FF4472C4"/>
        <rFont val="Calibri"/>
        <family val="2"/>
        <charset val="1"/>
      </rPr>
      <t xml:space="preserve">31/12/9999</t>
    </r>
    <r>
      <rPr>
        <sz val="11"/>
        <color rgb="FF000000"/>
        <rFont val="Calibri"/>
        <family val="2"/>
        <charset val="1"/>
      </rPr>
      <t xml:space="preserve"> in EV date. Therefore, the in force indicator says "In force".
We assume the EV date should be equal to the date of accession (minus 1 day); but this assumption has not been confirmed by any relevant authority.
Based on this, it was decided to remove EV field from such notices.
See https://webgate.ec.europa.eu/publications/jira/browse/LAAION-540 
Examples: 22005A0617(02), 22005A0617(01), 22003A0515(01), 21993A1231(18), 21993A1231(15)
29/09/2016: GIL-GM Amended proposal – end of validity date of the initial proposal
Commission proposal can be amended a couple of times and that such amended proposals are published as separate notices on EUR-Lex. The questions is whether the end of validity date of the initial proposal can be understood as being the date of the adoption of the 1st amended proposal (minus 1 day) and whether the end of validity date of the 1st amended proposal can be understood as being the date of the adoption of the second amended proposal (minus 1 day)? Or should the first and second amended proposals be understood only as texts amending the initial proposal but not replacing it? The amended proposals can contain only the amendments or the amendments plus the original proposal, depending on the case-by-case basis. 
The participants agreed that both the initial proposal and the amended proposal(s) should keep having the fictional date of end of validity (implying that they are "pending"), until a final act is adopted. After this, the date of adoption of the final act becomes the date of end of validity of both the initial proposal and amended proposals. 
</t>
    </r>
    <r>
      <rPr>
        <b val="true"/>
        <sz val="11"/>
        <color rgb="FF000000"/>
        <rFont val="Calibri"/>
        <family val="2"/>
        <charset val="1"/>
      </rPr>
      <t xml:space="preserve">
12/03/2019:</t>
    </r>
    <r>
      <rPr>
        <sz val="11"/>
        <color rgb="FF000000"/>
        <rFont val="Calibri"/>
        <family val="2"/>
        <charset val="1"/>
      </rPr>
      <t xml:space="preserve"> </t>
    </r>
    <r>
      <rPr>
        <sz val="11"/>
        <color rgb="FFFF0000"/>
        <rFont val="Calibri"/>
        <family val="2"/>
        <charset val="1"/>
      </rPr>
      <t xml:space="preserve">GIL-GM</t>
    </r>
    <r>
      <rPr>
        <sz val="11"/>
        <color rgb="FF000000"/>
        <rFont val="Calibri"/>
        <family val="2"/>
        <charset val="1"/>
      </rPr>
      <t xml:space="preserve"> Follow-up of Court's decisions on annulment (P/12032019/4a)
The legal analysis methodology does not follow up on the annulments of legal acts by judgments of the Court of Justice. Currently the date of end of validity of those acts remains indefinite; therefore, they remain marked as 'in force'.
The Commission Legal Service was consulted and considered that the effect should be as if it had never existed, therefore the value contained in the date of effect field should be reproduced in the date of end of validity, and the in force indicator switched to 'not in force'. The participants agreed on this solution and indicated that the comment 'declared void by' should be shown below the title, next to the in force indicator coloured point.
This solution should also be applied to cases where the judgment annuls the decision but orders to maintain the effects of the decision in force.
Example https://eur-lex.europa.eu/legal-content/EN/ALL/?qid=1571896291605&amp;uri=CELEX:62011CJ0658: 
</t>
    </r>
    <r>
      <rPr>
        <sz val="11"/>
        <color rgb="FF385724"/>
        <rFont val="Calibri"/>
        <family val="2"/>
        <charset val="1"/>
      </rPr>
      <t xml:space="preserve">On those grounds, the Court (Grand Chamber) hereby
1. Annuls Council Decision 2011/640/CFSP of 12 July 2011 on the signing and conclusion of the Agreement between the European Union and the Republic of Mauritius on the conditions of transfer of suspected pirates and associated seized property from the European Union-led naval force to the Republic of Mauritius and on the conditions of suspected pirates after transfer;   
2. Orders that the effects of Decision 2011/640 be maintained in force
</t>
    </r>
    <r>
      <rPr>
        <sz val="11"/>
        <color rgb="FF000000"/>
        <rFont val="Calibri"/>
        <family val="2"/>
        <charset val="1"/>
      </rPr>
      <t xml:space="preserve">
</t>
    </r>
    <r>
      <rPr>
        <b val="true"/>
        <sz val="11"/>
        <color rgb="FF000000"/>
        <rFont val="Calibri"/>
        <family val="2"/>
        <charset val="1"/>
      </rPr>
      <t xml:space="preserve">12/03/2019:</t>
    </r>
    <r>
      <rPr>
        <sz val="11"/>
        <color rgb="FF000000"/>
        <rFont val="Calibri"/>
        <family val="2"/>
        <charset val="1"/>
      </rPr>
      <t xml:space="preserve"> </t>
    </r>
    <r>
      <rPr>
        <sz val="11"/>
        <color rgb="FFFF0000"/>
        <rFont val="Calibri"/>
        <family val="2"/>
        <charset val="1"/>
      </rPr>
      <t xml:space="preserve">GIL-GM</t>
    </r>
    <r>
      <rPr>
        <sz val="11"/>
        <color rgb="FF000000"/>
        <rFont val="Calibri"/>
        <family val="2"/>
        <charset val="1"/>
      </rPr>
      <t xml:space="preserve"> End of validity of international agreements when the decision on the signing was declared void by CdJ (P/12032019/4b)
The OP raised the question on how to proceed when the Court annuls the decision on the signing of an agreement. The participants agreed that in both decision and agreement cases the value corresponding to the date of entry into force should be set in the date of end of validity field.
See for example https://eur-lex.europa.eu/legal-content/EN/ALL/?qid=1571896291605&amp;uri=CELEX:22011A0930(01)</t>
    </r>
  </si>
  <si>
    <t xml:space="preserve">NF</t>
  </si>
  <si>
    <t xml:space="preserve">Date of notification</t>
  </si>
  <si>
    <t xml:space="preserve">cdm:legislation_secondary_date_notification</t>
  </si>
  <si>
    <r>
      <rPr>
        <sz val="11"/>
        <color rgb="FF000000"/>
        <rFont val="Calibri"/>
        <family val="2"/>
        <charset val="1"/>
      </rPr>
      <t xml:space="preserve">This field contains the date of notification of directives and decisions which specify to whom they are addressed. 
The date has format </t>
    </r>
    <r>
      <rPr>
        <sz val="11"/>
        <color rgb="FF4472C4"/>
        <rFont val="Calibri"/>
        <family val="2"/>
        <charset val="1"/>
      </rPr>
      <t xml:space="preserve">YYYY-MM-DD</t>
    </r>
    <r>
      <rPr>
        <sz val="11"/>
        <color rgb="FF000000"/>
        <rFont val="Calibri"/>
        <family val="2"/>
        <charset val="1"/>
      </rPr>
      <t xml:space="preserve">.</t>
    </r>
  </si>
  <si>
    <t xml:space="preserve">&lt;cdm:legislation_secondary_date_notification rdf:datatype="http://www.w3.org/2001/XMLSchema#date"&gt;2014-01-31&lt;/cdm:legislation_secondary_date_notification&gt;</t>
  </si>
  <si>
    <r>
      <rPr>
        <sz val="11"/>
        <color rgb="FF000000"/>
        <rFont val="Calibri"/>
        <family val="2"/>
        <charset val="1"/>
      </rPr>
      <t xml:space="preserve">According to article 297 of TFEU, </t>
    </r>
    <r>
      <rPr>
        <sz val="11"/>
        <color rgb="FF385724"/>
        <rFont val="Calibri"/>
        <family val="2"/>
        <charset val="1"/>
      </rPr>
      <t xml:space="preserve">other directives, and decisions which specify to whom they are addressed, shall be notified to those to whom they are addressed and shall take effect upon such notification.
</t>
    </r>
    <r>
      <rPr>
        <sz val="11"/>
        <color rgb="FF000000"/>
        <rFont val="Calibri"/>
        <family val="2"/>
        <charset val="1"/>
      </rPr>
      <t xml:space="preserve">
For above mentioned directives and decisions, the deadline for transposition usually begins to run from the date of notification.
The following cases are possible:
</t>
    </r>
    <r>
      <rPr>
        <i val="true"/>
        <sz val="11"/>
        <color rgb="FF000000"/>
        <rFont val="Calibri"/>
        <family val="2"/>
        <charset val="1"/>
      </rPr>
      <t xml:space="preserve">(1) The date of effect is not indicated in the act, it is linked to the date of notification</t>
    </r>
    <r>
      <rPr>
        <sz val="11"/>
        <color rgb="FF000000"/>
        <rFont val="Calibri"/>
        <family val="2"/>
        <charset val="1"/>
      </rPr>
      <t xml:space="preserve"> (see 32015D1410):
</t>
    </r>
    <r>
      <rPr>
        <sz val="11"/>
        <color rgb="FF385724"/>
        <rFont val="Calibri"/>
        <family val="2"/>
        <charset val="1"/>
      </rPr>
      <t xml:space="preserve">This decision shall take effect on the date of its notification.
</t>
    </r>
    <r>
      <rPr>
        <sz val="11"/>
        <color rgb="FF000000"/>
        <rFont val="Calibri"/>
        <family val="2"/>
        <charset val="1"/>
      </rPr>
      <t xml:space="preserve">
The date of notification is usually provided to the OP after the publication of the relevant act in the OJ. 
For such cases </t>
    </r>
    <r>
      <rPr>
        <sz val="11"/>
        <color rgb="FF4472C4"/>
        <rFont val="Calibri"/>
        <family val="2"/>
        <charset val="1"/>
      </rPr>
      <t xml:space="preserve">01-01-1001</t>
    </r>
    <r>
      <rPr>
        <sz val="11"/>
        <color rgb="FF000000"/>
        <rFont val="Calibri"/>
        <family val="2"/>
        <charset val="1"/>
      </rPr>
      <t xml:space="preserve"> should be inserted to the NF field.
Please note that the Date of effect field (IF) should contain a comment Takes effect (for directives/decisions which specify to whom they are addressed).
The date of notification (as well as the date of effect) will be changed to a real date after receiving it from the relevant service.
</t>
    </r>
    <r>
      <rPr>
        <i val="true"/>
        <sz val="11"/>
        <color rgb="FF000000"/>
        <rFont val="Calibri"/>
        <family val="2"/>
        <charset val="1"/>
      </rPr>
      <t xml:space="preserve">(2) The Date of effect (IF) is indicated in the act and it is not linked to the Date of notification (NF) </t>
    </r>
    <r>
      <rPr>
        <sz val="11"/>
        <color rgb="FF000000"/>
        <rFont val="Calibri"/>
        <family val="2"/>
        <charset val="1"/>
      </rPr>
      <t xml:space="preserve">(see 32015D1023):
</t>
    </r>
    <r>
      <rPr>
        <sz val="11"/>
        <color rgb="FF385724"/>
        <rFont val="Calibri"/>
        <family val="2"/>
        <charset val="1"/>
      </rPr>
      <t xml:space="preserve">This decision shall enter into force on the date following that of its publication in the Official Journal of the European Union.
</t>
    </r>
    <r>
      <rPr>
        <sz val="11"/>
        <color rgb="FF000000"/>
        <rFont val="Calibri"/>
        <family val="2"/>
        <charset val="1"/>
      </rPr>
      <t xml:space="preserve">
Some Council acts (decisions or directives which specify to whom they are addressed; but also Decisions of representatives of the governments of the Member States or recommendations) may contain a date of notification not linked to the date of effect (which is indicated in the act). In this case the date of notification will be created after receiving it from the relevant service. The Date of effect field will not be impacted by this change.
</t>
    </r>
  </si>
  <si>
    <r>
      <rPr>
        <b val="true"/>
        <sz val="11"/>
        <color rgb="FF000000"/>
        <rFont val="Calibri"/>
        <family val="2"/>
        <charset val="1"/>
      </rPr>
      <t xml:space="preserve">14/10/2015:</t>
    </r>
    <r>
      <rPr>
        <sz val="11"/>
        <color rgb="FF000000"/>
        <rFont val="Calibri"/>
        <family val="2"/>
        <charset val="1"/>
      </rPr>
      <t xml:space="preserve"> Methodology 
related to the Council decisions or directives which specify to whom they are addressed and indicating the date of effect was updated (Analytical methodology, point 2).
</t>
    </r>
    <r>
      <rPr>
        <b val="true"/>
        <sz val="11"/>
        <rFont val="Calibri"/>
        <family val="2"/>
        <charset val="1"/>
      </rPr>
      <t xml:space="preserve">2017/10/16:</t>
    </r>
    <r>
      <rPr>
        <sz val="11"/>
        <color rgb="FF000000"/>
        <rFont val="Calibri"/>
        <family val="2"/>
        <charset val="1"/>
      </rPr>
      <t xml:space="preserve"> EFTA Surveillance Authority Decision having addressees: Date of document (=date of adoption) = the date of notification (and therefore date of effect)
</t>
    </r>
    <r>
      <rPr>
        <sz val="10"/>
        <color rgb="FF385724"/>
        <rFont val="Calibri"/>
        <family val="2"/>
        <charset val="1"/>
      </rPr>
      <t xml:space="preserve">From: Mathisen, Gjermund [mailto:Gjermund.Mathisen@eftasurv.int] 
Sent: jeudi 12 octobre 2017 11:16
To: BRKIC Dejan (OP)
Cc: Jordal, Christian; OP LEGAL ANALYSIS
Subject: RE: EFTA decisions - date of notification
Dear Mr Brkic, 
We will attempt to add that to our routines, yes. (I note, to be more precise, that I would not expect this to happen every year; it’s more exceptional than that.)
Kind regards, 
Gjermund Mathisen
Director of Competition and State Aid
Rue Belliard 35, 1040 Brussels 
Phone: +32 2 286 18 60 (direct line)
Phone: +32 2 286 18 21 (assistant)
E-mail: Gjermund.Mathisen@eftasurv.int 
www.eftasurv.int 
</t>
    </r>
    <r>
      <rPr>
        <sz val="10"/>
        <color rgb="FF806000"/>
        <rFont val="Calibri"/>
        <family val="2"/>
        <charset val="1"/>
      </rPr>
      <t xml:space="preserve">From: BRKIC Dejan (OP) [mailto:Dejan.BRKIC@publications.europa.eu] 
Sent: 12 October 2017 11:04 AM
To: Mathisen, Gjermund &lt;Gjermund.Mathisen@eftasurv.int&gt;
Cc: Jordal, Christian &lt;Christian.Jordal@eftasurv.int&gt;; OP LEGAL ANALYSIS &lt;OP-LEGAL-ANALYSIS@publications.europa.eu&gt;
Subject: RE: EFTA decisions - date of notification
Dear Ms Mathisen,
Thanks a lot for this confirmation.
It would be good if you could also inform us about those exceptional cases where the date of adoption is not the date of notification. You can do so by sending an e-mail to our functional mailbox 
OP-LEGAL-ANALYSIS@publications.europa.eu
Kind regards,
Dejan BRKIC
Legal Analysis and Documentary Management
_________________ 
Publications Office of the European Union
Dissemination and Reuse Directorate
Documentary Management and Metadata Unit
2985 Luxembourg • LUXEMBOURG
Tel: +352 2929 42217
Dejan.BRKIC@publications.europa.eu
http://publications.europa.eu 
</t>
    </r>
    <r>
      <rPr>
        <sz val="10"/>
        <color rgb="FF385724"/>
        <rFont val="Calibri"/>
        <family val="2"/>
        <charset val="1"/>
      </rPr>
      <t xml:space="preserve">
From: Mathisen, Gjermund [mailto:Gjermund.Mathisen@eftasurv.int] 
Sent: jeudi 12 octobre 2017 10:10
To: BRKIC Dejan (OP)
Cc: Jordal, Christian
Subject: RE: EFTA decisions - date of notification
Dear Mr Brkic, 
I have had your email below forwarded from the EFTA Secretariat. My apologies for getting back to you so late. 
Indeed, you may assume that any decisions in the field of State Aid or Competition, which are addressed to a specific addressee, be that a State or (a) private party/ies, apply as from the date of adoption. As a rule, we always notify such decisions to the addressee(s) on the date of adoption. If, exceptionally, we should fail to do so, we will notify the EFTA Secretariat of the notification date. 
I hope this answers your question. 
Kind regards, 
Gjermund Mathisen
Director of Competition and State Aid
</t>
    </r>
    <r>
      <rPr>
        <sz val="11"/>
        <color rgb="FF000000"/>
        <rFont val="Calibri"/>
        <family val="2"/>
        <charset val="1"/>
      </rPr>
      <t xml:space="preserve">
</t>
    </r>
    <r>
      <rPr>
        <b val="true"/>
        <sz val="11"/>
        <color rgb="FF000000"/>
        <rFont val="Calibri"/>
        <family val="2"/>
        <charset val="1"/>
      </rPr>
      <t xml:space="preserve">20/02/2019:</t>
    </r>
    <r>
      <rPr>
        <sz val="11"/>
        <color rgb="FF000000"/>
        <rFont val="Calibri"/>
        <family val="2"/>
        <charset val="1"/>
      </rPr>
      <t xml:space="preserve"> If the real date of notification is not known, the date of publication + annotation The act was notified but the date of notification is not available on EUR-Lex – the date of publication is used instead 
</t>
    </r>
    <r>
      <rPr>
        <sz val="11"/>
        <color rgb="FF7030A0"/>
        <rFont val="Calibri"/>
        <family val="2"/>
        <charset val="1"/>
      </rPr>
      <t xml:space="preserve">&lt;COMMENT_ON_DATE&gt;{titleAndReference.draft.disclaimer.new|http://publications.europa.eu/resource/authority/fd_365/titleAndReference.draft.disclaimer.new}&lt;/COMMENT_ON_DATE&gt;
</t>
    </r>
    <r>
      <rPr>
        <sz val="11"/>
        <color rgb="FF000000"/>
        <rFont val="Calibri"/>
        <family val="2"/>
        <charset val="1"/>
      </rPr>
      <t xml:space="preserve">Additionally, if the date of effect depends on the date of notification, the date of publication shall be also used in IF field.
Example: https://eur-lex.europa.eu/legal-content/EN/ALL/?qid=1550651686388&amp;uri=CELEX:32015D0248 </t>
    </r>
  </si>
  <si>
    <t xml:space="preserve">TP</t>
  </si>
  <si>
    <t xml:space="preserve">Date of transposition</t>
  </si>
  <si>
    <t xml:space="preserve">cdm:date_transposition</t>
  </si>
  <si>
    <t xml:space="preserve">at:fd_361</t>
  </si>
  <si>
    <t xml:space="preserve">Date on which directives (or other acts) have to be implemented by the Member States (transposed into its national law).</t>
  </si>
  <si>
    <t xml:space="preserve">&lt;cdm:directive_date_transposition rdf:datatype="http://www.w3.org/2001/XMLSchema#date"&gt;2014-09-30&lt;/cdm:directive_date_transposition&gt;</t>
  </si>
  <si>
    <r>
      <rPr>
        <sz val="11"/>
        <color rgb="FF000000"/>
        <rFont val="Calibri"/>
        <family val="2"/>
        <charset val="1"/>
      </rPr>
      <t xml:space="preserve">Transposition date as indicated in the text.
This field might contain multiple dates – different deadlines can be provided for different aspects of the directive.
The usual way how the date of transposition is indicated is the following:
</t>
    </r>
    <r>
      <rPr>
        <sz val="11"/>
        <color rgb="FF4472C4"/>
        <rFont val="Calibri"/>
        <family val="2"/>
        <charset val="1"/>
      </rPr>
      <t xml:space="preserve">Date of transposition: 30/09/2014; At the latest See Art 2
</t>
    </r>
  </si>
  <si>
    <r>
      <rPr>
        <b val="true"/>
        <sz val="11"/>
        <color rgb="FF000000"/>
        <rFont val="Calibri"/>
        <family val="2"/>
        <charset val="1"/>
      </rPr>
      <t xml:space="preserve">31/10/2019:</t>
    </r>
    <r>
      <rPr>
        <sz val="11"/>
        <color rgb="FF000000"/>
        <rFont val="Calibri"/>
        <family val="2"/>
        <charset val="1"/>
      </rPr>
      <t xml:space="preserve"> List of relevant subproperties:
</t>
    </r>
    <r>
      <rPr>
        <sz val="11"/>
        <color rgb="FF4472C4"/>
        <rFont val="Calibri"/>
        <family val="2"/>
        <charset val="1"/>
      </rPr>
      <t xml:space="preserve">cdm:directive_date_transposition
cdm:decision_date_transposition
cdm:recommendation_date_transposition
cdm:recommendation_ecsc_date_transposition
cdm:regulation_date_transposition
cdm:cooperation_police-and-judicial_date_transposition</t>
    </r>
  </si>
  <si>
    <r>
      <rPr>
        <b val="true"/>
        <sz val="11"/>
        <color rgb="FFFF0000"/>
        <rFont val="Calibri"/>
        <family val="2"/>
        <charset val="1"/>
      </rPr>
      <t xml:space="preserve">31/10/2019:</t>
    </r>
    <r>
      <rPr>
        <sz val="11"/>
        <color rgb="FFFF0000"/>
        <rFont val="Calibri"/>
        <family val="2"/>
        <charset val="1"/>
      </rPr>
      <t xml:space="preserve"> To be checked which properties are used + remove those that are not needed</t>
    </r>
  </si>
  <si>
    <t xml:space="preserve">SG</t>
  </si>
  <si>
    <t xml:space="preserve">Date of signature</t>
  </si>
  <si>
    <t xml:space="preserve">cdm:resource_legal_date_signature</t>
  </si>
  <si>
    <t xml:space="preserve">at:place,
at:country</t>
  </si>
  <si>
    <r>
      <rPr>
        <sz val="11"/>
        <color rgb="FF000000"/>
        <rFont val="Calibri"/>
        <family val="2"/>
        <charset val="1"/>
      </rPr>
      <t xml:space="preserve">Date of signature field provides the date or dates of the signing of an legislative act, agreement or EU budget. This field may also contain a reference to the place where the agreement was signed.
The date has format </t>
    </r>
    <r>
      <rPr>
        <sz val="11"/>
        <color rgb="FF4472C4"/>
        <rFont val="Calibri"/>
        <family val="2"/>
        <charset val="1"/>
      </rPr>
      <t xml:space="preserve">YYYY-MM-DD</t>
    </r>
    <r>
      <rPr>
        <sz val="11"/>
        <color rgb="FF000000"/>
        <rFont val="Calibri"/>
        <family val="2"/>
        <charset val="1"/>
      </rPr>
      <t xml:space="preserve">.</t>
    </r>
  </si>
  <si>
    <t xml:space="preserve">&lt;cdm:resource_legal_date_signature rdf:datatype="http://www.w3.org/2001/XMLSchema#date"&gt;2014-03-25&lt;/cdm:resource_legal_date_signature&gt;</t>
  </si>
  <si>
    <t xml:space="preserve">Date of signature as indicated in the text. The field might contain multiple data (in case of different dates and places of signature).
Date of signature (e.g. treaties, international agreements).
Not applicable to the legislative acts adopted by ordinary legislative procedure or budget (for the time being - 2018).</t>
  </si>
  <si>
    <r>
      <rPr>
        <b val="true"/>
        <sz val="11"/>
        <color rgb="FFFF0000"/>
        <rFont val="Calibri"/>
        <family val="2"/>
        <charset val="1"/>
      </rPr>
      <t xml:space="preserve">31/10/2019:</t>
    </r>
    <r>
      <rPr>
        <sz val="11"/>
        <color rgb="FFFF0000"/>
        <rFont val="Calibri"/>
        <family val="2"/>
        <charset val="1"/>
      </rPr>
      <t xml:space="preserve"> Check if this date shall be also available in legislative acts &amp; budget</t>
    </r>
  </si>
  <si>
    <t xml:space="preserve">VO</t>
  </si>
  <si>
    <t xml:space="preserve">Date of vote</t>
  </si>
  <si>
    <t xml:space="preserve">cdm:resource_legal_date_vote</t>
  </si>
  <si>
    <r>
      <rPr>
        <sz val="11"/>
        <color rgb="FF000000"/>
        <rFont val="Calibri"/>
        <family val="2"/>
        <charset val="1"/>
      </rPr>
      <t xml:space="preserve">This field contains the date of vote on decisions or resolutions of the European Parliament or on committees (EESC/CoR) opinions.
The date has format </t>
    </r>
    <r>
      <rPr>
        <sz val="11"/>
        <color rgb="FF4472C4"/>
        <rFont val="Calibri"/>
        <family val="2"/>
        <charset val="1"/>
      </rPr>
      <t xml:space="preserve">YYYY-MM-DD</t>
    </r>
    <r>
      <rPr>
        <sz val="11"/>
        <color rgb="FF000000"/>
        <rFont val="Calibri"/>
        <family val="2"/>
        <charset val="1"/>
      </rPr>
      <t xml:space="preserve">.</t>
    </r>
  </si>
  <si>
    <t xml:space="preserve">&lt;cdm:resource_legal_date_vote rdf:datatype="http://www.w3.org/2001/XMLSchema#date"&gt;2009-03-25&lt;/cdm:resource_legal_date_vote&gt;</t>
  </si>
  <si>
    <t xml:space="preserve">The date of vote is indicated in the document or in OJ.</t>
  </si>
  <si>
    <r>
      <rPr>
        <b val="true"/>
        <sz val="11"/>
        <color rgb="FF000000"/>
        <rFont val="Calibri"/>
        <family val="2"/>
        <charset val="1"/>
      </rPr>
      <t xml:space="preserve">2015/10/14:</t>
    </r>
    <r>
      <rPr>
        <sz val="11"/>
        <color rgb="FF000000"/>
        <rFont val="Calibri"/>
        <family val="2"/>
        <charset val="1"/>
      </rPr>
      <t xml:space="preserve"> Date of vote in sector 2 – resolutions, declarations:  Joint Parliamentary Assembly of the Partnership Agreement concluded between the members of the African, Caribbean and Pacific group of States, of the one part, and the European Community and its Member States, of the other part - Resolution on racism, racial discrimination, xenophobia and related intolerance (ACP-EU 3549/03/fin) 22003P0926(14)</t>
    </r>
  </si>
  <si>
    <t xml:space="preserve">DB</t>
  </si>
  <si>
    <t xml:space="preserve">Date of debate</t>
  </si>
  <si>
    <t xml:space="preserve">cdm:act_preparatory_date_debate</t>
  </si>
  <si>
    <r>
      <rPr>
        <sz val="11"/>
        <color rgb="FF000000"/>
        <rFont val="Calibri"/>
        <family val="2"/>
        <charset val="1"/>
      </rPr>
      <t xml:space="preserve">Date of debate is used to index European Parliament resolutions or of committees (EESC/CoR) opinions. 
The date has format </t>
    </r>
    <r>
      <rPr>
        <sz val="11"/>
        <color rgb="FF4472C4"/>
        <rFont val="Calibri"/>
        <family val="2"/>
        <charset val="1"/>
      </rPr>
      <t xml:space="preserve">YYYY-MM-DD</t>
    </r>
    <r>
      <rPr>
        <sz val="11"/>
        <color rgb="FF000000"/>
        <rFont val="Calibri"/>
        <family val="2"/>
        <charset val="1"/>
      </rPr>
      <t xml:space="preserve">.</t>
    </r>
  </si>
  <si>
    <t xml:space="preserve">&lt;cdm:act_preparatory_date_debate rdf:datatype="http://www.w3.org/2001/XMLSchema#date"&gt;2013-10-16&lt;/cdm:act_preparatory_date_debate&gt;</t>
  </si>
  <si>
    <t xml:space="preserve">The date of debate is indicated in the relevant OJ.</t>
  </si>
  <si>
    <r>
      <rPr>
        <b val="true"/>
        <sz val="11"/>
        <color rgb="FF000000"/>
        <rFont val="Calibri"/>
        <family val="2"/>
        <charset val="1"/>
      </rPr>
      <t xml:space="preserve">02/05/2015:</t>
    </r>
    <r>
      <rPr>
        <sz val="11"/>
        <color rgb="FF000000"/>
        <rFont val="Calibri"/>
        <family val="2"/>
        <charset val="1"/>
      </rPr>
      <t xml:space="preserve"> There are currently two fields duplicating the same information – DB (date of debate) and VO (date of vote). Both were used for different notices in the past. Date of debate is usually not indicated in the OJ, there is only information concerning the session (e.g. 109th plenary session, 3—4 December 2014). Both dates should be present in DB field, but it can currently contain only one date. This should be clarified with the CELLAR.</t>
    </r>
  </si>
  <si>
    <r>
      <rPr>
        <b val="true"/>
        <sz val="11"/>
        <color rgb="FFFF0000"/>
        <rFont val="Calibri"/>
        <family val="2"/>
        <charset val="1"/>
      </rPr>
      <t xml:space="preserve">31/10/2019:</t>
    </r>
    <r>
      <rPr>
        <sz val="11"/>
        <color rgb="FFFF0000"/>
        <rFont val="Calibri"/>
        <family val="2"/>
        <charset val="1"/>
      </rPr>
      <t xml:space="preserve"> Clarification concerning differences and use cases for date of vote and date of debate. How are those dates treated in IMMC?</t>
    </r>
  </si>
  <si>
    <t xml:space="preserve">LO</t>
  </si>
  <si>
    <t xml:space="preserve">Date lodged</t>
  </si>
  <si>
    <t xml:space="preserve">cdm:resource_legal_date_request_opinion</t>
  </si>
  <si>
    <r>
      <rPr>
        <sz val="11"/>
        <color rgb="FF000000"/>
        <rFont val="Calibri"/>
        <family val="2"/>
        <charset val="1"/>
      </rPr>
      <t xml:space="preserve">Court of Justice of the European Union documents: the field indicates when the document was lodged with the Registrar of the EU Court of Justice (or EFTA Court).
Committee of Regions, European Economic and Social Committee: Date on which a proposal is submitted for consultation.
The date has format </t>
    </r>
    <r>
      <rPr>
        <sz val="11"/>
        <color rgb="FF4472C4"/>
        <rFont val="Calibri"/>
        <family val="2"/>
        <charset val="1"/>
      </rPr>
      <t xml:space="preserve">YYYY-MM-DD</t>
    </r>
    <r>
      <rPr>
        <sz val="11"/>
        <color rgb="FF000000"/>
        <rFont val="Calibri"/>
        <family val="2"/>
        <charset val="1"/>
      </rPr>
      <t xml:space="preserve">.</t>
    </r>
  </si>
  <si>
    <t xml:space="preserve">&lt;cdm:resource_legal_date_request_opinion rdf:datatype="http://www.w3.org/2001/XMLSchema#date"&gt;2013-02-19&lt;/cdm:resource_legal_date_request_opinion&gt;</t>
  </si>
  <si>
    <r>
      <rPr>
        <sz val="11"/>
        <color rgb="FF000000"/>
        <rFont val="Calibri"/>
        <family val="2"/>
        <charset val="1"/>
      </rPr>
      <t xml:space="preserve">EU case law documents (sector 6): analysis provided by Court of Justice of the European Union.
Documents from sector 5 – the date as indicated in the text:
</t>
    </r>
    <r>
      <rPr>
        <sz val="11"/>
        <color rgb="FF385724"/>
        <rFont val="Calibri"/>
        <family val="2"/>
        <charset val="1"/>
      </rPr>
      <t xml:space="preserve">On 3 July 2013, the Commission decided to consult the European Economic and Social Committee, under Article 304 of the Treaty on the Functioning of the European Union, on (…)</t>
    </r>
  </si>
  <si>
    <r>
      <rPr>
        <b val="true"/>
        <sz val="11"/>
        <color rgb="FFFF0000"/>
        <rFont val="Calibri"/>
        <family val="2"/>
        <charset val="1"/>
      </rPr>
      <t xml:space="preserve">31/10/2019:</t>
    </r>
    <r>
      <rPr>
        <sz val="11"/>
        <color rgb="FFFF0000"/>
        <rFont val="Calibri"/>
        <family val="2"/>
        <charset val="1"/>
      </rPr>
      <t xml:space="preserve"> Clarify the description &amp; methodology. How is this date treated in IMMC?</t>
    </r>
  </si>
  <si>
    <t xml:space="preserve">DH</t>
  </si>
  <si>
    <t xml:space="preserve">Date of dispatch</t>
  </si>
  <si>
    <t xml:space="preserve">cdm:resource_legal_date_dispatch</t>
  </si>
  <si>
    <t xml:space="preserve">at:fd_340</t>
  </si>
  <si>
    <r>
      <rPr>
        <sz val="11"/>
        <color rgb="FF000000"/>
        <rFont val="Calibri"/>
        <family val="2"/>
        <charset val="1"/>
      </rPr>
      <t xml:space="preserve">Date of dispatch for transmission to one of the institutions.
The date has format </t>
    </r>
    <r>
      <rPr>
        <sz val="11"/>
        <color rgb="FF4472C4"/>
        <rFont val="Calibri"/>
        <family val="2"/>
        <charset val="1"/>
      </rPr>
      <t xml:space="preserve">YYYY-MM-DD</t>
    </r>
    <r>
      <rPr>
        <sz val="11"/>
        <color rgb="FF000000"/>
        <rFont val="Calibri"/>
        <family val="2"/>
        <charset val="1"/>
      </rPr>
      <t xml:space="preserve">.</t>
    </r>
  </si>
  <si>
    <t xml:space="preserve">cdm:resource_legal_date_dispatch rdf:datatype="http://www.w3.org/2001/XMLSchema#date"&gt;2000-10-26&lt;/cdm:resource_legal_date_dispatch&gt;</t>
  </si>
  <si>
    <r>
      <rPr>
        <sz val="11"/>
        <color rgb="FF000000"/>
        <rFont val="Calibri"/>
        <family val="2"/>
        <charset val="1"/>
      </rPr>
      <t xml:space="preserve">The date of dispatch field contains:
</t>
    </r>
    <r>
      <rPr>
        <b val="true"/>
        <sz val="11"/>
        <color rgb="FF000000"/>
        <rFont val="Calibri"/>
        <family val="2"/>
        <charset val="1"/>
      </rPr>
      <t xml:space="preserve">For sector 5:
</t>
    </r>
    <r>
      <rPr>
        <sz val="11"/>
        <color rgb="FF000000"/>
        <rFont val="Calibri"/>
        <family val="2"/>
        <charset val="1"/>
      </rPr>
      <t xml:space="preserve">Date of transmission of Commission proposals to the Council
Date of transmission of European Parliament resolutions to parties concerned
Date of transmission of EESC opinions to the Council and the Commission
The source to be used is related procedure (e.g. date of event "Transmission to Council").
</t>
    </r>
    <r>
      <rPr>
        <b val="true"/>
        <sz val="11"/>
        <color rgb="FF000000"/>
        <rFont val="Calibri"/>
        <family val="2"/>
        <charset val="1"/>
      </rPr>
      <t xml:space="preserve">For  legislative proposals</t>
    </r>
    <r>
      <rPr>
        <sz val="11"/>
        <color rgb="FF000000"/>
        <rFont val="Calibri"/>
        <family val="2"/>
        <charset val="1"/>
      </rPr>
      <t xml:space="preserve"> (but also other COM or JOIN documents), if the procedure is not yet available, insert the same date as in the document date field (date of dispatch is usually equal to the date of document). If possible, Annotations should be used ("Forwarded to the Council", "Forwarded to the Parliament", etc.).
In some cases, this information can be found in the text.
</t>
    </r>
    <r>
      <rPr>
        <b val="true"/>
        <sz val="11"/>
        <color rgb="FF000000"/>
        <rFont val="Calibri"/>
        <family val="2"/>
        <charset val="1"/>
      </rPr>
      <t xml:space="preserve">For sector 9:
</t>
    </r>
    <r>
      <rPr>
        <sz val="11"/>
        <color rgb="FF000000"/>
        <rFont val="Calibri"/>
        <family val="2"/>
        <charset val="1"/>
      </rPr>
      <t xml:space="preserve">Written questions: date of acknowledgment by the recipient
Oral questions: date of the session
(If such date is not known, insert the same date as in the document date field.)</t>
    </r>
  </si>
  <si>
    <r>
      <rPr>
        <b val="true"/>
        <sz val="11"/>
        <color rgb="FFFF0000"/>
        <rFont val="Calibri"/>
        <family val="2"/>
        <charset val="1"/>
      </rPr>
      <t xml:space="preserve">31/10/2019:</t>
    </r>
    <r>
      <rPr>
        <sz val="11"/>
        <color rgb="FFFF0000"/>
        <rFont val="Calibri"/>
        <family val="2"/>
        <charset val="1"/>
      </rPr>
      <t xml:space="preserve"> How is this date treated in IMMC?</t>
    </r>
  </si>
  <si>
    <t xml:space="preserve">DL</t>
  </si>
  <si>
    <t xml:space="preserve">Date of deadline</t>
  </si>
  <si>
    <t xml:space="preserve">cdm:resource_legal_date_deadline</t>
  </si>
  <si>
    <r>
      <rPr>
        <sz val="11"/>
        <color rgb="FF000000"/>
        <rFont val="Calibri"/>
        <family val="2"/>
        <charset val="1"/>
      </rPr>
      <t xml:space="preserve">Date of deadline field contains various intermediate deadlines relating to the document.
The date has format </t>
    </r>
    <r>
      <rPr>
        <sz val="11"/>
        <color rgb="FF4472C4"/>
        <rFont val="Calibri"/>
        <family val="2"/>
        <charset val="1"/>
      </rPr>
      <t xml:space="preserve">YYYY-MM-DD</t>
    </r>
    <r>
      <rPr>
        <sz val="11"/>
        <color rgb="FF000000"/>
        <rFont val="Calibri"/>
        <family val="2"/>
        <charset val="1"/>
      </rPr>
      <t xml:space="preserve">.</t>
    </r>
  </si>
  <si>
    <t xml:space="preserve">&lt;cdm:resource_legal_date_deadline rdf:datatype="http://www.w3.org/2001/XMLSchema#date"&gt;2014-12-31&lt;/cdm:resource_legal_date_deadline&gt;</t>
  </si>
  <si>
    <r>
      <rPr>
        <sz val="11"/>
        <color rgb="FF000000"/>
        <rFont val="Calibri"/>
        <family val="2"/>
        <charset val="1"/>
      </rPr>
      <t xml:space="preserve">Deadline/expiry date is mentioned in the act (it is a date other than the implementation date or than the date of end of validity). Several dates per document can be entered. 
The field is used for legislation and is optional.
Special attention has to be paid to </t>
    </r>
    <r>
      <rPr>
        <b val="true"/>
        <sz val="11"/>
        <color rgb="FF000000"/>
        <rFont val="Calibri"/>
        <family val="2"/>
        <charset val="1"/>
      </rPr>
      <t xml:space="preserve">review clauses</t>
    </r>
    <r>
      <rPr>
        <sz val="11"/>
        <color rgb="FF000000"/>
        <rFont val="Calibri"/>
        <family val="2"/>
        <charset val="1"/>
      </rPr>
      <t xml:space="preserve"> in legislation.
Often, such clauses are in the form of an article entitled "Review", rather at the end of the text of the legal act (or international agreement).
Example (32013L0050): 
</t>
    </r>
    <r>
      <rPr>
        <sz val="11"/>
        <color rgb="FF385724"/>
        <rFont val="Calibri"/>
        <family val="2"/>
        <charset val="1"/>
      </rPr>
      <t xml:space="preserve">Article 5
Review
By 27 November 2015, the Commission shall report on the operation of this Directive to the European Parliament and the Council, including on its impact on small and medium-sized issuers and on the application of sanctions, in particular whether they are effective, proportionate and dissuasive, and shall review the functioning and assess the effectiveness of the retained method for the purposes of calculating the number of voting rights relating to the financial instruments referred to in the first subparagraph of Article 13(1a) of Directive 2004/109/EC.
The report shall be submitted together with a legislative proposal, if appropriate.
</t>
    </r>
    <r>
      <rPr>
        <sz val="11"/>
        <color rgb="FF000000"/>
        <rFont val="Calibri"/>
        <family val="2"/>
        <charset val="1"/>
      </rPr>
      <t xml:space="preserve"> 
For such case, an annotation to the deadline must be created, containing value </t>
    </r>
    <r>
      <rPr>
        <sz val="11"/>
        <color rgb="FF4472C4"/>
        <rFont val="Calibri"/>
        <family val="2"/>
        <charset val="1"/>
      </rPr>
      <t xml:space="preserve">B-19.12 </t>
    </r>
    <r>
      <rPr>
        <sz val="11"/>
        <color rgb="FF000000"/>
        <rFont val="Calibri"/>
        <family val="2"/>
        <charset val="1"/>
      </rPr>
      <t xml:space="preserve">(Review) from FD_305. It should be used for the field "Deadline (DL)" like this:
</t>
    </r>
    <r>
      <rPr>
        <sz val="11"/>
        <color rgb="FF7030A0"/>
        <rFont val="Calibri"/>
        <family val="2"/>
        <charset val="1"/>
      </rPr>
      <t xml:space="preserve">&lt;annot:comment_on_date&gt;{B-19.12|http://publications.europa.eu/resource/authority/fd_335/B-19.12}&lt;/annot:comment_on_date&gt;</t>
    </r>
  </si>
  <si>
    <t xml:space="preserve">RP</t>
  </si>
  <si>
    <t xml:space="preserve">Date of reply</t>
  </si>
  <si>
    <t xml:space="preserve">cdm:question_parliamentary_date_reply</t>
  </si>
  <si>
    <t xml:space="preserve">at:fd_350</t>
  </si>
  <si>
    <r>
      <rPr>
        <sz val="11"/>
        <color rgb="FF000000"/>
        <rFont val="Calibri"/>
        <family val="2"/>
        <charset val="1"/>
      </rPr>
      <t xml:space="preserve">Date of the answer of the institution to a parliamentary question.
The date has format </t>
    </r>
    <r>
      <rPr>
        <sz val="11"/>
        <color rgb="FF4472C4"/>
        <rFont val="Calibri"/>
        <family val="2"/>
        <charset val="1"/>
      </rPr>
      <t xml:space="preserve">YYYY-MM-DD</t>
    </r>
    <r>
      <rPr>
        <sz val="11"/>
        <color rgb="FF000000"/>
        <rFont val="Calibri"/>
        <family val="2"/>
        <charset val="1"/>
      </rPr>
      <t xml:space="preserve">.</t>
    </r>
  </si>
  <si>
    <t xml:space="preserve">&lt;cdm:question_parliamentary_date_reply rdf:datatype="http://www.w3.org/2001/XMLSchema#date"&gt;2013-02-18&lt;/cdm:question_parliamentary_date_reply&gt;</t>
  </si>
  <si>
    <t xml:space="preserve">The date of reply field contains:
• for written questions, the date of receipt of a reply to the European Parliament;
• for other questions, the date of the debate or written reply.</t>
  </si>
  <si>
    <t xml:space="preserve">VV</t>
  </si>
  <si>
    <t xml:space="preserve">In force indicator </t>
  </si>
  <si>
    <t xml:space="preserve">cdm:resource_legal_in-force</t>
  </si>
  <si>
    <t xml:space="preserve">Indicator whether a piece of legislation still in force or not in force.</t>
  </si>
  <si>
    <t xml:space="preserve">&lt;cdm:resource_legal_in-force rdf:datatype="http://www.w3.org/2001/XMLSchema#boolean"&gt;true&lt;/cdm:resource_legal_in-force&gt;</t>
  </si>
  <si>
    <r>
      <rPr>
        <sz val="11"/>
        <color rgb="FF000000"/>
        <rFont val="Calibri"/>
        <family val="2"/>
        <charset val="1"/>
      </rPr>
      <t xml:space="preserve">In force indicator is applicable only to certain acts (EU legal acts - legislative and non-legislative acts, treaties, international agreements plus some other cases).
This field is generated automatically, based on the end of validity date and date of effect. Values are true or false.
If there is at least one IF ≤ TODAY and at least one EV ≥ TODAY is present in the notice, true is inserted. 
If date of entry into force is not yet known (0001-01-01; e.g. cases where it is linked to the date of notification), false is inserted. 
Ephemeral notices are excluded (value EPH present in manifestation_official-journal_part_durability):
</t>
    </r>
    <r>
      <rPr>
        <sz val="9"/>
        <color rgb="FF4472C4"/>
        <rFont val="Calibri"/>
        <family val="2"/>
        <charset val="1"/>
      </rPr>
      <t xml:space="preserve">&lt;cdm:manifestation_official-journal_part_durability rdf:datatype="http://www.w3.org/2001/XMLSchema#string"&gt;EPH&lt;/cdm:manifestation_official-journal_part_durability&gt;
</t>
    </r>
    <r>
      <rPr>
        <sz val="11"/>
        <color rgb="FF000000"/>
        <rFont val="Calibri"/>
        <family val="2"/>
        <charset val="1"/>
      </rPr>
      <t xml:space="preserve">
For acts entering into force in the future, the value is false. </t>
    </r>
  </si>
  <si>
    <r>
      <rPr>
        <b val="true"/>
        <sz val="11"/>
        <color rgb="FF000000"/>
        <rFont val="Calibri"/>
        <family val="2"/>
        <charset val="1"/>
      </rPr>
      <t xml:space="preserve">11/03/2019: </t>
    </r>
    <r>
      <rPr>
        <sz val="11"/>
        <color rgb="FF000000"/>
        <rFont val="Calibri"/>
        <family val="2"/>
        <charset val="1"/>
      </rPr>
      <t xml:space="preserve">Display of VV on EUR-Lex - There were new values created on EUR-Lex "Not yet in force". Rules:
VV=true: "In force" 
VV=false AND EV&gt;TODAY: "Not yet in force" (expert search VV2=NOT_YET_IN_FORCE)
VV=false AND EV&lt;TODAY: "No more in force" (expert search VV2=NO_MORE_IN_FORCE)
VV is not displayed when there is a date of notification=01/01/1001 (see: NF=01/01/1001 AND VV=false ORDER BY XC DESC)</t>
    </r>
  </si>
  <si>
    <r>
      <rPr>
        <b val="true"/>
        <sz val="11"/>
        <color rgb="FFFF0000"/>
        <rFont val="Calibri"/>
        <family val="2"/>
        <charset val="1"/>
      </rPr>
      <t xml:space="preserve">04/11/2019:</t>
    </r>
    <r>
      <rPr>
        <sz val="11"/>
        <color rgb="FFFF0000"/>
        <rFont val="Calibri"/>
        <family val="2"/>
        <charset val="1"/>
      </rPr>
      <t xml:space="preserve"> </t>
    </r>
    <r>
      <rPr>
        <b val="true"/>
        <sz val="11"/>
        <color rgb="FFFF0000"/>
        <rFont val="Calibri"/>
        <family val="2"/>
        <charset val="1"/>
      </rPr>
      <t xml:space="preserve">GIL-GM </t>
    </r>
    <r>
      <rPr>
        <sz val="11"/>
        <color rgb="FFFF0000"/>
        <rFont val="Calibri"/>
        <family val="2"/>
        <charset val="1"/>
      </rPr>
      <t xml:space="preserve">Acts annuled by CdJ decision - VV field - proposal to be prepared
The legal analysis methodology does not follow up on the annulments of legal acts by judgments of the Court of Justice. Currently the date of end of validity of those acts remains indefinite; therefore, they remain marked as 'in force'.
The Commission Legal Service was consulted and considered that the effect should be as if it had never existed, therefore the value contained in the date of effect field should be reproduced in the date of end of validity, and the in force indicator switched to 'not in force'. </t>
    </r>
    <r>
      <rPr>
        <b val="true"/>
        <sz val="11"/>
        <color rgb="FFFF0000"/>
        <rFont val="Calibri"/>
        <family val="2"/>
        <charset val="1"/>
      </rPr>
      <t xml:space="preserve">The participants agreed on this solution and indicated that the comment 'declared void by' should be shown below the title, next to the in force indicator coloured point.
</t>
    </r>
    <r>
      <rPr>
        <sz val="11"/>
        <color rgb="FFFF0000"/>
        <rFont val="Calibri"/>
        <family val="2"/>
        <charset val="1"/>
      </rPr>
      <t xml:space="preserve">
This solution should also be applied to cases where the judgment annuls the decision but orders to maintain the effects of the decision in force.</t>
    </r>
  </si>
  <si>
    <t xml:space="preserve">REP</t>
  </si>
  <si>
    <t xml:space="preserve">Directory indicator</t>
  </si>
  <si>
    <t xml:space="preserve">cdm:resource_legal_repertoire</t>
  </si>
  <si>
    <t xml:space="preserve">Indicator for the extraction of titles for the production of the Directory.
This field indicates whether an act is basing (containing anonomous provisions) or amending (not containing antonomous provisions and just amending previous act(s)).</t>
  </si>
  <si>
    <t xml:space="preserve">&lt;cdm:resource_legal_repertoire rdf:datatype="http://www.w3.org/2001/XMLSchema#string"&gt;REP&lt;/cdm:resource_legal_repertoire&gt;</t>
  </si>
  <si>
    <r>
      <rPr>
        <sz val="11"/>
        <color rgb="FF000000"/>
        <rFont val="Calibri"/>
        <family val="2"/>
        <charset val="1"/>
      </rPr>
      <t xml:space="preserve">This field has to be used for legislative and non-lagislative acts as well as for proposals of such acts.
There are three possible values:
</t>
    </r>
    <r>
      <rPr>
        <sz val="11"/>
        <color rgb="FF4472C4"/>
        <rFont val="Calibri"/>
        <family val="2"/>
        <charset val="1"/>
      </rPr>
      <t xml:space="preserve">REP</t>
    </r>
    <r>
      <rPr>
        <sz val="11"/>
        <color rgb="FF000000"/>
        <rFont val="Calibri"/>
        <family val="2"/>
        <charset val="1"/>
      </rPr>
      <t xml:space="preserve">  – appears in the Directory with a full title
</t>
    </r>
    <r>
      <rPr>
        <sz val="11"/>
        <color rgb="FF4472C4"/>
        <rFont val="Calibri"/>
        <family val="2"/>
        <charset val="1"/>
      </rPr>
      <t xml:space="preserve">LIE</t>
    </r>
    <r>
      <rPr>
        <sz val="11"/>
        <color rgb="FF000000"/>
        <rFont val="Calibri"/>
        <family val="2"/>
        <charset val="1"/>
      </rPr>
      <t xml:space="preserve">  – appears in the Directory as a reference
</t>
    </r>
    <r>
      <rPr>
        <sz val="11"/>
        <color rgb="FF4472C4"/>
        <rFont val="Calibri"/>
        <family val="2"/>
        <charset val="1"/>
      </rPr>
      <t xml:space="preserve">CADUC</t>
    </r>
    <r>
      <rPr>
        <sz val="11"/>
        <color rgb="FF000000"/>
        <rFont val="Calibri"/>
        <family val="2"/>
        <charset val="1"/>
      </rPr>
      <t xml:space="preserve"> – stricken from the Directory (documents which should no more appear in the   directory; to be used for special cases and only when requested)
The field is mandatory for legislation, agreements and proposals.
Basic legislative act must be indexed with REP. Acts amending the basic acts should be indexed with LIE.
Basic acts appear in the directory with the title, amending acts only as a links to the related basic acts.
For amending acts containing also autonomous provisions: It is not possible to index one document with both descriptors REP and LIE, only LIE should be used. The reference to the amending act will be still present in the directory (as link from the basic act to the amending one).
Corrigenda, ephemeral acts and acts whose only content is the repeal of a basic act should not be indexed, neither with REP nor with LIE. </t>
    </r>
  </si>
  <si>
    <r>
      <rPr>
        <b val="true"/>
        <sz val="11"/>
        <color rgb="FF385724"/>
        <rFont val="Calibri"/>
        <family val="2"/>
        <charset val="1"/>
      </rPr>
      <t xml:space="preserve">Join practical guide</t>
    </r>
    <r>
      <rPr>
        <sz val="11"/>
        <color rgb="FF385724"/>
        <rFont val="Calibri"/>
        <family val="2"/>
        <charset val="1"/>
      </rPr>
      <t xml:space="preserve"> (2015; ISBN 978-92-79-49121-4; ISBN 978-92-79-49084-2) –  </t>
    </r>
    <r>
      <rPr>
        <i val="true"/>
        <sz val="11"/>
        <color rgb="FF385724"/>
        <rFont val="Calibri"/>
        <family val="2"/>
        <charset val="1"/>
      </rPr>
      <t xml:space="preserve">Amending acts without autonomous provisions and basic acts with amending provisions</t>
    </r>
    <r>
      <rPr>
        <sz val="11"/>
        <color rgb="FF385724"/>
        <rFont val="Calibri"/>
        <family val="2"/>
        <charset val="1"/>
      </rPr>
      <t xml:space="preserve"> 
8.3. The title of an act amending earlier acts is a special case. The title is incomplete unless it refers by number to all the acts amended. Without such a reference, it is not possible to find all the amendments to a given act. If the sole purpose of the act in question is to amend another act, either the sequential reference number and title of the act to be amended or its sequential reference number and the specific purpose of the amendment is mentioned (see points 18.9 and 18.10). In contrast, if the act in question lays down autonomous provisions and consequently amends another act in a purely subsidiary manner, only the number of that act is given (see point 19.3).
19. An act not primarily intended to amend another act may set out, at the end, amendments of other acts which are a consequence of changes which it introduces. Where the consequential amendments are substantial, a separate amending act should be adopted.
19.1. Sometimes an act with autonomous provisions alters the legal context of a given field to such an extent that other acts governing other areas within the same field need to be amended. To the extent that the amendment is only secondary to the main scope of the act, the juxtaposition of autonomous and amending provisions in the same act does not fall within the prohibition set out in Guideline 18 on the inclusion of autonomous substantive provisions in amending acts.
In order for the amendment to be apparent, it must be mentioned in the title of the act, by stating the sequential reference number of the act to be amended (see point 8.3).
Example:
</t>
    </r>
    <r>
      <rPr>
        <i val="true"/>
        <sz val="11"/>
        <color rgb="FF385724"/>
        <rFont val="Calibri"/>
        <family val="2"/>
        <charset val="1"/>
      </rPr>
      <t xml:space="preserve">Council Directive 92/96/EEC of 10 November 1992 on the coordination of laws, regulations and administrative provisions relating to direct life assurance and amending Directives 79/267/EEC and 90/619/EEC</t>
    </r>
  </si>
  <si>
    <r>
      <rPr>
        <b val="true"/>
        <sz val="11"/>
        <color rgb="FF000000"/>
        <rFont val="Calibri"/>
        <family val="2"/>
        <charset val="1"/>
      </rPr>
      <t xml:space="preserve">18/2/2019:</t>
    </r>
    <r>
      <rPr>
        <sz val="11"/>
        <color rgb="FF000000"/>
        <rFont val="Calibri"/>
        <family val="2"/>
        <charset val="1"/>
      </rPr>
      <t xml:space="preserve"> Discussion with AION regarding Join practical guide, points 8.3 and 19
REP: Autonomous act containing "subsidiary" amendments (32005R0396 or 31992L0096). At the end of the title, “amending” can be found.
LIE: Amending acts containing "subsidiary" autonomous provisions, it seems to be just a theoretical example. The title of such act contains its number and document date which are directly followed by “amending”.</t>
    </r>
  </si>
  <si>
    <r>
      <rPr>
        <b val="true"/>
        <sz val="11"/>
        <color rgb="FFFF0000"/>
        <rFont val="Calibri"/>
        <family val="2"/>
        <charset val="1"/>
      </rPr>
      <t xml:space="preserve">04/11/2019: </t>
    </r>
    <r>
      <rPr>
        <sz val="11"/>
        <color rgb="FFFF0000"/>
        <rFont val="Calibri"/>
        <family val="2"/>
        <charset val="1"/>
      </rPr>
      <t xml:space="preserve">Check basic acts containing "amending" at the end of the title; many of them could be indexed with LIE </t>
    </r>
  </si>
  <si>
    <t xml:space="preserve">RS</t>
  </si>
  <si>
    <t xml:space="preserve">Service responsible</t>
  </si>
  <si>
    <t xml:space="preserve">cdm:service_responsible</t>
  </si>
  <si>
    <t xml:space="preserve">at:corporate-body</t>
  </si>
  <si>
    <t xml:space="preserve">The Commission DG or DGs, author of a Commission proposal. </t>
  </si>
  <si>
    <t xml:space="preserve">cdm:proposal_act_service_responsible rdf:datatype="http://www.w3.org/2001/XMLSchema#string"&gt;SANCO&lt;/cdm:proposal_act_service_responsible&gt;</t>
  </si>
  <si>
    <r>
      <rPr>
        <sz val="11"/>
        <color rgb="FF000000"/>
        <rFont val="Calibri"/>
        <family val="2"/>
        <charset val="1"/>
      </rPr>
      <t xml:space="preserve">The fields contain codes corresponding to the acronyms of the Commission DG's.  The source is list of acronyms for the DGs of the Commission (see Inter-institutional Style Guide point 9.6) or corporate body authority table.
In addition to acronyms (made up of letters, derived mainly from the FR) the old DG numbers were used for the documents of the time before the restructuring. 
The source to be used is legislative procedure (Leading service - </t>
    </r>
    <r>
      <rPr>
        <sz val="11"/>
        <color rgb="FF4472C4"/>
        <rFont val="Calibri"/>
        <family val="2"/>
        <charset val="1"/>
      </rPr>
      <t xml:space="preserve">cdm:event_legal_responsibility_of_institution</t>
    </r>
    <r>
      <rPr>
        <sz val="11"/>
        <color rgb="FF000000"/>
        <rFont val="Calibri"/>
        <family val="2"/>
        <charset val="1"/>
      </rPr>
      <t xml:space="preserve">; Joint leading service - </t>
    </r>
    <r>
      <rPr>
        <sz val="11"/>
        <color rgb="FF4472C4"/>
        <rFont val="Calibri"/>
        <family val="2"/>
        <charset val="1"/>
      </rPr>
      <t xml:space="preserve">cdm:event_legal_joint-responsibility_of_institution</t>
    </r>
    <r>
      <rPr>
        <sz val="11"/>
        <color rgb="FF000000"/>
        <rFont val="Calibri"/>
        <family val="2"/>
        <charset val="1"/>
      </rPr>
      <t xml:space="preserve">). In some cases, this information can be found in the text. Another source might be Vista. (Vista is an internal system for Commission staff. It offers an overview of the Commission decision-making process. It gives access to non-classified Commission documents and to related procedural information.)</t>
    </r>
  </si>
  <si>
    <r>
      <rPr>
        <sz val="11"/>
        <color rgb="FF000000"/>
        <rFont val="Calibri"/>
        <family val="2"/>
        <charset val="1"/>
      </rPr>
      <t xml:space="preserve">cdm properties:
*cdm:proposal_act_service_responsible (deprecated: CDM-75 https://webgate.ec.europa.eu/publications/jira/browse/EURLEXNEW-3413)
*cdm:non-opposition_concentration_notified_service_responsible 
*cdm:non-opposition_joint-venture_notified_service_responsible 
*cdm:regulation_service_responsible 
*cdm:decision_service_responsible
*cdm:directive_service_responsible
*cdm:document_com_other_ec_service_responsible
*cdm:act_legislative_other_oj_c_service_responsible
*cdm:act_legislative_other_oj_l_service_responsible
*cdm:staff-working-document_service_responsible
</t>
    </r>
    <r>
      <rPr>
        <sz val="11"/>
        <color rgb="FF4472C4"/>
        <rFont val="Calibri"/>
        <family val="2"/>
        <charset val="1"/>
      </rPr>
      <t xml:space="preserve">*cdm#resource_legal_service_responsible
*cdm#resource_legal_responsibility_of_agent</t>
    </r>
    <r>
      <rPr>
        <sz val="11"/>
        <color rgb="FF000000"/>
        <rFont val="Calibri"/>
        <family val="2"/>
        <charset val="1"/>
      </rPr>
      <t xml:space="preserve"> 
</t>
    </r>
  </si>
  <si>
    <r>
      <rPr>
        <b val="true"/>
        <sz val="11"/>
        <color rgb="FFFF0000"/>
        <rFont val="Calibri"/>
        <family val="2"/>
        <charset val="1"/>
      </rPr>
      <t xml:space="preserve">04/11/2019: </t>
    </r>
    <r>
      <rPr>
        <sz val="11"/>
        <color rgb="FFFF0000"/>
        <rFont val="Calibri"/>
        <family val="2"/>
        <charset val="1"/>
      </rPr>
      <t xml:space="preserve">Check cdm properties, which are still used?
</t>
    </r>
    <r>
      <rPr>
        <b val="true"/>
        <sz val="11"/>
        <color rgb="FFFF0000"/>
        <rFont val="Calibri"/>
        <family val="2"/>
        <charset val="1"/>
      </rPr>
      <t xml:space="preserve">
04/11/2019:</t>
    </r>
    <r>
      <rPr>
        <sz val="11"/>
        <color rgb="FFFF0000"/>
        <rFont val="Calibri"/>
        <family val="2"/>
        <charset val="1"/>
      </rPr>
      <t xml:space="preserve"> Author field also contain name of responsible DG. In such cases RS just duplicates this information. Check how it is treated in IMMC.</t>
    </r>
  </si>
  <si>
    <t xml:space="preserve">AS</t>
  </si>
  <si>
    <t xml:space="preserve">Associated service</t>
  </si>
  <si>
    <t xml:space="preserve">cdm:service_associated</t>
  </si>
  <si>
    <t xml:space="preserve">This field indicates a co-author of a Commission proposal (Commission DG or DGs).</t>
  </si>
  <si>
    <t xml:space="preserve">&lt;cdm:proposal_act_service_associated rdf:datatype="http://www.w3.org/2001/XMLSchema#string"&gt;MARKT&lt;/cdm:proposal_act_service_associated&gt;</t>
  </si>
  <si>
    <r>
      <rPr>
        <sz val="11"/>
        <color rgb="FF000000"/>
        <rFont val="Calibri"/>
        <family val="2"/>
        <charset val="1"/>
      </rPr>
      <t xml:space="preserve">The fields contain codes corresponding to the acronyms of the Commission DG's.  The source is list of acronyms for the DGs of the Commission (see Inter-institutional Style Guide point 9.6) or corporate body authority table.
In addition to acronyms (made up of letters, derived mainly from the FR) the old DG numbers were used for the documents of the time before the restructuring. The source o be used are legislative procedures (associated service - </t>
    </r>
    <r>
      <rPr>
        <sz val="11"/>
        <color rgb="FF4472C4"/>
        <rFont val="Calibri"/>
        <family val="2"/>
        <charset val="1"/>
      </rPr>
      <t xml:space="preserve">cdm:event_legal_associated_with_institution</t>
    </r>
    <r>
      <rPr>
        <sz val="11"/>
        <color rgb="FF000000"/>
        <rFont val="Calibri"/>
        <family val="2"/>
        <charset val="1"/>
      </rPr>
      <t xml:space="preserve">). In some cases, this information can be found in the text. Another source might be Vista. (Vista is an internal system for Commission staff. It offers an overview of the Commission decision-making process. It gives access to non-classified Commission documents and to related procedural information.)</t>
    </r>
  </si>
  <si>
    <r>
      <rPr>
        <sz val="11"/>
        <color rgb="FF000000"/>
        <rFont val="Calibri"/>
        <family val="2"/>
        <charset val="1"/>
      </rPr>
      <t xml:space="preserve">cdm properties:
*cdm:proposal_act_service_associated (deprecated: CDM-75 https://webgate.ec.europa.eu/publications/jira/browse/EURLEXNEW-3413) 
*cdm:regulation_service_associated
*cdm:directive_service_associated
*cdm:decision_service_associated
*cdm:document_com_other_ec_service_associated
*cdm:staff-working-document_service_associated
</t>
    </r>
    <r>
      <rPr>
        <sz val="11"/>
        <color rgb="FF4472C4"/>
        <rFont val="Calibri"/>
        <family val="2"/>
        <charset val="1"/>
      </rPr>
      <t xml:space="preserve">*cdm#resource_legal_service_associated
</t>
    </r>
  </si>
  <si>
    <r>
      <rPr>
        <b val="true"/>
        <sz val="11"/>
        <color rgb="FFFF0000"/>
        <rFont val="Calibri"/>
        <family val="2"/>
        <charset val="1"/>
      </rPr>
      <t xml:space="preserve">04/11/2019: </t>
    </r>
    <r>
      <rPr>
        <sz val="11"/>
        <color rgb="FFFF0000"/>
        <rFont val="Calibri"/>
        <family val="2"/>
        <charset val="1"/>
      </rPr>
      <t xml:space="preserve">Check cdm properties, which are still used?</t>
    </r>
  </si>
  <si>
    <t xml:space="preserve">AF</t>
  </si>
  <si>
    <t xml:space="preserve">Political group</t>
  </si>
  <si>
    <t xml:space="preserve">cdm:question_parliamentary_asked_by_group_parliamentary </t>
  </si>
  <si>
    <t xml:space="preserve">at:corporate-body,
at:country</t>
  </si>
  <si>
    <t xml:space="preserve">This field refers to the political affiliation and nationality of the Member of the European Parliament who asked the question.  
(Political groups represent various political tendencies within the Parliament. Each is represented in the Conference of Presidents by its chairperson, who also has the task of explaining the group’s position on issues under discussion at plenary sessions). </t>
  </si>
  <si>
    <t xml:space="preserve">&lt;cdm:question_parliamentary_asked_by_group_parliamentary rdf:resource="http://publications.europa.eu/resource/authority/fd_290/FRACTIO-09%2F004"/&gt;</t>
  </si>
  <si>
    <t xml:space="preserve">The political group is mentioned in the text. </t>
  </si>
  <si>
    <t xml:space="preserve">MI</t>
  </si>
  <si>
    <t xml:space="preserve">cdm:resource_legal_information_miscellaneous</t>
  </si>
  <si>
    <t xml:space="preserve">at:fd_400</t>
  </si>
  <si>
    <t xml:space="preserve">This field contains general miscellaneous information that varies greatly according to the type of document and EUR-Lex sector.</t>
  </si>
  <si>
    <t xml:space="preserve">&lt;cdm:resource_legal_information_miscellaneous rdf:datatype="http://www.w3.org/2001/XMLSchema#string"&gt;JOIN 2014/0034&lt;/cdm:resource_legal_information_miscellaneous&gt;</t>
  </si>
  <si>
    <r>
      <rPr>
        <sz val="11"/>
        <color rgb="FF000000"/>
        <rFont val="Calibri"/>
        <family val="2"/>
        <charset val="1"/>
      </rPr>
      <t xml:space="preserve">Miscellaneous information is used to index a range of information not provided for in other EUR-Lex fields and is optional for all EUR-Lex documents. Some of the most frequently found types of information indexed in Additional information are listed below.
The validity and notice of termination information in international agreements (Sector 2).
The NACE classification code data in Merger Task Force decisions (Sector 3).
Additional information on the period of validity. For legislation (end of season, end of financial year) and agreements (validity).
Numerous mentions including</t>
    </r>
    <r>
      <rPr>
        <b val="true"/>
        <sz val="11"/>
        <color rgb="FF000000"/>
        <rFont val="Calibri"/>
        <family val="2"/>
        <charset val="1"/>
      </rPr>
      <t xml:space="preserve"> EEA relevance</t>
    </r>
    <r>
      <rPr>
        <sz val="11"/>
        <color rgb="FF000000"/>
        <rFont val="Calibri"/>
        <family val="2"/>
        <charset val="1"/>
      </rPr>
      <t xml:space="preserve">, Directive amending date of transposition not specified in the directive and Directive amending may be indexed in the additional information field of directives (Sector 3).
The remark Parliament consulted by document No followed by a reference, date, type of legislative procedure and other details are often found in preparatory documents (Sector 5).
The CELEX number of joined cases for decisions of the European Courts (Sector 6).
The CELEX number of the directive or ECSC recommendation concerned by the Member States’ national provisions (Sector 7).
</t>
    </r>
  </si>
  <si>
    <r>
      <rPr>
        <i val="true"/>
        <sz val="11"/>
        <color rgb="FF000000"/>
        <rFont val="Calibri"/>
        <family val="2"/>
        <charset val="1"/>
      </rPr>
      <t xml:space="preserve">Judgment of the Court of 14 December 2000 Parfums Christian Dior SA v TUK Consultancy BV and Assco Gerüste GmbH and Rob van Dijk v Wilhelm Layher GmbH &amp; Co. KG and Layher BV.
References for a preliminary ruling: Arrondissementsrechtbank 's-Gravenhage and Hoge Raad der Nederlanden - Netherlands.
Agreement establishing the World Trade Organisation - TRIPs Agreement - Article 177 of the EC Treaty (now Article 234 EC) - Jurisdiction of the Court of Justice - Article 50 of the TRIPs Agreement - Provisional measures - Interpretation - Direct effect.
Joined Cases C-300/98 and C-392/98
European Court Reports 2000 Page I-11307
</t>
    </r>
    <r>
      <rPr>
        <sz val="11"/>
        <color rgb="FF000000"/>
        <rFont val="Calibri"/>
        <family val="2"/>
        <charset val="1"/>
      </rPr>
      <t xml:space="preserve">
Additional information:
Joined case : 698J0392
</t>
    </r>
    <r>
      <rPr>
        <i val="true"/>
        <sz val="11"/>
        <color rgb="FF000000"/>
        <rFont val="Calibri"/>
        <family val="2"/>
        <charset val="1"/>
      </rPr>
      <t xml:space="preserve">Council Regulation (EC) No 198/2001 of 29 January 2001 amending the Annex to Regulation (EC) No 2042/2000 imposing a definitive anti-dumping duty on imports of television camera systems originating in Japan
</t>
    </r>
    <r>
      <rPr>
        <sz val="11"/>
        <color rgb="FF000000"/>
        <rFont val="Calibri"/>
        <family val="2"/>
        <charset val="1"/>
      </rPr>
      <t xml:space="preserve">
Additional information:
Dumping
</t>
    </r>
    <r>
      <rPr>
        <i val="true"/>
        <sz val="11"/>
        <color rgb="FF000000"/>
        <rFont val="Calibri"/>
        <family val="2"/>
        <charset val="1"/>
      </rPr>
      <t xml:space="preserve">Partnership agreement between the members of the African, Caribbean and Pacific Group of States of the one part, and the European Community and its Member States, of the other part, signed in Cotonou on 23 June 2000
</t>
    </r>
    <r>
      <rPr>
        <sz val="11"/>
        <color rgb="FF000000"/>
        <rFont val="Calibri"/>
        <family val="2"/>
        <charset val="1"/>
      </rPr>
      <t xml:space="preserve">
Additional information:
Validity: notice of termination of 6 months
</t>
    </r>
    <r>
      <rPr>
        <i val="true"/>
        <sz val="11"/>
        <color rgb="FF000000"/>
        <rFont val="Calibri"/>
        <family val="2"/>
        <charset val="1"/>
      </rPr>
      <t xml:space="preserve">Commission Decision of 15/12/2000 declaring a concentration to be compatible with the common market (Case No IV/M.2245 - METSÄ-SERLA / ZANDERS) according to Council Regulation (EEC) No 4064/89 (Only the English text is authentic)
</t>
    </r>
    <r>
      <rPr>
        <sz val="11"/>
        <color rgb="FF000000"/>
        <rFont val="Calibri"/>
        <family val="2"/>
        <charset val="1"/>
      </rPr>
      <t xml:space="preserve">
Additional information:
NACE=DE.21.00
</t>
    </r>
    <r>
      <rPr>
        <i val="true"/>
        <sz val="11"/>
        <color rgb="FF7030A0"/>
        <rFont val="Calibri"/>
        <family val="2"/>
        <charset val="1"/>
      </rPr>
      <t xml:space="preserve">Amendment by France of public service obligations in respect of scheduled air services within France (Text with EEA relevance)
</t>
    </r>
    <r>
      <rPr>
        <sz val="11"/>
        <color rgb="FF7030A0"/>
        <rFont val="Calibri"/>
        <family val="2"/>
        <charset val="1"/>
      </rPr>
      <t xml:space="preserve">
Additional information:
EEA relevance
</t>
    </r>
    <r>
      <rPr>
        <sz val="11"/>
        <color rgb="FF000000"/>
        <rFont val="Calibri"/>
        <family val="2"/>
        <charset val="1"/>
      </rPr>
      <t xml:space="preserve">
</t>
    </r>
    <r>
      <rPr>
        <i val="true"/>
        <sz val="11"/>
        <color rgb="FF000000"/>
        <rFont val="Calibri"/>
        <family val="2"/>
        <charset val="1"/>
      </rPr>
      <t xml:space="preserve">2000/770/EC: Internal Agreement between Representatives of the Governments of the Member States, meeting within the Council, on the Financing and Administration of Community Aid under the Financial Protocol to the Partnership Agreement between the African, Caribbean and Pacific States and the European Community and its Member States signed in Cotonou (Benin) on 23 June 2000 and the allocation of financial assistance for the Overseas Countries and Territories to which Part Four of the EC Treaty applies
</t>
    </r>
    <r>
      <rPr>
        <sz val="11"/>
        <color rgb="FF000000"/>
        <rFont val="Calibri"/>
        <family val="2"/>
        <charset val="1"/>
      </rPr>
      <t xml:space="preserve">
Additional information:
Validity: until adoption of definitive measures
</t>
    </r>
  </si>
  <si>
    <t xml:space="preserve">LG</t>
  </si>
  <si>
    <t xml:space="preserve">Parliamentary term</t>
  </si>
  <si>
    <t xml:space="preserve">cdm:term_parliamentary </t>
  </si>
  <si>
    <t xml:space="preserve">This field concerns documents emanating from the European Parliament, specifically EP questions (Sector 9) and resolutions (Sector 5).</t>
  </si>
  <si>
    <t xml:space="preserve">&lt;cdm:question_parliamentary_term_parliamentary rdf:datatype="http://www.w3.org/2001/XMLSchema#string"&gt;7&lt;/cdm:question_parliamentary_term_parliamentary&gt;</t>
  </si>
  <si>
    <t xml:space="preserve">The field indicates the Parliamentary term during which the resolution was voted or the question was raised.  
The descriptors currently used to index this field are: first legislature / second legislature / third legislature / fourth legislature / fifth legislature / sixth legislature / seventh legislature. 
This field was introduced during the first legislature, i.e. the first universally elected Parliament (1979). This field is not available for earlier acts.
</t>
  </si>
  <si>
    <r>
      <rPr>
        <b val="true"/>
        <sz val="11"/>
        <color rgb="FF000000"/>
        <rFont val="Calibri"/>
        <family val="2"/>
        <charset val="1"/>
      </rPr>
      <t xml:space="preserve">30/11/2015: </t>
    </r>
    <r>
      <rPr>
        <sz val="11"/>
        <color rgb="FF000000"/>
        <rFont val="Calibri"/>
        <family val="2"/>
        <charset val="1"/>
      </rPr>
      <t xml:space="preserve">A new concept for the 8th parliamentary term was created in FD_285 (</t>
    </r>
    <r>
      <rPr>
        <sz val="11"/>
        <color rgb="FF4472C4"/>
        <rFont val="Calibri"/>
        <family val="2"/>
        <charset val="1"/>
      </rPr>
      <t xml:space="preserve">L-08</t>
    </r>
    <r>
      <rPr>
        <sz val="11"/>
        <color rgb="FF000000"/>
        <rFont val="Calibri"/>
        <family val="2"/>
        <charset val="1"/>
      </rPr>
      <t xml:space="preserve"> Eighth legislature) and published in MDR publication 20151118-0 (release date: 18/11/2015). Provisional value OP_DATPRO should be removed and replaced by L-08.</t>
    </r>
  </si>
  <si>
    <r>
      <rPr>
        <b val="true"/>
        <sz val="11"/>
        <color rgb="FFFF0000"/>
        <rFont val="Calibri"/>
        <family val="2"/>
        <charset val="1"/>
      </rPr>
      <t xml:space="preserve">04/11/2019:</t>
    </r>
    <r>
      <rPr>
        <sz val="11"/>
        <color rgb="FFFF0000"/>
        <rFont val="Calibri"/>
        <family val="2"/>
        <charset val="1"/>
      </rPr>
      <t xml:space="preserve"> Check the values used in this field
FD_285
n.a. (#string) However, only codes are exposed (not decoded), so 01, 02, etc. 
</t>
    </r>
  </si>
  <si>
    <t xml:space="preserve">RI</t>
  </si>
  <si>
    <t xml:space="preserve">Internal reference</t>
  </si>
  <si>
    <t xml:space="preserve">cdm:resource_legal_position_eesc</t>
  </si>
  <si>
    <t xml:space="preserve">Internal reference used for sector 5 documents from EESC.</t>
  </si>
  <si>
    <t xml:space="preserve">&lt;cdm:resource_legal_position_eesc rdf:datatype="http://www.w3.org/2001/XMLSchema#string"&gt;AVIS-SECTION 2013/4522 FIN&lt;/cdm:resource_legal_position_eesc&gt;</t>
  </si>
  <si>
    <r>
      <rPr>
        <b val="true"/>
        <sz val="11"/>
        <color rgb="FFFF0000"/>
        <rFont val="Calibri"/>
        <family val="2"/>
        <charset val="1"/>
      </rPr>
      <t xml:space="preserve">04/11/2019:</t>
    </r>
    <r>
      <rPr>
        <sz val="11"/>
        <color rgb="FFFF0000"/>
        <rFont val="Calibri"/>
        <family val="2"/>
        <charset val="1"/>
      </rPr>
      <t xml:space="preserve"> Check how this field is used and whether it is needed or not. Check also IMMC.</t>
    </r>
  </si>
  <si>
    <t xml:space="preserve">DP</t>
  </si>
  <si>
    <t xml:space="preserve">Depositary </t>
  </si>
  <si>
    <t xml:space="preserve">cdm:stored_by </t>
  </si>
  <si>
    <t xml:space="preserve">at:fd_40</t>
  </si>
  <si>
    <t xml:space="preserve">This field is most frequently used in Sector 2 where it contains the name of the depositary of an international agreement.</t>
  </si>
  <si>
    <t xml:space="preserve">&lt;cdm:treaty_stored_by_agent rdf:resource="http://publications.europa.eu/resource/authority/fd_040/I-G"/&gt;</t>
  </si>
  <si>
    <t xml:space="preserve">Depositary as indicated in the text. It might be state, government, institution or other organisation.</t>
  </si>
  <si>
    <r>
      <rPr>
        <b val="true"/>
        <sz val="11"/>
        <color rgb="FF000000"/>
        <rFont val="Calibri"/>
        <family val="2"/>
        <charset val="1"/>
      </rPr>
      <t xml:space="preserve">04/11/2019: </t>
    </r>
    <r>
      <rPr>
        <sz val="11"/>
        <color rgb="FF000000"/>
        <rFont val="Calibri"/>
        <family val="2"/>
        <charset val="1"/>
      </rPr>
      <t xml:space="preserve">cdm properties:
*cdm:treaty_stored_by_agent
*cdm:legislation_complementary_stored_by_agent
*cdm:agreement_international_stored_by_agent</t>
    </r>
  </si>
  <si>
    <r>
      <rPr>
        <b val="true"/>
        <sz val="11"/>
        <color rgb="FFFF0000"/>
        <rFont val="Calibri"/>
        <family val="2"/>
        <charset val="1"/>
      </rPr>
      <t xml:space="preserve">04/11/2019:</t>
    </r>
    <r>
      <rPr>
        <sz val="11"/>
        <color rgb="FFFF0000"/>
        <rFont val="Calibri"/>
        <family val="2"/>
        <charset val="1"/>
      </rPr>
      <t xml:space="preserve"> Check cdm properties</t>
    </r>
  </si>
  <si>
    <t xml:space="preserve">AD</t>
  </si>
  <si>
    <t xml:space="preserve">Addressee </t>
  </si>
  <si>
    <t xml:space="preserve">cdm:addresses</t>
  </si>
  <si>
    <t xml:space="preserve">at:corporate-body,
at:country,
at:fd_50</t>
  </si>
  <si>
    <t xml:space="preserve">Where available this field contains the name of the State, institution, organisation or individual to whom the act is addressed (addressee of parliamentary resolutions; addressee of legislation in general, and MTF decisions in particular).
This field is applicable to European Parliamentary questions, resolutions and opinions, as well as for  Merger Task Force decisions. It is also used to index Commission decisions.</t>
  </si>
  <si>
    <t xml:space="preserve">&lt;cdm:resource_legal_addresses_institution rdf:resource="http://publications.europa.eu/resource/authority/fd_050/CONS"/&gt;</t>
  </si>
  <si>
    <t xml:space="preserve">Addressee parliamentary resolutions
The member states and/or other entities addressed by the European Parliament.
The field is used for parliamentary resolutions. 
The field contains descriptors. The values permitted correspond to the codes of EUR-Lex Translation table 050.
The addressee of a legislative act, the entity to which the act is notified. 
For acts addressed to all Member States: the field is remains empty.
The field is optional for legislation, but mandatory for MTF-decisions. 
It always appears together with the field NF. 
The field contains descriptors. The values permitted correspond to the codes of EUR-Lex Translation table 050.
</t>
  </si>
  <si>
    <r>
      <rPr>
        <b val="true"/>
        <sz val="11"/>
        <color rgb="FF000000"/>
        <rFont val="Calibri"/>
        <family val="2"/>
        <charset val="1"/>
      </rPr>
      <t xml:space="preserve">(13/07/2015):</t>
    </r>
    <r>
      <rPr>
        <sz val="11"/>
        <color rgb="FF000000"/>
        <rFont val="Calibri"/>
        <family val="2"/>
        <charset val="1"/>
      </rPr>
      <t xml:space="preserve"> New code &lt;LIBELLE CODE="</t>
    </r>
    <r>
      <rPr>
        <sz val="11"/>
        <color rgb="FF4472C4"/>
        <rFont val="Calibri"/>
        <family val="2"/>
        <charset val="1"/>
      </rPr>
      <t xml:space="preserve">CH</t>
    </r>
    <r>
      <rPr>
        <sz val="11"/>
        <color rgb="FF000000"/>
        <rFont val="Calibri"/>
        <family val="2"/>
        <charset val="1"/>
      </rPr>
      <t xml:space="preserve">"&gt;Switzerland&lt;/LIBELLE&gt; was created in FD_050. Should be used also in this document: 32015D1056
</t>
    </r>
    <r>
      <rPr>
        <b val="true"/>
        <sz val="11"/>
        <color rgb="FF000000"/>
        <rFont val="Calibri"/>
        <family val="2"/>
        <charset val="1"/>
      </rPr>
      <t xml:space="preserve">
(03/05/2016): </t>
    </r>
    <r>
      <rPr>
        <sz val="11"/>
        <color rgb="FF000000"/>
        <rFont val="Calibri"/>
        <family val="2"/>
        <charset val="1"/>
      </rPr>
      <t xml:space="preserve">Metadata field Addressee should not cover cases like Communications to the European Parliament and the Council or EP resolutions (to be forwarded to the Council, Commission and national parliaments).
</t>
    </r>
    <r>
      <rPr>
        <b val="true"/>
        <sz val="11"/>
        <color rgb="FF000000"/>
        <rFont val="Calibri"/>
        <family val="2"/>
        <charset val="1"/>
      </rPr>
      <t xml:space="preserve">(03/05/2016):</t>
    </r>
    <r>
      <rPr>
        <sz val="11"/>
        <color rgb="FF000000"/>
        <rFont val="Calibri"/>
        <family val="2"/>
        <charset val="1"/>
      </rPr>
      <t xml:space="preserve"> CDM-135: In the context of merger cases, the Commission decisions declaring a concentration to be compatible with the common market concern two or more parties (usually companies). See an example https://eur-lex.europa.eu/legal-content/EN/ALL/?uri=CELEX:32017M8399 However, such values are currently stored as ‘Addressee’ (cdm:resource_legal_addresses_organization  ) but this is not correct because these companies are only the object of the Commission investigation, and not the addressee of the decision. Therefore, it is necessary to create a new property which would store the names of these companies. Once this is created, the CELLAR team will have to move all the values from 'Addressee' into the new property.
The label for the new property should be : 'Companies involved".
The following new cdm property is going to be replaced (in_notice + to_be_indexed): </t>
    </r>
    <r>
      <rPr>
        <sz val="11"/>
        <color rgb="FF4472C4"/>
        <rFont val="Calibri"/>
        <family val="2"/>
        <charset val="1"/>
      </rPr>
      <t xml:space="preserve">cdm:resource_legal_involves_agent
</t>
    </r>
    <r>
      <rPr>
        <sz val="11"/>
        <color rgb="FF000000"/>
        <rFont val="Calibri"/>
        <family val="2"/>
        <charset val="1"/>
      </rPr>
      <t xml:space="preserve">
</t>
    </r>
    <r>
      <rPr>
        <b val="true"/>
        <sz val="11"/>
        <color rgb="FF000000"/>
        <rFont val="Calibri"/>
        <family val="2"/>
        <charset val="1"/>
      </rPr>
      <t xml:space="preserve">04/11/2019:</t>
    </r>
    <r>
      <rPr>
        <sz val="11"/>
        <color rgb="FF000000"/>
        <rFont val="Calibri"/>
        <family val="2"/>
        <charset val="1"/>
      </rPr>
      <t xml:space="preserve"> COUNTRY – see https://webgate.ec.europa.eu/publications/jira/browse/EURLEXNEW-3599, to be used for </t>
    </r>
    <r>
      <rPr>
        <sz val="11"/>
        <color rgb="FF4472C4"/>
        <rFont val="Calibri"/>
        <family val="2"/>
        <charset val="1"/>
      </rPr>
      <t xml:space="preserve">cdm:resource_legal_addresses_organization
cdm:resource_legal_addresses_country </t>
    </r>
    <r>
      <rPr>
        <sz val="11"/>
        <color rgb="FF000000"/>
        <rFont val="Calibri"/>
        <family val="2"/>
        <charset val="1"/>
      </rPr>
      <t xml:space="preserve">refers to the country being the addressee of an act while annotation COUNTRY refers to the "domicile" of the company being the addressee of an act…
</t>
    </r>
    <r>
      <rPr>
        <b val="true"/>
        <sz val="11"/>
        <color rgb="FF000000"/>
        <rFont val="Calibri"/>
        <family val="2"/>
        <charset val="1"/>
      </rPr>
      <t xml:space="preserve">04/11/2019:</t>
    </r>
    <r>
      <rPr>
        <sz val="11"/>
        <color rgb="FF000000"/>
        <rFont val="Calibri"/>
        <family val="2"/>
        <charset val="1"/>
      </rPr>
      <t xml:space="preserve"> In EURLEXNEW-3713 AD should be linked to cdm#resource_legal_addresses_agent (proposed xpath */NOTICE/WORK/RESOURCE_LEGAL_ADDRESSES_AGENT/*)
when this will be done, more specific </t>
    </r>
    <r>
      <rPr>
        <sz val="11"/>
        <color rgb="FF4472C4"/>
        <rFont val="Calibri"/>
        <family val="2"/>
        <charset val="1"/>
      </rPr>
      <t xml:space="preserve">cdm#resource_legal_addresses_institution/organization/country</t>
    </r>
    <r>
      <rPr>
        <sz val="11"/>
        <color rgb="FF000000"/>
        <rFont val="Calibri"/>
        <family val="2"/>
        <charset val="1"/>
      </rPr>
      <t xml:space="preserve"> could be removed from index+notice
The current ontology:
</t>
    </r>
    <r>
      <rPr>
        <sz val="11"/>
        <color rgb="FF4472C4"/>
        <rFont val="Calibri"/>
        <family val="2"/>
        <charset val="1"/>
      </rPr>
      <t xml:space="preserve">cdm:addresses
</t>
    </r>
    <r>
      <rPr>
        <sz val="11"/>
        <color rgb="FF000000"/>
        <rFont val="Calibri"/>
        <family val="2"/>
        <charset val="1"/>
      </rPr>
      <t xml:space="preserve">- </t>
    </r>
    <r>
      <rPr>
        <sz val="11"/>
        <color rgb="FF4472C4"/>
        <rFont val="Calibri"/>
        <family val="2"/>
        <charset val="1"/>
      </rPr>
      <t xml:space="preserve">cdm:resource_legal_addresses_agent</t>
    </r>
    <r>
      <rPr>
        <sz val="11"/>
        <color rgb="FF000000"/>
        <rFont val="Calibri"/>
        <family val="2"/>
        <charset val="1"/>
      </rPr>
      <t xml:space="preserve"> (in_notice, to_be_indexed) 
- - </t>
    </r>
    <r>
      <rPr>
        <sz val="11"/>
        <color rgb="FF4472C4"/>
        <rFont val="Calibri"/>
        <family val="2"/>
        <charset val="1"/>
      </rPr>
      <t xml:space="preserve">cdm:resource_legal_addresses_institution</t>
    </r>
    <r>
      <rPr>
        <sz val="11"/>
        <color rgb="FF000000"/>
        <rFont val="Calibri"/>
        <family val="2"/>
        <charset val="1"/>
      </rPr>
      <t xml:space="preserve"> (in_notice, to_be_indexed)
- - </t>
    </r>
    <r>
      <rPr>
        <sz val="11"/>
        <color rgb="FF4472C4"/>
        <rFont val="Calibri"/>
        <family val="2"/>
        <charset val="1"/>
      </rPr>
      <t xml:space="preserve">cdm:resource_legal_addresses_organization</t>
    </r>
    <r>
      <rPr>
        <sz val="11"/>
        <color rgb="FF000000"/>
        <rFont val="Calibri"/>
        <family val="2"/>
        <charset val="1"/>
      </rPr>
      <t xml:space="preserve"> (in_notice, to_be_indexed)
- - </t>
    </r>
    <r>
      <rPr>
        <sz val="11"/>
        <color rgb="FF4472C4"/>
        <rFont val="Calibri"/>
        <family val="2"/>
        <charset val="1"/>
      </rPr>
      <t xml:space="preserve">cdm:resource_legal_addresses_country</t>
    </r>
    <r>
      <rPr>
        <sz val="11"/>
        <color rgb="FF000000"/>
        <rFont val="Calibri"/>
        <family val="2"/>
        <charset val="1"/>
      </rPr>
      <t xml:space="preserve"> (in_notice, to_be_indexed)</t>
    </r>
  </si>
  <si>
    <r>
      <rPr>
        <b val="true"/>
        <sz val="11"/>
        <color rgb="FFFF0000"/>
        <rFont val="Calibri"/>
        <family val="2"/>
        <charset val="1"/>
      </rPr>
      <t xml:space="preserve">04/11/2019:</t>
    </r>
    <r>
      <rPr>
        <sz val="11"/>
        <color rgb="FFFF0000"/>
        <rFont val="Calibri"/>
        <family val="2"/>
        <charset val="1"/>
      </rPr>
      <t xml:space="preserve"> Check cdm properties and pending changes:
*cdm:resource_legal_addresses_institution
*cdm:resource_legal_addresses_organization
*cdm:resource_legal_addresses_agent
*cdm:resource_legal_addresses_country
</t>
    </r>
  </si>
  <si>
    <t xml:space="preserve">LF</t>
  </si>
  <si>
    <t xml:space="preserve">Authentic language</t>
  </si>
  <si>
    <t xml:space="preserve">cdm:resource_legal_uses_originally_language</t>
  </si>
  <si>
    <t xml:space="preserve">at:language</t>
  </si>
  <si>
    <t xml:space="preserve">This field indicates the authentic language version of an act or a European Court case. It indicates also the language of the corrigenda (this is applicable only from April 2015).</t>
  </si>
  <si>
    <t xml:space="preserve">&lt;cdm:resource_legal_uses_originally_language rdf:resource="http://publications.europa.eu/resource/authority/language/SPA"/&gt;</t>
  </si>
  <si>
    <t xml:space="preserve">The languages indicated as authentic in the document.
For document authentic in all official languages, the field remains empty.
This field is relevant also for the communications on EU case law and corrigenda.</t>
  </si>
  <si>
    <t xml:space="preserve">REPPORTEUR</t>
  </si>
  <si>
    <t xml:space="preserve">Rapporteur </t>
  </si>
  <si>
    <t xml:space="preserve">cdm:reported_by</t>
  </si>
  <si>
    <t xml:space="preserve">at:fd_13
at:fd_14</t>
  </si>
  <si>
    <t xml:space="preserve">This field contains a name of the person (EP member or member of CoR or EESC) who reports on the relevant act.</t>
  </si>
  <si>
    <t xml:space="preserve">&lt;cdm:resolution_legislative_ep_reported_by_person rdf:resource="http://publications.europa.eu/resource/authority/fd_013/CAPOULAS_SANTOS"/&gt;</t>
  </si>
  <si>
    <t xml:space="preserve">The name of the rapporteur-general, rapporteur or Member of the European Parliament (MEP) is usually written in the text. As a general rule only surnames of Members of Parliament are entered in the author field. First names are added to distinguish between two or more entries under the same name.</t>
  </si>
  <si>
    <r>
      <rPr>
        <b val="true"/>
        <sz val="11"/>
        <color rgb="FF000000"/>
        <rFont val="Calibri"/>
        <family val="2"/>
        <charset val="1"/>
      </rPr>
      <t xml:space="preserve">04/11/2019:</t>
    </r>
    <r>
      <rPr>
        <sz val="11"/>
        <color rgb="FF000000"/>
        <rFont val="Calibri"/>
        <family val="2"/>
        <charset val="1"/>
      </rPr>
      <t xml:space="preserve"> cdm properties
*cdm:resolution_legislative_ep_reported_by_person
*cdm:document_budget_ep_reported_by_person
*cdm:resolution_legislative_ep_reported_by_person
*cdm:resolution_other_ep_reported_by_person
*cdm:decision_internal_ep_reported_by_person
*cdm:act_other_ep_reported_by_person
*cdm:opinion_consultation_eesc_reported_by_person
*cdm:opinion_other_eesc_reported_by_person
*cdm:opinion_eesc_reported_by_person
*cdm:act_other_eesc_reported_by_person
*cdm:opinion_consultation_cor_reported_by_person
*cdm:opinion_other_cor_reported_by_person
*cdm:act_other_cor_reported_by_person</t>
    </r>
  </si>
  <si>
    <r>
      <rPr>
        <b val="true"/>
        <sz val="11"/>
        <color rgb="FFFF0000"/>
        <rFont val="Calibri"/>
        <family val="2"/>
        <charset val="1"/>
      </rPr>
      <t xml:space="preserve">04/11/2019: </t>
    </r>
    <r>
      <rPr>
        <sz val="11"/>
        <color rgb="FFFF0000"/>
        <rFont val="Calibri"/>
        <family val="2"/>
        <charset val="1"/>
      </rPr>
      <t xml:space="preserve">check cdm properties</t>
    </r>
  </si>
  <si>
    <t xml:space="preserve">IC</t>
  </si>
  <si>
    <t xml:space="preserve">Additional information (Internal comment)</t>
  </si>
  <si>
    <t xml:space="preserve">cdm:agreement_international_has_type_comment_concept_type_comment</t>
  </si>
  <si>
    <t xml:space="preserve">at:fd_301</t>
  </si>
  <si>
    <t xml:space="preserve">Comments/additional details of international agreements and decisions taken by bodies created by these agreements.</t>
  </si>
  <si>
    <t xml:space="preserve">&lt;cdm:agreement_international_has_type_comment_concept_type_comment rdf:resource="http://publications.europa.eu/resource/authority/fd_301/ACC%2FMIXTE"/&gt;</t>
  </si>
  <si>
    <t xml:space="preserve">Information about type of agreement, clause, declaration or about body/bodies created by the agreement.
The field is mandatory for agreements and optional for decisions of bodies created by these agreements. For the latter case, if the content to be displayed has already been included in other field (such as AU, FM…), then it will remain empty.
The field contains descriptors. The values permitted correspond to the codes of EUR-Lex Translation table FD_301.</t>
  </si>
  <si>
    <r>
      <rPr>
        <b val="true"/>
        <sz val="11"/>
        <color rgb="FFFF0000"/>
        <rFont val="Calibri"/>
        <family val="2"/>
        <charset val="1"/>
      </rPr>
      <t xml:space="preserve">04/11/2019: </t>
    </r>
    <r>
      <rPr>
        <sz val="11"/>
        <color rgb="FFFF0000"/>
        <rFont val="Calibri"/>
        <family val="2"/>
        <charset val="1"/>
      </rPr>
      <t xml:space="preserve">Check how this field is used and whether it is needed or not. Check also IMMC.</t>
    </r>
  </si>
  <si>
    <t xml:space="preserve">CM</t>
  </si>
  <si>
    <t xml:space="preserve">Internal comments</t>
  </si>
  <si>
    <t xml:space="preserve">cdm:resource_legal_comment_internal</t>
  </si>
  <si>
    <t xml:space="preserve">This field contains diverse data that have been added to facilitate the work of the units of the European Union.</t>
  </si>
  <si>
    <t xml:space="preserve">&lt;cdm:resource_legal_comment_internal rdf:datatype="http://www.w3.org/2001/XMLSchema#string"&gt;MAN2&lt;/cdm:resource_legal_comment_internal&gt;</t>
  </si>
  <si>
    <t xml:space="preserve">Several comments and identification codes for management purposes. 
Currently the following codes are used:
MAN0  -  mise à niveau 0 (before 1995)
MAN1  -  mise à niveau 1 (since 1995)
MAN2  -  mise à niveau 2 (daily production)
MAN3  -  mise à niveau 3 (since 1995 – amendments to repealed acts)
MAN4  -  mise à niveau 4 (since 1998 – correction pagination)
INFO1  -  Non-legal documentation 
EPH    - ephemeral documents (acts relating to day-to-day management of agricultural matters;titles of such acts are are printed in light type on the cover of OJ-L)
No other entries are allowed without prior authorisation.
This field has a free text format and the contents are exported without translation to the EUR-Lex dissemination databases.
Internal comment is currently not displayed on the EUR-Lex.
</t>
  </si>
  <si>
    <r>
      <rPr>
        <b val="true"/>
        <sz val="11"/>
        <color rgb="FF000000"/>
        <rFont val="Calibri"/>
        <family val="2"/>
        <charset val="1"/>
      </rPr>
      <t xml:space="preserve">28/02/2017:</t>
    </r>
    <r>
      <rPr>
        <sz val="11"/>
        <color rgb="FF000000"/>
        <rFont val="Calibri"/>
        <family val="2"/>
        <charset val="1"/>
      </rPr>
      <t xml:space="preserve">  New value for ephemeral documents introduced (EPH). </t>
    </r>
  </si>
  <si>
    <r>
      <rPr>
        <b val="true"/>
        <sz val="11"/>
        <color rgb="FFFF0000"/>
        <rFont val="Calibri"/>
        <family val="2"/>
        <charset val="1"/>
      </rPr>
      <t xml:space="preserve">04/11/2019: </t>
    </r>
    <r>
      <rPr>
        <sz val="11"/>
        <color rgb="FFFF0000"/>
        <rFont val="Calibri"/>
        <family val="2"/>
        <charset val="1"/>
      </rPr>
      <t xml:space="preserve">Check wheather this field and values MAN are still useful or not.</t>
    </r>
  </si>
  <si>
    <t xml:space="preserve">NS</t>
  </si>
  <si>
    <t xml:space="preserve">Number of session</t>
  </si>
  <si>
    <t xml:space="preserve">cdm:preparatory_act_number_session</t>
  </si>
  <si>
    <t xml:space="preserve">at:fd_345</t>
  </si>
  <si>
    <t xml:space="preserve">This field provides the date of the debate or the session for European Parliament resolutions, Economic and Social Committee and CR opinions and resolutions.</t>
  </si>
  <si>
    <t xml:space="preserve">&lt;cdm:opinion_eesc_number_session rdf:datatype="http://www.w3.org/2001/XMLSchema#string"&gt;{SESSION|http://publications.europa.eu/resource/authority/fd_345/SESSION} 376&lt;/cdm:opinion_eesc_number_session&gt;</t>
  </si>
  <si>
    <t xml:space="preserve">The number of session is usually indicated in the text.</t>
  </si>
  <si>
    <r>
      <rPr>
        <b val="true"/>
        <sz val="11"/>
        <color rgb="FF000000"/>
        <rFont val="Calibri"/>
        <family val="2"/>
        <charset val="1"/>
      </rPr>
      <t xml:space="preserve">12/12/2018:</t>
    </r>
    <r>
      <rPr>
        <sz val="11"/>
        <color rgb="FF000000"/>
        <rFont val="Calibri"/>
        <family val="2"/>
        <charset val="1"/>
      </rPr>
      <t xml:space="preserve"> Changes in cdm proerties EURLEXNEW-3672 The following cdm properies shall be depricated:
*cdm:opinion_eesc_number_session
*cdm:act_other_cor_number_session
*cdm:act_other_eesc_number_session
*cdm:opinion_consultation_cor_number_session
*cdm:opinion_consultation_eesc_number_session
*cdm:opinion_other_cor_number_session
*cdm:opinion_other_eesc_number_session
*cdm:question_parliamentary_number_session</t>
    </r>
  </si>
  <si>
    <t xml:space="preserve">TT</t>
  </si>
  <si>
    <t xml:space="preserve">Treaty</t>
  </si>
  <si>
    <t xml:space="preserve">cdm:resource_legal_based_on_concept_treaty</t>
  </si>
  <si>
    <t xml:space="preserve">at:treaty</t>
  </si>
  <si>
    <t xml:space="preserve">The treaty field contains the name of the treaty/treaties that form the legal basis under which the document has been adopted. This field is linked to the Treaties authority table; no CELEX numbers are used. </t>
  </si>
  <si>
    <t xml:space="preserve">&lt;cdm:resource_legal_based_on_concept_treaty rdf:resource="http://publications.europa.eu/resource/authority/treaty/TEU_2012"/&gt;</t>
  </si>
  <si>
    <t xml:space="preserve">The name of the treaty/treaties that form the legal basis is mentioned in the text (visa of legislative act).</t>
  </si>
  <si>
    <r>
      <rPr>
        <sz val="11"/>
        <color rgb="FF000000"/>
        <rFont val="Calibri"/>
        <family val="2"/>
        <charset val="1"/>
      </rPr>
      <t xml:space="preserve">04/11/2019: Property </t>
    </r>
    <r>
      <rPr>
        <sz val="11"/>
        <color rgb="FF4472C4"/>
        <rFont val="Calibri"/>
        <family val="2"/>
        <charset val="1"/>
      </rPr>
      <t xml:space="preserve">cdm:resource_legal_based_on_treaty</t>
    </r>
    <r>
      <rPr>
        <sz val="11"/>
        <color rgb="FF000000"/>
        <rFont val="Calibri"/>
        <family val="2"/>
        <charset val="1"/>
      </rPr>
      <t xml:space="preserve"> was used in the past, it has been depricated and replaced by
</t>
    </r>
    <r>
      <rPr>
        <sz val="11"/>
        <color rgb="FF4472C4"/>
        <rFont val="Calibri"/>
        <family val="2"/>
        <charset val="1"/>
      </rPr>
      <t xml:space="preserve">cdm:resource_legal_based_on_concept_treaty</t>
    </r>
  </si>
  <si>
    <t xml:space="preserve">LB</t>
  </si>
  <si>
    <t xml:space="preserve">Link: Legal basis</t>
  </si>
  <si>
    <t xml:space="preserve">cdm:resource_legal_based_on_resource_legal</t>
  </si>
  <si>
    <t xml:space="preserve">ann:comment_on_legal_basis</t>
  </si>
  <si>
    <t xml:space="preserve">lamd:md_ANN_CLB</t>
  </si>
  <si>
    <t xml:space="preserve">at:fd_370</t>
  </si>
  <si>
    <t xml:space="preserve">ann:article</t>
  </si>
  <si>
    <t xml:space="preserve">lamd:md_ANN_ART</t>
  </si>
  <si>
    <t xml:space="preserve">ann:paragraph</t>
  </si>
  <si>
    <t xml:space="preserve">lamd:md_ANN_PAR</t>
  </si>
  <si>
    <t xml:space="preserve">ann:subparagraph</t>
  </si>
  <si>
    <t xml:space="preserve">lamd:md_ANN_SUB</t>
  </si>
  <si>
    <t xml:space="preserve">This link contains identifier (CELEX, eli, cellar id,…) of the act(s) constituting the legal basis of the document.</t>
  </si>
  <si>
    <t xml:space="preserve">&lt;rdf:Description rdf:nodeID="A2"&gt;
&lt;rdf:type rdf:resource="http://www.w3.org/2002/07/owl#Axiom"/&gt;
&lt;annot:build_info&gt;cdm:CDM_2.1.7  tdm:1523  xslt:3945 saxon:9.0.0.1J JVM:1.6.0_29 metaconvJar:1.2.0 builddate:15/04/2014 19:09:02&lt;/annot:build_info&gt;
&lt;annot:comment_on_legal_basis&gt;A62P1PTA)&lt;/annot:comment_on_legal_basis&gt;
&lt;annot:article&gt;62&lt;/annot:article&gt;
&lt;annot:paragraph&gt;1&lt;/annot:paragraph&gt;
&lt;owl:annotatedSource rdf:resource="http://publications.europa.eu/resource/celex/32014D0189%2801%29"/&gt;
&lt;owl:annotatedProperty rdf:resource="http://publications.europa.eu/ontology/cdm#resource_legal_based_on_resource_legal"/
&gt;&lt;owl:annotatedTarget rdf:resource="http://publications.europa.eu/resource/celex/21994A0103%2801%29"/&gt;
&lt;/rdf:Description&gt;</t>
  </si>
  <si>
    <t xml:space="preserve">As a general rule, the legal basis is an article of a treaty (specific CELEX numbers for specific articles, annexes, declarations of the treaties and annotation for paragraph/subparagraph concerned) or of a legal act belonging to secondary legislation (possible annotation indicating article, paragraph/subparagraph or other subpart of the act).
The act(s) and/or treaty articles mentioned in the document as legal basis, indicated in the notice by their CELEX number. The article and paragraph giving the legal basis are added to the annotation only if mentioned in the document.  
The field contains CELEX number. In the Annotations, number of article (A), paragraph (P) or subparagraph (L) should be inserted where applicable.
For documents that are normally present in EUR-Lex, but that for some reason, technical or other, are not (yet) loaded: the document number that the act would have had/will have is to be used.
For international agreements, the same legal basis as for acts from sector 3 adopting them should be used.
EFTA documents should contain LB if it is mentioned in the title or in the text. 
The legal basis for EFTA case law is usually a specific article of EFTA agreement mentioned in the text.  For any act concerned by the EFTA case law and mentioned in the text, CI relation has to be used. </t>
  </si>
  <si>
    <r>
      <rPr>
        <sz val="11"/>
        <color rgb="FF000000"/>
        <rFont val="Calibri"/>
        <family val="2"/>
        <charset val="1"/>
      </rPr>
      <t xml:space="preserve">Annotations that can be used:
</t>
    </r>
    <r>
      <rPr>
        <sz val="11"/>
        <color rgb="FF4472C4"/>
        <rFont val="Calibri"/>
        <family val="2"/>
        <charset val="1"/>
      </rPr>
      <t xml:space="preserve">comment_on_legal_basis
article
paragraph
subparagraph
</t>
    </r>
    <r>
      <rPr>
        <sz val="11"/>
        <color rgb="FF000000"/>
        <rFont val="Calibri"/>
        <family val="2"/>
        <charset val="1"/>
      </rPr>
      <t xml:space="preserve">
</t>
    </r>
    <r>
      <rPr>
        <sz val="11"/>
        <color rgb="FF4472C4"/>
        <rFont val="Calibri"/>
        <family val="2"/>
        <charset val="1"/>
      </rPr>
      <t xml:space="preserve">comment_on_legal_basis</t>
    </r>
    <r>
      <rPr>
        <sz val="11"/>
        <color rgb="FF000000"/>
        <rFont val="Calibri"/>
        <family val="2"/>
        <charset val="1"/>
      </rPr>
      <t xml:space="preserve"> contains a reference to the specific parts of document used as a legal basis: </t>
    </r>
    <r>
      <rPr>
        <i val="true"/>
        <sz val="11"/>
        <color rgb="FF000000"/>
        <rFont val="Calibri"/>
        <family val="2"/>
        <charset val="1"/>
      </rPr>
      <t xml:space="preserve">article 62 paragraph 1 point a)
</t>
    </r>
    <r>
      <rPr>
        <sz val="11"/>
        <color rgb="FF000000"/>
        <rFont val="Calibri"/>
        <family val="2"/>
        <charset val="1"/>
      </rPr>
      <t xml:space="preserve">Information concerning articles, paragraphs and subparagraphs (if applicable) is then repeated in annotations </t>
    </r>
    <r>
      <rPr>
        <sz val="11"/>
        <color rgb="FF4472C4"/>
        <rFont val="Calibri"/>
        <family val="2"/>
        <charset val="1"/>
      </rPr>
      <t xml:space="preserve">article</t>
    </r>
    <r>
      <rPr>
        <sz val="11"/>
        <color rgb="FF000000"/>
        <rFont val="Calibri"/>
        <family val="2"/>
        <charset val="1"/>
      </rPr>
      <t xml:space="preserve">, </t>
    </r>
    <r>
      <rPr>
        <sz val="11"/>
        <color rgb="FF4472C4"/>
        <rFont val="Calibri"/>
        <family val="2"/>
        <charset val="1"/>
      </rPr>
      <t xml:space="preserve">paragraph</t>
    </r>
    <r>
      <rPr>
        <sz val="11"/>
        <color rgb="FF000000"/>
        <rFont val="Calibri"/>
        <family val="2"/>
        <charset val="1"/>
      </rPr>
      <t xml:space="preserve"> and </t>
    </r>
    <r>
      <rPr>
        <sz val="11"/>
        <color rgb="FF4472C4"/>
        <rFont val="Calibri"/>
        <family val="2"/>
        <charset val="1"/>
      </rPr>
      <t xml:space="preserve">subparagraph</t>
    </r>
    <r>
      <rPr>
        <sz val="11"/>
        <color rgb="FF000000"/>
        <rFont val="Calibri"/>
        <family val="2"/>
        <charset val="1"/>
      </rPr>
      <t xml:space="preserve">.</t>
    </r>
  </si>
  <si>
    <r>
      <rPr>
        <b val="true"/>
        <sz val="11"/>
        <color rgb="FF000000"/>
        <rFont val="Calibri"/>
        <family val="2"/>
        <charset val="1"/>
      </rPr>
      <t xml:space="preserve">10/07/2015:</t>
    </r>
    <r>
      <rPr>
        <sz val="11"/>
        <color rgb="FF000000"/>
        <rFont val="Calibri"/>
        <family val="2"/>
        <charset val="1"/>
      </rPr>
      <t xml:space="preserve"> Legal basis – documents referring to a protocol attached to the treaties 
22015D0921 (Rules of procedure of the General Court)
This document is based on the Protocol on the Statute of the Court of Justice of the European Union which is attached to all 3 treaties. Therefore there are 3 different Celex numbers for the same protocol:
12012A/PRO/02 (EURATOM)
12012M/PRO/02 (Treaty on EU)
12012E/PRO/02 (TFEU)
In order to have a complete information when searching for all documents based on 12012A/PRO/02 or for all documents based on 12012M/PRO/02, all those celex numbers refering to the same document should be mentioned in the legal basis of 22015D0921.</t>
    </r>
  </si>
  <si>
    <t xml:space="preserve">Relationships between documents</t>
  </si>
  <si>
    <t xml:space="preserve">Legal basis</t>
  </si>
  <si>
    <t xml:space="preserve">lamd:class_RBD</t>
  </si>
  <si>
    <t xml:space="preserve">AMENDMENT</t>
  </si>
  <si>
    <t xml:space="preserve">Link: Amendment</t>
  </si>
  <si>
    <t xml:space="preserve">cdm:resource_legal_amends_resource_legal</t>
  </si>
  <si>
    <t xml:space="preserve">ann:type_of_link_target </t>
  </si>
  <si>
    <t xml:space="preserve">lamd:md_ANN_TLT</t>
  </si>
  <si>
    <t xml:space="preserve">ann:role2</t>
  </si>
  <si>
    <t xml:space="preserve">lamd:md_ANN_RL2</t>
  </si>
  <si>
    <t xml:space="preserve">at:fd_375</t>
  </si>
  <si>
    <t xml:space="preserve">ann:reference_to_modified_location </t>
  </si>
  <si>
    <t xml:space="preserve">lamd:md_ANN_MDL</t>
  </si>
  <si>
    <t xml:space="preserve">at:subdivision</t>
  </si>
  <si>
    <t xml:space="preserve">ann:reference_to_modifying_location </t>
  </si>
  <si>
    <t xml:space="preserve">lamd:md_ANN_MSL</t>
  </si>
  <si>
    <t xml:space="preserve">ann:start_of_validity </t>
  </si>
  <si>
    <t xml:space="preserve">lamd:md_ANN_SOV</t>
  </si>
  <si>
    <t xml:space="preserve">ann:end_of_validity</t>
  </si>
  <si>
    <t xml:space="preserve">lamd:md_ANN_EOV</t>
  </si>
  <si>
    <t xml:space="preserve">ann:language_list</t>
  </si>
  <si>
    <t xml:space="preserve">lamd:md_ANN_LVL</t>
  </si>
  <si>
    <t xml:space="preserve">Amendment (MM)
This link contains the CELEX number of earlier acts modified by the given act.
It is a link from: 
amending act to the amended act (displayed under Amendment to - MS)
amending proposal to amended proposal (displayed under Earlier related instruments - EA)
This is rather more general relation. It should be used only if there is not any other more specific relation available. </t>
  </si>
  <si>
    <t xml:space="preserve">&lt;cdm:resource_legal_amends_resource_legal rdf:resource="http://publications.europa.eu/resource/celex/31996L0025"/&gt;</t>
  </si>
  <si>
    <r>
      <rPr>
        <sz val="11"/>
        <color rgb="FF000000"/>
        <rFont val="Calibri"/>
        <family val="2"/>
        <charset val="1"/>
      </rPr>
      <t xml:space="preserve">When creating this link, the following annotations should be used:
</t>
    </r>
    <r>
      <rPr>
        <b val="true"/>
        <sz val="11"/>
        <color rgb="FF4472C4"/>
        <rFont val="Calibri"/>
        <family val="2"/>
        <charset val="1"/>
      </rPr>
      <t xml:space="preserve">type_of_link_target
role2
reference_to_modified_location
reference_to_modifying_location
start_of_validity
end_of_validity
</t>
    </r>
    <r>
      <rPr>
        <sz val="11"/>
        <color rgb="FF4472C4"/>
        <rFont val="Calibri"/>
        <family val="2"/>
        <charset val="1"/>
      </rPr>
      <t xml:space="preserve">language_list 
famille</t>
    </r>
  </si>
  <si>
    <t xml:space="preserve">Amendment to,
Earlier related instruments</t>
  </si>
  <si>
    <t xml:space="preserve">lamd:class_MSEA</t>
  </si>
  <si>
    <t xml:space="preserve">ADDITION</t>
  </si>
  <si>
    <t xml:space="preserve">Link: Adition</t>
  </si>
  <si>
    <t xml:space="preserve">cdm:resource_legal_adds_to_resource_legal</t>
  </si>
  <si>
    <t xml:space="preserve">Addition (JJ)
This link contains the CELEX number of earlier acts modified by the given act (addition to).
It is a link from: 
amending act to the amended act (displayed under Amendment to - MS)
amending proposal to amended proposal (displayed under Earlier related instruments - EA)</t>
  </si>
  <si>
    <t xml:space="preserve">&lt;j.0:resource_legal_adds_to_resource_legal rdf:resource="http://publications.europa.eu/resource/celex/32013D0770"/&gt;
&lt;rdf:Description rdf:nodeID="A37"&gt;&lt;owl:annotatedTarget rdf:resource="http://publications.europa.eu/resource/celex/32013D0770"/&gt;&lt;owl:annotatedProperty rdf:resource="http://publications.europa.eu/ontology/cdm#resource_legal_adds_to_resource_legal"/&gt;&lt;owl:annotatedSource rdf:resource="http://publications.europa.eu/resource/celex/32014D0927"/&gt;&lt;j.2:start_of_validity&gt;2015/01/07&lt;/j.2:start_of_validity&gt;&lt;j.2:role2&gt;TXT&lt;/j.2:role2&gt;&lt;j.2:reference_to_modified_location&gt;{AR|http://publications.europa.eu/resource/authority/fd_370/AR} 3&lt;/j.2:reference_to_modified_location&gt;&lt;j.2:type_of_link_target&gt;MS&lt;/j.2:type_of_link_target&gt;&lt;j.2:build_info&gt;cdm:CDM_2.1.7  tdm:1523  xslt:3945 saxon:9.0.0.1J JVM:1.6.0_29 metaconvJar:1.2.0 builddate:24/12/2014 18:14:17&lt;/j.2:build_info&gt;&lt;rdf:type rdf:resource="http://www.w3.org/2002/07/owl#Axiom"/&gt;&lt;/rdf:Description&gt;</t>
  </si>
  <si>
    <t xml:space="preserve">All docs of type Decision of the EEA Joint Committee No 159/2014 of 9 July 2014 amending certain Annexes and Protocols to the EEA Agreement 22014D0159 should have "addition" and not "completion".
32014R1142 → 32012R0966</t>
  </si>
  <si>
    <t xml:space="preserve">REPEAL</t>
  </si>
  <si>
    <t xml:space="preserve">Link: Repeal</t>
  </si>
  <si>
    <t xml:space="preserve">cdm:resource_legal_repeals_resource_legal</t>
  </si>
  <si>
    <t xml:space="preserve">Repeal (AA)
This link contains the CELEX number of earlier acts repealed by the given act.
It is a link from: 
repealing act to the repealed act (displayed under Amendment to - MS)</t>
  </si>
  <si>
    <t xml:space="preserve">&lt;j.0:resource_legal_repeals_resource_legal rdf:resource="http://publications.europa.eu/resource/celex/32014R0884"/&gt;
&lt;rdf:Description rdf:nodeID="A36"&gt;&lt;j.2:start_of_validity&gt;2019-12-14&lt;/j.2:start_of_validity&gt;&lt;j.2:type_of_link_target&gt;MS&lt;/j.2:type_of_link_target&gt;&lt;owl:annotatedTarget rdf:resource="http://publications.europa.eu/resource/celex/32014R0884"/&gt;&lt;owl:annotatedProperty rdf:resource="http://publications.europa.eu/ontology/cdm#resource_legal_repeals_resource_legal"/&gt;&lt;owl:annotatedSource rdf:resource="http://publications.europa.eu/resource/oj/JOL_2019_277_R_0003"/&gt;&lt;rdf:type rdf:resource="http://www.w3.org/2002/07/owl#Axiom"/&gt;&lt;/rdf:Description&gt;</t>
  </si>
  <si>
    <t xml:space="preserve">REPEAL_IMP</t>
  </si>
  <si>
    <t xml:space="preserve">Link: Implicit repeal</t>
  </si>
  <si>
    <t xml:space="preserve">cdm:resource_legal_implicitly_repeals_resource_legal</t>
  </si>
  <si>
    <t xml:space="preserve">Implicit repeal (AI)
This link contains the CELEX number of earlier acts repealed by the given act.
It is a link from: 
implicitly repealing act to the implicitly repealed act (displayed under Amendment to - MS)</t>
  </si>
  <si>
    <t xml:space="preserve">&lt;j.0:resource_legal_implicitly_repeals_resource_legal rdf:resource="http://publications.europa.eu/resource/celex/32012R0514"/&gt;
&lt;rdf:Description rdf:nodeID="A0"&gt;&lt;j.2:start_of_validity&gt;2019-12-14&lt;/j.2:start_of_validity&gt;&lt;j.2:type_of_link_target&gt;MS&lt;/j.2:type_of_link_target&gt;&lt;owl:annotatedTarget rdf:resource="http://publications.europa.eu/resource/celex/32012R0514"/&gt;&lt;owl:annotatedProperty rdf:resource="http://publications.europa.eu/ontology/cdm#resource_legal_implicitly_repeals_resource_legal"/&gt;&lt;owl:annotatedSource rdf:resource="http://publications.europa.eu/resource/oj/JOL_2019_277_R_0003"/&gt;&lt;rdf:type rdf:resource="http://www.w3.org/2002/07/owl#Axiom"/&gt;&lt;/rdf:Description&gt;</t>
  </si>
  <si>
    <r>
      <rPr>
        <sz val="11"/>
        <color rgb="FF000000"/>
        <rFont val="Calibri"/>
        <family val="2"/>
        <charset val="1"/>
      </rPr>
      <t xml:space="preserve">There are usually amending acts concerned by the implicit repeal:
An amending act is deemed implicitly repealed when the basic act to which it relates is repealed and does not explicitly mention that its successive amendments are also repealed, as long as the amending does not contain any autonomous provisions.
32015R1011 → 32009R0297
When creating this link, the following annotations should be used:
</t>
    </r>
    <r>
      <rPr>
        <b val="true"/>
        <sz val="11"/>
        <color rgb="FF4472C4"/>
        <rFont val="Calibri"/>
        <family val="2"/>
        <charset val="1"/>
      </rPr>
      <t xml:space="preserve">type_of_link_target
role2
reference_to_modified_location
reference_to_modifying_location
start_of_validity
end_of_validity
</t>
    </r>
    <r>
      <rPr>
        <sz val="11"/>
        <color rgb="FF4472C4"/>
        <rFont val="Calibri"/>
        <family val="2"/>
        <charset val="1"/>
      </rPr>
      <t xml:space="preserve">language_list 
famille</t>
    </r>
  </si>
  <si>
    <t xml:space="preserve">ADOPTION</t>
  </si>
  <si>
    <t xml:space="preserve">Link: Adoption</t>
  </si>
  <si>
    <t xml:space="preserve">cdm:resource_legal_adopts_resource_legal</t>
  </si>
  <si>
    <t xml:space="preserve">Adoption (YD)
This link contains the CELEX number of proposal adopted by the given act (when proposal becomes the final act).
It is a link from: 
final act to its proposal (originally displayed under Amendment to - MS; now displayed under Proposal)</t>
  </si>
  <si>
    <t xml:space="preserve">&lt;j.0:resource_legal_adopts_resource_legal rdf:resource="http://publications.europa.eu/resource/celex/52019PC0396"/&gt;
&lt;rdf:Description rdf:nodeID="A1"&gt;&lt;rdf:type rdf:resource="http://www.w3.org/2002/07/owl#Axiom"/&gt;&lt;owl:annotatedSource rdf:resource="http://publications.europa.eu/resource/oj/JOL_2019_279_I_0001"/&gt;&lt;owl:annotatedProperty rdf:resource="http://publications.europa.eu/ontology/cdm#resource_legal_adopts_resource_legal"/&gt;&lt;owl:annotatedTarget rdf:resource="http://publications.europa.eu/resource/celex/52019PC0396"/&gt;&lt;j.2:type_of_link_target&gt;MS&lt;/j.2:type_of_link_target&gt;&lt;j.2:start_of_validity&gt;2019-10-24&lt;/j.2:start_of_validity&gt;&lt;/rdf:Description&gt;</t>
  </si>
  <si>
    <r>
      <rPr>
        <sz val="11"/>
        <color rgb="FF000000"/>
        <rFont val="Calibri"/>
        <family val="2"/>
        <charset val="1"/>
      </rPr>
      <t xml:space="preserve">To be also used for Council decisions concerning the conclusion (and/or signing and/or provisional application and/or approval and/or signature) of an international agreement: 32010D0343 →  22010A0622(01)
When creating this link, the following annotations should be used:
</t>
    </r>
    <r>
      <rPr>
        <sz val="11"/>
        <color rgb="FF4472C4"/>
        <rFont val="Calibri"/>
        <family val="2"/>
        <charset val="1"/>
      </rPr>
      <t xml:space="preserve">type_of_link_target
role2
reference_to_modified_location
reference_to_modifying_location
start_of_validity</t>
    </r>
  </si>
  <si>
    <t xml:space="preserve">Amendment to</t>
  </si>
  <si>
    <t xml:space="preserve">ADOPTION_PAR</t>
  </si>
  <si>
    <t xml:space="preserve">Link: Partial adoption</t>
  </si>
  <si>
    <t xml:space="preserve">cdm:resource_legal_partially_adopts_resource_</t>
  </si>
  <si>
    <t xml:space="preserve">Partial adoption (YDP)
This link contains the CELEX number of proposal partially adopted by the given act (when parts of proposal become the final act).
It is a link from: 
final act to its proposal (displayed under Amendment to - MS)</t>
  </si>
  <si>
    <t xml:space="preserve">&lt;j.0:resource_legal_partially_adopts_resource_legal rdf:resource="http://publications.europa.eu/resource/celex/52016PC0605"/&gt;
&lt;rdf:Description rdf:nodeID="A252"&gt;&lt;j.2:start_of_validity rdf:datatype="http://www.w3.org/2001/XMLSchema#string"&gt;2017-12-13&lt;/j.2:start_of_validity&gt;&lt;j.2:type_of_link_target rdf:datatype="http://www.w3.org/2001/XMLSchema#string"&gt;MS&lt;/j.2:type_of_link_target&gt;&lt;rdf:type rdf:resource="http://www.w3.org/2002/07/owl#Axiom"/&gt;&lt;owl:annotatedProperty rdf:resource="http://publications.europa.eu/ontology/cdm#resource_legal_partially_adopts_resource_legal"/&gt;&lt;owl:annotatedSource rdf:resource="http://publications.europa.eu/resource/celex/32017R2393"/&gt;&lt;owl:annotatedTarget rdf:resource="http://publications.europa.eu/resource/celex/52016PC0605"/&gt;&lt;/rdf:Description&gt;</t>
  </si>
  <si>
    <r>
      <rPr>
        <sz val="11"/>
        <color rgb="FF000000"/>
        <rFont val="Calibri"/>
        <family val="2"/>
        <charset val="1"/>
      </rPr>
      <t xml:space="preserve">32014L0086, 32015L0121 → 52013PC0814
See 2013/0400/CNS
When creating this link, the following annotations should be used:
</t>
    </r>
    <r>
      <rPr>
        <sz val="11"/>
        <color rgb="FF4472C4"/>
        <rFont val="Calibri"/>
        <family val="2"/>
        <charset val="1"/>
      </rPr>
      <t xml:space="preserve">type_of_link_target
role2
reference_to_modified_location
reference_to_modifying_location
start_of_validity</t>
    </r>
  </si>
  <si>
    <t xml:space="preserve">APPLICABILITY_EXT</t>
  </si>
  <si>
    <t xml:space="preserve">Link: Extention of applicability</t>
  </si>
  <si>
    <t xml:space="preserve">cdm:resource_legal_extends_application_resource_legal</t>
  </si>
  <si>
    <t xml:space="preserve">Extension of application (EE)
This link contains the CELEX number of earlier acts modified by the given act (extension of aplication).
It is a link from: 
amending act to the amended act (displayed under Amendment to - MS)
amending proposal to amended proposal (displayed under Earlier related instruments - EA)</t>
  </si>
  <si>
    <t xml:space="preserve">&lt;j.0:resource_legal_extends_application_resource_legal rdf:resource="http://publications.europa.eu/resource/celex/32018R1727"/&gt;
&lt;rdf:Description rdf:nodeID="A0"&gt;&lt;j.2:start_of_validity&gt;2019-07-13&lt;/j.2:start_of_validity&gt;&lt;j.2:role2&gt;{UK|http://publications.europa.eu/resource/authority/fd_375/UK}&lt;/j.2:role2&gt;&lt;j.2:type_of_link_target&gt;MS&lt;/j.2:type_of_link_target&gt;&lt;owl:annotatedTarget rdf:resource="http://publications.europa.eu/resource/celex/32018R1727"/&gt;&lt;owl:annotatedProperty rdf:resource="http://publications.europa.eu/ontology/cdm#resource_legal_extends_application_resource_legal"/&gt;&lt;owl:annotatedSource rdf:resource="http://publications.europa.eu/resource/oj/JOL_2019_187_R_0011"/&gt;&lt;rdf:type rdf:resource="http://www.w3.org/2002/07/owl#Axiom"/&gt;&lt;/rdf:Description&gt;</t>
  </si>
  <si>
    <r>
      <rPr>
        <sz val="11"/>
        <color rgb="FF000000"/>
        <rFont val="Calibri"/>
        <family val="2"/>
        <charset val="1"/>
      </rPr>
      <t xml:space="preserve">32006D0382 (extension of application of 32001D0890 to the Republic of Malta)
32011D0226 (extension of application of the transitional period)
Sector 5: 52018XC1219(01)
When creating this link, the following annotations should be used:
</t>
    </r>
    <r>
      <rPr>
        <b val="true"/>
        <sz val="11"/>
        <color rgb="FF4472C4"/>
        <rFont val="Calibri"/>
        <family val="2"/>
        <charset val="1"/>
      </rPr>
      <t xml:space="preserve">type_of_link_target
role2
reference_to_modified_location
reference_to_modifying_location
start_of_validity
end_of_validity
</t>
    </r>
    <r>
      <rPr>
        <sz val="11"/>
        <color rgb="FF4472C4"/>
        <rFont val="Calibri"/>
        <family val="2"/>
        <charset val="1"/>
      </rPr>
      <t xml:space="preserve">language_list 
famille</t>
    </r>
  </si>
  <si>
    <t xml:space="preserve">COMPLETION</t>
  </si>
  <si>
    <t xml:space="preserve">Link: Completion</t>
  </si>
  <si>
    <t xml:space="preserve">cdm:resource_legal_completes_resource_legal</t>
  </si>
  <si>
    <t xml:space="preserve">Completion (CC)
This link contains the CELEX number of earlier acts modified by the given act (completion).
It is a link from: 
amending act to the amended act (displayed under Amendment to - MS)
amending proposal to amended proposal (displayed under Earlier related instruments - EA)</t>
  </si>
  <si>
    <t xml:space="preserve">&lt;j.0:resource_legal_completes_resource_legal rdf:resource="http://publications.europa.eu/resource/celex/32014L0094"/&gt;
&lt;rdf:Description rdf:nodeID="A6"&gt;&lt;j.2:start_of_validity&gt;2021-11-12&lt;/j.2:start_of_validity&gt;&lt;j.2:type_of_link_target&gt;MS&lt;/j.2:type_of_link_target&gt;&lt;owl:annotatedTarget rdf:resource="http://publications.europa.eu/resource/celex/32014L0094"/&gt;&lt;owl:annotatedProperty rdf:resource="http://publications.europa.eu/ontology/cdm#resource_legal_completes_resource_legal"/&gt;&lt;owl:annotatedSource rdf:resource="http://publications.europa.eu/resource/oj/JOL_2019_268_R_0001"/&gt;&lt;rdf:type rdf:resource="http://www.w3.org/2002/07/owl#Axiom"/&gt;&lt;/rdf:Description&gt;</t>
  </si>
  <si>
    <r>
      <rPr>
        <sz val="11"/>
        <color rgb="FF000000"/>
        <rFont val="Calibri"/>
        <family val="2"/>
        <charset val="1"/>
      </rPr>
      <t xml:space="preserve">To be used also for "supplement"
Commission Delegated Regulation (EU) No 231/2013 of 19 December 2012 supplementing Directive 2011/61/EU…
See 32013R0231 → 32011L0061
When creating this link, the following annotations should be used:
</t>
    </r>
    <r>
      <rPr>
        <b val="true"/>
        <sz val="11"/>
        <color rgb="FF4472C4"/>
        <rFont val="Calibri"/>
        <family val="2"/>
        <charset val="1"/>
      </rPr>
      <t xml:space="preserve">type_of_link_target
role2
reference_to_modified_location
reference_to_modifying_location
start_of_validity
</t>
    </r>
    <r>
      <rPr>
        <sz val="11"/>
        <color rgb="FF4472C4"/>
        <rFont val="Calibri"/>
        <family val="2"/>
        <charset val="1"/>
      </rPr>
      <t xml:space="preserve">end_of_validity
language_list 
famille</t>
    </r>
  </si>
  <si>
    <r>
      <rPr>
        <b val="true"/>
        <sz val="11"/>
        <color rgb="FFFF0000"/>
        <rFont val="Calibri"/>
        <family val="2"/>
        <charset val="1"/>
      </rPr>
      <t xml:space="preserve">04/11/2019:</t>
    </r>
    <r>
      <rPr>
        <sz val="11"/>
        <color rgb="FFFF0000"/>
        <rFont val="Calibri"/>
        <family val="2"/>
        <charset val="1"/>
      </rPr>
      <t xml:space="preserve"> new EUR-Lex label = Supplement
or
Completion / Supplement</t>
    </r>
  </si>
  <si>
    <t xml:space="preserve">VALIDITY_EXT</t>
  </si>
  <si>
    <t xml:space="preserve">Link: Extention of validity</t>
  </si>
  <si>
    <t xml:space="preserve">cdm:resource_legal_extends_validity_of_resource_legal</t>
  </si>
  <si>
    <t xml:space="preserve">Extension of validity (PP)
This link contains the CELEX number of earlier acts modified by the given act (extension of validity).
It is a link from: 
amending act to the amended act (displayed under Amendment to - MS))</t>
  </si>
  <si>
    <t xml:space="preserve">&lt;j.0:resource_legal_extends_validity_of_resource_legal rdf:resource="http://publications.europa.eu/resource/celex/32019R0501"/&gt;
&lt;rdf:Description rdf:nodeID="A2"&gt;&lt;rdf:type rdf:resource="http://www.w3.org/2002/07/owl#Axiom"/&gt;&lt;owl:annotatedSource rdf:resource="http://publications.europa.eu/resource/oj/JOL_2019_279_I_0001"/&gt;&lt;owl:annotatedProperty rdf:resource="http://publications.europa.eu/ontology/cdm#resource_legal_extends_validity_of_resource_legal"/&gt;&lt;owl:annotatedTarget rdf:resource="http://publications.europa.eu/resource/celex/32019R0501"/&gt;&lt;j.2:type_of_link_target&gt;MS&lt;/j.2:type_of_link_target&gt;&lt;j.2:end_of_validity&gt;2020-07-31&lt;/j.2:end_of_validity&gt;&lt;/rdf:Description&gt;</t>
  </si>
  <si>
    <r>
      <rPr>
        <sz val="11"/>
        <color rgb="FF000000"/>
        <rFont val="Calibri"/>
        <family val="2"/>
        <charset val="1"/>
      </rPr>
      <t xml:space="preserve">32015D0332
sector 5: 52017XC1223(01)
When creating this link, the following annotations should be used:
</t>
    </r>
    <r>
      <rPr>
        <b val="true"/>
        <sz val="11"/>
        <color rgb="FF4472C4"/>
        <rFont val="Calibri"/>
        <family val="2"/>
        <charset val="1"/>
      </rPr>
      <t xml:space="preserve">type_of_link_target
role2
reference_to_modified_location
reference_to_modifying_location
start_of_validity
end_of_validity
</t>
    </r>
    <r>
      <rPr>
        <sz val="11"/>
        <color rgb="FF4472C4"/>
        <rFont val="Calibri"/>
        <family val="2"/>
        <charset val="1"/>
      </rPr>
      <t xml:space="preserve">language_list 
famille</t>
    </r>
  </si>
  <si>
    <r>
      <rPr>
        <b val="true"/>
        <sz val="11"/>
        <color rgb="FFFF0000"/>
        <rFont val="Calibri"/>
        <family val="2"/>
        <charset val="1"/>
      </rPr>
      <t xml:space="preserve">04/11/2019:</t>
    </r>
    <r>
      <rPr>
        <sz val="11"/>
        <color rgb="FFFF0000"/>
        <rFont val="Calibri"/>
        <family val="2"/>
        <charset val="1"/>
      </rPr>
      <t xml:space="preserve"> Check 52017XC1223(01) - is this relation relevant?</t>
    </r>
  </si>
  <si>
    <t xml:space="preserve">REPLACEMENT</t>
  </si>
  <si>
    <t xml:space="preserve">Link: Replacement</t>
  </si>
  <si>
    <t xml:space="preserve">cdm:resource_legal_replaces_resource_legal</t>
  </si>
  <si>
    <t xml:space="preserve">Replacement (RR)
This link contains the CELEX number of earlier acts modified by the given act (replacement).
It is a link from: 
amending act to the amended act (displayed under Amendment to - MS)
amending proposal to amended proposal (displayed under Earlier related instruments - EA)</t>
  </si>
  <si>
    <t xml:space="preserve">&lt;j.0:resource_legal_replaces_resource_legal rdf:resource="http://publications.europa.eu/resource/celex/32010Q1209%2801%29"/&gt;
&lt;rdf:Description rdf:nodeID="A22"&gt;&lt;rdf:type rdf:resource="http://www.w3.org/2002/07/owl#Axiom"/&gt;&lt;owl:annotatedSource rdf:resource="http://publications.europa.eu/resource/oj/JOL_2019_184_R_0006"/&gt;&lt;owl:annotatedProperty rdf:resource="http://publications.europa.eu/ontology/cdm#resource_legal_replaces_resource_legal"/&gt;&lt;owl:annotatedTarget rdf:resource="http://publications.europa.eu/resource/celex/32010Q1209%2801%29"/&gt;&lt;j.2:type_of_link_target&gt;MS&lt;/j.2:type_of_link_target&gt;&lt;j.2:start_of_validity&gt;2019-03-15&lt;/j.2:start_of_validity&gt;&lt;/rdf:Description&gt;</t>
  </si>
  <si>
    <r>
      <rPr>
        <sz val="11"/>
        <color rgb="FF000000"/>
        <rFont val="Calibri"/>
        <family val="2"/>
        <charset val="1"/>
      </rPr>
      <t xml:space="preserve">Acts updating annex (or another part) of previously published act
32011D0070 → 32001E0931
When creating this link, the following annotations should be used:
</t>
    </r>
    <r>
      <rPr>
        <b val="true"/>
        <sz val="11"/>
        <color rgb="FF4472C4"/>
        <rFont val="Calibri"/>
        <family val="2"/>
        <charset val="1"/>
      </rPr>
      <t xml:space="preserve">type_of_link_target
role2
reference_to_modified_location
reference_to_modifying_location
start_of_validity
end_of_validity
</t>
    </r>
    <r>
      <rPr>
        <sz val="11"/>
        <color rgb="FF4472C4"/>
        <rFont val="Calibri"/>
        <family val="2"/>
        <charset val="1"/>
      </rPr>
      <t xml:space="preserve">language_list 
famille</t>
    </r>
  </si>
  <si>
    <r>
      <rPr>
        <b val="true"/>
        <sz val="11"/>
        <color rgb="FFFF0000"/>
        <rFont val="Calibri"/>
        <family val="2"/>
        <charset val="1"/>
      </rPr>
      <t xml:space="preserve">04/11/2019: </t>
    </r>
    <r>
      <rPr>
        <sz val="11"/>
        <color rgb="FFFF0000"/>
        <rFont val="Calibri"/>
        <family val="2"/>
        <charset val="1"/>
      </rPr>
      <t xml:space="preserve">Check how partial replacement is treated</t>
    </r>
  </si>
  <si>
    <t xml:space="preserve">CORRIGENDUM</t>
  </si>
  <si>
    <t xml:space="preserve">Link: Corrigendum</t>
  </si>
  <si>
    <t xml:space="preserve">cdm:resource_legal_corrects_resource_legal</t>
  </si>
  <si>
    <t xml:space="preserve">Corrigendum (RC)
This link contains the CELEX number of earlier acts corrected by the given act.
It is a link from: 
corrigendum to the corrected act (displayed under Amendment to - MS)
corrigendum to corrected act  (displayed under Earlier related instruments - EA)
It can be created only in corrigenda.
</t>
  </si>
  <si>
    <t xml:space="preserve">&lt;j.0:resource_legal_corrects_resource_legal rdf:resource="http://publications.europa.eu/resource/celex/32019D1798"/&gt;
&lt;rdf:Description rdf:nodeID="A1"&gt;&lt;rdf:type rdf:resource="http://www.w3.org/2002/07/owl#Axiom"/&gt;&lt;owl:annotatedSource rdf:resource="http://publications.europa.eu/resource/oj/JOL_2019_279_I_0004"/&gt;&lt;owl:annotatedProperty rdf:resource="http://publications.europa.eu/ontology/cdm#resource_legal_corrects_resource_legal"/&gt;&lt;owl:annotatedTarget rdf:resource="http://publications.europa.eu/resource/celex/32019D1798"/&gt;&lt;j.2:type_of_link_target&gt;MS&lt;/j.2:type_of_link_target&gt;&lt;/rdf:Description&gt;</t>
  </si>
  <si>
    <r>
      <rPr>
        <sz val="11"/>
        <color rgb="FF000000"/>
        <rFont val="Calibri"/>
        <family val="2"/>
        <charset val="1"/>
      </rPr>
      <t xml:space="preserve">When creating this link, the following annotations should be used:
</t>
    </r>
    <r>
      <rPr>
        <b val="true"/>
        <sz val="11"/>
        <color rgb="FF4472C4"/>
        <rFont val="Calibri"/>
        <family val="2"/>
        <charset val="1"/>
      </rPr>
      <t xml:space="preserve">type_of_link_target
role2
reference_to_modified_location
reference_to_modifying_location
start_of_validity
</t>
    </r>
    <r>
      <rPr>
        <sz val="11"/>
        <color rgb="FF4472C4"/>
        <rFont val="Calibri"/>
        <family val="2"/>
        <charset val="1"/>
      </rPr>
      <t xml:space="preserve">end_of_validity
</t>
    </r>
    <r>
      <rPr>
        <b val="true"/>
        <sz val="11"/>
        <color rgb="FF4472C4"/>
        <rFont val="Calibri"/>
        <family val="2"/>
        <charset val="1"/>
      </rPr>
      <t xml:space="preserve">language_list </t>
    </r>
    <r>
      <rPr>
        <sz val="11"/>
        <rFont val="Calibri"/>
        <family val="2"/>
        <charset val="1"/>
      </rPr>
      <t xml:space="preserve">(if there are all linguistic versions concerned by the same corrigendum, this annotations shall not be created)
</t>
    </r>
    <r>
      <rPr>
        <sz val="11"/>
        <color rgb="FF4472C4"/>
        <rFont val="Calibri"/>
        <family val="2"/>
        <charset val="1"/>
      </rPr>
      <t xml:space="preserve">famille</t>
    </r>
  </si>
  <si>
    <t xml:space="preserve">OBSOLETE</t>
  </si>
  <si>
    <t xml:space="preserve">Link: Obsolete</t>
  </si>
  <si>
    <t xml:space="preserve">cdm:resource_legal_renders_obsolete_resource_legal</t>
  </si>
  <si>
    <t xml:space="preserve">Declares as obsolete (CA)
This link contains the CELEX number of earlier acts modified by the given act (obsolete).
It is a link from: 
amending act to the amended act (displayed under Amendment to - MS)
amending proposal to amended proposal (displayed under Earlier related instruments - EA)</t>
  </si>
  <si>
    <t xml:space="preserve">&lt;j.0:renders_obsolete rdf:resource="http://publications.europa.eu/resource/celex/52016PC0491"/&gt;
&lt;rdf:Description rdf:nodeID="A0"&gt;&lt;rdf:type rdf:resource="http://www.w3.org/2002/07/owl#Axiom"/&gt;&lt;owl:annotatedSource rdf:resource="http://publications.europa.eu/resource/oj/JOC_2019_210_R_0007"/&gt;&lt;owl:annotatedProperty rdf:resource="http://publications.europa.eu/ontology/cdm#resource_legal_renders_obsolete_resource_legal"/&gt;&lt;owl:annotatedTarget rdf:resource="http://publications.europa.eu/resource/celex/52016PC0491"/&gt;&lt;j.2:type_of_link_target&gt;EA&lt;/j.2:type_of_link_target&gt;&lt;j.2:start_of_validity&gt;2019-06-21&lt;/j.2:start_of_validity&gt;&lt;/rdf:Description&gt;</t>
  </si>
  <si>
    <r>
      <rPr>
        <sz val="11"/>
        <color rgb="FF000000"/>
        <rFont val="Calibri"/>
        <family val="2"/>
        <charset val="1"/>
      </rPr>
      <t xml:space="preserve">Sector 5: Links from notices Withdrawal of Commission proposals to proposals concerned (52019XC0621(01))
When creating this link, the following annotations should be used:
type_of_link_target
</t>
    </r>
    <r>
      <rPr>
        <b val="true"/>
        <sz val="11"/>
        <color rgb="FF4472C4"/>
        <rFont val="Calibri"/>
        <family val="2"/>
        <charset val="1"/>
      </rPr>
      <t xml:space="preserve">role2
reference_to_modified_location
reference_to_modifying_location
start_of_validity
</t>
    </r>
    <r>
      <rPr>
        <sz val="11"/>
        <color rgb="FF4472C4"/>
        <rFont val="Calibri"/>
        <family val="2"/>
        <charset val="1"/>
      </rPr>
      <t xml:space="preserve">end_of_validity
language_list
famille</t>
    </r>
  </si>
  <si>
    <t xml:space="preserve">DEROGATION</t>
  </si>
  <si>
    <t xml:space="preserve">Link: Derogation</t>
  </si>
  <si>
    <t xml:space="preserve">cdm:resource_legal_derogates_resource_legal</t>
  </si>
  <si>
    <t xml:space="preserve">Derogation (DD)
This link contains the CELEX number of earlier acts modified by the given act (derogation).
It is a link from: 
amending act to the amended act (displayed under Amendment to - MS)</t>
  </si>
  <si>
    <t xml:space="preserve">&lt;j.0:resource_legal_derogates_resource_legal rdf:resource="http://publications.europa.eu/resource/celex/32011R1178"/&gt;
&lt;rdf:Description rdf:nodeID="A2"&gt;&lt;rdf:type 
rdf:resource="http://www.w3.org/2002/07/owl#Axiom"/&gt;&lt;owl:annotatedSource rdf:resource="http://publications.europa.eu/resource/oj/JOL_2019_264_R_0004"/&gt;&lt;owl:annotatedProperty rdf:resource="http://publications.europa.eu/ontology/cdm#resource_legal_derogates_resource_legal"/&gt;&lt;owl:annotatedTarget rdf:resource="http://publications.europa.eu/resource/celex/32011R1178"/&gt;&lt;j.2:type_of_link_target&gt;MS&lt;/j.2:type_of_link_target&gt;&lt;j.2:role2&gt;{UK|http://publications.europa.eu/resource/authority/fd_375/UK}&lt;/j.2:role2&gt;&lt;j.2:reference_to_modified_location&gt;{AN|http://publications.europa.eu/resource/authority/fd_370/AN} IV {PO|http://publications.europa.eu/resource/authority/fd_370/PO} MED.B.001 {PTA|http://publications.europa.eu/resource/authority/fd_370/PTA} (d) PT 1 PT (i)&lt;/j.2:reference_to_modified_location&gt;&lt;/rdf:Description&gt;</t>
  </si>
  <si>
    <r>
      <rPr>
        <sz val="11"/>
        <color rgb="FF000000"/>
        <rFont val="Calibri"/>
        <family val="2"/>
        <charset val="1"/>
      </rPr>
      <t xml:space="preserve">32015D0179 → 32000L0029
When creating this link, the following annotations should be used:
</t>
    </r>
    <r>
      <rPr>
        <sz val="11"/>
        <color rgb="FF4472C4"/>
        <rFont val="Calibri"/>
        <family val="2"/>
        <charset val="1"/>
      </rPr>
      <t xml:space="preserve">type_of_link_target
role2 </t>
    </r>
    <r>
      <rPr>
        <sz val="11"/>
        <rFont val="Calibri"/>
        <family val="2"/>
        <charset val="1"/>
      </rPr>
      <t xml:space="preserve">(member state)
</t>
    </r>
    <r>
      <rPr>
        <sz val="11"/>
        <color rgb="FF4472C4"/>
        <rFont val="Calibri"/>
        <family val="2"/>
        <charset val="1"/>
      </rPr>
      <t xml:space="preserve">reference_to_modified_location
reference_to_modifying_location
start_of_validity
end_of_validity
</t>
    </r>
    <r>
      <rPr>
        <sz val="11"/>
        <color rgb="FF000000"/>
        <rFont val="Calibri"/>
        <family val="2"/>
        <charset val="1"/>
      </rPr>
      <t xml:space="preserve">language_list
famille</t>
    </r>
  </si>
  <si>
    <t xml:space="preserve">This relation should be completed with an annotation referring to Member State(s) concerned (role2) - Member states - codes in FD_375 to be created</t>
  </si>
  <si>
    <t xml:space="preserve">CONFIRMATION</t>
  </si>
  <si>
    <t xml:space="preserve">Link: Confirmation</t>
  </si>
  <si>
    <t xml:space="preserve">cdm:resource_legal_confirms_resource_legal</t>
  </si>
  <si>
    <t xml:space="preserve">Confirmation (FF)
This link contains the CELEX number of earlier acts confirmed by the given act (confirmation) (displayed under Amendment to - MS).</t>
  </si>
  <si>
    <t xml:space="preserve">31988R3283, 31988R1733</t>
  </si>
  <si>
    <r>
      <rPr>
        <b val="true"/>
        <sz val="11"/>
        <color rgb="FFFF0000"/>
        <rFont val="Calibri"/>
        <family val="2"/>
        <charset val="1"/>
      </rPr>
      <t xml:space="preserve">05/11/2019:</t>
    </r>
    <r>
      <rPr>
        <sz val="11"/>
        <color rgb="FFFF0000"/>
        <rFont val="Calibri"/>
        <family val="2"/>
        <charset val="1"/>
      </rPr>
      <t xml:space="preserve"> Rarerly used, to be checked if it is needed</t>
    </r>
  </si>
  <si>
    <t xml:space="preserve">QUESTION_SIMILAR</t>
  </si>
  <si>
    <t xml:space="preserve">Link: Similar question</t>
  </si>
  <si>
    <t xml:space="preserve">cdm:resource_legal_tackles_similar_question_as_resource_legal</t>
  </si>
  <si>
    <t xml:space="preserve">Similar question (HH)
Link in sector 9 between similar parliamentary questions (displayed under Amendment to - MS)</t>
  </si>
  <si>
    <t xml:space="preserve">Used in sector 9 in the past</t>
  </si>
  <si>
    <t xml:space="preserve">08/11/2019: What is difference between similar question (HH) and related question (VV)?</t>
  </si>
  <si>
    <t xml:space="preserve">INTERPRETATION</t>
  </si>
  <si>
    <t xml:space="preserve">Link: Interpretation</t>
  </si>
  <si>
    <t xml:space="preserve">cdm:resource_legal_interpretes_authoritatively_resource_legal</t>
  </si>
  <si>
    <t xml:space="preserve">Authoritative interpretation (II)
This link contains the CELEX number of earlier acts that is interpretated (or ist part) by the given act (displayed under Amendment to - MS).</t>
  </si>
  <si>
    <r>
      <rPr>
        <sz val="11"/>
        <color rgb="FF000000"/>
        <rFont val="Calibri"/>
        <family val="2"/>
        <charset val="1"/>
      </rPr>
      <t xml:space="preserve">31996D0555 → 31971R1408
32000D0141 → 31971R1408
When creating this link, the following annotations should be used:
</t>
    </r>
    <r>
      <rPr>
        <sz val="11"/>
        <color rgb="FF4472C4"/>
        <rFont val="Calibri"/>
        <family val="2"/>
        <charset val="1"/>
      </rPr>
      <t xml:space="preserve">type_of_link_target
role2 (member state)
reference_to_modified_location
reference_to_modifying_location
start_of_validity</t>
    </r>
  </si>
  <si>
    <t xml:space="preserve">IMPLEMENTATION</t>
  </si>
  <si>
    <t xml:space="preserve">Link: Implementation</t>
  </si>
  <si>
    <t xml:space="preserve">cdm:resource_legal_implements_resource_legal</t>
  </si>
  <si>
    <t xml:space="preserve">Implementation (OO)
</t>
  </si>
  <si>
    <t xml:space="preserve">Not to be used for relations between implementing and basic act – for such relations, RD field should be used
32013R0019 →  22012A1221(01)
Relation 32013R0019 →  22012A1221(01) to be created
All existing relations between basic and implementing acts to be changed</t>
  </si>
  <si>
    <t xml:space="preserve">07/11/2019: What to do with this relation?
We would need a clear link between implementing/delegated acts and basic acts, but how to define which are acts are real implementing cases - see OPXHD-110447</t>
  </si>
  <si>
    <t xml:space="preserve">REESTAB</t>
  </si>
  <si>
    <t xml:space="preserve">Link: Reestablishes document</t>
  </si>
  <si>
    <t xml:space="preserve">cdm:resource_legal_reestablishes_resource_legal</t>
  </si>
  <si>
    <t xml:space="preserve">Re-establishment (RP) - mainly tarif preferences https://eur-lex.europa.eu/eli/reg/2012/978/oj#d1e721-1-1</t>
  </si>
  <si>
    <t xml:space="preserve">31987R1715 → 31986R3618</t>
  </si>
  <si>
    <t xml:space="preserve">07/11/2019: Mainly older acts containing "re-establishing" in the title - check DTS=3 AND TI~"re-establishing" OR "reestablishing" ORDER BY XC DESC</t>
  </si>
  <si>
    <t xml:space="preserve">SUSPEND</t>
  </si>
  <si>
    <t xml:space="preserve">Link: Suspends document</t>
  </si>
  <si>
    <t xml:space="preserve">cdm:resource_legal_suspends_resource_legal</t>
  </si>
  <si>
    <t xml:space="preserve">Suspension (SS) - mainly tarif preferences https://eur-lex.europa.eu/eli/reg/2012/978/oj#d1e721-1-1 or rstrictive measures</t>
  </si>
  <si>
    <t xml:space="preserve">32009D0383 → 32004R1683</t>
  </si>
  <si>
    <t xml:space="preserve">SUSPEND_PAR</t>
  </si>
  <si>
    <t xml:space="preserve">Link: Partially suspends document</t>
  </si>
  <si>
    <t xml:space="preserve">cdm:resource_legal_partially_suspends_resource_legal</t>
  </si>
  <si>
    <t xml:space="preserve">Partial suspension (SP) - similar as Suspension</t>
  </si>
  <si>
    <t xml:space="preserve">32013R0298 → 32004R0314</t>
  </si>
  <si>
    <t xml:space="preserve">08/11/2019: Diferences between suspension and partial suspension? Is this really needed?</t>
  </si>
  <si>
    <t xml:space="preserve">APPLICABILITY_DEF</t>
  </si>
  <si>
    <t xml:space="preserve">Link: Deferrs applicability</t>
  </si>
  <si>
    <t xml:space="preserve">cdm:resource_legal_defers_application_of_resource_legal</t>
  </si>
  <si>
    <t xml:space="preserve">Defers application of (TT)
This link contains the CELEX number of earlier acts modified by the given act (deferring aplication).
It is a link from: 
amending act to the amended act (displayed under Amendment to - MS)</t>
  </si>
  <si>
    <t xml:space="preserve">&lt;j.0:resource_legal_defers_application_of_resource_legal rdf:resource="http://publications.europa.eu/resource/celex/32007R1098"/&gt;
&lt;rdf:Description rdf:nodeID="A2"&gt;&lt;rdf:type rdf:resource="http://www.w3.org/2002/07/owl#Axiom"/&gt;&lt;j.2:build_info&gt;cdm:CDM_2.1.7  tdm:1523  xslt:3945 saxon:9.0.0.1J JVM:1.6.0_29 metaconvJar:1.1.9 builddate:14/01/2014 09:53:39&lt;/j.2:build_info&gt;&lt;j.2:type_of_link_target&gt;MS&lt;/j.2:type_of_link_target&gt;&lt;j.2:reference_to_modified_location&gt;{AR|http://publications.europa.eu/resource/authority/fd_370/AR} 8.4&lt;/j.2:reference_to_modified_location&gt;&lt;owl:annotatedSource rdf:resource="http://publications.europa.eu/resource/celex/32011R0062"/&gt;&lt;owl:annotatedProperty rdf:resource="http://publications.europa.eu/ontology/cdm#resource_legal_defers_application_of_resource_legal"/&gt;&lt;owl:annotatedTarget rdf:resource="http://publications.europa.eu/resource/celex/32007R1098"/&gt;&lt;/rdf:Description&gt;</t>
  </si>
  <si>
    <t xml:space="preserve">32011R0062</t>
  </si>
  <si>
    <t xml:space="preserve">INCORPORATION</t>
  </si>
  <si>
    <t xml:space="preserve">Link: Incorporation</t>
  </si>
  <si>
    <t xml:space="preserve">cdm:resource_legal_incorporates_resource_legal</t>
  </si>
  <si>
    <t xml:space="preserve">Incorporation (RE)</t>
  </si>
  <si>
    <t xml:space="preserve">e.g. international agreement incorporating specific EU legislation
21994A0103(60) → 31989L0552</t>
  </si>
  <si>
    <t xml:space="preserve">08/11/2019: It seems there was only one particular case - EEA agreement (?)</t>
  </si>
  <si>
    <t xml:space="preserve">REFER_PAR</t>
  </si>
  <si>
    <t xml:space="preserve">Link: Partial referral</t>
  </si>
  <si>
    <t xml:space="preserve">cdm:resource_legal_partially_refers_to_resource_legal</t>
  </si>
  <si>
    <t xml:space="preserve">Partial referral (QQ)</t>
  </si>
  <si>
    <t xml:space="preserve">Used especially in sector 9 in the past</t>
  </si>
  <si>
    <t xml:space="preserve">QUESTION_RELATED</t>
  </si>
  <si>
    <t xml:space="preserve">Link: Related question</t>
  </si>
  <si>
    <t xml:space="preserve">cdm:resource_legal_related_question_to_resource_legal</t>
  </si>
  <si>
    <t xml:space="preserve">Related question (VV)
This link contains the CELEX number of related parliamentary question earlier published on EUR-Lex (displayed under Amendment to - MS)</t>
  </si>
  <si>
    <t xml:space="preserve">&lt;j.0:resource_legal_related_question_to_resource_legal rdf:resource="http://publications.europa.eu/resource/celex/91993E003296"/&gt;
&lt;rdf:Description rdf:nodeID="A2"&gt;&lt;owl:annotatedTarget rdf:resource="http://publications.europa.eu/resource/celex/91993E003296"/&gt;&lt;owl:annotatedProperty rdf:resource="http://publications.europa.eu/ontology/cdm#resource_legal_related_question_to_resource_legal"/&gt;&lt;owl:annotatedSource rdf:resource="http://publications.europa.eu/resource/celex/91994E000512"/&gt;&lt;j.2:role2&gt;{QUE/PRE|http://publications.europa.eu/resource/authority/fd_375/QUE%2FPRE}&lt;/j.2:role2&gt;&lt;j.2:type_of_link_target&gt;MS&lt;/j.2:type_of_link_target&gt;&lt;j.2:build_info&gt;cdm:CDM_2.1.7  tdm:1523  xslt:3945 saxon:9.0.0.1J JVM:1.6.0_29 metaconvJar:1.2.0 builddate:05/03/2015 09:53:58&lt;/j.2:build_info&gt;&lt;rdf:type rdf:resource="http://www.w3.org/2002/07/owl#Axiom"/&gt;&lt;/rdf:Description&gt;</t>
  </si>
  <si>
    <t xml:space="preserve">08/11/2019: There are also sector 3 documents linked by this relation (?) What is difference between similar question (HH) and related question (VV)?</t>
  </si>
  <si>
    <t xml:space="preserve">OPINION_EP</t>
  </si>
  <si>
    <t xml:space="preserve">Link: EP opinion</t>
  </si>
  <si>
    <t xml:space="preserve">cdm:resource_resource_legal_contains_ep_opinion_on_resource_legal</t>
  </si>
  <si>
    <t xml:space="preserve">EP Opinion (XP)
Link from EP resolution to relevant Commission proposal. This link contains the CELEX number of the Commission proposal (displayed under Earlier related instruments - EA).
This link was used in the past, it should be replaced by cdm:resource_legal_influences_resource_legal</t>
  </si>
  <si>
    <t xml:space="preserve">08/11/2019: It is still used by AION</t>
  </si>
  <si>
    <t xml:space="preserve">Earlier related instruments</t>
  </si>
  <si>
    <t xml:space="preserve">OPINION_COR</t>
  </si>
  <si>
    <t xml:space="preserve">Link: COR opinion</t>
  </si>
  <si>
    <t xml:space="preserve">cdm:resource_resource_legal_contains_cor_opinion_on_resource_legal</t>
  </si>
  <si>
    <t xml:space="preserve">COR Opinion (XR)
Link from CoR opinion to relevant Commission proposal. This link contains the CELEX number of the Commission proposal (displayed under Earlier related instruments - EA).
This link was used in the past, it should be replaced by cdm:resource_legal_influences_resource_legal</t>
  </si>
  <si>
    <t xml:space="preserve">OPINION_EESC</t>
  </si>
  <si>
    <t xml:space="preserve">LINK: EESC opinion</t>
  </si>
  <si>
    <t xml:space="preserve">cdm:resource_resource_legal_contains_eesc_opinion_on_resource_legal</t>
  </si>
  <si>
    <t xml:space="preserve">EESC Opinion (XC)
Link from EESC opinion to relevant Commission proposal. This link contains the CELEX number of the Commission proposal (displayed under Earlier related instruments - EA).
This link was used in the past, it should be replaced by cdm:resource_legal_influences_resource_legal</t>
  </si>
  <si>
    <t xml:space="preserve">INFLUENCE</t>
  </si>
  <si>
    <t xml:space="preserve">Link: Influence</t>
  </si>
  <si>
    <t xml:space="preserve">cdm:resource_resource_legal_influences_resource_legal</t>
  </si>
  <si>
    <t xml:space="preserve">Part of the same procedure (PE)
Link between documnets from the same procedure and the proposal or draft. This link contains the CELEX number of the Commission proposal (displayed under Earlier related instruments - EA).</t>
  </si>
  <si>
    <t xml:space="preserve">Create a link from subsequent related document coming from the same procedure to the proposal or the draft.
To be used for different documents issued during a legislative procedure by EP, CoR, EESC, ECB, European Data Protector, Court of Auditors, European Ombudsman, Council and referring to the Commission proposal.</t>
  </si>
  <si>
    <t xml:space="preserve">AMENDMENT_PRO</t>
  </si>
  <si>
    <t xml:space="preserve">Link: Amendment proposal</t>
  </si>
  <si>
    <t xml:space="preserve">cdm:resource_resource_legal_proposes_to_amend_resource_legal</t>
  </si>
  <si>
    <t xml:space="preserve">Proposal to amend (PM)
Link from the Commission proposal or draft of an (amending) act to the act that should be subject of amendments. This link contains the CELEX number of the act intended to be amended (displayed under Earlier related instruments - EA).</t>
  </si>
  <si>
    <t xml:space="preserve">When creating this link, the following annotations should be used:
type_of_link_target
role2 
reference_to_modified_location
reference_to_modifying_location
start_of_validity
end_of_validity
language_list
famille</t>
  </si>
  <si>
    <t xml:space="preserve">CI</t>
  </si>
  <si>
    <t xml:space="preserve">Link: Instruments cited</t>
  </si>
  <si>
    <t xml:space="preserve">cdm:work_cites_work</t>
  </si>
  <si>
    <t xml:space="preserve">ann:fragment_citing_source</t>
  </si>
  <si>
    <t xml:space="preserve">lamd:md_ANN_FCS</t>
  </si>
  <si>
    <t xml:space="preserve">ann:fragment_cited_target</t>
  </si>
  <si>
    <t xml:space="preserve">lamd:md_ANN_FCT</t>
  </si>
  <si>
    <t xml:space="preserve">Instruments cited (IC)
This field contains the document numbers of the acts cited in the document which do not have a direct effect on the document (e.g. acts which do not form the legal basis, which are not expressly affected) or of the acts cited for reference purposes only.</t>
  </si>
  <si>
    <t xml:space="preserve">&lt;cdm:work_cites_work rdf:resource="http://publications.europa.eu/resource/celex/32000L0078"/&gt;
&lt;rdf:Description rdf:nodeID="A9"&gt;
&lt;owl:annotatedTarget rdf:resource="http://publications.europa.eu/resource/celex/32000L0078"/&gt;
&lt;owl:annotatedProperty rdf:resource="http://publications.europa.eu/ontology/cdm#work_cites_work"/&gt;
&lt;owl:annotatedSource rdf:resource="http://publications.europa.eu/resource/celex/62012CC0501"/&gt;
&lt;annot:fragment_citing_source&gt;N 2 5 36 - 50 122&lt;/annot:fragment_citing_source&gt;
&lt;annot:fragment_cited_target&gt;A03P1LC&lt;/annot:fragment_cited_target&gt;
&lt;annot:build_info&gt;cdm:CDM_2.1.7  tdm:1523  xslt:3945 saxon:9.0.0.1J JVM:1.6.0_29 metaconvJar:1.2.0 builddate:19/11/2014 22:10:45&lt;/annot:build_info&gt;
&lt;rdf:type rdf:resource="http://www.w3.org/2002/07/owl#Axiom"/&gt;
&lt;/rdf:Description&gt;
</t>
  </si>
  <si>
    <t xml:space="preserve">Contradictory to the relations grouped under MS, EA, AJ or RD, the passive version of this relation cdm:work_cited_by_work is not available on EUR-Lex (and thus not displayed and not searchable).
Only acts not mentioned in MS, EA, AJ, RD or LB fields should be inserted to this field. If possible, also number of article/paragraph/subparagraph (or any other subpart) should be mentioned in the annotation.
Documents cited in annexes are not concerned by this field.
For EFTA case law, there are no specific AJ relations for this collection in CDM. Therefore all acts mentioned in such documents should be linked in CI field (except of legal basis, which is usually a specific article of the EFTA agreement mentioned in the text).
Annotations:
fragment_citing_source indicates specific part of this document where a reference to another document or its part is present
fragment_cited_target indicates to which specific part of an document refers this document </t>
  </si>
  <si>
    <t xml:space="preserve">Instruments cited</t>
  </si>
  <si>
    <t xml:space="preserve">RELATION</t>
  </si>
  <si>
    <t xml:space="preserve">Link: Relation</t>
  </si>
  <si>
    <t xml:space="preserve">cdm:work_related_to_work</t>
  </si>
  <si>
    <t xml:space="preserve">at:fd_375
at:fd_370</t>
  </si>
  <si>
    <t xml:space="preserve">Relation (RN)
This link contains the CELEX number of acts related to the given act (displayed under Related documents - RD).
This is rather more general relation. It should be used only in specific cases defined in this methodology or if there is not any other more suitable relation available.</t>
  </si>
  <si>
    <t xml:space="preserve">Documents from sector 5:
- Relations between different legislative proposals belonging to the same "package" (for example several proposals related to the Common agricultural Policy 52011PC0628, 52011PC0627 and 52011PC0628)
- Relations between Position of the Council and Statements of the Council’s reason
- Relations between proposals and related working documents of the Commission
- Relations between different working documents and their accompanying documents
- Relations between different notices from sectors 5 and C 
Note: Documents issued during a legislative procedure by EP, CoR, EESC, ECB, European Data Protector, Court of Auditors, European Ombudsman, Council and referring to the Commission proposal should be linked by the following EA relations:
resource_legal_contains_ep_opinion_on_resource_legal
resource_legal_contains_cor_opinion_on_resource_legal
resource_legal_contains_eesc_opinion_on_resource_legal
If any of those three relations does not fit, the following (general one) should be used: resource_legal_influences_resource_legal (for example a link from Position of the Council to the proposal)
Specific cases
Besides, the RD relation should be created also in the following specific cases (accompanied also with annotations  role 2 and/or start_of_validity,  where applicable): 
(1) Links between decisions of the European Parliament and related resolutions: 52015BP0930(01) - 32015B1614
(2) Links between international agreements and related protocols (usually published in the same OJ): 22007A1217(05) - 22007A1217(06)
(3) Links between international agreements and agreements (in the form of an Exchange of Letters) concerning the provisional application of the international agreements: 22015X1209(01) - 22007A0825(02)
(4) Links between international agreements and different notices (usually of the type DTS=2 AND DTT=X):
- Information on the date of signature of an international agreement: 22015X1209(01)  22015A1121(01)
- Notice concerning the provisional application of an international agreement: 22015X1205(01) 22014A0529(01)
- Notice concerning the entry into force of an international agreement: 22015X1125(01) 22015A0514(01)
- Information concerning the extension of an international agreement: 22015X0908(01) 22015A0127(01)
But not the following cases:
Council decision concerning the conclusion (and/or signing and/or provisional application and/or approval and/or signature) of an international agreement: 32010D0343  22010A0622(01)
Such cases should be covered by the following relation (with annotation type_of_link_target = RD): resource_legal_associates_agreement_international (inverse of agreement_international_associated_by_resource_legal)
(5) Links between merger control documents corresponding to the same Decision case:
- For case M.8271:
1. Prior notification of a concentration (Case M.8271 — Hitachi Chemical Company/FIAMM/JV) — Candidate case for simplified procedure 52016M8271(01) 
2. Commission Decision of 23/01/2017 declaring a concentration to be compatible with the common market (Case No COMP/M.8271 - HITACHI CHEMICAL COMPANY / FIAMM / JV) according to Council Regulation (EC) No 139/2004 52017M8271
3. Non-opposition to a notified concentration (Case M.8271 — Hitachi Chemical Company/FIAMM/JV) 52017M8271(02)
- For Case M.7758:
1. Prior notification of a concentration (Case M.7758 — Hutchison 3G Italy/WIND/JV) 52016M7758(01)
2. Initiation of proceedings (Case M.7758 — Hutchison 3G Italy/WIND/JV) 52016M7758(02)
3. Opinion of the Advisory Committee on mergers given at its meeting of 17 August 2016 regarding a draft decision relating to Case M.7758 — Hutchison 3G Italy/WIND/JV — Rapporteur: Ireland 52016M7758(03)
4. Final Report of the Hearing Officer — Hutchison 3G Italy/WIND/JV (Case M.7758) 52016M7758(04)
5. Summary of Commission Decision of 1 September 2016 declaring a concentration compatible with the internal market (Case M.7758 — Hutchison 3G Italy/WIND/JV) (notified under document C(2016) 5487) 52016M7758(05) (There is a new methodology for CELEX numbers of the type 5*M* applicaple from 01/07/2017.)
(6) Link between related statements of revenue and expenditure should be created (see template for Statement of revenue and expenditure; Publication of the final accounts – Related documents (RD)).
(7) Link between definitive adoption of the EU general budget and amending/supplementary budgets: 32015B1767 - 32015B1766  - 32015B0339
</t>
  </si>
  <si>
    <t xml:space="preserve">26/6/2017: Changes related to the links between merger control documents (point 5 above)
Changes related to the Council decision concerning the conclusion (and/or signing and/or provisional application and/or approval and/or signature) of an international agreement (point 4 above) – already in production
20/03/2019: Concerning  point (3) Links between international agreements and agreements (in the form of an Exchange of Letters) concerning the provisional application of the international agreements - Add also Role2 from fd_375: APRO (provisional application)? See CADMOS-7924</t>
  </si>
  <si>
    <t xml:space="preserve">Related documents</t>
  </si>
  <si>
    <t xml:space="preserve">lamd:class_RD</t>
  </si>
  <si>
    <t xml:space="preserve">ASSOCIATION</t>
  </si>
  <si>
    <t xml:space="preserve">Link: International agreement</t>
  </si>
  <si>
    <t xml:space="preserve">cdm:resource_legal_associates_agreement_international</t>
  </si>
  <si>
    <t xml:space="preserve">Related international agreement (RG)
This is link between Council decision concerning the conclusion (and/or signing and/or provisional application and/or approval and/or signature) of an international agreement and the international agreement concerned</t>
  </si>
  <si>
    <t xml:space="preserve">&lt;j.0:resource_legal_associates_agreement_international rdf:resource="http://publications.europa.eu/resource/celex/22019A1029%2801%29"/&gt;
&lt;rdf:Description rdf:nodeID="A2"&gt;&lt;rdf:type rdf:resource="http://www.w3.org/2002/07/owl#Axiom"/&gt;&lt;owl:annotatedSource rdf:resource="http://publications.europa.eu/resource/oj/JOL_2019_276_R_0001"/&gt;&lt;owl:annotatedProperty rdf:resource="http://publications.europa.eu/ontology/cdm#resource_legal_associates_agreement_international"/&gt;&lt;owl:annotatedTarget rdf:resource="http://publications.europa.eu/resource/celex/22019A1029%2801%29"/&gt;&lt;j.2:type_of_link_target&gt;MS&lt;/j.2:type_of_link_target&gt;&lt;j.2:start_of_validity&gt;2019-07-18&lt;/j.2:start_of_validity&gt;&lt;/rdf:Description&gt;</t>
  </si>
  <si>
    <t xml:space="preserve">32010D0343 - 22010A0622(01)</t>
  </si>
  <si>
    <t xml:space="preserve">PROC</t>
  </si>
  <si>
    <t xml:space="preserve">ID of relevant procedure</t>
  </si>
  <si>
    <t xml:space="preserve">cdm:work_part_of_dossier</t>
  </si>
  <si>
    <t xml:space="preserve">Link to related procedure (interinstitutional or internal). It contains the identificator of the procedure .</t>
  </si>
  <si>
    <t xml:space="preserve">&lt;j.0:work_part_of_dossier rdf:resource="http://publications.europa.eu/resource/procedure/2015_288"/&gt;</t>
  </si>
  <si>
    <t xml:space="preserve">AP</t>
  </si>
  <si>
    <t xml:space="preserve">Applicant </t>
  </si>
  <si>
    <t xml:space="preserve">cdm:communication_cjeu_requested_by_agent</t>
  </si>
  <si>
    <t xml:space="preserve">at:corporate-body
at:country
at:role-qualifier
at:fd_110</t>
  </si>
  <si>
    <t xml:space="preserve">This field is relevant for announcements on EU case law published in the Official Journal. It refers to the institution, body or Member State submitting the application (EU case-law). If the applicant is a private entity or person, then it, she or he is referred to as "person".</t>
  </si>
  <si>
    <t xml:space="preserve">&lt;j.0:communication_cjeu_requested_by_agent rdf:resource="http://publications.europa.eu/resource/authority/fd_110/PART"/&gt;</t>
  </si>
  <si>
    <t xml:space="preserve">Applicant as indicated in the title of sector 6 documents or in the text:
Action brought on 16 August 2019 – Micreos Food Safety v Commission (Case T-568/19)
(2019/C 372/33)
Language of the case: English
Parties
Applicant: Micreos Food Safety BV (Wageningen, Netherlands) (represented by: S. Pappas, lawyer)
Defendant: European Commission
This field is not applicable to preliminary rulings.
Information about applicant or defendant is present also in the alternative title (NOM_USUEL).</t>
  </si>
  <si>
    <t xml:space="preserve">Case law properties</t>
  </si>
  <si>
    <t xml:space="preserve">lamd:class_CDJ</t>
  </si>
  <si>
    <t xml:space="preserve">DF</t>
  </si>
  <si>
    <t xml:space="preserve">Defendant </t>
  </si>
  <si>
    <t xml:space="preserve">cdm:communication_cjeu_defended_by_agent</t>
  </si>
  <si>
    <t xml:space="preserve">This field is relevant for announcements on EU case law published in the Official Journal. It refers to the defending institution, body or Member State. If the defendant is a private entity or person, then it, she or he is referred to as "person".</t>
  </si>
  <si>
    <t xml:space="preserve">&lt;j.0:communication_cjeu_defended_by_agent rdf:resource="http://publications.europa.eu/resource/authority/fd_110/IC"/&gt;</t>
  </si>
  <si>
    <t xml:space="preserve">Defendant as indicated in the title of sector 6 documents or in the text:
Action brought on 16 August 2019 – Micreos Food Safety v Commission (Case T-568/19)
(2019/C 372/33)
Language of the case: English
Parties
Applicant: Micreos Food Safety BV (Wageningen, Netherlands) (represented by: S. Pappas, lawyer)
Defendant: European Commission
This field is not applicable to preliminary rulings.
Information about applicant or defendant is present also in the alternative title (NOM_USUEL).</t>
  </si>
  <si>
    <t xml:space="preserve">PR</t>
  </si>
  <si>
    <t xml:space="preserve">Type of procedure</t>
  </si>
  <si>
    <t xml:space="preserve">cdm:communication_cjeu_has_type_procedure_concept_type_procedure</t>
  </si>
  <si>
    <t xml:space="preserve">at:legal_proceeding
at:legal_proceeding_result
at:fd_110</t>
  </si>
  <si>
    <t xml:space="preserve">This field is relevant for announcements on EU case law published in the Official Journal. This field contains a descriptor referring to the nature of and where possible the outcome of the proceedings. </t>
  </si>
  <si>
    <t xml:space="preserve">&lt;j.0:communication_cjeu_has_type_procedure_concept_type_procedure rdf:resource="http://publications.europa.eu/resource/authority/fd_100/ANNU"/&gt;</t>
  </si>
  <si>
    <t xml:space="preserve">The type of procedure is usually indicated in the title or in the text (here Action for annulment):
Form of order sought
The applicant claims that the Court should:
- annul the decisions of the Director General for Health and Food Safety of 17 June 2019, forming a unity, by which the Commission: a) definitively refrained from...</t>
  </si>
  <si>
    <t xml:space="preserve">NA</t>
  </si>
  <si>
    <t xml:space="preserve">Nationality of parties</t>
  </si>
  <si>
    <t xml:space="preserve">cdm:work_originates_in_country</t>
  </si>
  <si>
    <t xml:space="preserve">at:country
at:role-qualifier</t>
  </si>
  <si>
    <t xml:space="preserve">This field is relevant for EU case law and national case law. It is not relevant for announcements on EU case law published in the Official Journal. It  shows the country of origin of the applicant, the defendant or the court referring the case (EU case-law). </t>
  </si>
  <si>
    <t xml:space="preserve">EU case law: The analysis is provided by CdJ.</t>
  </si>
  <si>
    <t xml:space="preserve">ANNULMENT_REQ</t>
  </si>
  <si>
    <t xml:space="preserve">Link: Annulment request</t>
  </si>
  <si>
    <t xml:space="preserve">cdm:communication_case_new_requests_annulment_of_resource_legal</t>
  </si>
  <si>
    <t xml:space="preserve">Annulment request (KL)
This is a link from announcements on EU case law published in the Official Journal (infromation about new case) to the legal act(s) that are requested to be completely annuled by the Court decision.</t>
  </si>
  <si>
    <t xml:space="preserve">Case affecting</t>
  </si>
  <si>
    <t xml:space="preserve">lamd:class_AJ</t>
  </si>
  <si>
    <t xml:space="preserve">FAILURE_REQ</t>
  </si>
  <si>
    <t xml:space="preserve">Link: Failure of obligation request</t>
  </si>
  <si>
    <t xml:space="preserve">cdm:communication_case_new_requests_establishment_of_failure_of_obligation_resource_legal</t>
  </si>
  <si>
    <t xml:space="preserve">Request to establish failure to fulfil an obligation (FL)
This is a link from announcements on EU case law published in the Official Journal (infromation about new case) to the legal act(s) establishing the obligation(s) discussed int he case.</t>
  </si>
  <si>
    <t xml:space="preserve">INAPPLICAB_REQ</t>
  </si>
  <si>
    <t xml:space="preserve">Link: Inapplicability request</t>
  </si>
  <si>
    <t xml:space="preserve">cdm:communication_case_new_requests_inapplicability_resource_legal</t>
  </si>
  <si>
    <t xml:space="preserve">Inapplicability request (IL)
This is a link from announcements on EU case law published in the Official Journal (infromation about new case) to the legal act(s) that are requested to be declared as inapplicable by the Court decision.</t>
  </si>
  <si>
    <t xml:space="preserve">ANULMENT_PARTIAL_REQ</t>
  </si>
  <si>
    <t xml:space="preserve">Link: Partial annulment request</t>
  </si>
  <si>
    <t xml:space="preserve">cdm:communication_case_new_requests_partial_annulment_of_resource_legal</t>
  </si>
  <si>
    <t xml:space="preserve">Partial annulment request (DL)
This is a link from announcements on EU case law published in the Official Journal (infromation about new case) to the legal act(s) that are requested to be partially annuled by the Court decision.</t>
  </si>
  <si>
    <t xml:space="preserve">REVIEW_REQ</t>
  </si>
  <si>
    <t xml:space="preserve">Link: Review request</t>
  </si>
  <si>
    <t xml:space="preserve">cdm:communication_case_new_requests_review_of_decision_case-law</t>
  </si>
  <si>
    <t xml:space="preserve">Request to review the judgment (RL)
This is a link from announcements on EU case law published in the Official Journal (infromation about new case) to the earlier CdJ case law decision(s) that are requested to be reviewed by the Court decision.</t>
  </si>
  <si>
    <t xml:space="preserve">PRELIMINARY_REQ</t>
  </si>
  <si>
    <t xml:space="preserve">Link: Preliminary question request</t>
  </si>
  <si>
    <t xml:space="preserve">cdm:communication_case_new_submits_preliminary_question_resource_legal</t>
  </si>
  <si>
    <t xml:space="preserve">Submits a preliminary question about (QL)
This is a link from announcements on EU case law published in the Official Journal (infromation about new case) to the legal act(s) that are requested to be explained by the Court decision. To be used only for preliminary rulings.</t>
  </si>
  <si>
    <t xml:space="preserve">COMMUNIC_REQ</t>
  </si>
  <si>
    <t xml:space="preserve">Link: Communication on CdJ</t>
  </si>
  <si>
    <t xml:space="preserve">cdm:communication_cjeu_communicates_on_case-law</t>
  </si>
  <si>
    <t xml:space="preserve">Related EU case law document (JL)
This is a link from announcements on EU case law published in the Official Journal (infromation about new case) to the complete text of CdJ decision (judgment, order, AG opinion)</t>
  </si>
  <si>
    <t xml:space="preserve">OPINION_REQ</t>
  </si>
  <si>
    <t xml:space="preserve">Link: Opinion request</t>
  </si>
  <si>
    <t xml:space="preserve">cdm:communication_request_opinion_requests_opinion_on_resource_legal</t>
  </si>
  <si>
    <t xml:space="preserve">Request for opinion (KL)
This is a link from announcements on EU case law published in the Official Journal (infromation about new case) to the Commission proposals on which the opinion of CdJ is requested</t>
  </si>
  <si>
    <t xml:space="preserve">ANN_COD</t>
  </si>
  <si>
    <t xml:space="preserve">Annotation: Comment on date</t>
  </si>
  <si>
    <t xml:space="preserve">at:fd_365,
at:fd_335,
at:fd_330,
at:fd_361,
at:fd_340,
at:fd_335,
at:fd_350,
at:place,
at:country</t>
  </si>
  <si>
    <t xml:space="preserve">Annotation specifying date metadata.</t>
  </si>
  <si>
    <t xml:space="preserve">&lt;annot:comment_on_date&gt;{DATSIG|http://publications.europa.eu/resource/authority/fd_365/DATSIG}&lt;/annot:comment_on_date&gt;
&lt;annot:comment_on_date&gt;{V|http://publications.europa.eu/resource/authority/fd_335/V} {ART|http://publications.europa.eu/resource/authority/fd_335/ART} 22&lt;/annot:comment_on_date&gt;</t>
  </si>
  <si>
    <t xml:space="preserve">The  translation tables should be used as follows:
DD, NF: fd_365,
IF: fd_335,
EV: fd_330,
TP: fd_361,
DH: fd_340,
DL: fd_335,
RP: fd_350,
SG: at:place, at:country</t>
  </si>
  <si>
    <t xml:space="preserve">2019/06/25: Differences between ann:comment_on_date and ann:type_of_date are not fully clear</t>
  </si>
  <si>
    <t xml:space="preserve">Annotations</t>
  </si>
  <si>
    <t xml:space="preserve">lamd:class_DANNOT</t>
  </si>
  <si>
    <t xml:space="preserve">ANN_TOD</t>
  </si>
  <si>
    <t xml:space="preserve">Annotation: Type of date</t>
  </si>
  <si>
    <t xml:space="preserve">at:fd_350,
at:fd_335</t>
  </si>
  <si>
    <t xml:space="preserve">&lt;annot:type_of_date&gt;{EV|http://publications.europa.eu/resource/authority/fd_335/EV}&lt;/annot:type_of_date&gt;</t>
  </si>
  <si>
    <t xml:space="preserve">The  translation tables should be used as follows:
IF: fd_335,
RP: fd_350</t>
  </si>
  <si>
    <t xml:space="preserve">ANN_CLB</t>
  </si>
  <si>
    <t xml:space="preserve">Annotation: Comment on legal basis</t>
  </si>
  <si>
    <t xml:space="preserve">Annotation specifying the fragments of the treaties or the legal acts constituting the legal basis of the document.</t>
  </si>
  <si>
    <t xml:space="preserve">very offen a string value is used instead of fd_370
&lt;annot:comment_on_legal_basis&gt;A62P1PTA)&lt;/annot:comment_on_legal_basis&gt;</t>
  </si>
  <si>
    <t xml:space="preserve">2019/06/25: Replacement of fd_370 by at:subdivision should be considered.</t>
  </si>
  <si>
    <t xml:space="preserve">lamd:class_RANNOT</t>
  </si>
  <si>
    <t xml:space="preserve">ANN_ART</t>
  </si>
  <si>
    <t xml:space="preserve">Annotation: Article</t>
  </si>
  <si>
    <t xml:space="preserve">Annotation specifying the article of the treaties or the legal acts constituting the legal basis of the document.</t>
  </si>
  <si>
    <t xml:space="preserve">&lt;annot:article&gt;62&lt;/annot:article&gt;</t>
  </si>
  <si>
    <t xml:space="preserve">ANN_PAR</t>
  </si>
  <si>
    <t xml:space="preserve">Annotation: Paragraph</t>
  </si>
  <si>
    <t xml:space="preserve">Annotation specifying the paragraph of the treaties or the legal acts constituting the legal basis of the document.</t>
  </si>
  <si>
    <t xml:space="preserve">&lt;annot:paragraph&gt;1&lt;/annot:paragraph&gt;</t>
  </si>
  <si>
    <t xml:space="preserve">ANN_SUB</t>
  </si>
  <si>
    <t xml:space="preserve">Annotation: Subparagraph</t>
  </si>
  <si>
    <t xml:space="preserve">Annotation specifying the subparagraph of the treaties or the legal acts constituting the legal basis of the document.</t>
  </si>
  <si>
    <t xml:space="preserve">&lt;annot:subparagraph&gt;1&lt;/annot:paragraph&gt;</t>
  </si>
  <si>
    <t xml:space="preserve">ANN_TLT</t>
  </si>
  <si>
    <t xml:space="preserve">Annotation: Type of link</t>
  </si>
  <si>
    <t xml:space="preserve">Indicates the type of metadata field (Amendment to or Earlier related instruments or Related documents)</t>
  </si>
  <si>
    <t xml:space="preserve">&lt;annot:type_of_link_target&gt;MS&lt;/annot:type_of_link_target&gt;</t>
  </si>
  <si>
    <t xml:space="preserve">Values to be used:
MS (Amendment to)
EA (Earlier related instruments )
RD (Related documents)</t>
  </si>
  <si>
    <t xml:space="preserve">ANN_RL2</t>
  </si>
  <si>
    <t xml:space="preserve">Annotation: Role2</t>
  </si>
  <si>
    <t xml:space="preserve">This annotation contains an additional comment to the relation.</t>
  </si>
  <si>
    <t xml:space="preserve">&lt;annot:role2&gt;{D|http://publications.europa.eu/resource/authority/fd_375/D}&lt;/annot:role2&gt;</t>
  </si>
  <si>
    <t xml:space="preserve">ANN_MDL</t>
  </si>
  <si>
    <t xml:space="preserve">Annotation: Reference to modified location</t>
  </si>
  <si>
    <t xml:space="preserve">This annotation indicates which specific part of an act is touched by this act (or its part). </t>
  </si>
  <si>
    <t xml:space="preserve">&lt;annot:reference_to_modified_location&gt;{AR|http://publications.europa.eu/resource/authority/fd_370/AR} 27&lt;/annot:reference_to_modified_location&gt;</t>
  </si>
  <si>
    <t xml:space="preserve">2019/06/25: Currently linked to fd_370. Replacement by at:subdivision should be considered.</t>
  </si>
  <si>
    <t xml:space="preserve">ANN_MSL</t>
  </si>
  <si>
    <t xml:space="preserve">Annotation: Reference to modifying location</t>
  </si>
  <si>
    <t xml:space="preserve">Annotation indicating which specific part of this act touches specific part of  another act, only rarely used in the past.</t>
  </si>
  <si>
    <t xml:space="preserve">&lt;annot:reference_to_modifying_location&gt;{AR|http://publications.europa.eu/resource/authority/fd_370/AR} 27&lt;/annot:reference_to_modifying_location&gt;</t>
  </si>
  <si>
    <t xml:space="preserve">ANN_SOV</t>
  </si>
  <si>
    <t xml:space="preserve">Annotation: Start of validity</t>
  </si>
  <si>
    <t xml:space="preserve">This annotation indicates indicates start of validity of a specific amendment  
This might be equal to the date of entry into force of the amending act or to the date of its application (if the date of application of the amending act or its relevant part is different as its date of entry into force) or might be directly defined in the amending act.</t>
  </si>
  <si>
    <t xml:space="preserve">ANN_EOV</t>
  </si>
  <si>
    <t xml:space="preserve">Annotation: End of validity</t>
  </si>
  <si>
    <t xml:space="preserve">This annotation indicates end of validity of a specific amendment.</t>
  </si>
  <si>
    <t xml:space="preserve">ANN_LVL</t>
  </si>
  <si>
    <t xml:space="preserve">Annotation: Language list</t>
  </si>
  <si>
    <t xml:space="preserve">This annotation indicates the language version concerned by a corrigendum (for cdm:resource_legal_corrects_resource_legal).</t>
  </si>
  <si>
    <t xml:space="preserve">2019/06/25: Currently string. Replacement by at:language should be considered.</t>
  </si>
  <si>
    <t xml:space="preserve">ANN_FCS</t>
  </si>
  <si>
    <t xml:space="preserve">Annotation: Fragment citing source</t>
  </si>
  <si>
    <t xml:space="preserve">This annotation indicates specific part of this document where a reference to another document or its part is present.</t>
  </si>
  <si>
    <t xml:space="preserve">2019/06/25: Currently string. Replacement by at:subdivision should be considered.</t>
  </si>
  <si>
    <t xml:space="preserve">ANN_FCT</t>
  </si>
  <si>
    <t xml:space="preserve">Annotation: Fragment citing target</t>
  </si>
  <si>
    <t xml:space="preserve">This annotation indicates  to which specific part of an document refers this document.</t>
  </si>
  <si>
    <t xml:space="preserve">DTS</t>
  </si>
  <si>
    <t xml:space="preserve">CELEX sector</t>
  </si>
  <si>
    <t xml:space="preserve">lam:dts</t>
  </si>
  <si>
    <t xml:space="preserve">This refers to a specific sector (collection) of documents as indicated in the CELEX number (it is the first number in the celex number).</t>
  </si>
  <si>
    <t xml:space="preserve">&lt;j.0:resource_legal_id_sector rdf:datatype="http://www.w3.org/2001/XMLSchema#string"&gt;2&lt;/j.0:resource_legal_id_sector&gt;</t>
  </si>
  <si>
    <t xml:space="preserve">Documents in EUR-Lex fall into one of 12 sectors.
1  Treaties
2  International agreements
3  Legal acts
4  Complementary legislation
5  Preparatory documents
6  EU case law
7  National transposition
8  References to national case-law concerning EU law
9  Parliamentary questions
0  Consolidated texts
C  Other documents published in the Official Journal C series
E  EFTA documents</t>
  </si>
  <si>
    <t xml:space="preserve">DTT</t>
  </si>
  <si>
    <t xml:space="preserve">CELEX type</t>
  </si>
  <si>
    <t xml:space="preserve">lam:dtt</t>
  </si>
  <si>
    <t xml:space="preserve">This one or two letters code refers to a specific type of document as indicated in the CELEX number. 
In some cases, this metadata is related to another metadata field Form (FM), Author (AU) Author. 
Celex type of sector 1 documents refers to a specific treaty. </t>
  </si>
  <si>
    <t xml:space="preserve">&lt;cdm:resource_legal_type rdf:datatype="http://www.w3.org/2001/XMLSchema#string"&gt;D&lt;/cdm:resource_legal_type&gt;</t>
  </si>
  <si>
    <t xml:space="preserve">DTA</t>
  </si>
  <si>
    <t xml:space="preserve">CELEX year - source</t>
  </si>
  <si>
    <t xml:space="preserve">lam:dta</t>
  </si>
  <si>
    <t xml:space="preserve">The year attributed to the document (internal number or ppf number).</t>
  </si>
  <si>
    <t xml:space="preserve">&lt;cdm:resource_legal_year rdf:datatype="http://www.w3.org/2001/XMLSchema#gYear"&gt;2014&lt;/cdm:resource_legal_year&gt;</t>
  </si>
  <si>
    <t xml:space="preserve">General rule: year referenced in the document. It is usually based on the natural number of document, on the internal number of document attributed by author, or on the date of publication.
The CELEX year represents:
for sector 1: year of signature of the treaty ( for consolidated texts the year of the publication),
for sector 2: the year of publication of the agreement (for old documents the year of the signature),
for sectors 3 and 4: the year of the natural or internal document number,
for sector 5: the year of the natural or internal document number,
for sector 6: the year the case was lodged,
for sector 7: the year of adoption of corresponding directive,
for sector 9: the year the question was introduced.</t>
  </si>
  <si>
    <t xml:space="preserve">DTN</t>
  </si>
  <si>
    <t xml:space="preserve">CELEX number - source</t>
  </si>
  <si>
    <t xml:space="preserve">lam:dtn</t>
  </si>
  <si>
    <t xml:space="preserve">A sequential number representing the original reference number of the act.
In some instances composed or non-standardised numbers are attributed (e.g. treaties).</t>
  </si>
  <si>
    <t xml:space="preserve">&lt;cdm:resource_legal_number_natural_celex rdf:datatype="http://www.w3.org/2001/XMLSchema#positiveInteger"&gt;0556&lt;/cdm:resource_legal_number_natural_celex&gt;</t>
  </si>
  <si>
    <t xml:space="preserve">The sequential number is usually present in the natural number of document (e.g. regulations) or on its internal number attributed by the author (e.g. COM documents). If any of those numbers is not available, the CELEX natural number might be based on the date of publication (international agreements).
The date of publication is derived from the publication reference.
Numbers in parentheses (called "splits" – e.g. (01), (02), …) may be added to avoid double application (if the CELEX number of several similar documents is based on the same date of publication; for several Court decisions on the same case for several documentary units for a preparatory document).
For a corrigendum an “R” is added to the four digits (see CELEX type corrigendum).</t>
  </si>
  <si>
    <t xml:space="preserve">OJ_ID</t>
  </si>
  <si>
    <t xml:space="preserve">ID of the Official Journal</t>
  </si>
  <si>
    <t xml:space="preserve">cdm:resource_legal_published_in_official-journal </t>
  </si>
  <si>
    <t xml:space="preserve">Identifier of the Official Journal in which was the document published.
The OJ identifier contains several parts:
- collection OJL or OJC
- year of the OJ
- number of the OJ</t>
  </si>
  <si>
    <t xml:space="preserve">&lt;j.0:resource_legal_published_in_official-journal rdf:resource="http://publications.europa.eu/resource/oj/JOL_2010_276_R"/&gt;</t>
  </si>
  <si>
    <t xml:space="preserve">no</t>
  </si>
  <si>
    <t xml:space="preserve">Publication reference</t>
  </si>
  <si>
    <t xml:space="preserve">lamd:class_OTHER_REF</t>
  </si>
  <si>
    <t xml:space="preserve">ELI</t>
  </si>
  <si>
    <t xml:space="preserve">European Legislative Identifier (ELI)</t>
  </si>
  <si>
    <t xml:space="preserve">cdm:resource_legal_eli</t>
  </si>
  <si>
    <t xml:space="preserve">ECLI</t>
  </si>
  <si>
    <t xml:space="preserve">European Case-law Identifier (ECLI)</t>
  </si>
  <si>
    <t xml:space="preserve">cdm:case-law_ecli</t>
  </si>
  <si>
    <t xml:space="preserve">PARENT</t>
  </si>
  <si>
    <t xml:space="preserve">Parent</t>
  </si>
  <si>
    <t xml:space="preserve">skos:broader</t>
  </si>
  <si>
    <t xml:space="preserve">ORDER</t>
  </si>
  <si>
    <t xml:space="preserve">Order</t>
  </si>
  <si>
    <t xml:space="preserve">euvoc:order</t>
  </si>
  <si>
    <t xml:space="preserve">The order among siblings under a common parent</t>
  </si>
  <si>
    <t xml:space="preserve">DESCRIPTION</t>
  </si>
  <si>
    <t xml:space="preserve">skos:definition</t>
  </si>
  <si>
    <t xml:space="preserve">skos:member</t>
  </si>
  <si>
    <t xml:space="preserve">parent code</t>
  </si>
  <si>
    <t xml:space="preserve">REF</t>
  </si>
  <si>
    <t xml:space="preserve">Different unique identifiers used in CELLAR database. </t>
  </si>
  <si>
    <t xml:space="preserve">CLX</t>
  </si>
  <si>
    <t xml:space="preserve">OTHER_REF</t>
  </si>
  <si>
    <t xml:space="preserve">Other identifiers</t>
  </si>
  <si>
    <t xml:space="preserve">DATE</t>
  </si>
  <si>
    <t xml:space="preserve">Properties describing different dates.</t>
  </si>
  <si>
    <t xml:space="preserve">DPROP</t>
  </si>
  <si>
    <t xml:space="preserve">Dates properties</t>
  </si>
  <si>
    <t xml:space="preserve">DANNOT</t>
  </si>
  <si>
    <t xml:space="preserve">Dates annotations</t>
  </si>
  <si>
    <t xml:space="preserve">CLAS</t>
  </si>
  <si>
    <t xml:space="preserve">Classifications</t>
  </si>
  <si>
    <t xml:space="preserve">Tools used for classification of the documents (Directory code, Subject matter) or for describing of the content (EuroVoc).</t>
  </si>
  <si>
    <t xml:space="preserve">ESI</t>
  </si>
  <si>
    <t xml:space="preserve">Essential information</t>
  </si>
  <si>
    <t xml:space="preserve">Most important properties from the legal analysis point of view</t>
  </si>
  <si>
    <t xml:space="preserve">RBD</t>
  </si>
  <si>
    <t xml:space="preserve">Relationship between documents</t>
  </si>
  <si>
    <t xml:space="preserve">There are seven general types of legal references in the EUR-Lex database:
(1) Reference to the treaty (TT)
(2) Reference to the legal basis of an act (LB)
(3) Reference to modified/modifying act (MS – amendment to, MD – amended by)
(4) Reference to different earlier/subsequent preparatory documents issued during the decision process (EA – earlier related instrument, SP – subsequent related instrument)
(5) Reference to documents affected by EU case law/reference to case law affecting a document Reference to documents effected by EU case law/reference to case law affecting a document (AJ – case affecting, CD – affected by case)
(6) Reference to any act mentioned in the text and not covered by any of above the mentioned references (CI – instruments cited)
(7) Related documents (RD; to be used for specific cases – for example position of the Council and statement of reasons; relations between related proposals or adopted acts)
Active and passive relations
MS-MD, EA-SP and AJ-CD are paired fields that complement each other by offering cross-references between related acts. Creation of such relations follows the chronological order – the links are always created form subsequent documents to the documents issued earlier (active links). The paired links from earlier to subsequent documents (passive links) are created automatically in the system.
</t>
  </si>
  <si>
    <t xml:space="preserve">MSEA</t>
  </si>
  <si>
    <t xml:space="preserve">Amendment to/Earlier related instruments</t>
  </si>
  <si>
    <t xml:space="preserve">RD</t>
  </si>
  <si>
    <t xml:space="preserve">AJ</t>
  </si>
  <si>
    <t xml:space="preserve">RANNOT</t>
  </si>
  <si>
    <t xml:space="preserve">Relationship annotations</t>
  </si>
  <si>
    <t xml:space="preserve">MIS</t>
  </si>
  <si>
    <t xml:space="preserve">Additional properties relevant for the legal analysis</t>
  </si>
  <si>
    <t xml:space="preserve">CDJ</t>
  </si>
  <si>
    <t xml:space="preserve">Case-law miscellaneous information</t>
  </si>
  <si>
    <t xml:space="preserve">Properties applicable only to case-law collection</t>
  </si>
  <si>
    <t xml:space="preserve">EDIT</t>
  </si>
  <si>
    <t xml:space="preserve">Editorial properties</t>
  </si>
  <si>
    <t xml:space="preserve">Description of some other editorial propereties used in this document</t>
  </si>
  <si>
    <t xml:space="preserve">ANN_COD(DD)</t>
  </si>
  <si>
    <t xml:space="preserve">ANN_TOD(IF)</t>
  </si>
  <si>
    <t xml:space="preserve">ANN_COD(IF)</t>
  </si>
  <si>
    <t xml:space="preserve">ANN_COD(EV)</t>
  </si>
  <si>
    <t xml:space="preserve">ANN_COD(SG)</t>
  </si>
  <si>
    <t xml:space="preserve">ANN_COD(DL)</t>
  </si>
  <si>
    <t xml:space="preserve">Classification -PARENT</t>
  </si>
  <si>
    <t xml:space="preserve">lamd:c_001</t>
  </si>
  <si>
    <t xml:space="preserve">Draft regulation</t>
  </si>
  <si>
    <t xml:space="preserve">Draft Commission Regulation (EU) No …/… of 5 August 2013 amending Regulation (EC) No 1857/2006 as regards its period of application </t>
  </si>
  <si>
    <t xml:space="preserve">Projet de règlement (UE) n ° …/… de la Commission du 5 août 2013 modifiant le règlement (CE) n ° 1857/2006 en ce qui concerne sa durée d’application</t>
  </si>
  <si>
    <t xml:space="preserve">Not containing COM or SEC/SWD number
Not containing "Codified version" in the title
Those are drafts published in the OJ in the past</t>
  </si>
  <si>
    <t xml:space="preserve">52013XC0806(02)</t>
  </si>
  <si>
    <t xml:space="preserve">cdm:act_preparatory</t>
  </si>
  <si>
    <t xml:space="preserve">cobo:COM | and Service/DG responsible</t>
  </si>
  <si>
    <t xml:space="preserve">rety:REG_DRAFT</t>
  </si>
  <si>
    <t xml:space="preserve">YU</t>
  </si>
  <si>
    <t xml:space="preserve">celexd:c_5_XC_OJC</t>
  </si>
  <si>
    <t xml:space="preserve">Y</t>
  </si>
  <si>
    <t xml:space="preserve">fd_365:DATADOPT</t>
  </si>
  <si>
    <t xml:space="preserve">
Y| (1) virtual date 31/12/9999 to be changed to (2) a real date* when final act is adopted or withdrawn or replaced
*Date of adoption of legal act - 1 day</t>
  </si>
  <si>
    <t xml:space="preserve">O | (2):  + link to adopted act or notice on withdrawal or replacement</t>
  </si>
  <si>
    <t xml:space="preserve">OU</t>
  </si>
  <si>
    <t xml:space="preserve">O</t>
  </si>
  <si>
    <t xml:space="preserve">O | link to internal procedure</t>
  </si>
  <si>
    <t xml:space="preserve">PREPDOC</t>
  </si>
  <si>
    <t xml:space="preserve">COM</t>
  </si>
  <si>
    <t xml:space="preserve">lamd:c_002</t>
  </si>
  <si>
    <t xml:space="preserve">Draft directive</t>
  </si>
  <si>
    <t xml:space="preserve">Draft Commission Directive amending Directive 90/388/EEC in order to ensure that telecommunications networks and cable TV networks owned by a single operator are separate legal entities</t>
  </si>
  <si>
    <t xml:space="preserve">Projet de directive de la Commission modifiant la directive 90/388/CEE en vue de garantir que les réseaux de télécommunications et les réseaux câblés de télévision appartenant à un seul et même opérateur constituent des entités juridiques distinctes</t>
  </si>
  <si>
    <t xml:space="preserve">31998Y0307(02)</t>
  </si>
  <si>
    <t xml:space="preserve">rety:DIR_DRAFT</t>
  </si>
  <si>
    <t xml:space="preserve">lamd:c_003</t>
  </si>
  <si>
    <t xml:space="preserve">Draft communication</t>
  </si>
  <si>
    <t xml:space="preserve">Draft communication to operators in the banana sector - Subject: Applications for the registration of operators for 2000 </t>
  </si>
  <si>
    <t xml:space="preserve">Projet de communication aux opérateurs du secteur de la banane - Objet: demandes d'enregistrement des opérateurs pour l'an 2000</t>
  </si>
  <si>
    <t xml:space="preserve">Not containing COM or SEC/SWD number
Those are drafts published in the OJ in the past</t>
  </si>
  <si>
    <t xml:space="preserve">31999Y0626(02)
C1995/291/06
31997Y1203(01)</t>
  </si>
  <si>
    <t xml:space="preserve">rety:COMMUNIC_DRAFT</t>
  </si>
  <si>
    <t xml:space="preserve">fd_365:DATPUB</t>
  </si>
  <si>
    <t xml:space="preserve">lamd:c_004</t>
  </si>
  <si>
    <t xml:space="preserve">Draft declaration
joint declaration</t>
  </si>
  <si>
    <t xml:space="preserve">Draft joint declaration by the ACP States and the Community and its Member States </t>
  </si>
  <si>
    <t xml:space="preserve">Projet de déclaration conjointe, des États ACP, de la Communauté et de ses États membres </t>
  </si>
  <si>
    <t xml:space="preserve">Not containing COM or SWD (SEC) number
Those are drafts published in the OJ in the past</t>
  </si>
  <si>
    <t xml:space="preserve">JOC_1990_044_R_0014_01</t>
  </si>
  <si>
    <t xml:space="preserve">rety:DECLAR_DRAFT</t>
  </si>
  <si>
    <t xml:space="preserve">lamd:c_005</t>
  </si>
  <si>
    <t xml:space="preserve">Opinion of the European Economic and Social Committee 
exploratory opinion</t>
  </si>
  <si>
    <t xml:space="preserve">52014AE4791: Opinion of the European Economic and Social Committee on ‘European immigration policies’ (exploratory opinion) </t>
  </si>
  <si>
    <t xml:space="preserve">52014AE4791: Avis du Comité économique et social européen sur les politiques européennes d'immigration (avis exploratoire) </t>
  </si>
  <si>
    <t xml:space="preserve">52016AE0137
52014AE4791</t>
  </si>
  <si>
    <t xml:space="preserve">cdm:opinion_other_committee_ecsc</t>
  </si>
  <si>
    <t xml:space="preserve">cobo:EESC</t>
  </si>
  <si>
    <t xml:space="preserve">rety:OPIN_EXPLOR</t>
  </si>
  <si>
    <t xml:space="preserve">celexd:c_5_AE</t>
  </si>
  <si>
    <t xml:space="preserve">fd_365:DATVOT</t>
  </si>
  <si>
    <t xml:space="preserve">Y| internal number, for example AVIS-SECTION 2014/4791 FIN </t>
  </si>
  <si>
    <t xml:space="preserve">y</t>
  </si>
  <si>
    <t xml:space="preserve">EESC</t>
  </si>
  <si>
    <t xml:space="preserve">lamd:c_006</t>
  </si>
  <si>
    <t xml:space="preserve">Opinion of the European Economic and Social Committee on the proposal
(COM number) 
(JOIN number)
(COD number)
Opinion proposing amendments</t>
  </si>
  <si>
    <t xml:space="preserve">52015AE6292: Opinion of the European Economic and Social Committee on the ‘Proposal for a directive of the European Parliament and of the Council on certain aspects concerning contracts for the supply of digital content’ (COM(2015) 634 final — 2015/0287 (COD)) and the ‘Proposal for a directive of the European Parliament and of the Council on certain aspects concerning contracts for the online and other distance sales of goods’ (COM(2015) 635 final — 2015/0288 (COD))</t>
  </si>
  <si>
    <t xml:space="preserve">52015AE6292:  Avis du Comité économique et social européen sur la «Proposition de directive du Parlement européen et du Conseil concernant certains aspects des contrats de fourniture de contenu numérique»
[COM(2015) 634 final — 2015/0287 (COD))
et la
«Proposition de directive du Parlement européen et du Conseil concernant certains aspects des contrats de ventes en ligne et de toute autre vente à distance de biens»
[COM(2015) 635 final — 2015/0288 (COD))
</t>
  </si>
  <si>
    <t xml:space="preserve">Amendments to the proposal are described in the text - usually under "Specifric comments". There is a reference to a specific part of the proposal and description what should be changed.
There is link to procedure + European Parliament - Legisltive obsetvatory.
Example (52015AE6292):
4.2.5.1    Article 1 — Subject matter and scope
Procurement of certain online and distance services, such as leasing, should not be excluded from the subject matter and scope.
4.2.5.2    Article 2 — Definitions
1. The concept of commercial guarantee should also cover other forms of compensation, otherwise they will not be deemed to be covered by the rules in Article 15.
2. The concept of a tangible movable good has not been positively defined, which gives rise to different interpretations by Member States.
(...)
4.2.5.3    Article 3 — Level of harmonisation
The level of harmonisation should be minimum, with all the necessary consequences for the regime.</t>
  </si>
  <si>
    <t xml:space="preserve">52015AE6292</t>
  </si>
  <si>
    <t xml:space="preserve">cdm:opinion_consultation_eesc</t>
  </si>
  <si>
    <t xml:space="preserve">rety:OPIN</t>
  </si>
  <si>
    <t xml:space="preserve">Y| Link to proposal (COM document)</t>
  </si>
  <si>
    <t xml:space="preserve">Y| link to interninstitutional procedure</t>
  </si>
  <si>
    <t xml:space="preserve">lamd:c_007</t>
  </si>
  <si>
    <t xml:space="preserve">Opinion of the European Economic and Social Committee on the proposal
(COM number) 
(JOIN number)
(COD number)
Opinion not proposing amendments</t>
  </si>
  <si>
    <t xml:space="preserve">52015AE1246: Opinion of the European Economic and Social Committee on the ‘Proposal for a Regulation of the European Parliament and of the Council amending Regulation (EU) No 1304/2013 of the European Parliament and of the Council on the European Social Fund, as regards an increase of the initial pre-financing amount paid to operational programmes supported by the Youth Employment Initiative’ (COM(2015) 46 final) </t>
  </si>
  <si>
    <t xml:space="preserve">52015AE1246: Avis du Comité économique et social européen sur la «Proposition de règlement du Parlement européen et du Conseil modifiant le règlement (UE) no 1304/2013 du Parlement européen et du Conseil relatif au Fonds social européen afin d’augmenter le montant du préfinancement initial versé aux programmes opérationnels soutenus par l’initiative pour l’emploi des jeunes» [COM(2015) 46 final) </t>
  </si>
  <si>
    <t xml:space="preserve">Opinion not proposing amendment - in the opinion, no changes of specific parts of proposal are listed</t>
  </si>
  <si>
    <t xml:space="preserve">52015AE1246
52016AE1268</t>
  </si>
  <si>
    <t xml:space="preserve">lamd:c_008</t>
  </si>
  <si>
    <t xml:space="preserve">Opinion of the European Economic and Social Committee 
Own-initiative opinion</t>
  </si>
  <si>
    <t xml:space="preserve">52014IE1468: Opinion of the European Economic and Social Committee on ‘Completing EMU — The role of taxation policy’ (Own-initiative opinion)</t>
  </si>
  <si>
    <t xml:space="preserve">52014IE1468: Avis du Comité économique et social européen sur le thème «Achever l’Union économique et monétaire — le rôle de la politique fiscale» (avis d’initiative) </t>
  </si>
  <si>
    <t xml:space="preserve">52015IE1360
52014IE1468</t>
  </si>
  <si>
    <t xml:space="preserve">rety:OWNINI_OPIN</t>
  </si>
  <si>
    <t xml:space="preserve">celexd:c_5_IE</t>
  </si>
  <si>
    <t xml:space="preserve">lamd:c_009</t>
  </si>
  <si>
    <t xml:space="preserve">Opinion of the European Economic and Social Committee 
Additional opinion </t>
  </si>
  <si>
    <t xml:space="preserve">52013IE6537: Opinion of the European Economic and Social Committee on ‘The Single Market Act — identifying missing measures’ (additional opinion) </t>
  </si>
  <si>
    <t xml:space="preserve">52013IE6537: Avis du Comité économique et social européen sur «L'Acte pour le marché unique – Déterminer les mesures manquantes» (supplément d'avis) </t>
  </si>
  <si>
    <t xml:space="preserve">52013IE6537
52012IE2321</t>
  </si>
  <si>
    <t xml:space="preserve">rety:OWNINI_OPIN_ADDIT</t>
  </si>
  <si>
    <t xml:space="preserve">lamd:c_010</t>
  </si>
  <si>
    <t xml:space="preserve">Statement of Council's reasons
position at first reading with a view to the adoption of
</t>
  </si>
  <si>
    <t xml:space="preserve">52016AG0004(02): Statement of Council’s reasons: Position (EU) No 4/2016 of the Council at first reading with a view to the adoption of a Regulation of the European Parliament and of the Council on transmissible animal diseases and amending and repealing certain acts in the area of animal health (‘Animal Health Law’)</t>
  </si>
  <si>
    <t xml:space="preserve">52016AG0004(02): Exposé des motifs du Conseil: Position (UE) no 4/2016 du Conseil en première lecture en vue de l'adoption du règlement du Parlement européen et du Conseil relatif aux maladies animales transmissibles et modifiant et abrogeant certains actes dans le domaine de la santé animale («législation sur la santé animale»)</t>
  </si>
  <si>
    <t xml:space="preserve">52016AG0004(02)
52015AG0010(02)</t>
  </si>
  <si>
    <t xml:space="preserve">cdm:position_council</t>
  </si>
  <si>
    <t xml:space="preserve">cobo:CONSIL</t>
  </si>
  <si>
    <t xml:space="preserve">rety:STAT_REASON</t>
  </si>
  <si>
    <t xml:space="preserve">celexd:c_5_AG</t>
  </si>
  <si>
    <t xml:space="preserve">N| Currently, there is 9999 used with annotation Linked to proposal, but the date is not updated.</t>
  </si>
  <si>
    <t xml:space="preserve">CONSIL</t>
  </si>
  <si>
    <t xml:space="preserve">lamd:c_011</t>
  </si>
  <si>
    <t xml:space="preserve">Proposal for amending regulation
(COM number)</t>
  </si>
  <si>
    <t xml:space="preserve">52015PC0487: Proposal for a COUNCIL REGULATION amending Regulation (EU) No 2015/104 as regards certain fishing opportunities
COM/2015/0487 final - 2015/0236 (NLE)</t>
  </si>
  <si>
    <t xml:space="preserve">52015PC0487: Proposition de RÈGLEMENT DU CONSEIL modifiant le règlement (UE) 2015/104 en ce qui concerne certaines possibilités de pêche
COM/2015/0487 final - 2015/0236 (NLE)</t>
  </si>
  <si>
    <t xml:space="preserve">Proposal for an amending regulation - "amending" must follow directly after type and author of proposed act
Link to procedure + EP - Legislative observatory</t>
  </si>
  <si>
    <t xml:space="preserve">52019PC0038
52019PC0208</t>
  </si>
  <si>
    <t xml:space="preserve">cdm:proposal_regulation_ec</t>
  </si>
  <si>
    <t xml:space="preserve">rety:PROP_REG</t>
  </si>
  <si>
    <t xml:space="preserve">celexd:c_5_PC_EUR</t>
  </si>
  <si>
    <t xml:space="preserve">
Y| (1) virtual date 31/12/9999 to be changed to (2) a real date* when final act is adopted or when the proposal is replaced or withdrawn
*Date of adoption of legal act - 1 day</t>
  </si>
  <si>
    <t xml:space="preserve">O | (2):  + link to adopted act or notice on withdrawal or replacement or amended proposal</t>
  </si>
  <si>
    <t xml:space="preserve">LIE</t>
  </si>
  <si>
    <t xml:space="preserve">Y| Link to acts to be amended</t>
  </si>
  <si>
    <t xml:space="preserve">lamd:c_012</t>
  </si>
  <si>
    <t xml:space="preserve">Proposal for regulation
(COM number)</t>
  </si>
  <si>
    <t xml:space="preserve">
Proposal for a REGULATION OF THE EUROPEAN PARLIAMENT AND OF THE COUNCIL on certain aspects of railway safety and connectivity with regard to the withdrawal of the United Kingdom of Great Britain and Northern Ireland from the Union
COM/2019/88 final
</t>
  </si>
  <si>
    <t xml:space="preserve">
Proposition de RÈGLEMENT DU PARLEMENT EUROPÉEN ET DU CONSEIL concernant certains aspects de la sécurité et de la connectivité du transport ferroviaire eu égard au retrait du Royaume-Uni de Grande-Bretagne et d’Irlande du Nord de l’Union
COM/2019/88 final
</t>
  </si>
  <si>
    <t xml:space="preserve">Proposal for not amending regulation
Link to procedure + EP - Legislative observatory</t>
  </si>
  <si>
    <t xml:space="preserve">52019PC0088</t>
  </si>
  <si>
    <t xml:space="preserve">lamd:c_013</t>
  </si>
  <si>
    <t xml:space="preserve">Amended proposal for a regulation
amendment to proposal
(COM number)</t>
  </si>
  <si>
    <t xml:space="preserve">Amended proposal for a REGULATION OF THE EUROPEAN PARLIAMENT AND OF THE COUNCIL laying down Union procedures in the field of the common commercial policy in order to ensure the exercise of the Union’s rights under international trade rules, in particular those established under the auspices of the World Trade Organization (codification)
/* COM/2015/049 final - 2014/0174 (COD) */</t>
  </si>
  <si>
    <t xml:space="preserve">Proposition modifiée de RÈGLEMENT DU PARLEMENT EUROPÉEN ET DU CONSEIL arrêtant des procédures de l’Union en matière de politique commerciale commune en vue d'assurer l'exercice par l’Union des droits qui lui sont conférés par les règles du commerce international, en particulier celles instituées sous l'égide de l'Organisation mondiale du commerce (OMC) (texte codifié)
/* COM/2015/049 final - 2014/0174 (COD) *</t>
  </si>
  <si>
    <t xml:space="preserve">Link to procedure + EP - Legislative observatory
There might be  a proposal with 2+ subsequent amendments:
52016PC0408 - 52015PC0350 - 52014PC0343 - how EV should be treated? There are 3 pending proposals, but only 1 act will be adopted - statistics</t>
  </si>
  <si>
    <t xml:space="preserve">52015PC0049</t>
  </si>
  <si>
    <t xml:space="preserve">rety:AMEND_PROP_REG</t>
  </si>
  <si>
    <t xml:space="preserve">lamd:c_014</t>
  </si>
  <si>
    <t xml:space="preserve">Proposal for an amending directive 
(COM number)</t>
  </si>
  <si>
    <t xml:space="preserve">Proposal for a DIRECTIVE OF THE EUROPEAN PARLIAMENT AND OF THE COUNCIL amending Directive 2003/87/EC to enhance cost-effective emission reductions and low-carbon investments
COM/2015/0337 final - 2015/0148 (COD)</t>
  </si>
  <si>
    <t xml:space="preserve">Proposition de DIRECTIVE DU PARLEMENT EUROPÉEN ET DU CONSEIL modifiant la directive 2003/87/CE afin de renforcer le rapport coût-efficacité des réductions d’émissions et de favoriser les investissements à faible intensité de carbone
COM/2015/0337 final - 2015/0148 (COD)</t>
  </si>
  <si>
    <t xml:space="preserve">Link to procedure + EP - Legislative observatory
Proposal for an amending directive - "amending" must follow directly after type and author of proposed act</t>
  </si>
  <si>
    <t xml:space="preserve">52015PC0337</t>
  </si>
  <si>
    <t xml:space="preserve">cdm:proposal_directive_ec</t>
  </si>
  <si>
    <t xml:space="preserve">rety:PROP_DIR</t>
  </si>
  <si>
    <t xml:space="preserve">lamd:c_015</t>
  </si>
  <si>
    <t xml:space="preserve">Proposal for directive 
(COM number)</t>
  </si>
  <si>
    <t xml:space="preserve">
Proposal for a DIRECTIVE OF THE EUROPEAN PARLIAMENT AND OF THE COUNCIL on port reception facilities for the delivery of waste from ships, repealing Directive 2000/59/EC and amending Directive 2009/16/EC and Directive 2010/65/EU
COM/2018/033 final - 2018/012 (COD)
</t>
  </si>
  <si>
    <t xml:space="preserve">
Proposition de DIRECTIVE DU PARLEMENT EUROPÉEN ET DU CONSEIL relative aux installations de réception portuaires pour le dépôt des déchets des navires, abrogeant la directive 2000/59/CE et modifiant la directive 2009/16/CE et la directive 2010/65/UE
COM/2018/033 final - 2018/012 (COD)
</t>
  </si>
  <si>
    <t xml:space="preserve">Proposal for not amending directive
Link to procedure + EP - Legislative observatory</t>
  </si>
  <si>
    <t xml:space="preserve">52013PC0932</t>
  </si>
  <si>
    <t xml:space="preserve">lamd:c_016</t>
  </si>
  <si>
    <t xml:space="preserve">Amended proposal for a directive 
amendment to proposal
(COM number)</t>
  </si>
  <si>
    <t xml:space="preserve">
Amended proposal for a DIRECTIVE OF THE EUROPEAN PARLIAMENT AND OF THE COUNCIL on certain aspects concerning contracts for the online and other distance sales of goods, amending Regulation (EC) No 2006/2004 of the European Parliament and of the Council and Directive 2009/22/EC of the European Parliament and of the Council and repealing Directive 1999/44/EC of the European Parliament and of the Council
COM/2017/0637 final - 2015/0288 (COD)</t>
  </si>
  <si>
    <t xml:space="preserve">
Proposition modifiée de DIRECTIVE DU PARLEMENT EUROPÉEN ET DU CONSEIL on certain aspects concerning contracts for the online and other distance sales of goods, amending Regulation (EC) No 2006/2004 of the European Parliament and of the Council and Directive 2009/22/EC of the European Parliament and of the Council and repealing Directive 1999/44/EC of the European Parliament and of the Council
COM/2017/0637 final - 2015/0288 (COD)</t>
  </si>
  <si>
    <t xml:space="preserve">Link to procedure + EP - Legislative observatory </t>
  </si>
  <si>
    <t xml:space="preserve">52017PC0637</t>
  </si>
  <si>
    <t xml:space="preserve">rety:AMEND_PROP_DIR</t>
  </si>
  <si>
    <t xml:space="preserve">lamd:c_017</t>
  </si>
  <si>
    <t xml:space="preserve">Judgment of the Court
case</t>
  </si>
  <si>
    <t xml:space="preserve">Case C-58/15: Judgment of the Court (Sixth Chamber) of 23 December 2015 (request for a preliminary ruling from the Bayerischer Verwaltungsgerichtshof — Germany) — Firma Theodor Pfister v Landkreis Main-Spessart (Reference for a preliminary ruling — Agriculture — Health inspections — Official feed and food controls — Financing of controls — Inspection costs relating to slaughter — Regulation (EC) No 882/2004 — Directive 85/73/EEC — Possibility of levying fees covering the actual cost of inspection, exceeding the fees set by that directive) </t>
  </si>
  <si>
    <t xml:space="preserve">Affaire C-580/14: Ordonnance de la Cour (sixième chambre) du 17 décembre 2015 (demande de décision préjudicielle du Verwaltungsgericht Berlin — Allemagne) — Sandra Bitter, en qualité de mandataire liquidateur de Ziegelwerk Höxter GmbH/Bundesrepublik Deutschland (Renvoi préjudiciel — Directive 2003/87/CE — Système d'échange de quotas d'émission de gaz à effet de serre — Amende sur les émissions excédentaires — Proportionnalité»)</t>
  </si>
  <si>
    <t xml:space="preserve">
judicial infomation EU case law - Court of Justice</t>
  </si>
  <si>
    <t xml:space="preserve">62015CA0058</t>
  </si>
  <si>
    <t xml:space="preserve">cdm:info_decision_cjeu</t>
  </si>
  <si>
    <t xml:space="preserve">cobo:CJ</t>
  </si>
  <si>
    <t xml:space="preserve">rety:INFO_JUDICIAL</t>
  </si>
  <si>
    <t xml:space="preserve">celexd:c_6_CA</t>
  </si>
  <si>
    <t xml:space="preserve">Y| link to judgment 6*CJ</t>
  </si>
  <si>
    <t xml:space="preserve">CASE</t>
  </si>
  <si>
    <t xml:space="preserve">lamd:c_018</t>
  </si>
  <si>
    <t xml:space="preserve">Order of the Court
case</t>
  </si>
  <si>
    <t xml:space="preserve">Case C-373/18: Order of the Court (First Chamber) of 31 January 2019 (request for a preliminary ruling from the Tribunal Administrativo e Fiscal de Penafiel — Portugal) — Prosa — Produtos e Serviços Agrícolas v Autoridade Tributária e Aduaneira (Reference for a preliminary ruling — Article 99 of the Rules of Procedure of the Court of Justice — Indirect taxes on the raising of capital — Directive 69/335/EEC — Articles 4 and 7 — Incorporation of a capital company — Stamp duty in force on 1 July 1984 — Subsequent abolition of that stamp duty, followed by its reintroduction) </t>
  </si>
  <si>
    <t xml:space="preserve">Affaire C-373/18: Ordonnance de la Cour (première chambre) du 31 janvier 2019 (demande de décision préjudicielle du Tribunal Administrativo e Fiscal de Penafiel — Portugal) — Prosa — Produtos e Serviços Agrícolas/Autoridade Tributária e Aduaneira (Renvoi préjudiciel — Article 99 du règlement de procédure de la Cour — Impôts indirects frappant les rassemblements de capitaux — Directive 69/335/CEE — Articles 4 et 7 — Constitution d’une société de capitaux — Droit de timbre en vigueur au 1er juillet 1984 — Suppression de ce droit de timbre par la suite, puis réintroduction de celui-ci)</t>
  </si>
  <si>
    <t xml:space="preserve">62018CB0373</t>
  </si>
  <si>
    <t xml:space="preserve">celexd:c_6_CB</t>
  </si>
  <si>
    <t xml:space="preserve">Y| link to order 6*CO</t>
  </si>
  <si>
    <t xml:space="preserve">lamd:c_019</t>
  </si>
  <si>
    <t xml:space="preserve">Arrangement
European Union</t>
  </si>
  <si>
    <t xml:space="preserve">Arrangement between the European Union and the Swiss Confederation on the modalities of its participation in the European Asylum Support Office</t>
  </si>
  <si>
    <t xml:space="preserve">ARRANGEMENT entre l'Union européenne et la Confédération suisse sur les modalités de sa participation au bureau européen d'appui en matière d'asile</t>
  </si>
  <si>
    <t xml:space="preserve">arrangement between EU and third country
DTS_SUBDOM = INTER_AGREE AND (TI~arrangement between) ORDER BY XC DESC</t>
  </si>
  <si>
    <t xml:space="preserve">22016A0311(01)
22012A0413(01)
22014A0611(02)
22014A0412(01)</t>
  </si>
  <si>
    <t xml:space="preserve">cdm:agreement_international</t>
  </si>
  <si>
    <t xml:space="preserve">cobo:EURUN | and country</t>
  </si>
  <si>
    <t xml:space="preserve">rety:ARRANG</t>
  </si>
  <si>
    <t xml:space="preserve">celexd:c_2_A_OJL</t>
  </si>
  <si>
    <t xml:space="preserve">eurovoc:1474 |country; subject</t>
  </si>
  <si>
    <t xml:space="preserve">subject-matter:EXT</t>
  </si>
  <si>
    <t xml:space="preserve">Y| dir-eu-legal-act:1140</t>
  </si>
  <si>
    <t xml:space="preserve">fd_365:DATSIG</t>
  </si>
  <si>
    <t xml:space="preserve">O | Place of signature</t>
  </si>
  <si>
    <t xml:space="preserve">AGREE</t>
  </si>
  <si>
    <t xml:space="preserve">lamd:c_020</t>
  </si>
  <si>
    <t xml:space="preserve">Withdrawal
Commission proposals</t>
  </si>
  <si>
    <t xml:space="preserve">Withdrawal of Commission Proposals</t>
  </si>
  <si>
    <t xml:space="preserve">RETRAIT DE PROPOSITIONS DE LA COMMISSION</t>
  </si>
  <si>
    <t xml:space="preserve">52016XC0430(01)</t>
  </si>
  <si>
    <t xml:space="preserve">cobo:COM</t>
  </si>
  <si>
    <t xml:space="preserve">rety:NOTICE</t>
  </si>
  <si>
    <t xml:space="preserve">eurovoc:2809</t>
  </si>
  <si>
    <t xml:space="preserve">subject-matter:DGEN</t>
  </si>
  <si>
    <t xml:space="preserve">dir-eu-legal-act:0120</t>
  </si>
  <si>
    <t xml:space="preserve">Y | and link(s) to proposal(s) concerned</t>
  </si>
  <si>
    <t xml:space="preserve">Y| link to interninstitutional procedures concerned</t>
  </si>
  <si>
    <t xml:space="preserve">lamd:c_021</t>
  </si>
  <si>
    <t xml:space="preserve">European Commission
State aid 
Invitation to submit comments pursuant to Article 108(2) TFEU
Announcement</t>
  </si>
  <si>
    <t xml:space="preserve">State aid — Belgium — State aid SA.37667 (2015/C) (ex 2015/NN) — Excess profit tax ruling system in Belgium — Article 185§ 2(b) CIR92 — Invitation to submit comments pursuant to Article 108(2) of the Treaty on the Functioning of the European Union (Text with EEA relevance)</t>
  </si>
  <si>
    <t xml:space="preserve">Aide d’État — Belgique — Aide d’État SA.37667 (2015/C) (ex 2015/NN) — Système belge de décisions fiscales anticipées relatives aux bénéfices excédentaires — Article 185, paragraphe 2, point b), du Code des impôts sur les revenus 1992 («CIR 92») — Invitation à présenter des observations en application de l'article 108, paragraphe 2, du traité sur le fonctionnement de l'Union européenneTexte présentant de l'intérêt pour l'EEE </t>
  </si>
  <si>
    <t xml:space="preserve">52015XC0605(05)
52013XC0823(07)
52014XC0801(02)</t>
  </si>
  <si>
    <t xml:space="preserve">cdm:resource_legal</t>
  </si>
  <si>
    <t xml:space="preserve">rety:ANNOUNC</t>
  </si>
  <si>
    <t xml:space="preserve">eurovoc:5541
eurovoc:889 | indicate also: country or region; type of business; aid to undertakings</t>
  </si>
  <si>
    <t xml:space="preserve">subject-matter:AIDE</t>
  </si>
  <si>
    <t xml:space="preserve">dir-eu-legal-act:0860</t>
  </si>
  <si>
    <t xml:space="preserve">O | EEA relevance</t>
  </si>
  <si>
    <t xml:space="preserve">Y | TFEU</t>
  </si>
  <si>
    <t xml:space="preserve">Y | As mentioned in the title:
12016E108 - P2 </t>
  </si>
  <si>
    <t xml:space="preserve">CDOC</t>
  </si>
  <si>
    <t xml:space="preserve">STATEAID</t>
  </si>
  <si>
    <t xml:space="preserve">lamd:c_022</t>
  </si>
  <si>
    <t xml:space="preserve">EFTA Surveillance Authority
State aid 
Invitation to submit comments
</t>
  </si>
  <si>
    <t xml:space="preserve">Invitation to submit comments pursuant to Article 1(2) of Part I of Protocol 3 to the Agreement between the EFTA States on the Establishment of a Surveillance Authority and a Court of Justice on state aid issues</t>
  </si>
  <si>
    <t xml:space="preserve">Invitation à présenter des observations en application de l’article 1er, paragraphe 2, de la partie I du protocole 3 de l’accord entre les États de l’AELE relatif à l’institution d’une Autorité de surveillance et d’une Cour de justice, concernant des questions relatives à des aides d’État</t>
  </si>
  <si>
    <t xml:space="preserve">following the decision to initiate proceedings pursuant to Article 1(2) of Part I of Protocol 3 to the Agreement between the EFTA States on the Establishment of a Surveillance Authority and a Court of Justice</t>
  </si>
  <si>
    <t xml:space="preserve">E2019C0613(01)
E2019C0523(01)</t>
  </si>
  <si>
    <t xml:space="preserve">cobo:EFTA_SUC</t>
  </si>
  <si>
    <t xml:space="preserve">celexd:c_E_C_OJC</t>
  </si>
  <si>
    <t xml:space="preserve">subject-matter:AIDE
subject-matter:AELE </t>
  </si>
  <si>
    <t xml:space="preserve">dir-eu-legal-act:0860
dir-eu-legal-act:11401010</t>
  </si>
  <si>
    <t xml:space="preserve">Y | EEA</t>
  </si>
  <si>
    <t xml:space="preserve">Y | As mentioned in the title:
E1994A1231(04) - PAIA01P2</t>
  </si>
  <si>
    <t xml:space="preserve">O | 21994A0103(01)</t>
  </si>
  <si>
    <t xml:space="preserve">EFTA</t>
  </si>
  <si>
    <t xml:space="preserve">lamd:c_023</t>
  </si>
  <si>
    <t xml:space="preserve">EFTA Surveillance Authority
State aid 
Decision to open a formal investigation
Invitation to submit comments
</t>
  </si>
  <si>
    <t xml:space="preserve">Decision No 052/19/COL of 10 July 2019 to open a formal investigation into Farsund Vekst (Case 83835)
Invitation to submit comments pursuant to Article 1(2) of Part I of Protocol 3 to the Agreement between the EFTA States on the Establishment of a Surveillance Authority and a Court of Justice on state aid issues
(2019/C 284/04)</t>
  </si>
  <si>
    <t xml:space="preserve">Décision n° 052/19/COL du 10 juillet 2019 d’ouvrir une procédure formelle d’examen concernant Farsund Vekst (affaire 83835) — Invitation à présenter des observations, en application de l’article 1er, paragraphe 2, de la partie I du protocole 3 de l’accord entre les États de l’AELE relatif à l’institution d’une Autorité de surveillance et d’une Cour de justice, concernant des questions relatives à des aides d’État</t>
  </si>
  <si>
    <t xml:space="preserve">In fact this is just the invitation to submit comments following the decision to initiate proceedings pursuant to Article 1(2) of Part I of Protocol 3 to the Agreement between the EFTA States on the Establishment of a Surveillance Authority and a Court of Justice</t>
  </si>
  <si>
    <t xml:space="preserve">E2019C0822(01)</t>
  </si>
  <si>
    <t xml:space="preserve">cdm:legislation_secondary</t>
  </si>
  <si>
    <t xml:space="preserve">lamd:c_024</t>
  </si>
  <si>
    <t xml:space="preserve">EFTA Surveillance Authority decision
closing the formal investigation
State aid </t>
  </si>
  <si>
    <t xml:space="preserve">EFTA Surveillance Authority Decision No 94/17/COL of 31 May 2017 closing the formal investigation into the exemption rule for ambulant services under the scheme on differentiated social security contributions 2014-2020 (Norway) [2018/595]</t>
  </si>
  <si>
    <t xml:space="preserve">Décision de l'Autorité de surveillance AELE n° 94/17/COL du 31 mai 2017 clôturant la procédure formelle d'examen relative à la dérogation pour les services ambulatoires dans le cadre du régime de cotisations de sécurité sociale différenciées 2014-2020 (Norvège) [2018/595]</t>
  </si>
  <si>
    <t xml:space="preserve">AU_CODED = EFTA_SUC AND (TI~decision to close formal investigation) ORDER BY XC DESC</t>
  </si>
  <si>
    <t xml:space="preserve">E2017C0094
E2017C0081
E2016C0061</t>
  </si>
  <si>
    <t xml:space="preserve">rety:DEC</t>
  </si>
  <si>
    <t xml:space="preserve">celexd:c_E_C_OJL</t>
  </si>
  <si>
    <t xml:space="preserve">fd_335:PE</t>
  </si>
  <si>
    <t xml:space="preserve">fd_335:DATNOT</t>
  </si>
  <si>
    <t xml:space="preserve">Y | usually 21994A0103(01) - A61; E1994A1231(01) - A24
</t>
  </si>
  <si>
    <t xml:space="preserve">lamd:c_025</t>
  </si>
  <si>
    <t xml:space="preserve">EFTA Surveillance Authority
No state aid within the meaning of Article 61(1) of the EEA agreement</t>
  </si>
  <si>
    <t xml:space="preserve">No state aid within the meaning of Article 61(1) of the EEA Agreement</t>
  </si>
  <si>
    <t xml:space="preserve">Absence d’aide d’État au sens de l’article 61, paragraphe 1, de l’accord EEE</t>
  </si>
  <si>
    <t xml:space="preserve">AU_CODED = EFTA_SUC AND (TI~No state aid within the meaning of) ORDER BY XC DESC</t>
  </si>
  <si>
    <t xml:space="preserve">E2019C0620(01)
E2019C0606(01)
E2018C1011(01)</t>
  </si>
  <si>
    <t xml:space="preserve">Y | As mentioned in the title:
21994A0103(01) - A61P1</t>
  </si>
  <si>
    <t xml:space="preserve">lamd:c_026</t>
  </si>
  <si>
    <t xml:space="preserve">Communication
Notice
EFTA Surveillance Authority
Article 27(4)</t>
  </si>
  <si>
    <t xml:space="preserve">Communication from the EFTA Surveillance Authority published pursuant to Article 27(4) of Chapter II, Protocol 4 of the Surveillance and Court Agreement (Case No 76958 — Color Line/Sandefjord Municipality) — Commitments offered by Sandefjord Municipality</t>
  </si>
  <si>
    <t xml:space="preserve">Communication de l’Autorité de surveillance AELE publiée conformément à l’article 27, paragraphe 4, du chapitre II du protocole 4 de l’accord Surveillance et Cour de justice (Affaire n° 76958 — Color Line/Municipalité de Sandefjord) — Engagements offerts par la municipalité de Sandefjord</t>
  </si>
  <si>
    <t xml:space="preserve">TI~(EFTA Surveillance Authority) AND ("27(4)") ORDER BY XC DESC</t>
  </si>
  <si>
    <t xml:space="preserve">E2016C0428(02)
E2016C0428(01)
E2008C0515(03)</t>
  </si>
  <si>
    <t xml:space="preserve">cobo:ANNOUNC</t>
  </si>
  <si>
    <t xml:space="preserve">eurovoc:3581 | indicate also: country or region; control of restrictive practices; merger controle; type of business; aid to undertakings; Agreements and concentrations; Agreements, decisions and concerted practices; Internal market - Principles; Concerted practices; Protective measures
   </t>
  </si>
  <si>
    <t xml:space="preserve">subject-matter:AELE | Quantitative restrictions and measures of equivalent effect; Quantitative restrictions; </t>
  </si>
  <si>
    <t xml:space="preserve">dir-eu-legal-act:11401010</t>
  </si>
  <si>
    <t xml:space="preserve">Y | E1994A1231(05) - CH2A27P4</t>
  </si>
  <si>
    <t xml:space="preserve">lamd:c_027</t>
  </si>
  <si>
    <t xml:space="preserve">Notice
EFTA Surveillance Authority 
Cartel cases</t>
  </si>
  <si>
    <t xml:space="preserve">EFTA Surveillance Authority notice on the conduct of settlement procedures in view of the adoption of Decisions pursuant to Article 7 and Article 23 of Chapter II of Protocol 4 to the Surveillance and Court Agreement in cartel cases
Notice on immunity from fines and reduction of fines in cartel cases</t>
  </si>
  <si>
    <t xml:space="preserve">Communication de l’Autorité de surveillance AELE relative aux procédures de transaction engagées en vue de l'adoption de décisions en vertu des articles 7 et 23 du chapitre II du protocole 4 de l’accord Surveillance et Cour de justice dans les affaires d'entente
Communication sur l'immunité d'amendes et la réduction de leur montant dans les affaires portant sur des ententes</t>
  </si>
  <si>
    <t xml:space="preserve">TI~(EFTA Surveillance Authority CASE cartel) OR (Notice on immunity from fines) ORDER BY XC DESC</t>
  </si>
  <si>
    <t xml:space="preserve">E2014C0220(01)
E2003C0116(03)
E2009C1203(01)</t>
  </si>
  <si>
    <t xml:space="preserve">cdm:act_surveillance-authority_efta</t>
  </si>
  <si>
    <t xml:space="preserve">rety:COMMUNIC</t>
  </si>
  <si>
    <t xml:space="preserve">eurovoc:5267</t>
  </si>
  <si>
    <t xml:space="preserve">subject-matter:CONC
subject-matter:AELE </t>
  </si>
  <si>
    <t xml:space="preserve">dir-eu-legal-act:0810
dir-eu-legal-act:11401010 | also restrictive practices</t>
  </si>
  <si>
    <t xml:space="preserve">lamd:c_028</t>
  </si>
  <si>
    <t xml:space="preserve">Summary of Decision
EFTA Surveillance Authority</t>
  </si>
  <si>
    <t xml:space="preserve">Summary of the EFTA Surveillance Authority Decision No 605/08/COL of 17 September 2008 relating to a proceeding pursuant to Article 53 of the EEA Agreement (Case 61291 Liechtensteinische Kraftwerke Anstalt and Telecom Liechtenstein AG) (Text with EEA relevance )</t>
  </si>
  <si>
    <t xml:space="preserve">Résumé de la décision n o 605/08/COL de l'Autorité de surveillance AELE du 17 septembre 2008 relative à une procédure d'application de l'article 53 de l'accord EEE (Affaire 61291 Liechtensteinische Kraftwerke Anstalt et Telecom Liechtenstein AG) (Texte présentant de l'intérêt pour l'EEE )</t>
  </si>
  <si>
    <t xml:space="preserve">TI~Summary of the EFTA Surveillance Authority Decision ORDER BY XC DESC</t>
  </si>
  <si>
    <t xml:space="preserve">E2012C0621(04)
E2009C0618(01)
E2006C0280</t>
  </si>
  <si>
    <t xml:space="preserve">Y | restriction on competition; state aid</t>
  </si>
  <si>
    <t xml:space="preserve">subject-matter:
subject-matter:AELE </t>
  </si>
  <si>
    <t xml:space="preserve">Y |  21994A0103(01) - A54</t>
  </si>
  <si>
    <t xml:space="preserve">lamd:c_029</t>
  </si>
  <si>
    <t xml:space="preserve">Information notice
EFTA Surveillance Authority
Article 17(5) of Regulation (EC) No 1008/2008
 Article 16(4) of Regulation (EC) No 1008/2008
 common rules for the operation of air services</t>
  </si>
  <si>
    <t xml:space="preserve">Information notice from the EFTA Surveillance Authority based on Article 17(5) of Regulation (EC) No 1008/2008 of the European Parliament and of the Council on common rules for the operation of air services in the Community — Invitation to tender in respect of the operation of scheduled air services in accordance with public service obligations
Information notice from the EFTA Surveillance Authority based on Article 16(4) of Regulation (EC) No 1008/2008 of the European Parliament and of the Council on common rules for the operation of air services in the Community — Repeal of public service obligations in respect of scheduled air services</t>
  </si>
  <si>
    <t xml:space="preserve">Avis d’information de l’Autorité de surveillance AELE fondé sur l’article 17, paragraphe 5, du règlement (CE) n° 1008/2008 du Parlement européen et du Conseil établissant des règles communes pour l’exploitation de services aériens dans la Communauté — Appel d’offres portant sur l’exploitation de services aériens réguliers conformément aux obligations de service public
Avis d’information de l’Autorité de surveillance AELE fondé sur l’article 16, paragraphe 4, du règlement (CE) n° 1008/2008 du Parlement européen et du Conseil établissant des règles communes pour l’exploitation de services aériens dans la Communauté — Suppression d’obligations de service public portant sur des services aériens réguliers</t>
  </si>
  <si>
    <t xml:space="preserve">TI~Information notice from the EFTA Surveillance Authority ORDER BY XC DESC</t>
  </si>
  <si>
    <t xml:space="preserve">E2019C0207(01)
E2016C0602(02)
E2016C0915(01)</t>
  </si>
  <si>
    <t xml:space="preserve">rety:NOTIF</t>
  </si>
  <si>
    <t xml:space="preserve">eurovoc:4505
eurovoc:3160
eurovoc:6369</t>
  </si>
  <si>
    <t xml:space="preserve">subject-matter:TRAN</t>
  </si>
  <si>
    <t xml:space="preserve">dir-eu-legal-act:11401010
dir-eu-legal-act:074020</t>
  </si>
  <si>
    <t xml:space="preserve">Y | 32008R1008</t>
  </si>
  <si>
    <t xml:space="preserve">lamd:c_030</t>
  </si>
  <si>
    <t xml:space="preserve">Council
Annual Report  
Article 8(2) of Council Common Position 2008/944/CFSP 
control of exports of military technology and equipment</t>
  </si>
  <si>
    <t xml:space="preserve">Twentieth Annual Report according to Article 8(2) of Council Common Position 2008/944/CFSP defining common rules governing the control of exports of military technology and equipment
ST/13586/2018/INIT</t>
  </si>
  <si>
    <t xml:space="preserve">Vingtième rapport annuel établi en application de l’article 8, paragraphe 2, de la position commune 2008/944/PESC du Conseil définissant des règles communes régissant le contrôle des exportations de technologie et d’équipements militaires
ST/13586/2018/INIT</t>
  </si>
  <si>
    <t xml:space="preserve">TI~annual report according to article ORDER BY XC DESC</t>
  </si>
  <si>
    <t xml:space="preserve">52018XG1214(01)
52018XG1031(01)
52018XG0214(01)</t>
  </si>
  <si>
    <t xml:space="preserve">rety:REPORT_ANNUAL</t>
  </si>
  <si>
    <t xml:space="preserve">celexd:c_5_XG_OJC</t>
  </si>
  <si>
    <t xml:space="preserve">eurovoc:7
eurovoc:5542</t>
  </si>
  <si>
    <t xml:space="preserve">subject-matter:PESC</t>
  </si>
  <si>
    <t xml:space="preserve">dir-eu-legal-act:11603030
dir-eu-legal-act:18</t>
  </si>
  <si>
    <t xml:space="preserve">Y | TEU; TFEU</t>
  </si>
  <si>
    <t xml:space="preserve">Y | 32008E0944 - A08P2</t>
  </si>
  <si>
    <t xml:space="preserve">COTHER</t>
  </si>
  <si>
    <t xml:space="preserve">lamd:c_031</t>
  </si>
  <si>
    <t xml:space="preserve">Initiation of proceedings (Case M)
(Information - merger)</t>
  </si>
  <si>
    <t xml:space="preserve">Initiation of proceedings (Case M.7477 — Halliburton/Baker Hughes) (Text with EEA relevance) </t>
  </si>
  <si>
    <t xml:space="preserve">Engagement de procédure (Affaire M.7477 — Halliburton/Baker Hughes) </t>
  </si>
  <si>
    <t xml:space="preserve">TI~Initiation of proceedings Case M ORDER BY XC DESC</t>
  </si>
  <si>
    <t xml:space="preserve">52019M9014(01)
52019M9064(01)
52019M9076(01)</t>
  </si>
  <si>
    <t xml:space="preserve">cobo:COM
cobo:COMP</t>
  </si>
  <si>
    <t xml:space="preserve">celexd:c_5_M_OJC</t>
  </si>
  <si>
    <t xml:space="preserve">eurovoc:183
eurovoc:69</t>
  </si>
  <si>
    <t xml:space="preserve">subject-matter:MERG
subject-matter:CONC</t>
  </si>
  <si>
    <t xml:space="preserve">dir-eu-legal-act:0840</t>
  </si>
  <si>
    <t xml:space="preserve">Y | 32004R0139 - A06P1PTC)</t>
  </si>
  <si>
    <t xml:space="preserve">lamd:c_032</t>
  </si>
  <si>
    <t xml:space="preserve">European Parliament
Decision on the closure of the accounts of the general budget of the European Union
financial year</t>
  </si>
  <si>
    <t xml:space="preserve">Decision (EU, Euratom) 2015/1623 of the European Parliament of 29 April 2015 on the closure of the accounts of the general budget of the European Union for the financial year 2013, Section III — Commission </t>
  </si>
  <si>
    <t xml:space="preserve">Décision (UE, Euratom) 2015/1623 du Parlement européen du 29 avril 2015 sur la clôture des comptes du budget général de l'Union européenne relatifs à l'exercice 2013, section III — Commission</t>
  </si>
  <si>
    <t xml:space="preserve">TI~decision closure of the accounts of the general budget ORDER BY XC DESC</t>
  </si>
  <si>
    <t xml:space="preserve">32015B1623</t>
  </si>
  <si>
    <t xml:space="preserve">cdm:document_budget_ep</t>
  </si>
  <si>
    <t xml:space="preserve">cobo:EP</t>
  </si>
  <si>
    <t xml:space="preserve">celexd:c_3_B_OJL</t>
  </si>
  <si>
    <t xml:space="preserve">eurovoc:5158
eurovoc:6013
eurovoc:933 | instituion / agency concerned or combination of more general descriptors for defining its main activity</t>
  </si>
  <si>
    <t xml:space="preserve">subject-matter:BUDG</t>
  </si>
  <si>
    <t xml:space="preserve">dir-eu-legal-act:016020</t>
  </si>
  <si>
    <t xml:space="preserve">Y | End of financial year</t>
  </si>
  <si>
    <t xml:space="preserve">O | Validity: end of financial year</t>
  </si>
  <si>
    <t xml:space="preserve">Y | TEU; TFEU; EURATOM</t>
  </si>
  <si>
    <t xml:space="preserve">Y | 12016A106BIS
12016E317
12016E318
12016E319</t>
  </si>
  <si>
    <t xml:space="preserve">LEGAL</t>
  </si>
  <si>
    <t xml:space="preserve">3OTHER</t>
  </si>
  <si>
    <t xml:space="preserve">lamd:c_033</t>
  </si>
  <si>
    <t xml:space="preserve">Council
Position of the Council at first reading with a view to the adoption of</t>
  </si>
  <si>
    <t xml:space="preserve">52015AG0016(01): Position (EU) No 16/2015 of the Council at first reading with a view to the adoption of a Directive of the European Parliament and of the Council to approximate the laws of the Member States relating to trade marks Adopted by the Council on 10 November 2015 (Text with EEA relevance)</t>
  </si>
  <si>
    <t xml:space="preserve">52015AG0016(01): Position (EU) No 16/2015 of the Council at first reading with a view to the adoption of a Directive of the European Parliament and of the Council to approximate the laws of the Member States relating to trade marks Adopted by the Council on 10 November 2015 (Text with EEA relevance) </t>
  </si>
  <si>
    <t xml:space="preserve">Celex number contains split (01)
Link to procedure + EP - Legislative observatory
DN="5*AG*(01)" ORDER BY XC DESC</t>
  </si>
  <si>
    <t xml:space="preserve">52018AG0001(01)
52017AG0006(01)</t>
  </si>
  <si>
    <t xml:space="preserve">rety:POSIT</t>
  </si>
  <si>
    <t xml:space="preserve">celexd:c_5_AG_OJC</t>
  </si>
  <si>
    <t xml:space="preserve">Y | link to proposal</t>
  </si>
  <si>
    <t xml:space="preserve">Y | Link to the statement of the Council´s reasons</t>
  </si>
  <si>
    <t xml:space="preserve">lamd:c_034</t>
  </si>
  <si>
    <t xml:space="preserve">Statement of the Council's reasons
position at first reading with a view to the adoption of</t>
  </si>
  <si>
    <t xml:space="preserve">Statement of Council’s reasons: Position (EU) No 4/2016 of the Council at first reading with a view to the adoption of a Regulation of the European Parliament and of the Council on transmissible animal diseases and amending and repealing certain acts in the area of animal health (‘Animal Health Law’)</t>
  </si>
  <si>
    <t xml:space="preserve">Exposé des motifs du Conseil: Position (UE) no 4/2016 du Conseil en première lecture en vue de l'adoption du règlement du Parlement européen et du Conseil relatif aux maladies animales transmissibles et modifiant et abrogeant certains actes dans le domaine de la santé animale («législation sur la santé animale»)</t>
  </si>
  <si>
    <t xml:space="preserve">Celex number contains split (02)
Link to procedure + EP - Legislative observatory
DN="5*AG*(02)" ORDER BY XC DESC</t>
  </si>
  <si>
    <t xml:space="preserve">52018AG0001(02)
52017AG0006(02)</t>
  </si>
  <si>
    <t xml:space="preserve">lamd:c_035</t>
  </si>
  <si>
    <t xml:space="preserve">Summary of the opinion 
European Data Protection Supervisor </t>
  </si>
  <si>
    <t xml:space="preserve">Summary of the Opinion of the European Data Protection Supervisor on the proposal for a Regulation on ECRIS-TCN</t>
  </si>
  <si>
    <t xml:space="preserve">Résumé de l’avis du contrôleur européen de la protection des données sur la proposition de règlement relatif au système ECRIS-TCN</t>
  </si>
  <si>
    <t xml:space="preserve">Link to procedure + EP - Legislative observatory
TI~Summary of the Opinion of the European Data Protection Supervisor ORDER BY XC DESC</t>
  </si>
  <si>
    <t xml:space="preserve">52019XX0603(01)
52019XX0603(02)
52019XX0416(01)</t>
  </si>
  <si>
    <t xml:space="preserve">cdm:work</t>
  </si>
  <si>
    <t xml:space="preserve">cobo:EDPS</t>
  </si>
  <si>
    <t xml:space="preserve">rety:SUM</t>
  </si>
  <si>
    <t xml:space="preserve">celexd:c_5_XX_OJC</t>
  </si>
  <si>
    <t xml:space="preserve">Y | 018R1725 - A42P1 </t>
  </si>
  <si>
    <t xml:space="preserve">5OTHER</t>
  </si>
  <si>
    <t xml:space="preserve">lamd:c_036</t>
  </si>
  <si>
    <t xml:space="preserve">EEA EFTA
list
marketing authorisations
Medicinal products
regulation (EC) No 1907/2006 REACH</t>
  </si>
  <si>
    <t xml:space="preserve">Medicinal products — List of marketing authorisations granted by the EEA EFTA States for the second half of 2017</t>
  </si>
  <si>
    <t xml:space="preserve">Médicaments — Liste des autorisations de mise sur le marché octroyées par les États de l’AELE membres de l’EEE au cours du second semestre 2017</t>
  </si>
  <si>
    <t xml:space="preserve">TI~marketing authorisations EEA EFTA AND DTT=G ORDER BY XC DESC</t>
  </si>
  <si>
    <t xml:space="preserve">E2018G0830(01)
E2018G0830(02)</t>
  </si>
  <si>
    <t xml:space="preserve">cobo:EFTA_STC</t>
  </si>
  <si>
    <t xml:space="preserve">celexd:E_G_OJC</t>
  </si>
  <si>
    <t xml:space="preserve">eurovoc:187
eurovoc:5618
eurovoc:3813
eurovoc:5451
eurovoc:1631</t>
  </si>
  <si>
    <t xml:space="preserve">subject-matter:LCM
subject-matter:AELE</t>
  </si>
  <si>
    <t xml:space="preserve">dir-eu-legal-act:0205</t>
  </si>
  <si>
    <t xml:space="preserve">Y | 22000D1109(29)</t>
  </si>
  <si>
    <t xml:space="preserve">lamd:c_037</t>
  </si>
  <si>
    <t xml:space="preserve">European Commission
Authorisation for State aid pursuant to Articles 107 and 108 TFEU
Except for products falling under Annex I of the Treaty
Notice</t>
  </si>
  <si>
    <t xml:space="preserve">Authorisation for State aid pursuant to Articles 107 and 108 of the Treaty on the Functioning of the European Union — Cases where the Commission raises no objections (Text with EEA relevance, except for products falling under Annex I of the Treaty)</t>
  </si>
  <si>
    <t xml:space="preserve">Autorisation des aides d'État dans le cadre des dispositions des articles 107 et 108 du traité sur le fonctionnement de l'Union européenne — Cas à l'égard desquels la Commission ne soulève pas d'objection</t>
  </si>
  <si>
    <t xml:space="preserve">Not coveirng similar documents related to the agriculture products from TFEU Annex I
TI~Authorisation for State aid pursuant to Articles 107 and 108 except for products falling under Annex I of the Treaty ORDER BY XC DESC</t>
  </si>
  <si>
    <t xml:space="preserve">52019XC0621(04)
52019XC0614(04)</t>
  </si>
  <si>
    <t xml:space="preserve">eurovoc:5541
eurovoc:889 | indicate also: country or region; type of business</t>
  </si>
  <si>
    <t xml:space="preserve">Y | 12016E107; 12016E108</t>
  </si>
  <si>
    <t xml:space="preserve">Y| 12016EN01</t>
  </si>
  <si>
    <t xml:space="preserve">lamd:c_038</t>
  </si>
  <si>
    <t xml:space="preserve">Resolution 
Council
representatives of the Member States</t>
  </si>
  <si>
    <t xml:space="preserve">Resolution of the Council and of the representatives of the Member States meeting within the Council establishing guidelines on the governance of the EU Youth Dialogue — European Union Youth Strategy 2019-2027
ST/9149/2019/INIT</t>
  </si>
  <si>
    <t xml:space="preserve">Résolution du Conseil et des représentants des États membres réunis au sein du Conseil établissant des lignes directrices pour la gouvernance du dialogue de l’Union européenne en faveur de la jeunesse — Stratégie de l’Union européenne en faveur de la jeunesse 2019-2027
ST/9149/2019/INIT</t>
  </si>
  <si>
    <t xml:space="preserve">(DTS=4 AND DTT=Y) AND AU_CODED = GOVREP AND TI~resolution ORDER BY XC DESC</t>
  </si>
  <si>
    <t xml:space="preserve">42019Y0607(01)
42019Y0605(01)
42018Y1218(01)</t>
  </si>
  <si>
    <t xml:space="preserve">cobo:CONSIL
cobo:GOVREP</t>
  </si>
  <si>
    <t xml:space="preserve">rety:RES</t>
  </si>
  <si>
    <t xml:space="preserve">celexd:c_4_Y_OJC</t>
  </si>
  <si>
    <t xml:space="preserve">fd_335:B-19.12</t>
  </si>
  <si>
    <t xml:space="preserve">CRDS</t>
  </si>
  <si>
    <t xml:space="preserve">lamd:c_039</t>
  </si>
  <si>
    <t xml:space="preserve">Council
conclusions</t>
  </si>
  <si>
    <t xml:space="preserve">Council conclusions on enhancing cross-sectorial policy cooperation to effectively address socio-economic challenges facing young people 
Conclusions of the Council on the definition of a 2020 vision for the European research area
Council conclusions on food product improvement
Council conclusions on ‘Lessons learned for Public Health from the Ebola outbreak in West Africa — Health Security in the European Union’</t>
  </si>
  <si>
    <t xml:space="preserve">Conclusions du Conseil: «Renforcer la coopération intersectorielle afin de résoudre efficacement les difficultés socioéconomiques rencontrées par les jeunes»
Conclusions du Conseil sur la définition d'une «Vision 2020 pour l'Espace européen de la recherche»
Conclusions du Conseil sur l’amélioration des produits alimentaires
Conclusions du Conseil «Enseignements tirés de l’épidémie d’Ebola en Afrique de l’Ouest en ce qui concerne la santé publique — Sécurité sanitaire dans l’Union européenne»</t>
  </si>
  <si>
    <t xml:space="preserve">TI~conclusions council AND AU=CONSIL NOT GOVREP AND DTT=XG ORDER BY XC DESC</t>
  </si>
  <si>
    <t xml:space="preserve">52015XG0527(01)
52016XG0723(01)
52015XG1217(02)
52009XG0131(01)</t>
  </si>
  <si>
    <t xml:space="preserve">rety:CONCL</t>
  </si>
  <si>
    <t xml:space="preserve">O | fd_335:B-19.12</t>
  </si>
  <si>
    <t xml:space="preserve">lamd:c_040</t>
  </si>
  <si>
    <t xml:space="preserve">Conclusions 
Council 
Representatives of the Governments of the Member States</t>
  </si>
  <si>
    <t xml:space="preserve">Conclusions of the Council and of the Representatives of the Governments of the Member States, meeting within the Council, on enhancing integrity, transparency and good governance in major sport events
Conclusions of the Council and of the Representatives of the Governments of the Member States, meeting within the Council, on a Work Plan for Culture (2015-2018) </t>
  </si>
  <si>
    <t xml:space="preserve">Conclusions du Conseil et des représentants des gouvernements des États membres, réunis au sein du Conseil, sur le renforcement de l’intégrité, de la transparence et de la bonne gouvernance dans le cadre des grandes manifestations sportives
Conclusions du Conseil et des représentants des gouvernements des États membres, réunis au sein du Conseil, sur un programme de travail (2015-2018) en faveur de la culture</t>
  </si>
  <si>
    <t xml:space="preserve">TI~conclusions council AND AU=CONSIL AND GOVREP AND DTT=XG ORDER BY XC DESC</t>
  </si>
  <si>
    <t xml:space="preserve">52014XG1223(02)
52016XG0614(03)</t>
  </si>
  <si>
    <t xml:space="preserve">lamd:c_041</t>
  </si>
  <si>
    <t xml:space="preserve">Statement
Joint statement
Parliament
Council
Commission</t>
  </si>
  <si>
    <t xml:space="preserve">Joint Statement by the Parliament, the Council and the Commission relating to Regulation (EU) 2019/1243 of the European Parliament and of the Council of 20 June 2019 adapting a number of legal acts providing for the use of the regulatory procedure with scrutiny to Articles 290 and 291 of the Treaty on the Functioning of the European Union
ST/9424/2019/ADD/1</t>
  </si>
  <si>
    <t xml:space="preserve">Déclaration commune du Parlement, du Conseil et de la Commission relative au règlement (UE) 2019/1243 du Parlement européen et du Conseil du 20 juin 2019 adaptant aux articles 290 et 291 du traité sur le fonctionnement de l’Union européenne une série d’actes juridiques prévoyant le recours à la procédure de réglementation avec contrôle
ST/9424/2019/ADD/1</t>
  </si>
  <si>
    <t xml:space="preserve">usually published in OJC, but 32019C0712(01) published in OJL
FM_CODED = STAT AND (TI~STATEMENT AND AU=CONSIL) ORDER BY XC DESC</t>
  </si>
  <si>
    <t xml:space="preserve">32019C0725(01)
32019C0712(01)
32019C0711(01)</t>
  </si>
  <si>
    <t xml:space="preserve">cobo:EP
cobo:CONSIL
cobo:COM</t>
  </si>
  <si>
    <t xml:space="preserve">rety:STATS</t>
  </si>
  <si>
    <t xml:space="preserve">celexd:3_C</t>
  </si>
  <si>
    <t xml:space="preserve">lamd:c_042</t>
  </si>
  <si>
    <t xml:space="preserve">Statement
Commission</t>
  </si>
  <si>
    <t xml:space="preserve">Statement of the Commission relating to Regulation (EU) 2019/632 of the European Parliament and the Council amending Regulation (EU) No 952/2013 to prolong the transitional use of means other than electronic data-processing techniques provided for in the Union Customs Code and to the joint statement of the European Parliament and the Council thereon</t>
  </si>
  <si>
    <t xml:space="preserve">Déclaration de la Commission relative au règlement (UE) 2019/632 du Parlement européen et du Conseil modifiant le règlement (UE) no 952/2013 afin de prolonger l’utilisation transitoire de moyens autres que les procédés informatiques de traitement des données prévus par le code des douanes de l’Union et à la déclaration commune du Parlement européen et du Conseil s’y rapportant</t>
  </si>
  <si>
    <t xml:space="preserve">usually published in OJC, but 32017C0131(01) published in OJL
(TI~STATEMENT AND AU=COM NOT CONSIL) AND FM_CODED = STAT ORDER BY XC DESC</t>
  </si>
  <si>
    <t xml:space="preserve">32019C0425(01)
32018C0807(01)</t>
  </si>
  <si>
    <t xml:space="preserve">lamd:c_043</t>
  </si>
  <si>
    <t xml:space="preserve">Opinion
Council
European Monetary Union EMU</t>
  </si>
  <si>
    <t xml:space="preserve">Council opinion of 10 December 2013 on the Economic Partnership Programme of the Netherlands </t>
  </si>
  <si>
    <t xml:space="preserve">AVIS DU CONSEIL du 10 décembre 2013 concernant le programme de partenariat économique des Pays-Bas</t>
  </si>
  <si>
    <t xml:space="preserve">Last published in 2013
Link to procedure
EP - Legislative observatory
There are some cases with Celex 5*XG (should be corrected?):
52002XG0221(01)
52001XG0410(02)
52001XG0410(04)
AU_CODED = CONSIL AND (DTS=3 AND DTT=A) ORDER BY XC DESC</t>
  </si>
  <si>
    <t xml:space="preserve">32013A1218(02)
32013A1218(01)
32013A1217(02)</t>
  </si>
  <si>
    <t xml:space="preserve">cdm:opinion</t>
  </si>
  <si>
    <t xml:space="preserve">celexd:c_3_A_OJC</t>
  </si>
  <si>
    <t xml:space="preserve">eurovoc:368
eurovoc:6212
eurovoc:843</t>
  </si>
  <si>
    <t xml:space="preserve">subject-matter:UEM
subject-matter:PECO</t>
  </si>
  <si>
    <t xml:space="preserve">dir-eu-legal-act:103020</t>
  </si>
  <si>
    <t xml:space="preserve">Y | 31997R1466 or 32013R0473</t>
  </si>
  <si>
    <t xml:space="preserve">O |  link to proposal for a Council opinion </t>
  </si>
  <si>
    <t xml:space="preserve">NLEGIS</t>
  </si>
  <si>
    <t xml:space="preserve">lamd:c_044</t>
  </si>
  <si>
    <t xml:space="preserve">Opinion
Commission
nuclear energy
radioactive waste</t>
  </si>
  <si>
    <t xml:space="preserve">Commission Opinion of 29 October 2015 relating to the plan for the disposal of radioactive waste arising from decommissioning stages III and IV of the Bohunice A-1 Nuclear Power Plant, located in the Slovak Republic </t>
  </si>
  <si>
    <t xml:space="preserve">Avis de la Commission du 29 octobre 2015 concernant le projet de rejet d’effluents radioactifs résultant des phases III et IV du déclassement du réacteur A-1 de la centrale nucléaire de Bohunice, en République slovaque</t>
  </si>
  <si>
    <t xml:space="preserve">AU_CODED = COM AND (DTS=3 AND DTT=A) ORDER BY XC DESC</t>
  </si>
  <si>
    <t xml:space="preserve">32015A1031(01)
32019A0520(01)
32018A0911(01)</t>
  </si>
  <si>
    <t xml:space="preserve">cobo:COM
cobo:ENER</t>
  </si>
  <si>
    <t xml:space="preserve">eurovoc:4042
eurovoc:2539
eurovoc:347</t>
  </si>
  <si>
    <t xml:space="preserve">subject-matter:NUCL</t>
  </si>
  <si>
    <t xml:space="preserve">dir-eu-legal-act:15102010</t>
  </si>
  <si>
    <t xml:space="preserve">ENER</t>
  </si>
  <si>
    <t xml:space="preserve">Y | TFEU; EURATOM</t>
  </si>
  <si>
    <t xml:space="preserve">Y | 12016A037</t>
  </si>
  <si>
    <t xml:space="preserve">lamd:c_045</t>
  </si>
  <si>
    <t xml:space="preserve">Information communicated by Member States 
Summary information
State aid granted 
Regulation (EC) No 1857/2006 
Regulation (EC) No 736/2008
Regulation (EC) No 800/2008</t>
  </si>
  <si>
    <t xml:space="preserve">Information communicated by Member States regarding State aid granted under Commission Regulation (EC) No 1857/2006 on the application of Articles 87 and 88 of the Treaty to State aid to small and medium-sized enterprises active in the production of agricultural products and amending Regulation (EC) No 70/2001
Summary information communicated by Member States regarding State aid granted under Commission Regulation (EC) No 736/2008 on the application of Articles 87 and 88 of the Treaty to State aid to small and medium</t>
  </si>
  <si>
    <t xml:space="preserve">Renseignements communiqués par les États membres sur les aides d'État accordées conformément au règlement (CE) no 1857/2006 de la Commission concernant l'application des articles 87 et 88 du traité aux aides d'État accordées aux petites et moyennes entreprises actives dans la production de produits agricoles et modifiant le règlement (CE) no 70/2001
Renseignements communiqués par les États membres sur les aides d'État accordées conformément au règlement (CE) no 736/2008 de la Commission concernant l'application des articles 87 et 88 du traité aux aides d'État accordées aux petites et moyennes entreprises actives dans les secteurs de la production, de la transformation et de la commercialisation de produits de la pêche</t>
  </si>
  <si>
    <t xml:space="preserve">TI~communicated by Member States regarding State aid granted ORDER BY XC DESC</t>
  </si>
  <si>
    <t xml:space="preserve">52014XC0221(06)
52014XC0416(07)</t>
  </si>
  <si>
    <t xml:space="preserve">eurovoc:5541
eurovoc:889 | indicate also: country or region; type of business; aid to undertakings; aid to agriculuture; financial aid</t>
  </si>
  <si>
    <t xml:space="preserve">Y | as indicated in the title - 32008R0800; 32006R1857; 32008R0736</t>
  </si>
  <si>
    <t xml:space="preserve">lamd:c_046</t>
  </si>
  <si>
    <t xml:space="preserve">Commission notice
Decision to close the formal investigation procedure 
State aid
Articles 107 to 109 of the Treaty on the Functioning of the European Union</t>
  </si>
  <si>
    <t xml:space="preserve">Decision to close the formal investigation procedure after withdrawal by Member State — State aid — Greece (Articles 107 to 109 of the Treaty on the Functioning of the European Union) — Commission notice pursuant to Article 108(2) of the TFEU — Withdrawal of notification — State aid SA.35608 14/C (ex 14/N) — Hellenic Post (ELTA) — Compensation for the financing of the universal postal service (Text with EEA relevance )
C/2016/7689</t>
  </si>
  <si>
    <t xml:space="preserve">Décision de clore la procédure formelle d’examen après retrait par l’État membre — Aide d’État — Grèce (Articles 107 à 109 du traité sur le fonctionnement de l’Union européenne) — Communication de la Commission conformément à l’article 108, paragraphe 2, du TFUE — Retrait de notification — Aide d’État SA.35608 (14/C) (ex 14/N) — Hellenic Post (ELTA) — Compensation pour le financement du service postal universel (Texte présentant de l'intérêt pour l'EEE )
C/2016/7689</t>
  </si>
  <si>
    <t xml:space="preserve">TI~Decision formal investigation procedure withdrawal State aid AND DTS=5 ORDER BY XC DESC</t>
  </si>
  <si>
    <t xml:space="preserve">52016XC1207(04)
52016XC1012(02)
52015XC0123(02)</t>
  </si>
  <si>
    <t xml:space="preserve">Y | 12016E108 - P2</t>
  </si>
  <si>
    <t xml:space="preserve">Y| 12012E107; 12012E109</t>
  </si>
  <si>
    <t xml:space="preserve">lamd:c_047</t>
  </si>
  <si>
    <t xml:space="preserve">Participation agreement
European Union</t>
  </si>
  <si>
    <t xml:space="preserve">Participation Agreement between the European Union and the Swiss Confederation on the participation of the Swiss Confederation in the European Union Advisory Mission for Civilian Security Sector Reform in Ukraine (EUAM Ukraine)</t>
  </si>
  <si>
    <t xml:space="preserve">ACCORD DE PARTICIPATION
entre l'Union européenne et la Confédération suisse relatif à la participation de la Confédération suisse à la mission de conseil de l'Union européenne sur la réforme du secteur de la sécurité civile en Ukraine (EUAM UKRAINE)</t>
  </si>
  <si>
    <t xml:space="preserve">Usually between EU and Swiss concerning CFSP
TI~"participation agreement" AND DTS_SUBDOM = INTER_AGREE ORDER BY XC DESC</t>
  </si>
  <si>
    <t xml:space="preserve">22016A0420(01)
22016A0421(01)
22014A0712(01)</t>
  </si>
  <si>
    <t xml:space="preserve">cobo:EURUN | and country (SWISS)</t>
  </si>
  <si>
    <t xml:space="preserve">rety:AGREE_INTERNATION</t>
  </si>
  <si>
    <t xml:space="preserve">eurovoc:1474 |eurovoc:8481</t>
  </si>
  <si>
    <t xml:space="preserve">Y | subject-matter:PESC</t>
  </si>
  <si>
    <t xml:space="preserve">Y| dir-eu-legal-act:18</t>
  </si>
  <si>
    <t xml:space="preserve">lamd:c_048</t>
  </si>
  <si>
    <t xml:space="preserve">Protocol 
amending 
international agreement</t>
  </si>
  <si>
    <t xml:space="preserve">Protocol amending the Euro-Mediterranean Aviation Agreement between the European Union and its Member States, of the one part, and the Hashemite Kingdom of Jordan, of the other part, to take account of the accession to the European Union of the Republic of Croatia</t>
  </si>
  <si>
    <t xml:space="preserve">PROTOCOLE
modifiant l'accord euro-méditerranéen relatif aux services aériens entre l'Union européenne et ses États membres, d'une part, et le Royaume hachémite de Jordanie, d'autre part, pour tenir compte de l'adhésion à l'Union européenne de la République de Croatie</t>
  </si>
  <si>
    <t xml:space="preserve">Usually amendments to an international agreement (link - amendment)
(TI~Protocol amending) AND DTS_SUBDOM = INTER_AGREE AND DTT=A ORDER BY XC DESC</t>
  </si>
  <si>
    <t xml:space="preserve">22016A0521(01)
22019A0508(01)
22019A0426(01)</t>
  </si>
  <si>
    <t xml:space="preserve">rety:AGREE_PROT</t>
  </si>
  <si>
    <t xml:space="preserve">eurovoc:1474
eurovoc:2850</t>
  </si>
  <si>
    <t xml:space="preserve">Y | link to amended international agreement</t>
  </si>
  <si>
    <t xml:space="preserve">lamd:c_049</t>
  </si>
  <si>
    <t xml:space="preserve">Protocol 
additional
international agreement</t>
  </si>
  <si>
    <t xml:space="preserve">Additional Protocol to the Trade Agreement between the European Union and its Member States, of the one part, and Colombia and Peru, of the other part, to take account of the accession of the Republic of Croatia to the European Union</t>
  </si>
  <si>
    <t xml:space="preserve">Protocole additionnel à l'accord commercial entre l'Union européenne et ses États membres, d'une part, et la Colombie et le Pérou, d'autre part, en vue de tenir compte de l'adhésion de la République de Croatie à l'Union européenne</t>
  </si>
  <si>
    <t xml:space="preserve">Usually amendments to an international agreement (link - amendment); or only a new protocol to be added to the agreement (link - addition)
(TI~Protocol additional) AND DTS_SUBDOM = INTER_AGREE AND DTT=A ORDER BY XC DESC</t>
  </si>
  <si>
    <t xml:space="preserve">22015A0731(01)
22018A1220(01)
22018A0622(02)</t>
  </si>
  <si>
    <t xml:space="preserve">O | link to amended international agreement</t>
  </si>
  <si>
    <t xml:space="preserve">lamd:c_050</t>
  </si>
  <si>
    <t xml:space="preserve">Summary of European Union decisions
Summary of European Union decision
Regulation (EC) No 726/2004
medicinal products</t>
  </si>
  <si>
    <t xml:space="preserve">Summary of European Union decisions on marketing authorisations in respect of medicinal products from 1 July 2018 to 31 July 2018 (Published pursuant to Article 13 or Article 38 of Regulation (EC) No 726/2004 of the European Parliament and of the Council)</t>
  </si>
  <si>
    <t xml:space="preserve">Résumé des décisions de l’Union européenne relatives aux autorisations de mise sur le marché des médicaments du 1er juillet 2018 au 31 juillet 2018 [Publié en vertu de l’article 13 ou de l’article 38 du règlement (CE) n° 726/2004 du Parlement européen et du Conseil]</t>
  </si>
  <si>
    <t xml:space="preserve">(TI~Summary of European Union decisions on marketing authorisations 726/2004) AND DTS_SUBDOM = PRE_ACTS ORDER BY XC DESC</t>
  </si>
  <si>
    <t xml:space="preserve">52019XC0726(02)
52019XC0628(01)
52019XC0524(06)
52019XC0503(05)</t>
  </si>
  <si>
    <t xml:space="preserve">eurovoc:2081
eurovoc:5451</t>
  </si>
  <si>
    <t xml:space="preserve">subject-matter:SANT</t>
  </si>
  <si>
    <t xml:space="preserve">dir-eu-legal-act:133015</t>
  </si>
  <si>
    <t xml:space="preserve">Y | 32004R0726 - A13
32004R0726 - A38</t>
  </si>
  <si>
    <t xml:space="preserve">MA</t>
  </si>
  <si>
    <t xml:space="preserve">lamd:c_051</t>
  </si>
  <si>
    <t xml:space="preserve">Summary of European Union decisions
Summary of European Union decision
 Directive 2001/83/EC
 Directive 2001/82/EC
medicinal products</t>
  </si>
  <si>
    <t xml:space="preserve">Summary of European Union decisions on marketing authorisations in respect of medicinal products from 1 June 2019 to 30 June 2019 (Decisions taken pursuant to Article 34 of Directive 2001/83/EC or Article 38 of Directive 2001/82/EC)</t>
  </si>
  <si>
    <t xml:space="preserve">Résumé des décisions de l’Union européenne relatives aux autorisations de mise sur le marché des médicaments du 1er juin 2019 au 30 juin 2019 (Décisions prises conformément à l’article 34 de la directive 2001/83/CE ou à l’article 38 de la directive 2001/82/CE)</t>
  </si>
  <si>
    <t xml:space="preserve">TI~Summary of European Union decisions on marketing authorisations 2001/83 ORDER BY XC DESC</t>
  </si>
  <si>
    <t xml:space="preserve">52019XC0726(03)
52019XC0628(02)
52019XC0524(07)</t>
  </si>
  <si>
    <t xml:space="preserve">Y | 32001L0082 - A38
32001L0083 - A34</t>
  </si>
  <si>
    <t xml:space="preserve">TREATY</t>
  </si>
  <si>
    <t xml:space="preserve">Treaties</t>
  </si>
  <si>
    <t xml:space="preserve">EU treaties; celex sector 1</t>
  </si>
  <si>
    <t xml:space="preserve">International agreements and related documents</t>
  </si>
  <si>
    <t xml:space="preserve">Agreements between EU (and its Memeber States) and third countries or international organisations; celex sector 2</t>
  </si>
  <si>
    <t xml:space="preserve">Legal acts</t>
  </si>
  <si>
    <t xml:space="preserve">Legislative and non-legislative acts; complementary acts; celex sector 3 and 4</t>
  </si>
  <si>
    <t xml:space="preserve">LEGIS</t>
  </si>
  <si>
    <t xml:space="preserve">Legislative acts</t>
  </si>
  <si>
    <t xml:space="preserve">Legislative acts adopted by legislative procedure</t>
  </si>
  <si>
    <t xml:space="preserve">Non-legislative acts</t>
  </si>
  <si>
    <t xml:space="preserve">Implementing, delegated and other acts not adopted by legislative procedure</t>
  </si>
  <si>
    <t xml:space="preserve">Other</t>
  </si>
  <si>
    <t xml:space="preserve">Complementary acts incl. Budget, ECB guidelines</t>
  </si>
  <si>
    <t xml:space="preserve">Preparatory documents</t>
  </si>
  <si>
    <t xml:space="preserve">Commission proposals and related documents coming from legislative procedure; drafts</t>
  </si>
  <si>
    <t xml:space="preserve">European Commmission</t>
  </si>
  <si>
    <t xml:space="preserve">Commission proposals, drafts, other preparatory documents as well as Commission reports and working documents (green and white papers, communications, impact assesments, evaluations, fittness checks, etc.) </t>
  </si>
  <si>
    <t xml:space="preserve">Council</t>
  </si>
  <si>
    <t xml:space="preserve">Council positions, Statements of Council's reasons, etc.</t>
  </si>
  <si>
    <t xml:space="preserve">EP</t>
  </si>
  <si>
    <t xml:space="preserve">European Parliament</t>
  </si>
  <si>
    <t xml:space="preserve">EP resolutions, opinions, reports</t>
  </si>
  <si>
    <t xml:space="preserve">European Economic and Social Committee</t>
  </si>
  <si>
    <t xml:space="preserve">EESC opinions</t>
  </si>
  <si>
    <t xml:space="preserve">COR</t>
  </si>
  <si>
    <t xml:space="preserve">European Committee of Regions</t>
  </si>
  <si>
    <t xml:space="preserve">CoR opinions</t>
  </si>
  <si>
    <t xml:space="preserve">ECB</t>
  </si>
  <si>
    <t xml:space="preserve">European Central Bank</t>
  </si>
  <si>
    <t xml:space="preserve">ECB opinions</t>
  </si>
  <si>
    <t xml:space="preserve">Preparatory acts from other EU bodies</t>
  </si>
  <si>
    <t xml:space="preserve">Case-law</t>
  </si>
  <si>
    <t xml:space="preserve">Case law from Court of Justice of the EU and judicial informations published in OJ; celex sector 6</t>
  </si>
  <si>
    <t xml:space="preserve">EFTA and EEA documents; celex sector E</t>
  </si>
  <si>
    <t xml:space="preserve">Other documents</t>
  </si>
  <si>
    <t xml:space="preserve">Documents concerning State aid, mergers and concentrations; notices and informations from EU institutions and bodies or from the member states published mainly in OJ-C; celex sector C or 5</t>
  </si>
  <si>
    <t xml:space="preserve">State Aid, mergers and concentrations</t>
  </si>
  <si>
    <t xml:space="preserve">usually 5*XC or 5*M documents</t>
  </si>
  <si>
    <t xml:space="preserve">Conclusions, resolutions, declarations, statements</t>
  </si>
  <si>
    <t xml:space="preserve">Marketing authorisations</t>
  </si>
  <si>
    <t xml:space="preserve">usually 5*XC documents</t>
  </si>
  <si>
    <t xml:space="preserve">CELEX_ID</t>
  </si>
  <si>
    <t xml:space="preserve">Classification- parent</t>
  </si>
  <si>
    <t xml:space="preserve">Consolidated legislation</t>
  </si>
  <si>
    <t xml:space="preserve">International agreements</t>
  </si>
  <si>
    <t xml:space="preserve">Legislation</t>
  </si>
  <si>
    <t xml:space="preserve">Complementary legislation</t>
  </si>
  <si>
    <t xml:space="preserve">Preparatory acts and working documents</t>
  </si>
  <si>
    <t xml:space="preserve">Jurisprudence (Court of Justice of the European Union)</t>
  </si>
  <si>
    <t xml:space="preserve">National transposition measures</t>
  </si>
  <si>
    <t xml:space="preserve">Example: 71960L0201FRA_36413: Décret Numéro 62-756 du 30/06/1962 relatif au droit d'établissement dans les territoires d'outre-mer, Journal Officiel du 07/07/1962 Page 6619 </t>
  </si>
  <si>
    <t xml:space="preserve">The CELEX numbers for national transposition measures are composed as follows: 
- The first digit represents the CELEX sector, which is 7 for national transposition measures; - Similarly to CELEX numbers of legal acts belonging to Sector 3 the following eight characters give information on the legal act that is being implemented. The first four digits represent the year, the letter indicates the type of act and the following four digits represent its unique number; - After this, there is a three letter country code, indicating the Member State which is the author of the given national transposition measure; - After an underscore, there is a new number, being the unique identifier from the database of the Secretariat-General of the Commission. </t>
  </si>
  <si>
    <t xml:space="preserve">National case-law</t>
  </si>
  <si>
    <t xml:space="preserve">The CELEX number for this sector, grouping national cases, is constructed as follows: 8aaaaPPmmjj(cc), with: aaaa (year of the decision), PP (country code), mm (month of the decision), jj (day of the decision), cc (code of continuation allowing to distinguish the decisions of the same day of the same country). 
The country codes used in sector 8 are:</t>
  </si>
  <si>
    <t xml:space="preserve">Parliamentary questions (European Parliament)</t>
  </si>
  <si>
    <t xml:space="preserve">1_AFI_DCL</t>
  </si>
  <si>
    <t xml:space="preserve">Declaration annexed to the Final Act</t>
  </si>
  <si>
    <t xml:space="preserve">12016L/AFI/DCL/02: Consolidated version of the Treaty on the Functioning of the European Union
A.DECLARATIONS CONCERNING PROVISIONS OF THE TREATIES
2.Declaration on Article 6(2) of the Treaty on European Union</t>
  </si>
  <si>
    <t xml:space="preserve">a separate work for each declaration</t>
  </si>
  <si>
    <t xml:space="preserve">??</t>
  </si>
  <si>
    <t xml:space="preserve">1_PRO</t>
  </si>
  <si>
    <t xml:space="preserve">Protocol</t>
  </si>
  <si>
    <t xml:space="preserve">12016M/PRO/01: Protocol (No 1) on the role of national parliaments in the European Union</t>
  </si>
  <si>
    <t xml:space="preserve">a separate work for each protocol</t>
  </si>
  <si>
    <t xml:space="preserve">1_TXT</t>
  </si>
  <si>
    <t xml:space="preserve">Treaty - full text</t>
  </si>
  <si>
    <t xml:space="preserve">11957A/TXT: Treaty establishing the European Atomic Energy Community</t>
  </si>
  <si>
    <t xml:space="preserve">A: Treaty establishing the European Atomic Energy Community (1957, Treaty establishing European Atomic Energy Community (consolidated version 2010),  Treaty establishing European Atomic Energy Community (consolidated version 2012) 
B: Accession Treaty 1972 (Denmark, Ireland, UK, Norway) 
C: Treaty of Nice (2001) 
D: Treaty of Amsterdam (1997) 
E: EEC Treaty (1957), EC Treaty - Maastricht (consolidated version 1992), Amsterdam (consolidated version 1997), Nice (consolidated version 2002), Athens (consolidated version 2006), TFEU (consolidated versions 2008, 2010, 2012, 2016)
F: Merger Treaty (1965), Treaty amending budgetary provisions (1970) 
G: Greenland Treaty (1985) 
H: Accession Treaty 1979 (Greece)
I: Accession Traty 1985 (Spain, Portugal)
J: Accession Treaty 2012 (Croatia)
K: Traty establishing the European Coal and Steel Community (1951)
L: Traty of Lisbon (2007)
M: Maastricht (1992), Amsterdam (consolidation 1997), Nice (consolidation 2002), Athens (consolidation 2006), Lisbon (consolidations 2008, 2010, 2012)
N: Accession Treaty 1994 (Austria, Finland, Sveden, Norway)
P: Charter of Fundamental Rights of the European Union (2007, 2010, 2012, 2016)
R: Treaty amending certain financial provisions (1975), Treaty amending certain provisions of the protocol on the statute of the European Investment Bank (1975) 
S: Accession Treaty 2005 (Bulgaria, romania)
T: Accession Treaty 2003 (Czechia, Estonia, Cyprus, Latvia, Lithuania, Hungary, Malta, Poland, Slovenia, Slovakia)
U: Single European Act (1986)
V: Treaty establishing a Constitution for Europe (2004) 
W: Agreement on the withdrawal of the United Kingdom of Great Britain and Northern Ireland from the European Union and the European Atomic Energy Community (2019)
X: Treaty/Act amending Protocol on the Statute of the European Investment Bank (1975, 1993)
ME:Consolidated versions of the Treaty on EU and TFEU (2016)</t>
  </si>
  <si>
    <t xml:space="preserve">Date of publication</t>
  </si>
  <si>
    <t xml:space="preserve">1_N</t>
  </si>
  <si>
    <t xml:space="preserve">Annex</t>
  </si>
  <si>
    <t xml:space="preserve">12016AN01: Consolidated version of the Treaty establishing the European Atomic Energy Community
ANNEX I FIELDS OF RESEARCH CONCERNING NUCLEAR ENERGY REFERRED TO IN ARTICLE 4 OF THIS TREATY</t>
  </si>
  <si>
    <t xml:space="preserve">a separate work for each annex</t>
  </si>
  <si>
    <t xml:space="preserve">1_nnn</t>
  </si>
  <si>
    <t xml:space="preserve">Article</t>
  </si>
  <si>
    <t xml:space="preserve">12016E027: Article 27 (ex Article 15 TEC): When drawing up its proposals with a view to achieving the objectives set out in Article 26, the Commission shal take into account the extent of the effort that certain economies showing differences in development will have to sustain for the extablishment of the internal market and it may propose appropriate provisions. If these provisions take the form of derogations, they must be of a temporary nature and must cause the least possible disturbance to the functioning of the internal market.</t>
  </si>
  <si>
    <t xml:space="preserve">a separate work for each article</t>
  </si>
  <si>
    <t xml:space="preserve">2_A</t>
  </si>
  <si>
    <t xml:space="preserve">Agreements with Member or non-member States  or international organisations</t>
  </si>
  <si>
    <t xml:space="preserve">Before 1983: The CELEX number was based on the date of signature or entry into force of the act. </t>
  </si>
  <si>
    <t xml:space="preserve">A</t>
  </si>
  <si>
    <t xml:space="preserve">celexd:c_2_A_OJC</t>
  </si>
  <si>
    <t xml:space="preserve">2_A_OJC</t>
  </si>
  <si>
    <t xml:space="preserve">OJ-C: Agreements with Member or non-member States  or international organisations</t>
  </si>
  <si>
    <t xml:space="preserve">22012A1013(01): Monetary Agreement between the European Union and the Principality of Monaco</t>
  </si>
  <si>
    <t xml:space="preserve">Last publication in OJ-C in 2012</t>
  </si>
  <si>
    <t xml:space="preserve">2_A_OJL</t>
  </si>
  <si>
    <t xml:space="preserve">OJ-L: Agreements with Member or non-member States  or international organisations</t>
  </si>
  <si>
    <t xml:space="preserve">22014A1121(01): Agreement between the European Union and Ukraine on the status of the European Union Advisory Mission for Civilian Security Sector Reform Ukraine (EUAM Ukraine)</t>
  </si>
  <si>
    <t xml:space="preserve">2_D</t>
  </si>
  <si>
    <t xml:space="preserve">Acts of bodies created by international agreements</t>
  </si>
  <si>
    <t xml:space="preserve">Before 1 October 2015:
The CELEX numbers of all acts where author = EEA Joint Committee were based on their internal number.
Before March 2001: 
The CELEX numbers of all acts were based on their date of publication (year and day) followed by a split number.</t>
  </si>
  <si>
    <t xml:space="preserve">D</t>
  </si>
  <si>
    <t xml:space="preserve">2_D_OJC</t>
  </si>
  <si>
    <t xml:space="preserve">OJ-C: Acts of bodies crated by international agreements</t>
  </si>
  <si>
    <t xml:space="preserve">22014D0717(01): Recommendation of the EU-Lebanon Association Council of 20 June 2014 on the implementation of the second EU-Lebanon European Neighbourhood Policy Action Plan</t>
  </si>
  <si>
    <t xml:space="preserve">2_D_OJL</t>
  </si>
  <si>
    <t xml:space="preserve">OJ-L: Acts of bodies crated by international agreements</t>
  </si>
  <si>
    <t xml:space="preserve">22015D1808: Decision of the EEA Joint Committee No 249/2014 of 13 November 2014 amending Protocol 31 to the EEA Agreement, on cooperation in specific fields outside the four freedoms [2015/1808] 22015D1412: Decision No 1 of the EU-Korea Committee on Trade in Goods of 28 May 2015 on the adoption of the rules for Tariff Rate Quota administration and implementation [2015/1412]</t>
  </si>
  <si>
    <t xml:space="preserve">Official No (PPF)</t>
  </si>
  <si>
    <t xml:space="preserve">2_P</t>
  </si>
  <si>
    <t xml:space="preserve">Acts of parliamentary bodies created by international agreements</t>
  </si>
  <si>
    <t xml:space="preserve">There were some cases where CELEX numbers were based on the internal number of the act. See, in particular, resolutions of the Joint Assembly of the ACP–EU Convention (e.g. 22007P3937).</t>
  </si>
  <si>
    <t xml:space="preserve">P</t>
  </si>
  <si>
    <t xml:space="preserve">2_P_OJC</t>
  </si>
  <si>
    <t xml:space="preserve">OJ-C: Acts of parliamentary bodies created by international agreements</t>
  </si>
  <si>
    <t xml:space="preserve">22014P1002(03): Joint Parliamentary Assembly of the Partnership Agreement concluded between the Members of the African, Carribbean and Pacific Group of States, of the one part, and the European Union and its Member States, of the other part — Minutes of the sitting of Wednesday 19 march 2014</t>
  </si>
  <si>
    <t xml:space="preserve">2_X</t>
  </si>
  <si>
    <t xml:space="preserve">Other acts</t>
  </si>
  <si>
    <t xml:space="preserve">Acts not containing information about the entry into force, provisional application, extensions, etc. of international agreements are included in this category.</t>
  </si>
  <si>
    <t xml:space="preserve">X</t>
  </si>
  <si>
    <t xml:space="preserve">2_X_JOC</t>
  </si>
  <si>
    <t xml:space="preserve">OJ-C: Other acts</t>
  </si>
  <si>
    <t xml:space="preserve">22012X1005(01): Information on the date of entry into force of the Monetary Agreement between the European Union and the Principality of Andorra</t>
  </si>
  <si>
    <t xml:space="preserve">2_X_OJL</t>
  </si>
  <si>
    <t xml:space="preserve">OJ-L: Other acts</t>
  </si>
  <si>
    <t xml:space="preserve">22014X1107(01): Information relating to the entry into force of the Agreement between the European Union and the Republic of Cape Verde on the readmission of persons residing without authorisation</t>
  </si>
  <si>
    <t xml:space="preserve">3_A</t>
  </si>
  <si>
    <t xml:space="preserve">Opinions</t>
  </si>
  <si>
    <t xml:space="preserve">3_A_OJC</t>
  </si>
  <si>
    <t xml:space="preserve">OJ-C: Opinions </t>
  </si>
  <si>
    <t xml:space="preserve">32012A0424(01): Commission Opinion of 12 October 2011 on the application for accession to the European Union by the Republic of Croatia</t>
  </si>
  <si>
    <t xml:space="preserve">Before 1998: The CELEX numbers were formed with the natural number.</t>
  </si>
  <si>
    <t xml:space="preserve">3_A_OJL</t>
  </si>
  <si>
    <t xml:space="preserve">OJ-L: Opinions</t>
  </si>
  <si>
    <t xml:space="preserve">Usually published in OJ-C</t>
  </si>
  <si>
    <t xml:space="preserve">3_B</t>
  </si>
  <si>
    <t xml:space="preserve">Budget</t>
  </si>
  <si>
    <t xml:space="preserve">B</t>
  </si>
  <si>
    <t xml:space="preserve">3_B_OJC</t>
  </si>
  <si>
    <t xml:space="preserve">OJ-C: Budget</t>
  </si>
  <si>
    <t xml:space="preserve">32014B0918(11): Statement of revenue and expenditure of the European Institute of Innovation and Technology for the financial year 2014 — Amending Budget No 1</t>
  </si>
  <si>
    <t xml:space="preserve">3_B_OJL</t>
  </si>
  <si>
    <t xml:space="preserve">OJ-L: Budget</t>
  </si>
  <si>
    <t xml:space="preserve">32014B0543: 2014/543/EU: Decision of the European Parliament of 3 April 2014 on discharge in respect of the implementation of the general budget of the European Union for the financial year 2012, Section II — European Council and Council</t>
  </si>
  <si>
    <t xml:space="preserve">3_C</t>
  </si>
  <si>
    <t xml:space="preserve">Declarations</t>
  </si>
  <si>
    <t xml:space="preserve">C</t>
  </si>
  <si>
    <t xml:space="preserve">3_C_OJC</t>
  </si>
  <si>
    <t xml:space="preserve">OJ-C: Declarations</t>
  </si>
  <si>
    <t xml:space="preserve">32010C1023(01): Council statement — Framework Agreement on relations between the European Parliament and the Commission</t>
  </si>
  <si>
    <t xml:space="preserve">3_C_OJL</t>
  </si>
  <si>
    <t xml:space="preserve">OJ-L: Declarations</t>
  </si>
  <si>
    <t xml:space="preserve">32014C0618(01): Unilateral Statement by the Commission — Unilateral Statement by Israel</t>
  </si>
  <si>
    <t xml:space="preserve">OJ-L: There is 1 example where the CELEX was created based on the internal number in the title: 31995C0907: 95/357/EC: Declaration by the European Parliament, the Council and the Commission</t>
  </si>
  <si>
    <t xml:space="preserve">3_D</t>
  </si>
  <si>
    <t xml:space="preserve">Decisions</t>
  </si>
  <si>
    <t xml:space="preserve">(1) Pre-Lisbon sui generis decisions (Beschluss in German) and decisions (Entscheidung in German), which post-Lisbon are referred to as decisions with addressee (former Entscheidung) and without addressee (former Beschluss or sui generis), are included in this category.
(2) ECSC High Authority decisions and European Central Bank decisions are also included here. The CELEX number of an ECB act is based on its internal number (e.g. 32005D0011).
</t>
  </si>
  <si>
    <t xml:space="preserve">3_D_OJC</t>
  </si>
  <si>
    <t xml:space="preserve">OJ-C: Decisions</t>
  </si>
  <si>
    <t xml:space="preserve">32014D1118(01): Commission Implementing Decision of 17 November 2014 concerning the amendment of the work programme 2014 covered by Commission Implementing Decision 2014/C 166/05 and the adoption of a work programme and a financing for year 2015 in the food and feed area to ensure the application of the food and feed legislation</t>
  </si>
  <si>
    <t xml:space="preserve">3_D_OJL</t>
  </si>
  <si>
    <t xml:space="preserve">OJ-L: Decisions</t>
  </si>
  <si>
    <t xml:space="preserve">(1) 32015D1477: Decision (EU) 2015/1477 of the European Parliament and of the Council of 17 July 2015 on the mobilisation of the European Globalisation Adjustment Fund (application from Finland — EGF/2015/001 FI/Broadcom)
(2) 32014D0047(01): 2014/856/EU: Decision of the European Central Bank of 24 November 2014 amending Decision ECB/2013/46 on the approval of the volume of coin issuance in 2014 (ECB/2014/47)</t>
  </si>
  <si>
    <t xml:space="preserve">(1) Official No (PPF)
Internal number (ECB)</t>
  </si>
  <si>
    <t xml:space="preserve">(1) Official No (PPF)
(2) Internal number (ECB)</t>
  </si>
  <si>
    <t xml:space="preserve">3_E</t>
  </si>
  <si>
    <t xml:space="preserve">Common and foreign security policy: common positions, joint actions, common strategies (pre-Lisbon Title V of the EU Treaty)</t>
  </si>
  <si>
    <t xml:space="preserve">Obsolete since 2004</t>
  </si>
  <si>
    <t xml:space="preserve">E</t>
  </si>
  <si>
    <t xml:space="preserve">3_E_OJL</t>
  </si>
  <si>
    <t xml:space="preserve">OJ-L: Common and foreign security policy: common positions, joint actions, common strategies (pre-Lisbon Title V of the EU Treaty)</t>
  </si>
  <si>
    <t xml:space="preserve">32009E0842: Council Joint Action 2009/842/CFSP of 17 November 2009 amending Joint Action 2007/369/CFSP on the establishment of the European Union Police Mission in Afghanistan
32009E0717: Council Common Position 2009/717/CFSP of 24 September 2009 extending Common Position 2004/694/CFSP on further measures in support of the effective implementation of the mandate of the International Criminal Tribunal for the former Yugoslavia
</t>
  </si>
  <si>
    <t xml:space="preserve">Internal number</t>
  </si>
  <si>
    <t xml:space="preserve">3_F</t>
  </si>
  <si>
    <t xml:space="preserve">Police and judicial cooperation in criminal matters (pre-Lisbon Title VI of the EU Treaty)</t>
  </si>
  <si>
    <t xml:space="preserve">Date of publication for Council acts establishing conventions (e.g. 31997F0827(01)), Council acts in the domain of police cooperation (e.g. 32000F1213(01)) and acts of the Management Board of Europol (e.g. 31999F0130(09))
Post-Lisbon acts adopted in this domain take the form of regulations, directives and decisions (see R, L and D, below).
Obsolete since 2009
</t>
  </si>
  <si>
    <t xml:space="preserve">F</t>
  </si>
  <si>
    <t xml:space="preserve">3_F_OJC</t>
  </si>
  <si>
    <t xml:space="preserve">OJ-C: Police and judicial cooperation in criminal matters (pre-Lisbon Title VI of the EU Treaty)</t>
  </si>
  <si>
    <t xml:space="preserve">32006F0321(01): Act of the Management Board of Europol of 29 September 2005 modifying the list of Europol posts in Appendix 1 of the Europol Staff Regulations</t>
  </si>
  <si>
    <t xml:space="preserve">3_F_OJL</t>
  </si>
  <si>
    <t xml:space="preserve">OJ-L: Police and judicial cooperation in criminal matters (pre-Lisbon Title VI of the EU Treaty)</t>
  </si>
  <si>
    <t xml:space="preserve">32009F0948: Council Framework Decision 2009/948/JHA of 30 November 2009 on prevention and settlement of conflicts of exercise of jurisdiction in criminal proceedings</t>
  </si>
  <si>
    <t xml:space="preserve">3_G</t>
  </si>
  <si>
    <t xml:space="preserve">Resolutions</t>
  </si>
  <si>
    <t xml:space="preserve"> Before 1998: The CELEX numbers were formed with the natural number.</t>
  </si>
  <si>
    <t xml:space="preserve">G</t>
  </si>
  <si>
    <t xml:space="preserve">3_G_OJC</t>
  </si>
  <si>
    <t xml:space="preserve">OJ-C: Resolutions</t>
  </si>
  <si>
    <t xml:space="preserve">32012G0107(01): Council Resolution of 13 December 2011 on the future of customs law enforcement cooperation</t>
  </si>
  <si>
    <t xml:space="preserve">3_G_OJL</t>
  </si>
  <si>
    <t xml:space="preserve">OJ-L: Resolutions</t>
  </si>
  <si>
    <t xml:space="preserve">31976G0126: Council Resolution of 15 December 1975 on the Convention for the European patent for the Common Market</t>
  </si>
  <si>
    <t xml:space="preserve">Latest publication in OJ-L in 1995.</t>
  </si>
  <si>
    <t xml:space="preserve">3_H</t>
  </si>
  <si>
    <t xml:space="preserve">Recommendations</t>
  </si>
  <si>
    <t xml:space="preserve">H</t>
  </si>
  <si>
    <t xml:space="preserve">3_H_OJC</t>
  </si>
  <si>
    <t xml:space="preserve">OJ-C: Recommendations</t>
  </si>
  <si>
    <t xml:space="preserve">32014H0829(01): Council Recommendation of 18 February 2014 concerning the discharge to be given to the Commission in respect of the implementation of the operations of the European Development Fund (eighth EDF) for the financial year 2012</t>
  </si>
  <si>
    <t xml:space="preserve">3_H_OJL</t>
  </si>
  <si>
    <t xml:space="preserve">OJ-L: Recommendations</t>
  </si>
  <si>
    <t xml:space="preserve">32014H0761: 2014/761/EU: Commission Recommendation of 29 October 2014 on the application of internal energy market rules between the EU Member States and the Energy Community Contracting Parties</t>
  </si>
  <si>
    <t xml:space="preserve">3_J</t>
  </si>
  <si>
    <t xml:space="preserve">Non-opposition to a notified joint venture</t>
  </si>
  <si>
    <t xml:space="preserve">J</t>
  </si>
  <si>
    <t xml:space="preserve">3_J_OJC</t>
  </si>
  <si>
    <t xml:space="preserve">OJ-C: Non-oppositon to a notified joint venture</t>
  </si>
  <si>
    <t xml:space="preserve">32002J0057: Commission Decision of 30/04/2002 declaring a concentration to be compatible with the common market (Case No IV/M.0057 - TPS) according to Council Regulation (EEC) No 4064/89 (Only the French text is authentic)</t>
  </si>
  <si>
    <t xml:space="preserve">3_K</t>
  </si>
  <si>
    <t xml:space="preserve">ECSC recommendations</t>
  </si>
  <si>
    <t xml:space="preserve">Obsolete since 1996</t>
  </si>
  <si>
    <t xml:space="preserve">K</t>
  </si>
  <si>
    <t xml:space="preserve">3_K_OJC</t>
  </si>
  <si>
    <t xml:space="preserve">3_L</t>
  </si>
  <si>
    <t xml:space="preserve">Directives</t>
  </si>
  <si>
    <t xml:space="preserve">L</t>
  </si>
  <si>
    <t xml:space="preserve">3_L_OJL</t>
  </si>
  <si>
    <t xml:space="preserve">OJ-L: Directive</t>
  </si>
  <si>
    <t xml:space="preserve">32015L0413: Directive (EU) 2015/413 of the European Parliament and of the Council of 11 March 2015 facilitating cross-border exchange of information on road-safety-related traffic offences Text with EEA relevance</t>
  </si>
  <si>
    <t xml:space="preserve">3_M</t>
  </si>
  <si>
    <t xml:space="preserve">Non-opposition to a notified concentration</t>
  </si>
  <si>
    <t xml:space="preserve">M</t>
  </si>
  <si>
    <t xml:space="preserve">3_M_OJC</t>
  </si>
  <si>
    <t xml:space="preserve">OJ-C: Non-oppositon to a notified concentration</t>
  </si>
  <si>
    <t xml:space="preserve">32010M5878: Commission Decision of 28/05/2010 declaring a concentration to be compatible with the common market (Case No COMP/M.5878 - CVC / CAIXANOVA / R CABLE) according to Council Regulation (EC) No 139/2004 (Only the Spanish text is authentic)</t>
  </si>
  <si>
    <t xml:space="preserve">The CELEX numbers are based on the internal number assigned by the author (e.g. Case No COMP/M.5878).</t>
  </si>
  <si>
    <t xml:space="preserve">3_O</t>
  </si>
  <si>
    <t xml:space="preserve">ECB guidelines</t>
  </si>
  <si>
    <t xml:space="preserve">3_O_OJC</t>
  </si>
  <si>
    <t xml:space="preserve">OJ-C: ECB Guidelines</t>
  </si>
  <si>
    <t xml:space="preserve">32006O0028: Guideline of the European Central Bank of 21 December 2006 on the management of the foreign reserve assets of the European Central Bank by the national central banks and the legal documentation for operations involving such assets (ECB/2006/28) </t>
  </si>
  <si>
    <t xml:space="preserve">3_O_OJL</t>
  </si>
  <si>
    <t xml:space="preserve">OJ-L: ECB Guidelines</t>
  </si>
  <si>
    <t xml:space="preserve">32014O0015: 2014/810/EU: Guideline of the European Central Bank of 4 April 2014 on monetary and financial statistics (ECB/2014/15)</t>
  </si>
  <si>
    <t xml:space="preserve">3_Q</t>
  </si>
  <si>
    <t xml:space="preserve">Institutional arrangements (rules of procedure; internal agreements)</t>
  </si>
  <si>
    <t xml:space="preserve">Q</t>
  </si>
  <si>
    <t xml:space="preserve">3_Q_OJC</t>
  </si>
  <si>
    <t xml:space="preserve">32013Q1220(01): Interinstitutional Agreement of 2 December 2013 between the European Parliament, the Council and the Commission on budgetary discipline, on cooperation in budgetary matters and on sound financial management </t>
  </si>
  <si>
    <t xml:space="preserve">3_Q_OJL</t>
  </si>
  <si>
    <t xml:space="preserve">32014Q0919(01): Agreement between the European Parliament and the European Commission on the transparency register for organisations and self-employed individuals engaged in EU policy-making and policy implementation</t>
  </si>
  <si>
    <t xml:space="preserve">3_R</t>
  </si>
  <si>
    <t xml:space="preserve">Regulations</t>
  </si>
  <si>
    <t xml:space="preserve">R</t>
  </si>
  <si>
    <t xml:space="preserve">3_R_OJC</t>
  </si>
  <si>
    <t xml:space="preserve">OJ-C: Regulations</t>
  </si>
  <si>
    <t xml:space="preserve">32010R1016(01): Financial Regulation applicable to Europol</t>
  </si>
  <si>
    <t xml:space="preserve">3_R_OJL</t>
  </si>
  <si>
    <t xml:space="preserve">OJ-L: Regulations</t>
  </si>
  <si>
    <t xml:space="preserve">32014R1266: Commission Regulation (EU) No 1266/2014 of 25 November 2014 establishing a prohibition of fishing for cod in NAFO area 3M by vessels flying the flag of a Member State of the European Union</t>
  </si>
  <si>
    <t xml:space="preserve">3_S</t>
  </si>
  <si>
    <t xml:space="preserve">ECSC decisions of general interest</t>
  </si>
  <si>
    <t xml:space="preserve">Obsolete since 2002</t>
  </si>
  <si>
    <t xml:space="preserve">S</t>
  </si>
  <si>
    <t xml:space="preserve">3_S_OJL</t>
  </si>
  <si>
    <t xml:space="preserve">OJ-L: ECSC decisions of general interest</t>
  </si>
  <si>
    <t xml:space="preserve">32002S1043: Commission Decision No 1043/2002/ECSC of 14 June 2002 amending both Decision No 283/2000/ECSC imposing a definitive anti-dumping duty on imports of certain flat-rolled products of iron or non-alloy steel, of a width of 600 mm or more…</t>
  </si>
  <si>
    <t xml:space="preserve">3_X</t>
  </si>
  <si>
    <t xml:space="preserve">Other documents published ine OJ-L, addenda, i. a.</t>
  </si>
  <si>
    <t xml:space="preserve">3_X_OJL</t>
  </si>
  <si>
    <t xml:space="preserve">OJ-L: Other documents</t>
  </si>
  <si>
    <t xml:space="preserve">32011X1221(01): Addendum to Regulation (EU) No 1007/2011 of the European Parliament and of the Council of 27 September 2011 on textile fibre names and related labelling and marking of the fibre composition of textile products and repealing Council Directive 73/44/EEC and Directives 96/73/EC and 2008/121/EC of the European Parliament and of the Council ( OJ L 272, 18.10.2011 )</t>
  </si>
  <si>
    <t xml:space="preserve">In the past, there were some cases of documents receiving an internal number which was used as a basis for the CELEX number: 31993X0006</t>
  </si>
  <si>
    <t xml:space="preserve">3_Y</t>
  </si>
  <si>
    <t xml:space="preserve">Other documents published in the OJ C series</t>
  </si>
  <si>
    <t xml:space="preserve">3_Y_OJC</t>
  </si>
  <si>
    <t xml:space="preserve">OJ-C: Other documents published in OJ-C</t>
  </si>
  <si>
    <t xml:space="preserve">32014Y1201(03): List of Union acts adopted before the entry into force of the Lisbon Treaty in the field of police cooperation and judicial cooperation in criminal matters which cease to apply to the United Kingdom as from 1 December 2014 pursuant to Article 10(4), second sentence, of Protocol (No 36) on transitional provisions</t>
  </si>
  <si>
    <t xml:space="preserve">4_A</t>
  </si>
  <si>
    <t xml:space="preserve">Agreements between Member States</t>
  </si>
  <si>
    <t xml:space="preserve">Before 1992: Some cases of CELEX numbers that were composed of publication numbers.</t>
  </si>
  <si>
    <t xml:space="preserve">4_A_OJC</t>
  </si>
  <si>
    <t xml:space="preserve">OJ-L: Agreements between Member States</t>
  </si>
  <si>
    <t xml:space="preserve">42011A0708(01): Agreement between the Member States of the European Union, meeting within the Council, regarding the protection of classified information exchanged in the interests of the European Union</t>
  </si>
  <si>
    <t xml:space="preserve">4_A_OJL</t>
  </si>
  <si>
    <t xml:space="preserve">OJ-C: Agreements between Member States</t>
  </si>
  <si>
    <t xml:space="preserve">42013A0806(01): Internal Agreement between the Representatives of the Governments of the Member States of the European Union, meeting within the Council, on the financing of European Union aid under the multiannual financial framework for the period 2014 to 2020, …</t>
  </si>
  <si>
    <t xml:space="preserve">4_D</t>
  </si>
  <si>
    <t xml:space="preserve">Decisions of the representatives of the governments of the Member States</t>
  </si>
  <si>
    <t xml:space="preserve">4_D_OJC</t>
  </si>
  <si>
    <t xml:space="preserve">OJ-C: Decisions of the representatives of the governments of the Member States</t>
  </si>
  <si>
    <t xml:space="preserve">42001D0629(01): Decision of the Committee of Permanent Representatives of 13 June 2001 setting up a high-level working party</t>
  </si>
  <si>
    <t xml:space="preserve">4_D_OJL</t>
  </si>
  <si>
    <t xml:space="preserve">OJ-L: Decisions of the representatives of the governments of the Member States</t>
  </si>
  <si>
    <t xml:space="preserve">42014D0680: 2014/680/EU, Euratom: Decision of the Representatives of the Governments of the Member States of 24 September 2014 appointing Judges to the Court of Justice</t>
  </si>
  <si>
    <t xml:space="preserve">4_X</t>
  </si>
  <si>
    <t xml:space="preserve">Before 2016: Date of publication</t>
  </si>
  <si>
    <t xml:space="preserve">4_X_OJL_1</t>
  </si>
  <si>
    <t xml:space="preserve">42016X0001: Regulation No xx-H of the Economic Commission for Europe of the United Nations (UN/ECE) — Uniform provisions concerning the approval of passenger cars with regard to braking [2016/0001]</t>
  </si>
  <si>
    <t xml:space="preserve">(1) Other acts published in the OJ L - Regulations UN/ECE
(2) Other acts published in the OJ L - Other documents</t>
  </si>
  <si>
    <t xml:space="preserve">(1) Official No (PPF)
(2) Date of publication</t>
  </si>
  <si>
    <t xml:space="preserve">4_Y</t>
  </si>
  <si>
    <t xml:space="preserve">4_Y_OJC</t>
  </si>
  <si>
    <t xml:space="preserve">OJ-C: Other documents</t>
  </si>
  <si>
    <t xml:space="preserve">42014Y0614(03): Resolution of the Council and of the Representatives of the Governments of the Member States, meeting within the Council, of 21 May 2014 on the European Union Work Plan for Sport (2014-2017)</t>
  </si>
  <si>
    <t xml:space="preserve">5_AA</t>
  </si>
  <si>
    <t xml:space="preserve">Opinions of the Court of Auditors</t>
  </si>
  <si>
    <t xml:space="preserve">AA</t>
  </si>
  <si>
    <t xml:space="preserve">5_ECA</t>
  </si>
  <si>
    <t xml:space="preserve">5_AA_OJC</t>
  </si>
  <si>
    <t xml:space="preserve">OJ-C: Opinions of the Court of Auditors</t>
  </si>
  <si>
    <t xml:space="preserve">52014AA0006: Opinion No 6/2014 (pursuant to Article 325, TFEU) concerning a proposal for a Regulation of the European Parliament and of the Council amending Regulation (EU, Euratom) No 883/2013 as regards the establishment of a Controller of procedural guarantees</t>
  </si>
  <si>
    <t xml:space="preserve">Internal number (present in the title)</t>
  </si>
  <si>
    <t xml:space="preserve">5_AB</t>
  </si>
  <si>
    <t xml:space="preserve">Opinions of the European Central Bank</t>
  </si>
  <si>
    <t xml:space="preserve">AB</t>
  </si>
  <si>
    <t xml:space="preserve">5_ECB</t>
  </si>
  <si>
    <t xml:space="preserve">5_AB_OJC</t>
  </si>
  <si>
    <t xml:space="preserve">OJ-C: Opinions of the European Central Bank</t>
  </si>
  <si>
    <t xml:space="preserve">52014AB0058: Opinion of the European Central Bank of 25 July 2014 on a proposal for a directive of the European Parliament and of the Council concerning measures to ensure a high common level of network and information security across the Union (CON/2014/58</t>
  </si>
  <si>
    <t xml:space="preserve">CON number</t>
  </si>
  <si>
    <t xml:space="preserve">5_AC</t>
  </si>
  <si>
    <t xml:space="preserve">Opinions of the European Economic and Social Committee </t>
  </si>
  <si>
    <t xml:space="preserve">AC</t>
  </si>
  <si>
    <t xml:space="preserve">5_EESC</t>
  </si>
  <si>
    <t xml:space="preserve">5_AC_OJC</t>
  </si>
  <si>
    <t xml:space="preserve">OJ-C: Opinions of the European Economic and Social Committee </t>
  </si>
  <si>
    <t xml:space="preserve">52000AC1007: Opinion of the Economic and Social Committee on the 'Proposal for a Regulation of the European Parliament and of the Council amending Regulation on substances that deplete the ozone layer as regards metered dose inhalers and medical drug pumps'</t>
  </si>
  <si>
    <t xml:space="preserve">Deprecated since 2000</t>
  </si>
  <si>
    <t xml:space="preserve">5_AE</t>
  </si>
  <si>
    <t xml:space="preserve">Opinions on consultation of the European Economic and Social Committee</t>
  </si>
  <si>
    <t xml:space="preserve">AE</t>
  </si>
  <si>
    <t xml:space="preserve">5_AE_OJC</t>
  </si>
  <si>
    <t xml:space="preserve">OJ-C: Opinions on consultation of the European Economic and Social Committee</t>
  </si>
  <si>
    <t xml:space="preserve">52014AE1723: Opinion of the European Economic and Social Committee on the ‘Communication from the Commission to the Council and the European Parliament on the EU Approach against Wildlife Trafficking’ — COM(2014) 64 final</t>
  </si>
  <si>
    <t xml:space="preserve">Between 1958 and 2000, the descriptor AC was used for the opinions of the Economic and Social Committee. As code C was reserved for Commission documents, code AC was gradually replaced by the new codes AE and IE.</t>
  </si>
  <si>
    <t xml:space="preserve">Internal number
 (e.g. EESC-2014-01723-00-00-AC-TRA: it is not mentioned in the Official Journal. It can be found on ECSC web page) (click here)</t>
  </si>
  <si>
    <t xml:space="preserve">5_AG</t>
  </si>
  <si>
    <t xml:space="preserve">Council positions and statement of reasons</t>
  </si>
  <si>
    <t xml:space="preserve">Before 1999: The CELEX numbers of all acts were based on the date of publication followed by a split number.</t>
  </si>
  <si>
    <t xml:space="preserve">AG</t>
  </si>
  <si>
    <t xml:space="preserve">5_CONSIL</t>
  </si>
  <si>
    <t xml:space="preserve">5_AG_OJC</t>
  </si>
  <si>
    <t xml:space="preserve">52015AG0010(01) Position (EU) No 10/2015 of the Council at first reading with a view to the adoption of a Regulation of the European Parliament and of the Council amending Council Regulation (EC) No 515/97 …
52015AG0010(02) Statement of Council's reasons: Position (EU) No 10/2015 of the Council at first reading with a view to the adoption of a Regulation of the European Parliament and of the Council amending Council Regulation (EC) No 515/97 …</t>
  </si>
  <si>
    <t xml:space="preserve">There is a split number – (01) for position of the Council, (02) for statement of Council´s reasons.</t>
  </si>
  <si>
    <t xml:space="preserve">5_AK</t>
  </si>
  <si>
    <t xml:space="preserve">ECSC Consultative Committee opinions</t>
  </si>
  <si>
    <t xml:space="preserve">AK</t>
  </si>
  <si>
    <t xml:space="preserve">5_ECSC</t>
  </si>
  <si>
    <t xml:space="preserve">5_AK_OJC</t>
  </si>
  <si>
    <t xml:space="preserve">OJ-C: ECSC Consultative Committee opinions</t>
  </si>
  <si>
    <t xml:space="preserve">52002AK0301(01): Opinion of the ECSC Consultative Committee on the Commission communication "A European Union strategy for sustainable development" (Adopted unanimously at the 359th session of 25 January 2002)</t>
  </si>
  <si>
    <t xml:space="preserve">5_AP</t>
  </si>
  <si>
    <t xml:space="preserve">Legislative resolutions of the European Parliament</t>
  </si>
  <si>
    <t xml:space="preserve">5_EP</t>
  </si>
  <si>
    <t xml:space="preserve">5_AP_OJC</t>
  </si>
  <si>
    <t xml:space="preserve">OJ-C: Legislative resolutions of the European Parliament</t>
  </si>
  <si>
    <t xml:space="preserve">52012AP0318: Common system of taxation applicable to interest and royalty payments * European Parliament legislative resolution of 11 September 2012 on the proposal for a Council directive on a common system of taxation applicable to interest and royalty payments made between associated companies of different Member States (recast) (COM(2011)0714 – C7-0516/2011 – 2011/0314(CNS))</t>
  </si>
  <si>
    <t xml:space="preserve">Last publication in OJ-C in 2013</t>
  </si>
  <si>
    <t xml:space="preserve">Internal number
 (e.g. P7_TA(2012)0214: it is mentioned in the Official Journal)</t>
  </si>
  <si>
    <t xml:space="preserve">5_AP_OJL</t>
  </si>
  <si>
    <t xml:space="preserve">OJ-L: Legislative resolutions of the European Parliament</t>
  </si>
  <si>
    <t xml:space="preserve">52012AP0214: Bluefin tuna in the eastern Atlantic and Mediterranean ***I European Parliament legislative resolution of 23 May 2012 on the proposal for a regulation of the European Parliament and of the Council amending … (COM(2011)0330 – C7-0154/2011 – 2011/0144(COD))
P7_TC1-COD(2011)0144 Position of the European Parliament adopted at first reading on 23 May 2012 with a view to the adoption of Regulation (EU) No …/2012 of the European Parliament and of the Council amending Council Regulation (EC) No 302/2009 …</t>
  </si>
  <si>
    <t xml:space="preserve">Last publication in OJ-L in 2011</t>
  </si>
  <si>
    <t xml:space="preserve">5_AR</t>
  </si>
  <si>
    <t xml:space="preserve">Opinions on consultation of the Committee of the Regions (art. 307(01) TFUE)</t>
  </si>
  <si>
    <t xml:space="preserve">Legal basis: TFEU art. 307 first paragraph</t>
  </si>
  <si>
    <t xml:space="preserve">AR</t>
  </si>
  <si>
    <t xml:space="preserve">5_COR</t>
  </si>
  <si>
    <t xml:space="preserve">5_AR_OJC</t>
  </si>
  <si>
    <t xml:space="preserve">OJ-C: Opinions on consultation of the Committee of the Regions (art. 307(01) TFUE)</t>
  </si>
  <si>
    <t xml:space="preserve">52014AR1278: Opinion of the Committee of the Regions — The aid scheme for the supply of fruit and vegetables, bananas and milk in educational establishments</t>
  </si>
  <si>
    <t xml:space="preserve">Internal number
 (e.g. CDR 1278/2014: it is not mentioned in the Official Journal. It can be found on ECSC web page) (click here)</t>
  </si>
  <si>
    <t xml:space="preserve">5_AS</t>
  </si>
  <si>
    <t xml:space="preserve">State aid</t>
  </si>
  <si>
    <r>
      <rPr>
        <sz val="11"/>
        <color rgb="FF000000"/>
        <rFont val="Calibri"/>
        <family val="2"/>
        <charset val="1"/>
      </rPr>
      <t xml:space="preserve">04/12/2019: 5*XC before 03/12/2019
From: IPIENS GARCIA Pablo (OP) &lt;Pablo.IPIENS-GARCIA@publications.europa.eu&gt; 
</t>
    </r>
    <r>
      <rPr>
        <sz val="8"/>
        <color rgb="FF000000"/>
        <rFont val="Calibri"/>
        <family val="2"/>
        <charset val="1"/>
      </rPr>
      <t xml:space="preserve">Sent: Wednesday, December 4, 2019 10:04 AM
To: Roman Makara &lt;romanm@aion.cz&gt;
Cc: Bohdana Prokopová &lt;bohdanap@aion.cz&gt;; KUBA Juraj (OP) &lt;Juraj.KUBA@publications.europa.eu&gt;; VACLAVIKOVA Alena (OP) &lt;Alena.VACLAVIKOVA@publications.europa.eu&gt;; Ladislav Běhal &lt;ladab@aion.cz&gt;; Pavel Gardavský &lt;pavelg@aion.cz&gt;
Subject: RE: Change of CELEX numbers methodology - 5*SA and 5*AT
</t>
    </r>
    <r>
      <rPr>
        <sz val="11"/>
        <color rgb="FF000000"/>
        <rFont val="Calibri"/>
        <family val="2"/>
        <charset val="1"/>
      </rPr>
      <t xml:space="preserve">
Dear Roman,
It seems that it has worked perfectly. Thank you.
I forgot to add something in my previous email:
If you find a document like this one: 52014XC0523(10), where two cases of State aid are treated at the same time, please attribute the CELEX number basing yourself on the first case which is mentioned. In this case, the CELEX number would be 52014AS32953.
Kind regards,
Pablo
</t>
    </r>
    <r>
      <rPr>
        <sz val="8"/>
        <color rgb="FF000000"/>
        <rFont val="Calibri"/>
        <family val="2"/>
        <charset val="1"/>
      </rPr>
      <t xml:space="preserve">From: Roman Makara &lt;romanm@aion.cz&gt; 
Sent: Tuesday, December 3, 2019 3:01 PM
To: IPIENS GARCIA Pablo (OP) &lt;Pablo.IPIENS-GARCIA@publications.europa.eu&gt;
Cc: Bohdana Prokopová &lt;bohdanap@aion.cz&gt;; KUBA Juraj (OP) &lt;Juraj.KUBA@publications.europa.eu&gt;; VACLAVIKOVA Alena (OP) &lt;Alena.VACLAVIKOVA@publications.europa.eu&gt;; Ladislav Běhal &lt;ladab@aion.cz&gt;; Pavel Gardavský &lt;pavelg@aion.cz&gt;
Subject: RE: Change of CELEX numbers methodology - 5*SA and 5*AT
</t>
    </r>
    <r>
      <rPr>
        <sz val="11"/>
        <color rgb="FF000000"/>
        <rFont val="Calibri"/>
        <family val="2"/>
        <charset val="1"/>
      </rPr>
      <t xml:space="preserve">
Dear Pablo,
We made few quick adjustments in our system, so we can test this new approach to State aid/Antitrust documents. 
Three antitrust documents published in JOC 407 were corrected according to the new methodology (5*AT), Bohdana will switch them again to the “proposed” state; please approve them – and to be honest, we will see what will happen.
However, I would like to draw your attention to the fact that descriptor 5*SA already exists for ECA Special reports, so maybe the State aid documents need a different type of descriptor.
Best regards,
Roman
</t>
    </r>
    <r>
      <rPr>
        <sz val="8"/>
        <color rgb="FF000000"/>
        <rFont val="Calibri"/>
        <family val="2"/>
        <charset val="1"/>
      </rPr>
      <t xml:space="preserve">From: IPIENS GARCIA Pablo (OP) &lt;Pablo.IPIENS-GARCIA@publications.europa.eu&gt; 
Sent: Tuesday, December 3, 2019 2:18 PM
To: Roman Makara &lt;romanm@aion.cz&gt;
Cc: Bohdana Prokopová &lt;bohdanap@aion.cz&gt;; KUBA Juraj (OP) &lt;Juraj.KUBA@publications.europa.eu&gt;; VACLAVIKOVA Alena (OP) &lt;Alena.VACLAVIKOVA@publications.europa.eu&gt;
Subject: Change of CELEX numbers methodology - 5*SA and 5*AT
</t>
    </r>
    <r>
      <rPr>
        <sz val="11"/>
        <color rgb="FF000000"/>
        <rFont val="Calibri"/>
        <family val="2"/>
        <charset val="1"/>
      </rPr>
      <t xml:space="preserve">
Dear Roman,
I would like to inform you that we have changed the CELEX numbers methodology in which regards Antitrust and State aid cases.
The CELEX numbers of these documents are currently receiving the descriptors 5*XX and 5*XC.
The composition of these CELEX numbers will be structured similarly to the ones attributed for Merger control documents (5*M):
- CELEX Sector: 5
- CELEX Year: Year of publication
- CELEX Type: 
o AT for Antitrust
o SA for State aid
- CELEX natural number: Case number (even if they are composed of more than 4 digits) 
o Sequential number for the documents whose CELEX number is identical to the first one.
To be more precise: all documents from sector 5 which belong to cases of Antitrust or State aid will be composed this way.
Example for State aid:
52016XC0205(06) would be 52016SA40454
Example for Antitrust:
52019XX1128(01) would be 52019AT40099
52019XX1128(02) would be 52019AT40099(01)
52019XX1128(03) would be 52019AT40099(02)
52019XC1128(02) would be 52019AT40099(03)
Do your system need to adapt to these changes?
If you would be able to use these descriptors straight away, could you please start by the documents published at today’s OJ C 407?
If you cannot, do not worry, we can start with the implementation of these new descriptors later.
Kind regards,
Pablo
</t>
    </r>
  </si>
  <si>
    <t xml:space="preserve">5_OTHER</t>
  </si>
  <si>
    <t xml:space="preserve">5_AS_OJC</t>
  </si>
  <si>
    <t xml:space="preserve">Before (to be completed) CELEX numbers of State aid were classified under descriptor 5*XX</t>
  </si>
  <si>
    <t xml:space="preserve">Case number</t>
  </si>
  <si>
    <t xml:space="preserve">5_AT</t>
  </si>
  <si>
    <t xml:space="preserve">Antitrust</t>
  </si>
  <si>
    <t xml:space="preserve">04/12/2019: 5*XC before 03/12/2019</t>
  </si>
  <si>
    <t xml:space="preserve">AT</t>
  </si>
  <si>
    <t xml:space="preserve">5_AT_OJC</t>
  </si>
  <si>
    <t xml:space="preserve">Before (to be completed) CELEX numbers of Antitrust were classified under descriptor 5*XX</t>
  </si>
  <si>
    <t xml:space="preserve">5_BP</t>
  </si>
  <si>
    <t xml:space="preserve">Budget (European Parliament)</t>
  </si>
  <si>
    <t xml:space="preserve">BP</t>
  </si>
  <si>
    <t xml:space="preserve">5_BP_OJC</t>
  </si>
  <si>
    <t xml:space="preserve">OJ-C: Budget (European Parliament)</t>
  </si>
  <si>
    <t xml:space="preserve">52012BP0232: Draft Amending Budget No 2/ 2012: EU Solidarity Fund appropriations to address flooding in Italy (Liguria and Tuscany) in 2011 European Parliament resolution of 12 June 2012 on the Council position on Draft amending budget No 2/2012 of the European Union for the financial year 2012, Section III – European Commission (09916/2012 – C7-0123/2012 – 2012/2057(BUD))</t>
  </si>
  <si>
    <t xml:space="preserve">Internal number
 (e.g. P7_TA(2012)0232): it is mentioned in the Official Journal)</t>
  </si>
  <si>
    <t xml:space="preserve">5_BP_OJL</t>
  </si>
  <si>
    <t xml:space="preserve">OJ-L: Budget (European Parliament)</t>
  </si>
  <si>
    <t xml:space="preserve">52016BP1615: Resolution (EU) 2016/1615 of the European Parliament of 27 October 2016 with observations forming an integral part of the decision on discharge in respect of the implementation of the budget of the ENIAC Joint Undertaking for the financial year 20??</t>
  </si>
  <si>
    <t xml:space="preserve">Before 1 October 2015:
CELEX numbers of budgetary resolutions published in OJ-L were based on the date of publication.
Before 2 March 2016:
CELEX numbers of budgetary resolutions published in OJ-L were based on the Official No (PPF) of related decision published above on the TOC</t>
  </si>
  <si>
    <t xml:space="preserve">Official No</t>
  </si>
  <si>
    <t xml:space="preserve">5_DC</t>
  </si>
  <si>
    <t xml:space="preserve">Other COM documents (green papers, white papers, communications, reports, etc.)</t>
  </si>
  <si>
    <t xml:space="preserve">5_COM</t>
  </si>
  <si>
    <t xml:space="preserve">5_DC_EUR</t>
  </si>
  <si>
    <t xml:space="preserve">EUR-Lex: Other COM documents (green papers, white papers, communications, reports, etc.)</t>
  </si>
  <si>
    <t xml:space="preserve">52004DC0171: Communication from the Commission to the Council, the European Parliament, the European Economic and Social Committee and the Committee of the Regions on the follow-up to the Commission … (text with EEA relevance)
/* COM/2004/0171 final */
52004DC1129(01): Communication from the Commission to the Council, the European Parliament, and the Court of Auditors — Balance sheets and accounts of the 6th, 7th, 8th, and 9th European Development Funds for the financial year 2003</t>
  </si>
  <si>
    <t xml:space="preserve">COM number</t>
  </si>
  <si>
    <t xml:space="preserve">COM number
or (if COM is missing):
Date of publication
</t>
  </si>
  <si>
    <t xml:space="preserve">5_DC_OJC</t>
  </si>
  <si>
    <t xml:space="preserve">OJ-C: Other COM documents (green papers, white papers, communications, reports, etc.)</t>
  </si>
  <si>
    <t xml:space="preserve">Last publication in OJ-C in 2004</t>
  </si>
  <si>
    <t xml:space="preserve">5_DP</t>
  </si>
  <si>
    <t xml:space="preserve">Internal decisions of the European Parliament</t>
  </si>
  <si>
    <t xml:space="preserve">5_DP_OJC</t>
  </si>
  <si>
    <t xml:space="preserve">OJ-C: Internal decisions of the European Parliament</t>
  </si>
  <si>
    <t xml:space="preserve">52012DP0358: Request for waiver of the immunity of Martin Ehrenhauser European Parliament decision of 23 October 2012 on the request for waiver of the immunity of Martin Ehrenhauser (2012/2152(IMM))</t>
  </si>
  <si>
    <t xml:space="preserve">Internal number 
 (e.g. P7_TA(2012)0358): it is mentioned in the Official Journal)</t>
  </si>
  <si>
    <t xml:space="preserve">5_EC</t>
  </si>
  <si>
    <t xml:space="preserve">Proposals of codified versions of regulations</t>
  </si>
  <si>
    <t xml:space="preserve">EC</t>
  </si>
  <si>
    <t xml:space="preserve">5_EC_EUR</t>
  </si>
  <si>
    <t xml:space="preserve">EUR-Lex: Proposals of codified versions of regulations</t>
  </si>
  <si>
    <t xml:space="preserve">52002EC2377: Draft Commission Regulation (EC) no …/.. of […] on opening and providing for the administration of a Community tariff quota for malting barley from third countries and derogating from Council Regulation (EC) No 1234/2007 (Codified version)</t>
  </si>
  <si>
    <t xml:space="preserve">CELEX number of the act whose codification is proposed (e.g. the CELEX number for the codification project of regulation 32002R2377 is 52002R2377)</t>
  </si>
  <si>
    <t xml:space="preserve">5_FC</t>
  </si>
  <si>
    <t xml:space="preserve">Proposals of codified versions of directives</t>
  </si>
  <si>
    <t xml:space="preserve">FC</t>
  </si>
  <si>
    <t xml:space="preserve">5_FC_EUR</t>
  </si>
  <si>
    <t xml:space="preserve">EUR-Lex: Proposals of codified versions of directives</t>
  </si>
  <si>
    <t xml:space="preserve">51977FC0799: Proposal for a Council Directive …/…/EC of […] concerning mutual assistance by the competent authorities of the Member States in the field of direct taxation and taxation of insurance premiums (Codified version)</t>
  </si>
  <si>
    <t xml:space="preserve">CELEX number of the act whose codification is proposed (e.g. the CELEX number for the codification project of directive 31997L0799 is 51997D0799)</t>
  </si>
  <si>
    <t xml:space="preserve">5_GC</t>
  </si>
  <si>
    <t xml:space="preserve">Proposals of codified versions of decisions</t>
  </si>
  <si>
    <t xml:space="preserve">GC</t>
  </si>
  <si>
    <t xml:space="preserve">5_GC_EUR</t>
  </si>
  <si>
    <t xml:space="preserve">EUR-Lex: Proposals of codified versions of decisions</t>
  </si>
  <si>
    <t xml:space="preserve">51996GC0540: Draft Commission Decision of […] on animal health requirements and veterinary certification for imports into the Community of ova and embryos of the equine species (…/…/EC) (Codified version)</t>
  </si>
  <si>
    <t xml:space="preserve">CELEX number of the act whose codification is proposed  (e.g. the CELEX number for the codification project of decision 31996D0540 is 51996D0540)</t>
  </si>
  <si>
    <t xml:space="preserve">5_HB</t>
  </si>
  <si>
    <t xml:space="preserve">Recommendations of the European Central Bank</t>
  </si>
  <si>
    <t xml:space="preserve">HB</t>
  </si>
  <si>
    <t xml:space="preserve">5_HB_OJC</t>
  </si>
  <si>
    <t xml:space="preserve">OJ-C: Recommendations of the European Central Bank</t>
  </si>
  <si>
    <t xml:space="preserve">52014HB0020: Recommendation of the European Central Bank of 17 April 2014 to the Council of the European Union on the external auditors of the Central Bank of Malta (ECB/2014/20)</t>
  </si>
  <si>
    <t xml:space="preserve">ECB number</t>
  </si>
  <si>
    <t xml:space="preserve">5_IE</t>
  </si>
  <si>
    <t xml:space="preserve">Own-initiative opinions of the European Economic and Social Committee </t>
  </si>
  <si>
    <t xml:space="preserve">IE</t>
  </si>
  <si>
    <t xml:space="preserve">5_IE_OJC</t>
  </si>
  <si>
    <t xml:space="preserve">OJ-C: Own-initiative opinions of the European Economic and Social Committee </t>
  </si>
  <si>
    <t xml:space="preserve">52014IE5469: Opinion of the European Economic and Social Committee on ‘Transatlantic trade relations and the EESC’s views on an enhanced cooperation and eventual EU-USA FTA’ — Own-initiative opinion</t>
  </si>
  <si>
    <t xml:space="preserve">5_IG</t>
  </si>
  <si>
    <t xml:space="preserve">Initiatives from Member States</t>
  </si>
  <si>
    <t xml:space="preserve">IG</t>
  </si>
  <si>
    <t xml:space="preserve">5_IG_OJC</t>
  </si>
  <si>
    <t xml:space="preserve">OJ-C: Initiatives from Member States</t>
  </si>
  <si>
    <t xml:space="preserve">52013IG1211(01): Initiative of Belgium, Bulgaria, the Czech Republic, Germany, Estonia, Greece, Spain, France, Croatia, Italy, Cyprus, Latvia, … for a Regulation of the European Parliament and of the Council amending Decision 2005/681/JHA establishing the European Police College (CEPOL)</t>
  </si>
  <si>
    <t xml:space="preserve">5_IP</t>
  </si>
  <si>
    <t xml:space="preserve">Other resolutions and declarations of the European Parliament</t>
  </si>
  <si>
    <t xml:space="preserve">IP</t>
  </si>
  <si>
    <t xml:space="preserve">5_IP_OJC</t>
  </si>
  <si>
    <t xml:space="preserve">OJ-C: Other resolutions and declarations of the European Parliament</t>
  </si>
  <si>
    <t xml:space="preserve">52011IP0587: Freedom of movement for workers within the European Union European Parliament resolution of 15 December 2011 on freedom of movement for workers within the European Union</t>
  </si>
  <si>
    <t xml:space="preserve">Internal number 
(e.g. P7_TA(2011)0587): it  is mentioned in the Official Journal)</t>
  </si>
  <si>
    <t xml:space="preserve">5_IR</t>
  </si>
  <si>
    <t xml:space="preserve">Own-initiative opinions of the Committee of the Regions (art. 307 (4) TFUE)</t>
  </si>
  <si>
    <t xml:space="preserve">Legal basis: TFEU art. 307 fourth paragraph</t>
  </si>
  <si>
    <t xml:space="preserve">IR</t>
  </si>
  <si>
    <t xml:space="preserve">5_IR_OJC</t>
  </si>
  <si>
    <t xml:space="preserve">OJ-C: Own-initiative opinions of the Committee of the Regions (art. 307 (4) TFUE)</t>
  </si>
  <si>
    <t xml:space="preserve">52014IR2691: Opinion of the Committee of the Regions — A policy framework for climate and energy in the period from 2020 to 2030</t>
  </si>
  <si>
    <t xml:space="preserve">Internal number
 (e.g. CDR 2691/2014: it is not mentioned in the Official Journal. It can be found on ECSC web page) (click here)
</t>
  </si>
  <si>
    <t xml:space="preserve">5_JC</t>
  </si>
  <si>
    <t xml:space="preserve">JOIN documents</t>
  </si>
  <si>
    <t xml:space="preserve">JC</t>
  </si>
  <si>
    <t xml:space="preserve">5_JC_EUR</t>
  </si>
  <si>
    <t xml:space="preserve">EUR-Lex: JOIN documents</t>
  </si>
  <si>
    <t xml:space="preserve">52014JC0037: Joint Proposal for a COUNCIL REGULATION amending Regulation (EU) No 36/2012 concerning restrictive measures in view of the situation in Syria
/* JOIN/2014/037 final - 2014/0323 (NLE) */
</t>
  </si>
  <si>
    <t xml:space="preserve">A split number is indicated when there is more than one version of the document.
</t>
  </si>
  <si>
    <t xml:space="preserve">J0IN number</t>
  </si>
  <si>
    <t xml:space="preserve">JOIN number</t>
  </si>
  <si>
    <t xml:space="preserve">5_KG</t>
  </si>
  <si>
    <t xml:space="preserve">Council Assents (ECSC Treaty)</t>
  </si>
  <si>
    <t xml:space="preserve">KG</t>
  </si>
  <si>
    <t xml:space="preserve">5_KG_OJC</t>
  </si>
  <si>
    <t xml:space="preserve">OJ-C: Council Assents (ECSC Treaty)</t>
  </si>
  <si>
    <t xml:space="preserve">5_M</t>
  </si>
  <si>
    <t xml:space="preserve">Mergers</t>
  </si>
  <si>
    <t xml:space="preserve">Before 1 July 2017:
CELEX numbers of merger control notifications were indexed under sector C.
CELEX numbers of Opinions of the Advisory Committee on mergers and Final Reports of the Hearing Office were indexed under 5*XX
CELEX numbers of Summaries of Commission Decisions declaring concentrations compatible with the internal market were indexed under 5*XC
</t>
  </si>
  <si>
    <t xml:space="preserve">5_M_OJC</t>
  </si>
  <si>
    <t xml:space="preserve">OJ-C: Merger control documents</t>
  </si>
  <si>
    <t xml:space="preserve">52018M8782: Prior notification of a concentration (Case M.8782 — Cerberus Capital Management/BBVA (real estate business)) — Candidate case for simplified procedure (Text with EEA relevance.)
52018M8782(01): Non-opposition to a notified concentration (Case M.8782 — Cerberus Capital Management/BBVA (Real Estate Business)) (Text with EEA relevance.)</t>
  </si>
  <si>
    <t xml:space="preserve">Year of publication</t>
  </si>
  <si>
    <t xml:space="preserve">Internal number.
In case of duplication of CELEX, a split must be added to the later one. </t>
  </si>
  <si>
    <t xml:space="preserve">5_PC</t>
  </si>
  <si>
    <t xml:space="preserve">COM - legislative proposals, and documents related</t>
  </si>
  <si>
    <t xml:space="preserve">Also communications from the Commission concerning the position of the Council (belonging to an interinstitutional procedure) are in this group (e.g. 52015PC0128).</t>
  </si>
  <si>
    <t xml:space="preserve">PC</t>
  </si>
  <si>
    <t xml:space="preserve">5_PC_EUR</t>
  </si>
  <si>
    <t xml:space="preserve">EUR-Lex: COM - legislative proposals, and documents related</t>
  </si>
  <si>
    <t xml:space="preserve">52003PC0079: Commission opinion of 19 February 2003 on the applications for accession to the European Union by the Czech Republic, the Republic of Estonia, …
/* COM/2003/0079 final */</t>
  </si>
  <si>
    <t xml:space="preserve">5_PC_OJC</t>
  </si>
  <si>
    <t xml:space="preserve">OJ-C: COM - legislative proposals, and documents related</t>
  </si>
  <si>
    <t xml:space="preserve">Last publication in OJ-C in 2002</t>
  </si>
  <si>
    <t xml:space="preserve">5_PC_OJL</t>
  </si>
  <si>
    <t xml:space="preserve">OJ-L: COM - legislative proposals, and documents related</t>
  </si>
  <si>
    <t xml:space="preserve">Last publication in OJ-L in 2003</t>
  </si>
  <si>
    <t xml:space="preserve">5_SA</t>
  </si>
  <si>
    <t xml:space="preserve">Special reports of the Court of Auditors</t>
  </si>
  <si>
    <t xml:space="preserve">Before 2016: There was a celex number from sector C attributed to the notices published in OJ-C
Since June 2008 (Special Report No 5/2008), there is only a notice of publication of Special Report published in OJ-C. The complete text of the special report is published only on EUR-Lex.
The SA descriptor has been in use since March 2001. Prior to then, the special reports of the Court of Auditors were classified under Sector 3Y (e.g. 32001Y0222(01)).</t>
  </si>
  <si>
    <t xml:space="preserve">SA</t>
  </si>
  <si>
    <t xml:space="preserve">5_SA_EUR</t>
  </si>
  <si>
    <t xml:space="preserve">EUR-Lex: Special reports of the Court of Auditors</t>
  </si>
  <si>
    <t xml:space="preserve">52015SA0006: Special Report No 6 // 2015
The integrity and implementation of the EU ETS 
(pursuant to Article 287(4), second subparagraph, TFEU)
(Complete text)</t>
  </si>
  <si>
    <t xml:space="preserve">Internal number (present in the title)
There is no split attributed.</t>
  </si>
  <si>
    <t xml:space="preserve">5_SA_OJC</t>
  </si>
  <si>
    <t xml:space="preserve">OJ-C: Special reports of the Court of Auditors</t>
  </si>
  <si>
    <t xml:space="preserve">52016SA0008(01): Special Report No 8/2016 — ‘Rail freight transport in the EU: still not on the right track’
(Notice on publication)</t>
  </si>
  <si>
    <t xml:space="preserve">Internal number (present in the title)
A split number (01) is indicated for the notices of the Special Reports</t>
  </si>
  <si>
    <t xml:space="preserve">5_SC</t>
  </si>
  <si>
    <t xml:space="preserve">SEC and SWD documents</t>
  </si>
  <si>
    <t xml:space="preserve">SC</t>
  </si>
  <si>
    <t xml:space="preserve">5_SC_EUR</t>
  </si>
  <si>
    <t xml:space="preserve">EUR-Lex: SEC and SWD documents</t>
  </si>
  <si>
    <t xml:space="preserve">52014SC0341: COMMISSION STAFF WORKING DOCUMENT Accompanying the document REPORT FROM THE COMMISSION TO THE EUROPEAN PARLIAMENT, THE COUNCIL, THE EUROPEAN CENTRAL BANK, THE EUROPEAN ECONOMIC AND SOCIAL COMMITTEE AND THE COMMITTEE OF THE REGIONS Fifteenth Report on the practical preparations for the future enlargement of the euro area
/* SWD/2014/0341 final */</t>
  </si>
  <si>
    <t xml:space="preserve">SEC/SWD  number</t>
  </si>
  <si>
    <t xml:space="preserve">5_SC_OJC</t>
  </si>
  <si>
    <t xml:space="preserve">OJ-C: SEC and SWD documents</t>
  </si>
  <si>
    <t xml:space="preserve">Last publication in OJ-C in 2009</t>
  </si>
  <si>
    <t xml:space="preserve">5_SC_OJL</t>
  </si>
  <si>
    <t xml:space="preserve">OJ-L: SEC and SWD documents</t>
  </si>
  <si>
    <t xml:space="preserve">Last publication in OJ-L in 1999</t>
  </si>
  <si>
    <t xml:space="preserve">5_TA</t>
  </si>
  <si>
    <t xml:space="preserve">Reports of the Court of Auditors</t>
  </si>
  <si>
    <t xml:space="preserve">TA</t>
  </si>
  <si>
    <t xml:space="preserve">5_TA_OJC</t>
  </si>
  <si>
    <t xml:space="preserve">OJ-C: Reports of the Court of Auditors</t>
  </si>
  <si>
    <t xml:space="preserve">52014TA1112(02): Annual report of the Court of Auditors on the activities funded by the 8th, 9th and 10th European Development Funds (EDFs) concerning the financial year 2013, together with the Commission's replie</t>
  </si>
  <si>
    <t xml:space="preserve">5_XA</t>
  </si>
  <si>
    <t xml:space="preserve">Celex 5 XA class (to be corrected)</t>
  </si>
  <si>
    <t xml:space="preserve">XA</t>
  </si>
  <si>
    <t xml:space="preserve">5_XA_OJC</t>
  </si>
  <si>
    <t xml:space="preserve">OJ-C: Other documents of the Court of Auditors</t>
  </si>
  <si>
    <t xml:space="preserve">52014XA1113(02): The Court's statement of assurance provided to the European Parliament and the Council — Independent auditor’s report</t>
  </si>
  <si>
    <t xml:space="preserve">5_XB</t>
  </si>
  <si>
    <t xml:space="preserve">Other documents of the European Central Bank</t>
  </si>
  <si>
    <t xml:space="preserve">XB</t>
  </si>
  <si>
    <t xml:space="preserve">5_XB_OJC</t>
  </si>
  <si>
    <t xml:space="preserve">OJ-C: Other documents of the European Central Bank</t>
  </si>
  <si>
    <t xml:space="preserve">52011XB0209(01): Part 0 of the ECB Staff Rules containing the Ethics Framework (This text cancels and replaces the text published in Official Journal C 104, 23.4.2010, p. 3 )</t>
  </si>
  <si>
    <t xml:space="preserve">5_XC</t>
  </si>
  <si>
    <t xml:space="preserve">Other documents of the Commission</t>
  </si>
  <si>
    <t xml:space="preserve">XC</t>
  </si>
  <si>
    <t xml:space="preserve">5_XC_OJC</t>
  </si>
  <si>
    <t xml:space="preserve">OJ-C: Other documents of the Commission</t>
  </si>
  <si>
    <t xml:space="preserve">52014XC1205(01): Authorisation for State aid pursuant to Articles 107 and 108 of the Treaty on the Functioning of the European Union — Cases where the Commission raises no objections Text with EEA relevance</t>
  </si>
  <si>
    <t xml:space="preserve">5_XC_OJL</t>
  </si>
  <si>
    <t xml:space="preserve">OJ-L: Other documents of the Commission</t>
  </si>
  <si>
    <t xml:space="preserve">52011XC0514(01): Commission’s statements</t>
  </si>
  <si>
    <t xml:space="preserve">5_XE</t>
  </si>
  <si>
    <t xml:space="preserve">Other documents of the European Economic and Social Committee</t>
  </si>
  <si>
    <t xml:space="preserve">XE</t>
  </si>
  <si>
    <t xml:space="preserve">5_XE_OJC</t>
  </si>
  <si>
    <t xml:space="preserve">OJ-C: Other documents of the European Economic and Social Committee</t>
  </si>
  <si>
    <t xml:space="preserve">52012XE2309: Resolution of the European Economic and Social Committee on ‘“More Europe” — for submission to the European Summit to be held on 22 and 23 November 2012 ’</t>
  </si>
  <si>
    <t xml:space="preserve">There were some cases of CELEX numbers based on the publication date of the document.</t>
  </si>
  <si>
    <t xml:space="preserve">Internal number
 (e.g. ces2309-2012_00_00_tra_res: it is not mentioned in the Official Journal. It can be found on ECSC web page) (click here)</t>
  </si>
  <si>
    <t xml:space="preserve">5_XG</t>
  </si>
  <si>
    <t xml:space="preserve">Other documents of the Council or the Member States</t>
  </si>
  <si>
    <t xml:space="preserve">XG</t>
  </si>
  <si>
    <t xml:space="preserve">5_XG_OJC</t>
  </si>
  <si>
    <t xml:space="preserve">OJ-C: Other documents of the Council or the Member States</t>
  </si>
  <si>
    <t xml:space="preserve">52014XG1205(01): Conclusions of the Council and of the Representatives of the Governments of the Member States, meeting within the Council, on sport as a driver of innovation and economic growth</t>
  </si>
  <si>
    <t xml:space="preserve">5_XG_OJL</t>
  </si>
  <si>
    <t xml:space="preserve">OJ-L: Other documents of the Council or the Member States</t>
  </si>
  <si>
    <t xml:space="preserve">52013XG1109(01): Notice concerning the entry into force of the Treaty of Accession between the …</t>
  </si>
  <si>
    <t xml:space="preserve">Currently, there are only 2 cases in the database published in OJ L. The CELEX was based on the publication date or on the internal number.</t>
  </si>
  <si>
    <t xml:space="preserve">5_XK</t>
  </si>
  <si>
    <t xml:space="preserve">Other documents of the ECSC Committee</t>
  </si>
  <si>
    <t xml:space="preserve">XK</t>
  </si>
  <si>
    <t xml:space="preserve">5_XK_OJC</t>
  </si>
  <si>
    <t xml:space="preserve">OJ-C: Other documents of the ECSC Committee</t>
  </si>
  <si>
    <t xml:space="preserve">52002XK0724(01): Resolution of the ECSC Consultative Committee on the occasion of its final session on the legacy of the European Coal and Steel Community (Adopted unanimously at the 361st session on 26 June 2002)</t>
  </si>
  <si>
    <t xml:space="preserve">5_XP</t>
  </si>
  <si>
    <t xml:space="preserve">Other documents of the European Parliament</t>
  </si>
  <si>
    <t xml:space="preserve">XP</t>
  </si>
  <si>
    <t xml:space="preserve">5_XP_OJC</t>
  </si>
  <si>
    <t xml:space="preserve">OJ-C: Other documents of the European Parliament</t>
  </si>
  <si>
    <t xml:space="preserve">52014XP0408(01): Contribution of the L COSAC — 27 – 29 October 2013 , Vilnius</t>
  </si>
  <si>
    <t xml:space="preserve">5_XR</t>
  </si>
  <si>
    <t xml:space="preserve">Other documents of the Committee of the Regions</t>
  </si>
  <si>
    <t xml:space="preserve">XR</t>
  </si>
  <si>
    <t xml:space="preserve">5_XR_OJC</t>
  </si>
  <si>
    <t xml:space="preserve">OJ-C: Other documents of the Committee of the Regions</t>
  </si>
  <si>
    <t xml:space="preserve">52014XR2333: Resolution of the Committee of the Regions on — ‘Proposals of the Committee of the Regions for the new European Union legislative mandate’</t>
  </si>
  <si>
    <t xml:space="preserve">5_XX</t>
  </si>
  <si>
    <t xml:space="preserve">XX</t>
  </si>
  <si>
    <t xml:space="preserve">5_XX_OJC</t>
  </si>
  <si>
    <t xml:space="preserve">52011XX0228(01): Statement by the European Parliament, the Council and the Commission</t>
  </si>
  <si>
    <t xml:space="preserve">5_XX_OJL</t>
  </si>
  <si>
    <t xml:space="preserve">52014XX1115(33): European Chemicals Agency — Publication of the final accounts for the financial year 2013</t>
  </si>
  <si>
    <t xml:space="preserve">6_CJ</t>
  </si>
  <si>
    <t xml:space="preserve">6_CA</t>
  </si>
  <si>
    <t xml:space="preserve">Communication: judgment</t>
  </si>
  <si>
    <t xml:space="preserve">CA</t>
  </si>
  <si>
    <t xml:space="preserve">6_CA_OJC</t>
  </si>
  <si>
    <t xml:space="preserve">OJ-C: Communication: judgment</t>
  </si>
  <si>
    <t xml:space="preserve">62014CA0348: Case C-348/14: Judgment of the Court (Sixth Chamber) of 9 July 2015 (request for a preliminary ruling from the Judecătoria Câmpulung — Romania) — Maria Bucura v SC Bancpost SA (Reference for a preliminary ruling — Consumer protection — Directive 87/102/EEC…</t>
  </si>
  <si>
    <t xml:space="preserve">6_CB</t>
  </si>
  <si>
    <t xml:space="preserve">Communication: order</t>
  </si>
  <si>
    <t xml:space="preserve">CB</t>
  </si>
  <si>
    <t xml:space="preserve">6_CB_OJC</t>
  </si>
  <si>
    <t xml:space="preserve">OJ-C: Communication: order</t>
  </si>
  <si>
    <t xml:space="preserve">62014CB0124: Case C-124/14: Order of the President of the Court of 23 January 2015 — European Commission v Italian Republic</t>
  </si>
  <si>
    <t xml:space="preserve">6_CC</t>
  </si>
  <si>
    <t xml:space="preserve">Opinion of the Advocate-General</t>
  </si>
  <si>
    <t xml:space="preserve">6_CC_EUR</t>
  </si>
  <si>
    <t xml:space="preserve">EUR-Lex: Opinion of the Advocate- General</t>
  </si>
  <si>
    <t xml:space="preserve">62014CC0115: Advocate General’s Opinion - 9 September 2015
RegioPost
Case C-115/14
Advocate General: Mengozzi</t>
  </si>
  <si>
    <t xml:space="preserve">6_CD</t>
  </si>
  <si>
    <t xml:space="preserve">Decision</t>
  </si>
  <si>
    <t xml:space="preserve">CD</t>
  </si>
  <si>
    <t xml:space="preserve">6_CD_EUR</t>
  </si>
  <si>
    <t xml:space="preserve">EUR-Lex: Decision</t>
  </si>
  <si>
    <t xml:space="preserve">62012CD0334: Decision of the Court of Justice (special chamber provided for in Article 123b of the Rules of Procedure) 12 July 2012. 
Review. 
Case C-334/12 RX.</t>
  </si>
  <si>
    <t xml:space="preserve">6_CG</t>
  </si>
  <si>
    <t xml:space="preserve">Communication: opinion</t>
  </si>
  <si>
    <t xml:space="preserve">CG</t>
  </si>
  <si>
    <t xml:space="preserve">6_CG_OJC</t>
  </si>
  <si>
    <t xml:space="preserve">OJ-C: Communication:  opinion</t>
  </si>
  <si>
    <t xml:space="preserve">62013CG0002: Opinion 2/13: Opinion of the Court (Full Court) of 18 December 2014  — European Commission (Opinion pursuant to Article 218(11) TFEU — Draft international agreement — Accession of the European Union to the European Convention for the Protection of Human Rights and Fundamental Freedoms — Compatibility of the draft agreement with the EU and FEU Treaties)</t>
  </si>
  <si>
    <t xml:space="preserve">Opinion number</t>
  </si>
  <si>
    <t xml:space="preserve">Judgment</t>
  </si>
  <si>
    <t xml:space="preserve">CJ</t>
  </si>
  <si>
    <t xml:space="preserve">6_CJ_EUR</t>
  </si>
  <si>
    <t xml:space="preserve">EUR-Lex: Judgment</t>
  </si>
  <si>
    <t xml:space="preserve">62014CJ0348: Judgment of the Court (Sixth Chamber) of 9 July 2015. 
Maria Bucura v SC Bancpost SA. 
Reference for a preliminary ruling: Judecătoria Câmpulung - Romania. 
Case C-348/14.</t>
  </si>
  <si>
    <t xml:space="preserve">6_CN</t>
  </si>
  <si>
    <t xml:space="preserve">Communication: new case</t>
  </si>
  <si>
    <t xml:space="preserve">CN</t>
  </si>
  <si>
    <t xml:space="preserve">6_CN_OJC</t>
  </si>
  <si>
    <t xml:space="preserve">OJ-C: Communication:  new case</t>
  </si>
  <si>
    <t xml:space="preserve">62015CN0311: Case C-311/15: Request for a preliminary ruling from the Korkein oikeus (Finland) lodged on 25 June 2015 — TrustBuddy AB v Lauri Pihjalaniemi</t>
  </si>
  <si>
    <t xml:space="preserve">6_CO</t>
  </si>
  <si>
    <t xml:space="preserve">CO</t>
  </si>
  <si>
    <t xml:space="preserve">6_CO_EUR</t>
  </si>
  <si>
    <t xml:space="preserve">EUR-Lex: Order</t>
  </si>
  <si>
    <t xml:space="preserve">62014CO0082: Order of the Court (Sixth Chamber) of 15 July 2015. 
Agenzia delle Entrate v Nuova Invincibile srl. 
Reference for a preliminary ruling: Corte suprema di cassazione - Italy. 
Case C-82/14</t>
  </si>
  <si>
    <t xml:space="preserve">6_CP</t>
  </si>
  <si>
    <t xml:space="preserve">View</t>
  </si>
  <si>
    <t xml:space="preserve">CP</t>
  </si>
  <si>
    <t xml:space="preserve">6_CP_EUR</t>
  </si>
  <si>
    <t xml:space="preserve">EUR-Lex: View</t>
  </si>
  <si>
    <t xml:space="preserve">CP View   62015CP0237: Advocate General’s Opinion - 6 July 2015
Lanigan
Case C-237/15 PPU
Advocate General: Cruz Villalón  </t>
  </si>
  <si>
    <t xml:space="preserve">6_CS</t>
  </si>
  <si>
    <t xml:space="preserve">Attachment order</t>
  </si>
  <si>
    <t xml:space="preserve">CS</t>
  </si>
  <si>
    <t xml:space="preserve">6_CS_EUR</t>
  </si>
  <si>
    <t xml:space="preserve">EUR-Lex: Attachment order</t>
  </si>
  <si>
    <t xml:space="preserve">62004CS0001: Order of the Court (Third Chamber) of 14 December 2004. 
Tertir-Terminais de Portugal SA v Commission of the European Communities. 
Application for authorisation to serve an interim garnishee order on the Commission of the European Communities. 
Case C-1/04 SA.</t>
  </si>
  <si>
    <t xml:space="preserve">6_CT</t>
  </si>
  <si>
    <t xml:space="preserve">Third party proceeding</t>
  </si>
  <si>
    <t xml:space="preserve">6_CT_EUR</t>
  </si>
  <si>
    <t xml:space="preserve">EUR-Lex: Third party proceeding</t>
  </si>
  <si>
    <t xml:space="preserve">61984CT0292: Order of the Court (Sixth Chamber) of 22 September 1987. 
F. Bolognese and others v H. Scharf and Commission of the European Communities. 
Third-party proceedings - Inadmissible. 
Case 292/84 TO.</t>
  </si>
  <si>
    <t xml:space="preserve">6_CU</t>
  </si>
  <si>
    <t xml:space="preserve">Communication: request for an opinion</t>
  </si>
  <si>
    <t xml:space="preserve">CU</t>
  </si>
  <si>
    <t xml:space="preserve">6_CU_OJC</t>
  </si>
  <si>
    <t xml:space="preserve">OJ-C: Communication: request for an opinion</t>
  </si>
  <si>
    <t xml:space="preserve">62015CU0001: Opinion 1/15: Request for an opinion submitted by the European Parliament pursuant to Article 218(11) TFEU</t>
  </si>
  <si>
    <t xml:space="preserve">6_CV</t>
  </si>
  <si>
    <t xml:space="preserve">Opinion</t>
  </si>
  <si>
    <t xml:space="preserve">CV</t>
  </si>
  <si>
    <t xml:space="preserve">6_CV_EUR</t>
  </si>
  <si>
    <t xml:space="preserve">EUR-Lex: Opinion</t>
  </si>
  <si>
    <t xml:space="preserve">62013CV0002: Opinion of the Court (Full Court) of 18 December 2014. 
Opinion pursuant to Article 218(11) TFEU - Draft international agreement - Accession of the European Union to the European Convention for the Protection of Human Rights and Fundamental Freedoms - Compatibility of the draft agreement with the EU and FEU Treaties. 
Opinion 2/13 </t>
  </si>
  <si>
    <t xml:space="preserve">6_CX</t>
  </si>
  <si>
    <t xml:space="preserve">Ruling</t>
  </si>
  <si>
    <t xml:space="preserve">CX</t>
  </si>
  <si>
    <t xml:space="preserve">6_CX_EUR</t>
  </si>
  <si>
    <t xml:space="preserve">EUR-Lex: Ruling</t>
  </si>
  <si>
    <t xml:space="preserve">61978CX0001: Ruling of the Court of 14 November 1978. 
Ruling delivered pursuant to the third paragraph of Article 103 of the EAEC Treaty - Draft Convention of the International Atomic Energy Agency on the Physical Protection of Nuclear Materials, Facilities and Transports. 
Ruling 1/78.</t>
  </si>
  <si>
    <t xml:space="preserve">Number of ruling</t>
  </si>
  <si>
    <t xml:space="preserve">6_CST</t>
  </si>
  <si>
    <t xml:space="preserve">6_FA</t>
  </si>
  <si>
    <t xml:space="preserve">FA</t>
  </si>
  <si>
    <t xml:space="preserve">6_FA_OJC</t>
  </si>
  <si>
    <t xml:space="preserve">62014FA0116: Case F-116/14: Judgment of the Civil Service Tribunal (First Chamber) of 16 July 2015 — Muariu v EIOPA (Civil Service — EIOPA staff — Temporary member of staff — Vacancy notice — Requirement for minimum professional experience of eight …</t>
  </si>
  <si>
    <t xml:space="preserve">6_FB</t>
  </si>
  <si>
    <t xml:space="preserve">FB</t>
  </si>
  <si>
    <t xml:space="preserve">6_FB_OJC</t>
  </si>
  <si>
    <t xml:space="preserve">62014FB0097: Case F-97/14: Order of the Civil Service Tribunal of 24 March 2015 — BU v EMA</t>
  </si>
  <si>
    <t xml:space="preserve">6_FJ</t>
  </si>
  <si>
    <t xml:space="preserve">FJ</t>
  </si>
  <si>
    <t xml:space="preserve">6_FJ_EUR</t>
  </si>
  <si>
    <t xml:space="preserve">62014FJ0028: Judgment of the Civil Service Tribunal - 9 September 2015
De Loecker v EEAS
Case F-28/14</t>
  </si>
  <si>
    <t xml:space="preserve">6_FN</t>
  </si>
  <si>
    <t xml:space="preserve">FN</t>
  </si>
  <si>
    <t xml:space="preserve">6_FN_OJC</t>
  </si>
  <si>
    <t xml:space="preserve">OJ-C: Communication: new case</t>
  </si>
  <si>
    <t xml:space="preserve">62015FN0092: Case F-92/15: Action brought on 26 June 2015 — ZZ v Commission</t>
  </si>
  <si>
    <t xml:space="preserve">6_FO</t>
  </si>
  <si>
    <t xml:space="preserve">FO</t>
  </si>
  <si>
    <t xml:space="preserve">6_FO_EUR</t>
  </si>
  <si>
    <t xml:space="preserve">62015FO0020: Order of the Civil Service Tribunal (Third Chamber) of 16 July 2015. 
FG v European Commission. 
Case F-20/15.</t>
  </si>
  <si>
    <t xml:space="preserve">6_FT</t>
  </si>
  <si>
    <t xml:space="preserve">FT</t>
  </si>
  <si>
    <t xml:space="preserve">6_FT_EUR</t>
  </si>
  <si>
    <t xml:space="preserve">6_GCEU</t>
  </si>
  <si>
    <t xml:space="preserve">6_TA</t>
  </si>
  <si>
    <t xml:space="preserve">6_TA_OJC</t>
  </si>
  <si>
    <t xml:space="preserve">62014TA0395: Case T-395/14: Judgment of the General Court of 16 June 2015 — Best-Lock (Europe) v OHIM — Lego Juris (Shape of a toy figure) (Community trade mark…</t>
  </si>
  <si>
    <t xml:space="preserve">6_TB</t>
  </si>
  <si>
    <t xml:space="preserve">TB</t>
  </si>
  <si>
    <t xml:space="preserve">6_TB_OJC</t>
  </si>
  <si>
    <t xml:space="preserve">TB Communication: order  62014TB0280: Case T-280/14: Order of the General Court of 9 June 2015 — Ineos Manufacturing Deutschland and Others v Commission (State aid — Measures adopted by Germany …)</t>
  </si>
  <si>
    <t xml:space="preserve">6_TC</t>
  </si>
  <si>
    <t xml:space="preserve">TC</t>
  </si>
  <si>
    <t xml:space="preserve">6_TC_EUR</t>
  </si>
  <si>
    <t xml:space="preserve">61989TC0120: Opinion of Mr Advocate General Biancarelli delivered on 30 January 1991. 
Stahlwerke Peine-Salzgitter AG v Commission of the European Communities. 
ECSC - Non-contractual liability of the Community. 
Case T-120/89.</t>
  </si>
  <si>
    <t xml:space="preserve">6_TJ</t>
  </si>
  <si>
    <t xml:space="preserve">TJ</t>
  </si>
  <si>
    <t xml:space="preserve">6_TJ_EUR</t>
  </si>
  <si>
    <t xml:space="preserve">62013TJ0082: Judgment of the Court of First Instance - 9 September 2015
Panasonic and MT Picture Display v Commission
Case T-82/13</t>
  </si>
  <si>
    <t xml:space="preserve">6_TN</t>
  </si>
  <si>
    <t xml:space="preserve">TN</t>
  </si>
  <si>
    <t xml:space="preserve">6_TN_OJC</t>
  </si>
  <si>
    <t xml:space="preserve">62015TN0336: Case T-336/15: Action brought on 25 June 2015 — Windrush Aka v OHIM — Dammers (The Specials)</t>
  </si>
  <si>
    <t xml:space="preserve">6_TO</t>
  </si>
  <si>
    <t xml:space="preserve">TO</t>
  </si>
  <si>
    <t xml:space="preserve">6_TO_EUR</t>
  </si>
  <si>
    <t xml:space="preserve">62015TO0259: Order of the President of the General Court of 15 June 2015. 
SA Close and Cegelec v European Parliament. 
Case T-259/15 R.</t>
  </si>
  <si>
    <t xml:space="preserve">6_TT</t>
  </si>
  <si>
    <t xml:space="preserve">6_TT_EUR</t>
  </si>
  <si>
    <t xml:space="preserve">62005TT0385: Order of the President of the General Court of 4 February 2010. 
Portuguese Republic v Transnáutica - Transportes e Navegação, SA and European Commission. 
Interim measures - Customs union …
Case T-385/05 TO R.</t>
  </si>
  <si>
    <t xml:space="preserve">8_AT</t>
  </si>
  <si>
    <t xml:space="preserve">Austria</t>
  </si>
  <si>
    <t xml:space="preserve">82011AT0705(02): Oberster Gerichtshof, Beschluss vom 05/07/2011  82011AT0531(01): Bundeskommunikationssenat, Beschluss vom 31/05/2011 - GZ 611.003/0004-BKS/201</t>
  </si>
  <si>
    <t xml:space="preserve">8_BE</t>
  </si>
  <si>
    <t xml:space="preserve">Belgium</t>
  </si>
  <si>
    <t xml:space="preserve">82010BE1117(03): Tribunal de 1re instance de Namur, 4e chambre, jugement du 17/11/2010 - Remi Paquot / Etat belge  82010BE1013(01): Rechtbank van 1e aanleg Brugge, 4e kamer, vonnis van 13/10/2010 - Vlaamse Oliemaatschappij / F.O.D. Financiën</t>
  </si>
  <si>
    <t xml:space="preserve">8_BG</t>
  </si>
  <si>
    <t xml:space="preserve">Bulgaria</t>
  </si>
  <si>
    <t xml:space="preserve">82011BG1026(01): Administrativen sad Veliko Tarnovo, Opredelenie 26/10/2011 - Menidzherski biznes reshenia OOD / Direktor na Direktsia Obzhalvane i upravlenie na izpalnenieto - V. Tarnovo  82011BG0719(01): Komissia za zashtita ot discriminazia, Reshenie, 19/07/2011 - Valeri Hariev Belov / CEZ Electro Bulgaria AD e.a.</t>
  </si>
  <si>
    <t xml:space="preserve">8_CY</t>
  </si>
  <si>
    <t xml:space="preserve">Cyprus</t>
  </si>
  <si>
    <t xml:space="preserve">82009CY0714(01): Anotato Dikastirio Kyprou, 14/07/2009  82008CY1127(01): Anotato Dikastirio Kyprou, Anatheoritiki Dikaiodosia, apofasi tis 27/11/2008</t>
  </si>
  <si>
    <t xml:space="preserve">8_CZ</t>
  </si>
  <si>
    <t xml:space="preserve">Czech Republic</t>
  </si>
  <si>
    <t xml:space="preserve">82009CZ0923(02): Nejvyšší správní soud, usnesení ze dne 23/09/2009 - M. Landtová / Ceská správa socialního zabezpecení  82010CZ0429(01): Nejvyšší soud, usnesení ze dne 29/04/2010 - KONFORM, s.r.o. / Erwin Behr Automotive GmbH </t>
  </si>
  <si>
    <t xml:space="preserve">8_DE</t>
  </si>
  <si>
    <t xml:space="preserve">Germany</t>
  </si>
  <si>
    <t xml:space="preserve">82009DE1217(01): Oberlandesgericht Stuttgart, 5. Senat für Bußgeldsachen, Beschluss vom 17/12/2009  82010DE1209(02): Bundesverwaltungsgericht, Beschluss vom 09/12/201</t>
  </si>
  <si>
    <t xml:space="preserve">8_DK</t>
  </si>
  <si>
    <t xml:space="preserve">Denmark</t>
  </si>
  <si>
    <t xml:space="preserve">82011DK0914(01): Vestre Landsret, 15. afdeling, kendelse af 14/09/2011 - HK Danmark agissant pour Glennie Kristensen / Experian A/S  82011DK0111(01): Højesteret, dom af 11/01/2011- Niels Hausgaard m.fl. / Statsministeren og Udenrigsministere</t>
  </si>
  <si>
    <t xml:space="preserve">8_EE</t>
  </si>
  <si>
    <t xml:space="preserve">Estonia</t>
  </si>
  <si>
    <t xml:space="preserve">82011EE0317(01): Riigikohus, kohtumäärus 17/03/2011 - AS Pimix (en liquidation) / Maksu- ja Tolliameti Lõuna maksu- ja tollikeskus et Põllumajandusministeerium  82008EE0319(01): Tallinna Halduskohus, kohtumäärus 19/03/2008 - Rakvere Lihakombinaat AS / Põllumajandusministeerium et Maksu- ja Tolliameti Ida maksu- ja tollikeskus</t>
  </si>
  <si>
    <t xml:space="preserve">8_EL</t>
  </si>
  <si>
    <t xml:space="preserve">Greece</t>
  </si>
  <si>
    <t xml:space="preserve">82009EL1009(01): Symvoulio tis Epikrateias, Olomeleia, apofasi tis 09/10/2009  82008EL1127(01): Anotato Dikastirio Kyprou, Anatheoritiki Dikaiodosia, apofasi tis 27/11/2008 </t>
  </si>
  <si>
    <t xml:space="preserve">8_ES</t>
  </si>
  <si>
    <t xml:space="preserve">Spain</t>
  </si>
  <si>
    <t xml:space="preserve">82008ES1222(01): Tribunal Superior de Justicia de Madrid, Sala de lo Contencioso-administrativo, Sección 6, sentencia de 22/12/2008 - Real Sociedad de Fútbol SAD et Nihat Kahveci / Real Federación Española de Fútbol et Consejo Superior de Deportes  82010ES0914(01): Tribunal Supremo, Sala de lo Contencioso-Administrativo, Sección tercera, auto del 14/09/2010 - Asociación para la Calidad de los Forjados (Ascafor) e.a. / Administración del Estado e.a </t>
  </si>
  <si>
    <t xml:space="preserve">8_FI</t>
  </si>
  <si>
    <t xml:space="preserve">Finland</t>
  </si>
  <si>
    <t xml:space="preserve">82010FI1213(01): Korkein hallinto-oikeus, välipäätös 13/12/2010 - Insinööritoimisto InsTiimi Oy / Puolustusvoimat  82011FI0705(01): Korkein hallinto-oikeus, välipäätös 05/07/2011 - O et S / Maahanmuuttovirasto </t>
  </si>
  <si>
    <t xml:space="preserve">8_FR</t>
  </si>
  <si>
    <t xml:space="preserve">France</t>
  </si>
  <si>
    <t xml:space="preserve">82010FR1117(01): Cour de cassation (France), arrêt du 17/11/2010 - Refcomp SpA / Axa Corporate Solutions Assurance SA e. a.  82011FR1128(01): Conseil d'État, décision du 28/11/2011 - Établissement national des produits de l'agriculture et de la mer (FranceAgriMer), venant aux droits de l'Office national interprofessionnel des fruits, des légumes, des vins et de l'horticulture (VINIFLHOR)</t>
  </si>
  <si>
    <t xml:space="preserve">8_HR</t>
  </si>
  <si>
    <t xml:space="preserve">Croatia</t>
  </si>
  <si>
    <t xml:space="preserve">82018HR1112(51): Županijski sud u Splitu; 2018-11-12; M. Š.; P.-B. B.-H.-Š.; Gž-2467/2016</t>
  </si>
  <si>
    <t xml:space="preserve">8_HU</t>
  </si>
  <si>
    <t xml:space="preserve">Hungary</t>
  </si>
  <si>
    <t xml:space="preserve">82011HU0712(02): Fővárosi Bíróság, végzés 12/07/2011 - Erika Jőrös / Aegon Magyarország Hitel Zrt  82011HU0503(01): Magyar Köztársaság Legfelsőbb Bírósága, végzés 03/05/2011 - Oskar Shomodi / Szabolcs-Szatmár-Bereg Megyei e.a.</t>
  </si>
  <si>
    <t xml:space="preserve">8_IE</t>
  </si>
  <si>
    <t xml:space="preserve">Ireland</t>
  </si>
  <si>
    <t xml:space="preserve">82011IE0513(01): Supreme Court (Ireland), order of 13/05/2011 - Peter Sweetman, Irlande e.a. / An Bord Pleanala, Galway County Council et Galway City Council  82010IE0129(01): High Court (Ireland), order of 29/01/2010 - P. Kelly / The National University of Ireland, also known as University College, Dublin and The Director of the Equality Tribunal (Notice Party)</t>
  </si>
  <si>
    <t xml:space="preserve">8_IT</t>
  </si>
  <si>
    <t xml:space="preserve">Italy</t>
  </si>
  <si>
    <t xml:space="preserve">82011IT0920(01): Commissione tributaria provinciale di Parma, ordinanza del 20/09/2011 - Danilo Debiasi / Agenzia delle Entrate Ufficio di Parma  82009IT1020(01): Tribunale Amministrativo Regionale della Lombardia, Sezione Prima, ordinanza del 20/10/200 - Duomo Gpa Srl / Comune di Baranzate e.a.</t>
  </si>
  <si>
    <t xml:space="preserve">8_LT</t>
  </si>
  <si>
    <t xml:space="preserve">Lithuania</t>
  </si>
  <si>
    <t xml:space="preserve">82008LT0825(02): Aukščiausiasis Teismas, nutartis 25/08/2008 - Inga Rinau / Michael Rinau  82010LT0513(01): Lietuvos vyriausiasis administracinis teismas, nutartis 13/05/2010 - G. Valčiukienė e.a. / Pakruojo rajono savivaldybės taryba e.a.</t>
  </si>
  <si>
    <t xml:space="preserve">8_LU</t>
  </si>
  <si>
    <t xml:space="preserve">Luxembourg</t>
  </si>
  <si>
    <t xml:space="preserve">82010LU0608(01): Tribunal administratif (Grand-Duché de Luxembourg), 3ème chambre, jugement du 08/06/2010 - Tankreederei I SA / Directeur de l'administration des contributions directes  82011LU0714(01): Cour administrative, 14/07/2011 - Caves Krier Frères SARL / Directeur de l'Administration de l'emploi </t>
  </si>
  <si>
    <t xml:space="preserve">8_LV</t>
  </si>
  <si>
    <t xml:space="preserve">Latvia</t>
  </si>
  <si>
    <t xml:space="preserve">82008LV1023(01): Latvijas Republikas Augstākās tiesas Senāts Administratīvo lietu departaments, 23/10/2008 - Alstom Power Hydro / Valsts ieņēmumu dienests  82009LV0626(01): Latvijas Republikas Augstākās tiesas Senāts Administratīvo lietu departaments, 26/06/2009 - SIA Pakora Pluss / Valsts ienemumu dienests</t>
  </si>
  <si>
    <t xml:space="preserve">8_MT</t>
  </si>
  <si>
    <t xml:space="preserve">Malta</t>
  </si>
  <si>
    <t xml:space="preserve">82011MT0131(01): Qorti Ta' L-Appell - Court of Appeal (Malta), Sentenz 31/01/2011 - Dr Hugh Peralta (Curatel del Fallimento Tondon Sedie sas) / Zet Ltd  82009MT0604(01): Prim'Awla tal-Qorti Ċivili, ordni ta 04/06/2009 - AJD Tuna Limited / Direttur tal-Agrikoltura u s-Sajd et IAvukat Generali </t>
  </si>
  <si>
    <t xml:space="preserve">8_NL</t>
  </si>
  <si>
    <t xml:space="preserve">Netherlands</t>
  </si>
  <si>
    <t xml:space="preserve">82009NL1104(01): Rechtbank 's-Gravenhage, sector bestuursrecht, 3e afdeling, meervoudige kamer, vonnis van 04/11/2009 - AHP Manufacturing BV / Bureau van de Industriële Eigendom, handelend onder de naam Octrooicentrum Nederland  82011NL0630(01): Rechtbank Haarlem, sector bestuursrecht, meervoudige douanekamer, uitspraak van 30/06/2011 - HewlettPackard Europe BV / Inspecteur van de Belastingdienst/Douane West </t>
  </si>
  <si>
    <t xml:space="preserve">8_PL</t>
  </si>
  <si>
    <t xml:space="preserve">Poland</t>
  </si>
  <si>
    <t xml:space="preserve">82010PL1202(01): Sąd Apelacyjny -Sąd Pracy i Ubezpieczeń Społecznych, postanowienie z dnia 02/12/2010 - Janina Wencel / Zakład Ubezpieczeń Społecznych w Białymstoku  82008PL0917(01): Naczelny Sąd Administracyjny, postanowienie z dnia 17/09/2008, II GSK 331/08</t>
  </si>
  <si>
    <t xml:space="preserve">8_PT</t>
  </si>
  <si>
    <t xml:space="preserve">Portugal</t>
  </si>
  <si>
    <t xml:space="preserve">82008PT0306(01): Supremo Tribunal Administrativo, Acórdão de 06/03/2008 - A / Vogal do Conselho de Administração do INGA  82010PT0415(01): Tribunal Cível da Comarca do Porto, certidão de 15/04/2010 - Maria Alice Pendão Lapa Costa Ferreira et Alexandra Pendão Lapa Ferreira / Companhia de Seguros Tranquilidade SA</t>
  </si>
  <si>
    <t xml:space="preserve">8_RO</t>
  </si>
  <si>
    <t xml:space="preserve">Romania</t>
  </si>
  <si>
    <t xml:space="preserve">82010RO1220(01): Curtea de Apel Bucureşti, Secţia de Contencios Administrativ şi Fiscal, 20/12/2010 - S.C. Gran Via Moineşti SRL / Agenţia Naţională de Administrare Fiscală (A.N.A.F) e.a.  82011RO0919(01): Tribunalul Comercial Cluj, Încheiere din 19/09/2011- SC Volksbank România SA / Andreia Câmpan et Ioan Dan Câmpan</t>
  </si>
  <si>
    <t xml:space="preserve">8_SE</t>
  </si>
  <si>
    <t xml:space="preserve">Sweden</t>
  </si>
  <si>
    <t xml:space="preserve">82011SE0621(02): Förvaltningsrätten i Falun, beslut av 21/06/2011 - Widex A/S / Skatteverket  82009SE1217(01): Göta hovrätt, beslut av 17/12/2009 - Österström Rederi Aktiebolag / 1. Bellona Shipping Company Limited et 2. Schulte &amp; Bruns GmbH &amp; Co. KG </t>
  </si>
  <si>
    <t xml:space="preserve">8_SI</t>
  </si>
  <si>
    <t xml:space="preserve">Slovenia</t>
  </si>
  <si>
    <t xml:space="preserve">82011SI0915(01): Vrhovno sodišče Republike Slovenije, sklep z dne 15/09/2011 - Ministrstvo za notranje zadeve Republike Slovenije (Ministère des affaires intérieures de la République de Slovénie) / Ahmed Abdirahman (Somalie)  82010SI1208(01): Upravno sodišce Republike Slovenije, sklep z dne 08/12/2010 - Pelati doo / Republika Slovenija</t>
  </si>
  <si>
    <t xml:space="preserve">8_SK</t>
  </si>
  <si>
    <t xml:space="preserve">Slovakia</t>
  </si>
  <si>
    <t xml:space="preserve">82009SK0917(01): Najvyšší súd Slovenskej republiky, rozsudok zo dňa 17.09.2009  82010SK0119(01): Krajský súd v Prešove, uznesenie zo dňa 19/01/2010 </t>
  </si>
  <si>
    <t xml:space="preserve">8_UK</t>
  </si>
  <si>
    <t xml:space="preserve">United Kingdom</t>
  </si>
  <si>
    <t xml:space="preserve">82009UK1215(02): Court of Appeal (England), Civil Division, order of 15/12/2009 - The Number (UK) Limited et Conduit Enterprises Limited / Office of Communications et British Telecommunications plc  82010UK1215(01): High Court of Justice (England), Chancery Division, 15/12/2010 - Test Claimants in the FII Group Litigation / Commissioners of Inland Revenue e.a. </t>
  </si>
  <si>
    <t xml:space="preserve">8_XX</t>
  </si>
  <si>
    <t xml:space="preserve">Other countries, EFTA Court, European Court of Human Right</t>
  </si>
  <si>
    <t xml:space="preserve">82010XX0223(01): Cour européenne des droits de l'homme, arrêt du 23/02/2010 - Agnidis / Turquie  82009XX0929(01): Schweizerisches Bundesgericht, II. Öffentlichrechtliche Abteilung, Urteil vom 29/09/2009 - 1. X. und 2. Y. / Sicherheitsdirektion des Kantons Zürich  82007XX0314(01): EFTA Court, judgment of 14/03/2007, E-1/06 - EFTA Surveillance Authority / Kingdom of Norway</t>
  </si>
  <si>
    <t xml:space="preserve">9_E</t>
  </si>
  <si>
    <t xml:space="preserve">Written questions</t>
  </si>
  <si>
    <t xml:space="preserve">92004E001190: Written Question P-1190/04 by Joan Vallvé (ELDR) to the Commission. Forum of Cultures 2004 
The CELEX numbers for written questions are based on the year in which the question is asked and the internal EP reference.</t>
  </si>
  <si>
    <t xml:space="preserve">9_H</t>
  </si>
  <si>
    <t xml:space="preserve">Questions at question time </t>
  </si>
  <si>
    <t xml:space="preserve">92000H000132: Question No 111 (H-0132/00) by Jean-Claude Fruteau to the Commission. Common organisation of the market in sugar 
The CELEX numbers for questions at question time are based on the year in which the question is asked and the internal EP reference</t>
  </si>
  <si>
    <t xml:space="preserve">9_O</t>
  </si>
  <si>
    <t xml:space="preserve">Oral questions</t>
  </si>
  <si>
    <t xml:space="preserve">92000O000006: Oral Question B5-0007/00 with debate by Wolfgang Kreissl- Doerfler, Alain Lipietz, Camilo Nogueira Román to the Commission. Protection of humanitarian aid workers in Colombia 
The CELEX numbers for oral questions are based on the year in which the question is asked and the internal EP reference. </t>
  </si>
  <si>
    <t xml:space="preserve">Documents published in the C series of the Official Journal</t>
  </si>
  <si>
    <t xml:space="preserve">EFTA documents</t>
  </si>
  <si>
    <t xml:space="preserve">E_A</t>
  </si>
  <si>
    <t xml:space="preserve">Agreements between EFTA Member States</t>
  </si>
  <si>
    <t xml:space="preserve">E_A_OJC</t>
  </si>
  <si>
    <t xml:space="preserve">OJ-C: Agreements between EFTA Member States </t>
  </si>
  <si>
    <t xml:space="preserve">E1994A0701(01): Joint Statements adopted at the 62nd meeting of the EEA Joint Committee on 26 March 1999</t>
  </si>
  <si>
    <t xml:space="preserve">E_A_OJL</t>
  </si>
  <si>
    <t xml:space="preserve">OJ-L: Agreements between EFTA Member States </t>
  </si>
  <si>
    <t xml:space="preserve">E1994A1231(04): PROTOCOL 3 on the functions and powers of the EFTA Surveillance Authority in the field of State aid </t>
  </si>
  <si>
    <t xml:space="preserve">Last publication in OJ-L in 1994 </t>
  </si>
  <si>
    <t xml:space="preserve">E_C</t>
  </si>
  <si>
    <t xml:space="preserve">Acts of the EFTA Surveillance Authority</t>
  </si>
  <si>
    <t xml:space="preserve">E_C_OJC</t>
  </si>
  <si>
    <t xml:space="preserve">OJ-C: Acts of the EFTA Surveillance Authority </t>
  </si>
  <si>
    <t xml:space="preserve">E2014C1204(01): Information communicated by the EFTA States regarding State aid granted under the Act referred to in point 1j of Annex XV to the EEA Agreement (Commission Regulation (EU) No 651/2014 declaring certain categories of aid compatible with the internal market in application of Articles 107 and 108 of the Treaty) (General Block Exemption Regulation) 
 </t>
  </si>
  <si>
    <t xml:space="preserve">E_C_OJL</t>
  </si>
  <si>
    <t xml:space="preserve">OJ-L: Acts of the EFTA Surveillance Authority </t>
  </si>
  <si>
    <t xml:space="preserve">E2014C0021: EFTA Surveillance Authority Decision No 21/14/COL of 29 January 2014 amending for the 93rd time the procedural and substantive rules in the field of State aid </t>
  </si>
  <si>
    <t xml:space="preserve">E_G</t>
  </si>
  <si>
    <t xml:space="preserve">Acts of the EFTA Standing Committee</t>
  </si>
  <si>
    <t xml:space="preserve">E_G_OJC</t>
  </si>
  <si>
    <t xml:space="preserve">OJ-C: Acts of the EFTA Standing Committee</t>
  </si>
  <si>
    <t xml:space="preserve">E2014G1106(01): Medicinal products — List of marketing authorisations granted by the EEA EFTA States for the first half of 2013</t>
  </si>
  <si>
    <t xml:space="preserve">E_G_OJL</t>
  </si>
  <si>
    <t xml:space="preserve">OJ-L: Acts of the EFTA Standing Committee</t>
  </si>
  <si>
    <t xml:space="preserve">E2011G0001: Decision of the Standing Committee of the EFTA States No 1/2011/SC of 29 September 2011 regarding the audit of programmes and projects under the Financial Mechanism (2009–2014)</t>
  </si>
  <si>
    <t xml:space="preserve">E_J</t>
  </si>
  <si>
    <t xml:space="preserve">Decisions, orders, consultative opinions of the EFTA Court</t>
  </si>
  <si>
    <t xml:space="preserve">E_J_OJC</t>
  </si>
  <si>
    <t xml:space="preserve">OJ-C: Decisions, orders, consultative opinions of the EFTA Court</t>
  </si>
  <si>
    <t xml:space="preserve">E2013J0018: Judgment of the Court of 6 December 2013 in Case E-18/13 — EFTA Surveillance Authority v Iceland (Failure by a Contracting Party to fulfil its obligations — Directive 2001/81/EC — Failure to implement)</t>
  </si>
  <si>
    <t xml:space="preserve">E_J_OJL</t>
  </si>
  <si>
    <t xml:space="preserve">OJ-L: Decisions, orders, consultative opinions of the EFTA Court</t>
  </si>
  <si>
    <t xml:space="preserve">E1997J0918(01): AMENDMENTS TO THE RULES OF PROCEDURE OF THE EFTA COURT adopted by the Court on 22 August 1996 and approved by the Governments of the EFTA States</t>
  </si>
  <si>
    <t xml:space="preserve">Last publication in OJ-L in 1996</t>
  </si>
  <si>
    <t xml:space="preserve">E_O</t>
  </si>
  <si>
    <t xml:space="preserve">E_O_OJC</t>
  </si>
  <si>
    <t xml:space="preserve">No cases</t>
  </si>
  <si>
    <t xml:space="preserve">E_O_OJL</t>
  </si>
  <si>
    <t xml:space="preserve">E_P</t>
  </si>
  <si>
    <t xml:space="preserve">Pending cases of the EFTA Court</t>
  </si>
  <si>
    <t xml:space="preserve">E_P_OJC</t>
  </si>
  <si>
    <t xml:space="preserve">OJ-C: Pending cases of the EFTA Court</t>
  </si>
  <si>
    <t xml:space="preserve">E2014P0016: Request for an Advisory Opinion from the EFTA Court by Oslo tingrett dated 16 June 2014 in the case of Pharmaq AS v Intervet International BV (Case E-16/14)</t>
  </si>
  <si>
    <t xml:space="preserve">E_X</t>
  </si>
  <si>
    <t xml:space="preserve">Informations and communications</t>
  </si>
  <si>
    <t xml:space="preserve">E_X_OJC</t>
  </si>
  <si>
    <t xml:space="preserve">OJ-C: Informations and communications</t>
  </si>
  <si>
    <t xml:space="preserve">E2013X0919(01): Publication of Oppland County’s intention of entering into contracts concerning local public transport with vehicles up to 16 seats in accordance with Article 7(2) in Regulation (EC) No 1370/2007 of the European Parliament and of the Council on public passenger transport services by rail and by road and repealing Council Regulations (EEC) No 1191/69 and (EEC) No 1107/70</t>
  </si>
  <si>
    <t xml:space="preserve">E_X_OJL</t>
  </si>
  <si>
    <t xml:space="preserve">OJ-L: Informations and communications</t>
  </si>
  <si>
    <t xml:space="preserve">E1994X0922(01): RECOMMENDATIONS BY THE JOINT PARLIAMENTARY COMMITTEE OF THE EEA adopted at the second meeting in Helsinki 26 and 27 April 1994</t>
  </si>
  <si>
    <t xml:space="preserve">Last publication in OJ-L in 1994</t>
  </si>
  <si>
    <t xml:space="preserve">CELEX sector 1</t>
  </si>
  <si>
    <t xml:space="preserve">CELEX sector 2</t>
  </si>
  <si>
    <t xml:space="preserve">CELEX sector 3</t>
  </si>
  <si>
    <t xml:space="preserve">CELEX sector 4</t>
  </si>
  <si>
    <t xml:space="preserve">CELEX sector 5</t>
  </si>
  <si>
    <t xml:space="preserve">Council or Member States</t>
  </si>
  <si>
    <t xml:space="preserve">European Commission</t>
  </si>
  <si>
    <t xml:space="preserve">European Parliamnet</t>
  </si>
  <si>
    <t xml:space="preserve">European Court of Auditors</t>
  </si>
  <si>
    <t xml:space="preserve">European Coal and Steel Community Consultative Committee (obsolete)</t>
  </si>
  <si>
    <t xml:space="preserve">CELEX sector 6</t>
  </si>
  <si>
    <t xml:space="preserve">Court of Justice</t>
  </si>
  <si>
    <t xml:space="preserve">General Court (pre-Lisbon: Court of First Instance)</t>
  </si>
  <si>
    <t xml:space="preserve">Civil Service Tribunal</t>
  </si>
  <si>
    <t xml:space="preserve">CELEX sector 7</t>
  </si>
  <si>
    <t xml:space="preserve">CELEX sector 8</t>
  </si>
  <si>
    <t xml:space="preserve">CELEX sector 9</t>
  </si>
  <si>
    <t xml:space="preserve">CELEX sector E</t>
  </si>
  <si>
    <t xml:space="preserve">CELEX sector C</t>
  </si>
  <si>
    <t xml:space="preserve">CELEX sector 0</t>
  </si>
  <si>
    <t xml:space="preserve">prefix</t>
  </si>
  <si>
    <t xml:space="preserve">uri</t>
  </si>
  <si>
    <t xml:space="preserve">http://publications.europa.eu/resources/authority/lam/</t>
  </si>
  <si>
    <t xml:space="preserve">evo:</t>
  </si>
  <si>
    <t xml:space="preserve">http://eurovoc.europa.eu/schema#</t>
  </si>
  <si>
    <t xml:space="preserve">skos:</t>
  </si>
  <si>
    <t xml:space="preserve">http://www.w3.org/2004/02/skos/core#</t>
  </si>
  <si>
    <t xml:space="preserve">skosxl:</t>
  </si>
  <si>
    <t xml:space="preserve">http://www.w3.org/2008/05/skos-xl#</t>
  </si>
  <si>
    <t xml:space="preserve">rdf:</t>
  </si>
  <si>
    <t xml:space="preserve">http://www.w3.org/1999/02/22-rdf-syntax-ns#</t>
  </si>
  <si>
    <t xml:space="preserve">rdfs:</t>
  </si>
  <si>
    <t xml:space="preserve">http://www.w3.org/2000/01/rdf-schema#</t>
  </si>
  <si>
    <t xml:space="preserve">dct:</t>
  </si>
  <si>
    <t xml:space="preserve">http://purl.org/dc/terms/</t>
  </si>
  <si>
    <t xml:space="preserve">dc:</t>
  </si>
  <si>
    <t xml:space="preserve">http://purl.org/dc/elements/1.1/</t>
  </si>
  <si>
    <t xml:space="preserve">euvoc:</t>
  </si>
  <si>
    <t xml:space="preserve">http://publications.europa.eu/ontology/euvoc#</t>
  </si>
  <si>
    <t xml:space="preserve">vb:</t>
  </si>
  <si>
    <t xml:space="preserve">http://art.uniroma2.it/ontologies/vocbench#</t>
  </si>
  <si>
    <t xml:space="preserve">ato:</t>
  </si>
  <si>
    <t xml:space="preserve">http://publications.europa.eu/ontology/authority/</t>
  </si>
  <si>
    <t xml:space="preserve">atr:</t>
  </si>
  <si>
    <t xml:space="preserve">http://publications.europa.eu/resource/authority/</t>
  </si>
  <si>
    <t xml:space="preserve">atdt:</t>
  </si>
  <si>
    <t xml:space="preserve">http://publications.europa.eu/ontology/datatype#</t>
  </si>
  <si>
    <t xml:space="preserve">lam:</t>
  </si>
  <si>
    <t xml:space="preserve">http://publications.europa.eu/ontology/lam-skos-ap#</t>
  </si>
  <si>
    <t xml:space="preserve">ann</t>
  </si>
  <si>
    <t xml:space="preserve">http://publications.europa.eu/ontology/annotation#</t>
  </si>
  <si>
    <t xml:space="preserve">lamd:</t>
  </si>
  <si>
    <t xml:space="preserve">cdm:</t>
  </si>
  <si>
    <t xml:space="preserve">http://publications.europa.eu/ontology/cdm#</t>
  </si>
  <si>
    <t xml:space="preserve">at:</t>
  </si>
  <si>
    <t xml:space="preserve">celexd:</t>
  </si>
  <si>
    <t xml:space="preserve">http://publications.europa.eu/resources/authority/celex/</t>
  </si>
  <si>
    <t xml:space="preserve">sh:</t>
  </si>
  <si>
    <t xml:space="preserve">http://www.w3.org/ns/shacl#</t>
  </si>
  <si>
    <t xml:space="preserve">cobo:</t>
  </si>
  <si>
    <t xml:space="preserve">http://publications.europa.eu/resource/authority/corporate-body/</t>
  </si>
  <si>
    <t xml:space="preserve">rety:</t>
  </si>
  <si>
    <t xml:space="preserve">http://publications.europa.eu/resource/authority/resource-type/</t>
  </si>
  <si>
    <t xml:space="preserve">eurovoc:</t>
  </si>
  <si>
    <t xml:space="preserve">http://eurovoc.europa.eu/</t>
  </si>
  <si>
    <t xml:space="preserve">fd_040:</t>
  </si>
  <si>
    <t xml:space="preserve">http://publications.europa.eu/resource/authority/fd_040/</t>
  </si>
  <si>
    <t xml:space="preserve">fd_100:</t>
  </si>
  <si>
    <t xml:space="preserve">http://publications.europa.eu/resource/authority/fd_100/</t>
  </si>
  <si>
    <t xml:space="preserve">fd_130:</t>
  </si>
  <si>
    <t xml:space="preserve">http://publications.europa.eu/resource/authority/fd_130/</t>
  </si>
  <si>
    <t xml:space="preserve">fd_301:</t>
  </si>
  <si>
    <t xml:space="preserve">http://publications.europa.eu/resource/authority/fd_301/</t>
  </si>
  <si>
    <t xml:space="preserve">fd_330:</t>
  </si>
  <si>
    <t xml:space="preserve">http://publications.europa.eu/resource/authority/fd_330/</t>
  </si>
  <si>
    <t xml:space="preserve">fd_335:</t>
  </si>
  <si>
    <t xml:space="preserve">http://publications.europa.eu/resource/authority/fd_335/</t>
  </si>
  <si>
    <t xml:space="preserve">fd_340:</t>
  </si>
  <si>
    <t xml:space="preserve">http://publications.europa.eu/resource/authority/fd_340/</t>
  </si>
  <si>
    <t xml:space="preserve">fd_345:</t>
  </si>
  <si>
    <t xml:space="preserve">http://publications.europa.eu/resource/authority/fd_345/</t>
  </si>
  <si>
    <t xml:space="preserve">fd_350:</t>
  </si>
  <si>
    <t xml:space="preserve">http://publications.europa.eu/resource/authority/fd_350/</t>
  </si>
  <si>
    <t xml:space="preserve">fd_361:</t>
  </si>
  <si>
    <t xml:space="preserve">http://publications.europa.eu/resource/authority/fd_361/</t>
  </si>
  <si>
    <t xml:space="preserve">fd_365:</t>
  </si>
  <si>
    <t xml:space="preserve">http://publications.europa.eu/resource/authority/fd_365/</t>
  </si>
  <si>
    <t xml:space="preserve">fd_370:</t>
  </si>
  <si>
    <t xml:space="preserve">http://publications.europa.eu/resource/authority/fd_370/</t>
  </si>
  <si>
    <t xml:space="preserve">fd_375:</t>
  </si>
  <si>
    <t xml:space="preserve">http://publications.europa.eu/resource/authority/fd_375/</t>
  </si>
  <si>
    <t xml:space="preserve">fd_395:</t>
  </si>
  <si>
    <t xml:space="preserve">http://publications.europa.eu/resource/authority/fd_395/</t>
  </si>
  <si>
    <t xml:space="preserve">fd_396:</t>
  </si>
  <si>
    <t xml:space="preserve">http://publications.europa.eu/resource/authority/fd_396/</t>
  </si>
  <si>
    <t xml:space="preserve">fd_400:</t>
  </si>
  <si>
    <t xml:space="preserve">http://publications.europa.eu/resource/authority/fd_400/</t>
  </si>
  <si>
    <t xml:space="preserve">fd_578:</t>
  </si>
  <si>
    <t xml:space="preserve">http://publications.europa.eu/resource/authority/fd_578/</t>
  </si>
  <si>
    <t xml:space="preserve">corporate-body:</t>
  </si>
  <si>
    <t xml:space="preserve">country:</t>
  </si>
  <si>
    <t xml:space="preserve">http://publications.europa.eu/resource/authority/country/</t>
  </si>
  <si>
    <t xml:space="preserve">dir-eu-legal-act:</t>
  </si>
  <si>
    <t xml:space="preserve">http://publications.europa.eu/resource/authority/dir-eu-legal-act/</t>
  </si>
  <si>
    <t xml:space="preserve">language:</t>
  </si>
  <si>
    <t xml:space="preserve">http://publications.europa.eu/resource/authority/language/</t>
  </si>
  <si>
    <t xml:space="preserve">place:</t>
  </si>
  <si>
    <t xml:space="preserve">http://publications.europa.eu/resource/authority/place/</t>
  </si>
  <si>
    <t xml:space="preserve">procjur:</t>
  </si>
  <si>
    <t xml:space="preserve">http://publications.europa.eu/resource/authority/procjur/</t>
  </si>
  <si>
    <t xml:space="preserve">procresult:</t>
  </si>
  <si>
    <t xml:space="preserve">http://publications.europa.eu/resource/authority/procresult/</t>
  </si>
  <si>
    <t xml:space="preserve">resource-type:</t>
  </si>
  <si>
    <t xml:space="preserve">role-qualifier:</t>
  </si>
  <si>
    <t xml:space="preserve">http://publications.europa.eu/resource/authority/role-qualifier/</t>
  </si>
  <si>
    <t xml:space="preserve">subject-matter:</t>
  </si>
  <si>
    <t xml:space="preserve">http://publications.europa.eu/resource/authority/subject-matter/</t>
  </si>
  <si>
    <t xml:space="preserve">treaty:</t>
  </si>
  <si>
    <t xml:space="preserve">http://publications.europa.eu/resource/authority/treaty/</t>
  </si>
  <si>
    <t xml:space="preserve">lamd:md_CODE</t>
  </si>
  <si>
    <t xml:space="preserve">skosxl:prefLabel@en</t>
  </si>
  <si>
    <t xml:space="preserve">lamd:md_LABEL</t>
  </si>
  <si>
    <t xml:space="preserve">lamd:md_KEYWORD</t>
  </si>
  <si>
    <t xml:space="preserve">lamd:md_EXAMPLE_EN</t>
  </si>
  <si>
    <t xml:space="preserve">lamd:md_EXAMPLE_FR</t>
  </si>
  <si>
    <t xml:space="preserve">lamd:md_COMMENT</t>
  </si>
  <si>
    <t xml:space="preserve">lamd:md_EXAMPLE_CELEX</t>
  </si>
  <si>
    <t xml:space="preserve">lamd:md_CDM_CLASS</t>
  </si>
  <si>
    <t xml:space="preserve">lamd:md_AU</t>
  </si>
  <si>
    <t xml:space="preserve">lamd:md_FM</t>
  </si>
  <si>
    <t xml:space="preserve">lamd:md_DT_CORR</t>
  </si>
  <si>
    <t xml:space="preserve">lamd:md_DN_CLASS</t>
  </si>
  <si>
    <t xml:space="preserve">lamd:md_DN</t>
  </si>
  <si>
    <t xml:space="preserve">lamd:md_DC</t>
  </si>
  <si>
    <t xml:space="preserve">lamd:md_CT</t>
  </si>
  <si>
    <t xml:space="preserve">lamd:md_CC</t>
  </si>
  <si>
    <t xml:space="preserve">lamd:md_RJ_NEW</t>
  </si>
  <si>
    <t xml:space="preserve">lamd:md_DD</t>
  </si>
  <si>
    <t xml:space="preserve">lamd:md_IF</t>
  </si>
  <si>
    <t xml:space="preserve">lamd:md_EV</t>
  </si>
  <si>
    <t xml:space="preserve">lamd:md_NF</t>
  </si>
  <si>
    <t xml:space="preserve">lamd:md_TP</t>
  </si>
  <si>
    <t xml:space="preserve">lamd:md_SG</t>
  </si>
  <si>
    <t xml:space="preserve">lamd:md_VO</t>
  </si>
  <si>
    <t xml:space="preserve">lamd:md_DB</t>
  </si>
  <si>
    <t xml:space="preserve">lamd:md_LO</t>
  </si>
  <si>
    <t xml:space="preserve">lamd:md_DH</t>
  </si>
  <si>
    <t xml:space="preserve">lamd:md_DL</t>
  </si>
  <si>
    <t xml:space="preserve">lamd:md_RP</t>
  </si>
  <si>
    <t xml:space="preserve">lamd:md_VV</t>
  </si>
  <si>
    <t xml:space="preserve">lamd:md_REP</t>
  </si>
  <si>
    <t xml:space="preserve">lamd:md_RS</t>
  </si>
  <si>
    <t xml:space="preserve">lamd:md_AS</t>
  </si>
  <si>
    <t xml:space="preserve">lamd:md_AF</t>
  </si>
  <si>
    <t xml:space="preserve">lamd:md_MI</t>
  </si>
  <si>
    <t xml:space="preserve">lamd:md_LG</t>
  </si>
  <si>
    <t xml:space="preserve">lamd:md_RI</t>
  </si>
  <si>
    <t xml:space="preserve">lamd:md_DP</t>
  </si>
  <si>
    <t xml:space="preserve">lamd:md_AD</t>
  </si>
  <si>
    <t xml:space="preserve">lamd:md_LF</t>
  </si>
  <si>
    <t xml:space="preserve">lamd:md_REPPORTEUR</t>
  </si>
  <si>
    <t xml:space="preserve">lamd:md_IC</t>
  </si>
  <si>
    <t xml:space="preserve">lamd:md_CM</t>
  </si>
  <si>
    <t xml:space="preserve">lamd:md_NS</t>
  </si>
  <si>
    <t xml:space="preserve">lamd:md_TT</t>
  </si>
  <si>
    <t xml:space="preserve">lamd:md_LB</t>
  </si>
  <si>
    <t xml:space="preserve">lamd:md_AMENDMENT</t>
  </si>
  <si>
    <t xml:space="preserve">lamd:md_ADDITION</t>
  </si>
  <si>
    <t xml:space="preserve">lamd:md_REPEAL</t>
  </si>
  <si>
    <t xml:space="preserve">lamd:md_REPEAL_IMP</t>
  </si>
  <si>
    <t xml:space="preserve">lamd:md_ADOPTION</t>
  </si>
  <si>
    <t xml:space="preserve">lamd:md_ADOPTION_PAR</t>
  </si>
  <si>
    <t xml:space="preserve">lamd:md_APPLICABILITY_EXT</t>
  </si>
  <si>
    <t xml:space="preserve">lamd:md_COMPLETION</t>
  </si>
  <si>
    <t xml:space="preserve">lamd:md_VALIDITY_EXT</t>
  </si>
  <si>
    <t xml:space="preserve">lamd:md_REPLACEMENT</t>
  </si>
  <si>
    <t xml:space="preserve">lamd:md_CORRIGENDUM</t>
  </si>
  <si>
    <t xml:space="preserve">lamd:md_OBSOLETE</t>
  </si>
  <si>
    <t xml:space="preserve">lamd:md_DEROGATION</t>
  </si>
  <si>
    <t xml:space="preserve">lamd:md_CONFIRMATION</t>
  </si>
  <si>
    <t xml:space="preserve">lamd:md_QUESTION_SIMILAR</t>
  </si>
  <si>
    <t xml:space="preserve">lamd:md_INTERPRETATION</t>
  </si>
  <si>
    <t xml:space="preserve">lamd:md_IMPLEMENTATION</t>
  </si>
  <si>
    <t xml:space="preserve">lamd:md_REESTAB</t>
  </si>
  <si>
    <t xml:space="preserve">lamd:md_SUSPEND</t>
  </si>
  <si>
    <t xml:space="preserve">lamd:md_SUSPEND_PAR</t>
  </si>
  <si>
    <t xml:space="preserve">lamd:md_APPLICABILITY_DEF</t>
  </si>
  <si>
    <t xml:space="preserve">lamd:md_INCORPORATION</t>
  </si>
  <si>
    <t xml:space="preserve">lamd:md_REFER_PAR</t>
  </si>
  <si>
    <t xml:space="preserve">lamd:md_QUESTION_RELATED</t>
  </si>
  <si>
    <t xml:space="preserve">lamd:md_OPINION_EP</t>
  </si>
  <si>
    <t xml:space="preserve">lamd:md_OPINION_COR</t>
  </si>
  <si>
    <t xml:space="preserve">lamd:md_OPINION_EESC</t>
  </si>
  <si>
    <t xml:space="preserve">lamd:md_INFLUENCE</t>
  </si>
  <si>
    <t xml:space="preserve">lamd:md_AMENDMENT_PRO</t>
  </si>
  <si>
    <t xml:space="preserve">lamd:md_CI</t>
  </si>
  <si>
    <t xml:space="preserve">lamd:md_RELATION</t>
  </si>
  <si>
    <t xml:space="preserve">lamd:md_ASSOCIATION</t>
  </si>
  <si>
    <t xml:space="preserve">lamd:md_PROC</t>
  </si>
  <si>
    <t xml:space="preserve">lamd:md_AP</t>
  </si>
  <si>
    <t xml:space="preserve">lamd:md_DF</t>
  </si>
  <si>
    <t xml:space="preserve">lamd:md_PR</t>
  </si>
  <si>
    <t xml:space="preserve">lamd:md_NA</t>
  </si>
  <si>
    <t xml:space="preserve">lamd:md_ANNULMENT_REQ</t>
  </si>
  <si>
    <t xml:space="preserve">lamd:md_FAILURE_REQ</t>
  </si>
  <si>
    <t xml:space="preserve">lamd:md_INAPPLICAB_REQ</t>
  </si>
  <si>
    <t xml:space="preserve">lamd:md_ANULMENT_PARTIAL_REQ</t>
  </si>
  <si>
    <t xml:space="preserve">lamd:md_REVIEW_REQ</t>
  </si>
  <si>
    <t xml:space="preserve">lamd:md_PRELIMINARY_REQ</t>
  </si>
  <si>
    <t xml:space="preserve">lamd:md_COMMUNIC_REQ</t>
  </si>
  <si>
    <t xml:space="preserve">lamd:md_OPINION_REQ</t>
  </si>
  <si>
    <t xml:space="preserve">lamd:md_DTS</t>
  </si>
  <si>
    <t xml:space="preserve">lamd:md_DTT</t>
  </si>
  <si>
    <t xml:space="preserve">lamd:md_DTA</t>
  </si>
  <si>
    <t xml:space="preserve">lamd:md_DTN</t>
  </si>
  <si>
    <t xml:space="preserve">lamd:md_OJ_ID</t>
  </si>
  <si>
    <t xml:space="preserve">lamd:md_ELI</t>
  </si>
  <si>
    <t xml:space="preserve">lamd:md_ECLI</t>
  </si>
  <si>
    <t xml:space="preserve">lamd:md_PARENT</t>
  </si>
  <si>
    <t xml:space="preserve">lamd:md_ORDER</t>
  </si>
</sst>
</file>

<file path=xl/styles.xml><?xml version="1.0" encoding="utf-8"?>
<styleSheet xmlns="http://schemas.openxmlformats.org/spreadsheetml/2006/main">
  <numFmts count="4">
    <numFmt numFmtId="164" formatCode="General"/>
    <numFmt numFmtId="165" formatCode="@"/>
    <numFmt numFmtId="166" formatCode="[$-809]dd/mm/yyyy"/>
    <numFmt numFmtId="167" formatCode="0.00E+00"/>
  </numFmts>
  <fonts count="32">
    <font>
      <sz val="11"/>
      <color rgb="FF000000"/>
      <name val="Calibri"/>
      <family val="2"/>
      <charset val="1"/>
    </font>
    <font>
      <sz val="10"/>
      <name val="Arial"/>
      <family val="0"/>
    </font>
    <font>
      <sz val="10"/>
      <name val="Arial"/>
      <family val="0"/>
    </font>
    <font>
      <sz val="10"/>
      <name val="Arial"/>
      <family val="0"/>
    </font>
    <font>
      <sz val="11"/>
      <color rgb="FFFF0000"/>
      <name val="Calibri"/>
      <family val="2"/>
      <charset val="1"/>
    </font>
    <font>
      <sz val="9"/>
      <color rgb="FF4472C4"/>
      <name val="Calibri"/>
      <family val="2"/>
      <charset val="1"/>
    </font>
    <font>
      <sz val="12"/>
      <color rgb="FF000000"/>
      <name val="Calibri"/>
      <family val="2"/>
      <charset val="1"/>
    </font>
    <font>
      <i val="true"/>
      <sz val="12"/>
      <color rgb="FF000000"/>
      <name val="Calibri"/>
      <family val="2"/>
      <charset val="1"/>
    </font>
    <font>
      <b val="true"/>
      <sz val="11"/>
      <color rgb="FF000000"/>
      <name val="Calibri"/>
      <family val="2"/>
      <charset val="1"/>
    </font>
    <font>
      <sz val="9"/>
      <color rgb="FF7030A0"/>
      <name val="Calibri"/>
      <family val="2"/>
      <charset val="1"/>
    </font>
    <font>
      <b val="true"/>
      <sz val="9"/>
      <color rgb="FF7030A0"/>
      <name val="Calibri"/>
      <family val="2"/>
      <charset val="1"/>
    </font>
    <font>
      <i val="true"/>
      <sz val="11"/>
      <color rgb="FF000000"/>
      <name val="Calibri"/>
      <family val="2"/>
      <charset val="1"/>
    </font>
    <font>
      <b val="true"/>
      <sz val="12"/>
      <color rgb="FF000000"/>
      <name val="Calibri"/>
      <family val="2"/>
      <charset val="1"/>
    </font>
    <font>
      <b val="true"/>
      <sz val="11"/>
      <color rgb="FF4472C4"/>
      <name val="Calibri"/>
      <family val="2"/>
      <charset val="1"/>
    </font>
    <font>
      <i val="true"/>
      <sz val="11"/>
      <color rgb="FF4472C4"/>
      <name val="Calibri"/>
      <family val="2"/>
      <charset val="1"/>
    </font>
    <font>
      <sz val="10"/>
      <color rgb="FF000000"/>
      <name val="Calibri"/>
      <family val="2"/>
      <charset val="1"/>
    </font>
    <font>
      <sz val="11"/>
      <color rgb="FF4472C4"/>
      <name val="Calibri"/>
      <family val="2"/>
      <charset val="1"/>
    </font>
    <font>
      <sz val="11"/>
      <name val="Calibri"/>
      <family val="2"/>
      <charset val="1"/>
    </font>
    <font>
      <i val="true"/>
      <sz val="11"/>
      <name val="Calibri"/>
      <family val="2"/>
      <charset val="1"/>
    </font>
    <font>
      <sz val="9"/>
      <color rgb="FF000000"/>
      <name val="Calibri"/>
      <family val="2"/>
      <charset val="1"/>
    </font>
    <font>
      <b val="true"/>
      <sz val="11"/>
      <name val="Calibri"/>
      <family val="2"/>
      <charset val="1"/>
    </font>
    <font>
      <sz val="11"/>
      <color rgb="FF7030A0"/>
      <name val="Calibri"/>
      <family val="2"/>
      <charset val="1"/>
    </font>
    <font>
      <b val="true"/>
      <sz val="11"/>
      <color rgb="FF7030A0"/>
      <name val="Calibri"/>
      <family val="2"/>
      <charset val="1"/>
    </font>
    <font>
      <i val="true"/>
      <sz val="10"/>
      <color rgb="FF385724"/>
      <name val="Calibri"/>
      <family val="2"/>
      <charset val="1"/>
    </font>
    <font>
      <sz val="10"/>
      <color rgb="FF385724"/>
      <name val="Calibri"/>
      <family val="2"/>
      <charset val="1"/>
    </font>
    <font>
      <sz val="11"/>
      <color rgb="FF385724"/>
      <name val="Calibri"/>
      <family val="2"/>
      <charset val="1"/>
    </font>
    <font>
      <sz val="10"/>
      <color rgb="FF806000"/>
      <name val="Calibri"/>
      <family val="2"/>
      <charset val="1"/>
    </font>
    <font>
      <b val="true"/>
      <sz val="11"/>
      <color rgb="FFFF0000"/>
      <name val="Calibri"/>
      <family val="2"/>
      <charset val="1"/>
    </font>
    <font>
      <b val="true"/>
      <sz val="11"/>
      <color rgb="FF385724"/>
      <name val="Calibri"/>
      <family val="2"/>
      <charset val="1"/>
    </font>
    <font>
      <i val="true"/>
      <sz val="11"/>
      <color rgb="FF385724"/>
      <name val="Calibri"/>
      <family val="2"/>
      <charset val="1"/>
    </font>
    <font>
      <i val="true"/>
      <sz val="11"/>
      <color rgb="FF7030A0"/>
      <name val="Calibri"/>
      <family val="2"/>
      <charset val="1"/>
    </font>
    <font>
      <sz val="8"/>
      <color rgb="FF000000"/>
      <name val="Calibri"/>
      <family val="2"/>
      <charset val="1"/>
    </font>
  </fonts>
  <fills count="6">
    <fill>
      <patternFill patternType="none"/>
    </fill>
    <fill>
      <patternFill patternType="gray125"/>
    </fill>
    <fill>
      <patternFill patternType="solid">
        <fgColor rgb="FFB7DEE8"/>
        <bgColor rgb="FF99CCFF"/>
      </patternFill>
    </fill>
    <fill>
      <patternFill patternType="solid">
        <fgColor rgb="FFFFFFCC"/>
        <bgColor rgb="FFFFFF99"/>
      </patternFill>
    </fill>
    <fill>
      <patternFill patternType="solid">
        <fgColor rgb="FFF2F2F2"/>
        <bgColor rgb="FFE2F0D9"/>
      </patternFill>
    </fill>
    <fill>
      <patternFill patternType="solid">
        <fgColor rgb="FFE2F0D9"/>
        <bgColor rgb="FFF2F2F2"/>
      </patternFill>
    </fill>
  </fills>
  <borders count="2">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2" borderId="0" applyFont="true" applyBorder="false" applyAlignment="true" applyProtection="false">
      <alignment horizontal="general" vertical="bottom" textRotation="0" wrapText="false" indent="0" shrinkToFit="false"/>
    </xf>
    <xf numFmtId="164" fontId="0" fillId="3" borderId="1" applyFont="true" applyBorder="true" applyAlignment="true" applyProtection="false">
      <alignment horizontal="general" vertical="bottom" textRotation="0" wrapText="false" indent="0" shrinkToFit="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8"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20" fillId="0" borderId="0" xfId="0" applyFont="true" applyBorder="false" applyAlignment="true" applyProtection="false">
      <alignment horizontal="general" vertical="center" textRotation="0" wrapText="true" indent="0" shrinkToFit="false"/>
      <protection locked="true" hidden="false"/>
    </xf>
    <xf numFmtId="164" fontId="27" fillId="0" borderId="0" xfId="0" applyFont="true" applyBorder="false" applyAlignment="true" applyProtection="false">
      <alignment horizontal="general" vertical="center" textRotation="0" wrapText="true" indent="0" shrinkToFit="false"/>
      <protection locked="true" hidden="false"/>
    </xf>
    <xf numFmtId="164" fontId="28" fillId="0" borderId="0" xfId="0" applyFont="true" applyBorder="false" applyAlignment="true" applyProtection="false">
      <alignment horizontal="general" vertical="center" textRotation="0" wrapText="true" indent="0" shrinkToFit="false"/>
      <protection locked="true" hidden="false"/>
    </xf>
    <xf numFmtId="166" fontId="27"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6"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center" textRotation="0" wrapText="true" indent="0" shrinkToFit="false"/>
      <protection locked="true" hidden="false"/>
    </xf>
    <xf numFmtId="164" fontId="17" fillId="4" borderId="0" xfId="0" applyFont="true" applyBorder="false" applyAlignment="true" applyProtection="false">
      <alignment horizontal="general" vertical="center" textRotation="0" wrapText="true" indent="0" shrinkToFit="false"/>
      <protection locked="true" hidden="false"/>
    </xf>
    <xf numFmtId="164" fontId="17" fillId="0" borderId="0" xfId="20" applyFont="true" applyBorder="true" applyAlignment="true" applyProtection="true">
      <alignment horizontal="general" vertical="center" textRotation="0" wrapText="true" indent="0" shrinkToFit="false"/>
      <protection locked="true" hidden="false"/>
    </xf>
    <xf numFmtId="164" fontId="17" fillId="0" borderId="1" xfId="21" applyFont="true" applyBorder="false" applyAlignment="true" applyProtection="true">
      <alignment horizontal="general" vertical="center" textRotation="0" wrapText="true" indent="0" shrinkToFit="false"/>
      <protection locked="true" hidden="false"/>
    </xf>
    <xf numFmtId="164" fontId="17" fillId="5" borderId="0" xfId="0" applyFont="true" applyBorder="false" applyAlignment="true" applyProtection="false">
      <alignment horizontal="general" vertical="center" textRotation="0" wrapText="true" indent="0" shrinkToFit="false"/>
      <protection locked="true" hidden="false"/>
    </xf>
    <xf numFmtId="167"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Excel Built-in 40% - Accent5" xfId="20"/>
    <cellStyle name="Excel Built-in Note" xfId="21"/>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6000"/>
      <rgbColor rgb="FF800080"/>
      <rgbColor rgb="FF008080"/>
      <rgbColor rgb="FFB2B2B2"/>
      <rgbColor rgb="FF808080"/>
      <rgbColor rgb="FF9999FF"/>
      <rgbColor rgb="FF7030A0"/>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8572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5</xdr:col>
      <xdr:colOff>218880</xdr:colOff>
      <xdr:row>13</xdr:row>
      <xdr:rowOff>668520</xdr:rowOff>
    </xdr:to>
    <xdr:sp>
      <xdr:nvSpPr>
        <xdr:cNvPr id="0" name="CustomShape 1" hidden="1"/>
        <xdr:cNvSpPr/>
      </xdr:nvSpPr>
      <xdr:spPr>
        <a:xfrm>
          <a:off x="0" y="0"/>
          <a:ext cx="7829280" cy="81626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0</xdr:row>
      <xdr:rowOff>0</xdr:rowOff>
    </xdr:from>
    <xdr:to>
      <xdr:col>27</xdr:col>
      <xdr:colOff>636120</xdr:colOff>
      <xdr:row>13</xdr:row>
      <xdr:rowOff>2036160</xdr:rowOff>
    </xdr:to>
    <xdr:sp>
      <xdr:nvSpPr>
        <xdr:cNvPr id="1" name="CustomShape 1" hidden="1"/>
        <xdr:cNvSpPr/>
      </xdr:nvSpPr>
      <xdr:spPr>
        <a:xfrm>
          <a:off x="0" y="0"/>
          <a:ext cx="10038240" cy="953028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9</xdr:col>
      <xdr:colOff>452880</xdr:colOff>
      <xdr:row>10</xdr:row>
      <xdr:rowOff>172440</xdr:rowOff>
    </xdr:to>
    <xdr:sp>
      <xdr:nvSpPr>
        <xdr:cNvPr id="2" name="CustomShape 1" hidden="1"/>
        <xdr:cNvSpPr/>
      </xdr:nvSpPr>
      <xdr:spPr>
        <a:xfrm>
          <a:off x="0" y="0"/>
          <a:ext cx="17857440" cy="4626720"/>
        </a:xfrm>
        <a:prstGeom prst="rect">
          <a:avLst/>
        </a:prstGeom>
        <a:solidFill>
          <a:srgbClr val="ffffff"/>
        </a:solidFill>
        <a:ln w="9360">
          <a:noFill/>
        </a:ln>
      </xdr:spPr>
      <xdr:style>
        <a:lnRef idx="0"/>
        <a:fillRef idx="0"/>
        <a:effectRef idx="0"/>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K1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J2" activeCellId="0" sqref="AJ2"/>
    </sheetView>
  </sheetViews>
  <sheetFormatPr defaultColWidth="9.13671875" defaultRowHeight="15" zeroHeight="false" outlineLevelRow="0" outlineLevelCol="2"/>
  <cols>
    <col collapsed="false" customWidth="true" hidden="false" outlineLevel="0" max="1" min="1" style="1" width="23.28"/>
    <col collapsed="false" customWidth="true" hidden="false" outlineLevel="0" max="2" min="2" style="1" width="20.57"/>
    <col collapsed="false" customWidth="true" hidden="false" outlineLevel="0" max="3" min="3" style="1" width="21.29"/>
    <col collapsed="false" customWidth="true" hidden="false" outlineLevel="1" max="4" min="4" style="1" width="26"/>
    <col collapsed="false" customWidth="true" hidden="false" outlineLevel="1" max="5" min="5" style="2" width="16.71"/>
    <col collapsed="false" customWidth="true" hidden="false" outlineLevel="1" max="6" min="6" style="1" width="25.4"/>
    <col collapsed="false" customWidth="true" hidden="true" outlineLevel="2" max="7" min="7" style="1" width="22.57"/>
    <col collapsed="false" customWidth="true" hidden="true" outlineLevel="2" max="8" min="8" style="1" width="20.57"/>
    <col collapsed="false" customWidth="true" hidden="true" outlineLevel="2" max="9" min="9" style="1" width="11.71"/>
    <col collapsed="false" customWidth="true" hidden="true" outlineLevel="2" max="10" min="10" style="1" width="22.57"/>
    <col collapsed="false" customWidth="true" hidden="true" outlineLevel="2" max="11" min="11" style="1" width="23.88"/>
    <col collapsed="false" customWidth="true" hidden="true" outlineLevel="2" max="12" min="12" style="1" width="11.71"/>
    <col collapsed="false" customWidth="true" hidden="true" outlineLevel="2" max="13" min="13" style="1" width="18.12"/>
    <col collapsed="false" customWidth="true" hidden="true" outlineLevel="2" max="14" min="14" style="1" width="17.71"/>
    <col collapsed="false" customWidth="true" hidden="true" outlineLevel="2" max="15" min="15" style="1" width="11.71"/>
    <col collapsed="false" customWidth="true" hidden="true" outlineLevel="2" max="16" min="16" style="1" width="32.57"/>
    <col collapsed="false" customWidth="true" hidden="true" outlineLevel="2" max="17" min="17" style="1" width="17.4"/>
    <col collapsed="false" customWidth="true" hidden="true" outlineLevel="2" max="18" min="18" style="1" width="11.71"/>
    <col collapsed="false" customWidth="true" hidden="true" outlineLevel="2" max="19" min="19" style="1" width="22.57"/>
    <col collapsed="false" customWidth="true" hidden="true" outlineLevel="2" max="20" min="20" style="1" width="13.7"/>
    <col collapsed="false" customWidth="true" hidden="true" outlineLevel="2" max="21" min="21" style="1" width="11.71"/>
    <col collapsed="false" customWidth="true" hidden="true" outlineLevel="2" max="22" min="22" style="1" width="22.57"/>
    <col collapsed="false" customWidth="true" hidden="true" outlineLevel="2" max="23" min="23" style="1" width="16.14"/>
    <col collapsed="false" customWidth="true" hidden="true" outlineLevel="2" max="24" min="24" style="1" width="11.71"/>
    <col collapsed="false" customWidth="true" hidden="true" outlineLevel="2" max="25" min="25" style="1" width="22.57"/>
    <col collapsed="false" customWidth="true" hidden="true" outlineLevel="2" max="26" min="26" style="1" width="18.71"/>
    <col collapsed="false" customWidth="true" hidden="true" outlineLevel="2" max="27" min="27" style="1" width="11.71"/>
    <col collapsed="true" customWidth="true" hidden="false" outlineLevel="1" max="28" min="28" style="3" width="103"/>
    <col collapsed="false" customWidth="true" hidden="false" outlineLevel="1" max="29" min="29" style="1" width="53.71"/>
    <col collapsed="false" customWidth="true" hidden="false" outlineLevel="1" max="30" min="30" style="1" width="253.57"/>
    <col collapsed="false" customWidth="true" hidden="false" outlineLevel="1" max="31" min="31" style="1" width="90.01"/>
    <col collapsed="false" customWidth="true" hidden="false" outlineLevel="1" max="32" min="32" style="1" width="168.71"/>
    <col collapsed="false" customWidth="true" hidden="false" outlineLevel="1" max="33" min="33" style="1" width="27.42"/>
    <col collapsed="false" customWidth="false" hidden="false" outlineLevel="1" max="34" min="34" style="1" width="9.13"/>
    <col collapsed="false" customWidth="true" hidden="false" outlineLevel="1" max="35" min="35" style="1" width="12.71"/>
    <col collapsed="false" customWidth="true" hidden="false" outlineLevel="1" max="36" min="36" style="1" width="27.99"/>
    <col collapsed="false" customWidth="true" hidden="false" outlineLevel="0" max="37" min="37" style="1" width="19.99"/>
    <col collapsed="false" customWidth="false" hidden="false" outlineLevel="0" max="1023" min="38" style="1" width="9.13"/>
    <col collapsed="false" customWidth="true" hidden="false" outlineLevel="0" max="1024" min="1024" style="0" width="11.57"/>
  </cols>
  <sheetData>
    <row r="1" customFormat="false" ht="35.1" hidden="false" customHeight="true" outlineLevel="0" collapsed="false">
      <c r="A1" s="4" t="s">
        <v>0</v>
      </c>
      <c r="B1" s="4" t="s">
        <v>1</v>
      </c>
      <c r="C1" s="4" t="s">
        <v>2</v>
      </c>
      <c r="D1" s="4" t="s">
        <v>3</v>
      </c>
      <c r="E1" s="5"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6" t="s">
        <v>27</v>
      </c>
      <c r="AC1" s="4" t="s">
        <v>28</v>
      </c>
      <c r="AD1" s="4" t="s">
        <v>29</v>
      </c>
      <c r="AE1" s="4" t="s">
        <v>30</v>
      </c>
      <c r="AF1" s="4" t="s">
        <v>31</v>
      </c>
      <c r="AG1" s="7" t="s">
        <v>32</v>
      </c>
      <c r="AH1" s="4" t="s">
        <v>33</v>
      </c>
      <c r="AI1" s="4" t="s">
        <v>34</v>
      </c>
      <c r="AJ1" s="4" t="s">
        <v>35</v>
      </c>
      <c r="AK1" s="1" t="s">
        <v>36</v>
      </c>
    </row>
    <row r="2" customFormat="false" ht="15" hidden="false" customHeight="false" outlineLevel="0" collapsed="false">
      <c r="A2" s="1" t="str">
        <f aca="false">CONCATENATE("lamd:md_",B2)</f>
        <v>lamd:md_CODE</v>
      </c>
      <c r="B2" s="1" t="s">
        <v>37</v>
      </c>
      <c r="C2" s="1" t="s">
        <v>38</v>
      </c>
      <c r="D2" s="1" t="s">
        <v>39</v>
      </c>
      <c r="E2" s="2" t="s">
        <v>40</v>
      </c>
      <c r="H2" s="4" t="n">
        <v>0</v>
      </c>
      <c r="K2" s="4" t="n">
        <v>0</v>
      </c>
      <c r="N2" s="4" t="n">
        <v>0</v>
      </c>
      <c r="Q2" s="4" t="n">
        <v>0</v>
      </c>
      <c r="T2" s="4" t="n">
        <v>0</v>
      </c>
      <c r="W2" s="4" t="n">
        <v>0</v>
      </c>
      <c r="Z2" s="4" t="n">
        <v>0</v>
      </c>
      <c r="AG2" s="7"/>
    </row>
    <row r="3" customFormat="false" ht="15" hidden="false" customHeight="false" outlineLevel="0" collapsed="false">
      <c r="A3" s="1" t="str">
        <f aca="false">CONCATENATE("lamd:md_",B3)</f>
        <v>lamd:md_LABEL</v>
      </c>
      <c r="B3" s="1" t="s">
        <v>41</v>
      </c>
      <c r="C3" s="1" t="s">
        <v>42</v>
      </c>
      <c r="D3" s="1" t="s">
        <v>43</v>
      </c>
      <c r="E3" s="2" t="s">
        <v>40</v>
      </c>
      <c r="H3" s="4" t="n">
        <v>0</v>
      </c>
      <c r="K3" s="4" t="n">
        <v>0</v>
      </c>
      <c r="N3" s="4" t="n">
        <v>0</v>
      </c>
      <c r="Q3" s="4" t="n">
        <v>0</v>
      </c>
      <c r="T3" s="4" t="n">
        <v>0</v>
      </c>
      <c r="W3" s="4" t="n">
        <v>0</v>
      </c>
      <c r="Z3" s="4" t="n">
        <v>0</v>
      </c>
      <c r="AG3" s="7"/>
      <c r="AK3" s="2" t="s">
        <v>44</v>
      </c>
    </row>
    <row r="4" customFormat="false" ht="30" hidden="false" customHeight="false" outlineLevel="0" collapsed="false">
      <c r="A4" s="1" t="str">
        <f aca="false">CONCATENATE("lamd:md_",B4)</f>
        <v>lamd:md_KEYWORD</v>
      </c>
      <c r="B4" s="1" t="s">
        <v>45</v>
      </c>
      <c r="C4" s="1" t="s">
        <v>46</v>
      </c>
      <c r="D4" s="1" t="s">
        <v>43</v>
      </c>
      <c r="E4" s="2" t="s">
        <v>40</v>
      </c>
      <c r="H4" s="4" t="n">
        <v>0</v>
      </c>
      <c r="K4" s="4" t="n">
        <v>0</v>
      </c>
      <c r="N4" s="4" t="n">
        <v>0</v>
      </c>
      <c r="Q4" s="4" t="n">
        <v>0</v>
      </c>
      <c r="T4" s="4" t="n">
        <v>0</v>
      </c>
      <c r="W4" s="4" t="n">
        <v>0</v>
      </c>
      <c r="Z4" s="4" t="n">
        <v>0</v>
      </c>
      <c r="AB4" s="3" t="s">
        <v>47</v>
      </c>
      <c r="AG4" s="7"/>
      <c r="AK4" s="2" t="s">
        <v>44</v>
      </c>
    </row>
    <row r="5" customFormat="false" ht="15" hidden="false" customHeight="false" outlineLevel="0" collapsed="false">
      <c r="A5" s="1" t="str">
        <f aca="false">CONCATENATE("lamd:md_",B5)</f>
        <v>lamd:md_EXAMPLE_EN</v>
      </c>
      <c r="B5" s="1" t="s">
        <v>48</v>
      </c>
      <c r="C5" s="1" t="s">
        <v>49</v>
      </c>
      <c r="D5" s="1" t="s">
        <v>50</v>
      </c>
      <c r="E5" s="2" t="s">
        <v>40</v>
      </c>
      <c r="H5" s="4" t="n">
        <v>0</v>
      </c>
      <c r="K5" s="4" t="n">
        <v>0</v>
      </c>
      <c r="N5" s="4" t="n">
        <v>0</v>
      </c>
      <c r="Q5" s="4" t="n">
        <v>0</v>
      </c>
      <c r="T5" s="4" t="n">
        <v>0</v>
      </c>
      <c r="W5" s="4" t="n">
        <v>0</v>
      </c>
      <c r="Z5" s="4" t="n">
        <v>0</v>
      </c>
      <c r="AB5" s="3" t="s">
        <v>51</v>
      </c>
      <c r="AG5" s="7"/>
      <c r="AK5" s="2" t="s">
        <v>44</v>
      </c>
    </row>
    <row r="6" customFormat="false" ht="15" hidden="false" customHeight="false" outlineLevel="0" collapsed="false">
      <c r="A6" s="1" t="str">
        <f aca="false">CONCATENATE("lamd:md_",B6)</f>
        <v>lamd:md_EXAMPLE_FR</v>
      </c>
      <c r="B6" s="1" t="s">
        <v>52</v>
      </c>
      <c r="C6" s="1" t="s">
        <v>53</v>
      </c>
      <c r="D6" s="1" t="s">
        <v>54</v>
      </c>
      <c r="E6" s="2" t="s">
        <v>40</v>
      </c>
      <c r="H6" s="4" t="n">
        <v>0</v>
      </c>
      <c r="K6" s="4" t="n">
        <v>0</v>
      </c>
      <c r="N6" s="4" t="n">
        <v>0</v>
      </c>
      <c r="Q6" s="4" t="n">
        <v>0</v>
      </c>
      <c r="T6" s="4" t="n">
        <v>0</v>
      </c>
      <c r="W6" s="4" t="n">
        <v>0</v>
      </c>
      <c r="Z6" s="4" t="n">
        <v>0</v>
      </c>
      <c r="AB6" s="3" t="s">
        <v>51</v>
      </c>
      <c r="AG6" s="7"/>
      <c r="AK6" s="2" t="s">
        <v>44</v>
      </c>
    </row>
    <row r="7" customFormat="false" ht="30" hidden="false" customHeight="false" outlineLevel="0" collapsed="false">
      <c r="A7" s="1" t="str">
        <f aca="false">CONCATENATE("lamd:md_",B7)</f>
        <v>lamd:md_COMMENT</v>
      </c>
      <c r="B7" s="1" t="s">
        <v>55</v>
      </c>
      <c r="C7" s="1" t="s">
        <v>56</v>
      </c>
      <c r="D7" s="1" t="s">
        <v>57</v>
      </c>
      <c r="E7" s="2" t="s">
        <v>40</v>
      </c>
      <c r="H7" s="4" t="n">
        <v>0</v>
      </c>
      <c r="K7" s="4" t="n">
        <v>0</v>
      </c>
      <c r="N7" s="4" t="n">
        <v>0</v>
      </c>
      <c r="Q7" s="4" t="n">
        <v>0</v>
      </c>
      <c r="T7" s="4" t="n">
        <v>0</v>
      </c>
      <c r="W7" s="4" t="n">
        <v>0</v>
      </c>
      <c r="Z7" s="4" t="n">
        <v>0</v>
      </c>
      <c r="AB7" s="3" t="s">
        <v>58</v>
      </c>
      <c r="AG7" s="7"/>
      <c r="AK7" s="2" t="s">
        <v>44</v>
      </c>
    </row>
    <row r="8" customFormat="false" ht="30" hidden="false" customHeight="false" outlineLevel="0" collapsed="false">
      <c r="A8" s="1" t="str">
        <f aca="false">CONCATENATE("lamd:md_",B8)</f>
        <v>lamd:md_EXAMPLE_CELEX</v>
      </c>
      <c r="B8" s="1" t="s">
        <v>59</v>
      </c>
      <c r="C8" s="1" t="s">
        <v>60</v>
      </c>
      <c r="D8" s="1" t="s">
        <v>61</v>
      </c>
      <c r="E8" s="2" t="s">
        <v>40</v>
      </c>
      <c r="H8" s="4" t="n">
        <v>0</v>
      </c>
      <c r="K8" s="4" t="n">
        <v>0</v>
      </c>
      <c r="N8" s="4" t="n">
        <v>0</v>
      </c>
      <c r="Q8" s="4" t="n">
        <v>0</v>
      </c>
      <c r="T8" s="4" t="n">
        <v>0</v>
      </c>
      <c r="W8" s="4" t="n">
        <v>0</v>
      </c>
      <c r="Z8" s="4" t="n">
        <v>0</v>
      </c>
      <c r="AB8" s="3" t="s">
        <v>51</v>
      </c>
      <c r="AG8" s="7"/>
      <c r="AK8" s="2" t="s">
        <v>44</v>
      </c>
    </row>
    <row r="9" customFormat="false" ht="24" hidden="false" customHeight="true" outlineLevel="0" collapsed="false">
      <c r="A9" s="1" t="str">
        <f aca="false">CONCATENATE("lamd:md_",B9)</f>
        <v>lamd:md_CDM_CLASS</v>
      </c>
      <c r="B9" s="1" t="s">
        <v>62</v>
      </c>
      <c r="C9" s="1" t="s">
        <v>63</v>
      </c>
      <c r="D9" s="1" t="s">
        <v>64</v>
      </c>
      <c r="E9" s="2" t="s">
        <v>65</v>
      </c>
      <c r="H9" s="4" t="n">
        <v>0</v>
      </c>
      <c r="K9" s="4" t="n">
        <v>0</v>
      </c>
      <c r="N9" s="4" t="n">
        <v>0</v>
      </c>
      <c r="Q9" s="4" t="n">
        <v>0</v>
      </c>
      <c r="T9" s="4" t="n">
        <v>0</v>
      </c>
      <c r="W9" s="4" t="n">
        <v>0</v>
      </c>
      <c r="Z9" s="4" t="n">
        <v>0</v>
      </c>
      <c r="AB9" s="3" t="s">
        <v>66</v>
      </c>
      <c r="AG9" s="7"/>
      <c r="AK9" s="2" t="s">
        <v>67</v>
      </c>
    </row>
    <row r="10" customFormat="false" ht="186" hidden="false" customHeight="true" outlineLevel="0" collapsed="false">
      <c r="A10" s="1" t="str">
        <f aca="false">CONCATENATE("lamd:md_",B10)</f>
        <v>lamd:md_AU</v>
      </c>
      <c r="B10" s="1" t="s">
        <v>68</v>
      </c>
      <c r="C10" s="1" t="s">
        <v>69</v>
      </c>
      <c r="D10" s="1" t="s">
        <v>70</v>
      </c>
      <c r="E10" s="2" t="s">
        <v>65</v>
      </c>
      <c r="F10" s="4" t="s">
        <v>71</v>
      </c>
      <c r="H10" s="4" t="n">
        <v>0</v>
      </c>
      <c r="K10" s="4" t="n">
        <v>0</v>
      </c>
      <c r="N10" s="4" t="n">
        <v>0</v>
      </c>
      <c r="Q10" s="4" t="n">
        <v>0</v>
      </c>
      <c r="T10" s="4" t="n">
        <v>0</v>
      </c>
      <c r="W10" s="4" t="n">
        <v>0</v>
      </c>
      <c r="Z10" s="4" t="n">
        <v>0</v>
      </c>
      <c r="AB10" s="3" t="s">
        <v>72</v>
      </c>
      <c r="AC10" s="8" t="s">
        <v>73</v>
      </c>
      <c r="AD10" s="4" t="s">
        <v>74</v>
      </c>
      <c r="AE10" s="9" t="s">
        <v>75</v>
      </c>
      <c r="AF10" s="10" t="s">
        <v>76</v>
      </c>
      <c r="AG10" s="7"/>
      <c r="AH10" s="1" t="s">
        <v>77</v>
      </c>
      <c r="AI10" s="1" t="s">
        <v>78</v>
      </c>
      <c r="AK10" s="1" t="s">
        <v>79</v>
      </c>
    </row>
    <row r="11" customFormat="false" ht="90" hidden="false" customHeight="false" outlineLevel="0" collapsed="false">
      <c r="A11" s="1" t="str">
        <f aca="false">CONCATENATE("lamd:md_",B11)</f>
        <v>lamd:md_FM</v>
      </c>
      <c r="B11" s="1" t="s">
        <v>80</v>
      </c>
      <c r="C11" s="1" t="s">
        <v>81</v>
      </c>
      <c r="D11" s="1" t="s">
        <v>82</v>
      </c>
      <c r="E11" s="2" t="s">
        <v>65</v>
      </c>
      <c r="F11" s="1" t="s">
        <v>83</v>
      </c>
      <c r="H11" s="4" t="n">
        <v>0</v>
      </c>
      <c r="K11" s="4" t="n">
        <v>0</v>
      </c>
      <c r="N11" s="4" t="n">
        <v>0</v>
      </c>
      <c r="Q11" s="4" t="n">
        <v>0</v>
      </c>
      <c r="T11" s="4" t="n">
        <v>0</v>
      </c>
      <c r="W11" s="4" t="n">
        <v>0</v>
      </c>
      <c r="Z11" s="4" t="n">
        <v>0</v>
      </c>
      <c r="AB11" s="4" t="s">
        <v>84</v>
      </c>
      <c r="AC11" s="11" t="s">
        <v>85</v>
      </c>
      <c r="AD11" s="9" t="s">
        <v>86</v>
      </c>
      <c r="AE11" s="9"/>
      <c r="AF11" s="10" t="s">
        <v>87</v>
      </c>
      <c r="AG11" s="7"/>
      <c r="AH11" s="1" t="s">
        <v>77</v>
      </c>
      <c r="AI11" s="1" t="s">
        <v>78</v>
      </c>
      <c r="AK11" s="1" t="s">
        <v>79</v>
      </c>
    </row>
    <row r="12" customFormat="false" ht="75" hidden="false" customHeight="false" outlineLevel="0" collapsed="false">
      <c r="A12" s="1" t="str">
        <f aca="false">CONCATENATE("lamd:md_",B12)</f>
        <v>lamd:md_DT_CORR</v>
      </c>
      <c r="B12" s="1" t="s">
        <v>88</v>
      </c>
      <c r="C12" s="1" t="s">
        <v>89</v>
      </c>
      <c r="D12" s="1" t="s">
        <v>90</v>
      </c>
      <c r="E12" s="2" t="s">
        <v>40</v>
      </c>
      <c r="H12" s="4" t="n">
        <v>0</v>
      </c>
      <c r="K12" s="4" t="n">
        <v>0</v>
      </c>
      <c r="N12" s="4" t="n">
        <v>0</v>
      </c>
      <c r="Q12" s="4" t="n">
        <v>0</v>
      </c>
      <c r="T12" s="4" t="n">
        <v>0</v>
      </c>
      <c r="W12" s="4" t="n">
        <v>0</v>
      </c>
      <c r="Z12" s="4" t="n">
        <v>0</v>
      </c>
      <c r="AB12" s="3" t="s">
        <v>91</v>
      </c>
      <c r="AC12" s="8" t="s">
        <v>92</v>
      </c>
      <c r="AD12" s="4" t="s">
        <v>93</v>
      </c>
      <c r="AG12" s="7"/>
      <c r="AH12" s="1" t="s">
        <v>77</v>
      </c>
      <c r="AI12" s="1" t="s">
        <v>94</v>
      </c>
      <c r="AJ12" s="1" t="s">
        <v>95</v>
      </c>
      <c r="AK12" s="1" t="s">
        <v>96</v>
      </c>
    </row>
    <row r="13" customFormat="false" ht="30" hidden="false" customHeight="false" outlineLevel="0" collapsed="false">
      <c r="A13" s="1" t="str">
        <f aca="false">CONCATENATE("lamd:md_",B13)</f>
        <v>lamd:md_DN_CLASS</v>
      </c>
      <c r="B13" s="1" t="s">
        <v>97</v>
      </c>
      <c r="C13" s="1" t="s">
        <v>98</v>
      </c>
      <c r="D13" s="1" t="s">
        <v>99</v>
      </c>
      <c r="E13" s="2" t="s">
        <v>65</v>
      </c>
      <c r="H13" s="4" t="n">
        <v>0</v>
      </c>
      <c r="K13" s="4" t="n">
        <v>0</v>
      </c>
      <c r="N13" s="4" t="n">
        <v>0</v>
      </c>
      <c r="Q13" s="4" t="n">
        <v>0</v>
      </c>
      <c r="T13" s="4" t="n">
        <v>0</v>
      </c>
      <c r="W13" s="4" t="n">
        <v>0</v>
      </c>
      <c r="Z13" s="4" t="n">
        <v>0</v>
      </c>
      <c r="AG13" s="7"/>
      <c r="AK13" s="1" t="s">
        <v>96</v>
      </c>
    </row>
    <row r="14" customFormat="false" ht="210.75" hidden="false" customHeight="true" outlineLevel="0" collapsed="false">
      <c r="A14" s="1" t="str">
        <f aca="false">CONCATENATE("lamd:md_",B14)</f>
        <v>lamd:md_DN</v>
      </c>
      <c r="B14" s="1" t="s">
        <v>100</v>
      </c>
      <c r="C14" s="1" t="s">
        <v>101</v>
      </c>
      <c r="D14" s="1" t="s">
        <v>102</v>
      </c>
      <c r="E14" s="2" t="s">
        <v>40</v>
      </c>
      <c r="H14" s="4" t="n">
        <v>0</v>
      </c>
      <c r="K14" s="4" t="n">
        <v>0</v>
      </c>
      <c r="N14" s="4" t="n">
        <v>0</v>
      </c>
      <c r="Q14" s="4" t="n">
        <v>0</v>
      </c>
      <c r="T14" s="4" t="n">
        <v>0</v>
      </c>
      <c r="W14" s="4" t="n">
        <v>0</v>
      </c>
      <c r="Z14" s="4" t="n">
        <v>0</v>
      </c>
      <c r="AB14" s="3" t="s">
        <v>103</v>
      </c>
      <c r="AC14" s="8" t="s">
        <v>104</v>
      </c>
      <c r="AD14" s="4" t="s">
        <v>105</v>
      </c>
      <c r="AG14" s="7"/>
      <c r="AH14" s="1" t="s">
        <v>77</v>
      </c>
      <c r="AI14" s="1" t="s">
        <v>94</v>
      </c>
      <c r="AJ14" s="1" t="s">
        <v>95</v>
      </c>
      <c r="AK14" s="1" t="s">
        <v>96</v>
      </c>
    </row>
    <row r="15" customFormat="false" ht="409.5" hidden="false" customHeight="false" outlineLevel="0" collapsed="false">
      <c r="A15" s="1" t="str">
        <f aca="false">CONCATENATE("lamd:md_",B15)</f>
        <v>lamd:md_DC</v>
      </c>
      <c r="B15" s="1" t="s">
        <v>106</v>
      </c>
      <c r="C15" s="1" t="s">
        <v>107</v>
      </c>
      <c r="D15" s="1" t="s">
        <v>108</v>
      </c>
      <c r="E15" s="2" t="s">
        <v>65</v>
      </c>
      <c r="F15" s="1" t="s">
        <v>109</v>
      </c>
      <c r="H15" s="4" t="n">
        <v>0</v>
      </c>
      <c r="K15" s="4" t="n">
        <v>0</v>
      </c>
      <c r="N15" s="4" t="n">
        <v>0</v>
      </c>
      <c r="Q15" s="4" t="n">
        <v>0</v>
      </c>
      <c r="T15" s="4" t="n">
        <v>0</v>
      </c>
      <c r="W15" s="4" t="n">
        <v>0</v>
      </c>
      <c r="Z15" s="4" t="n">
        <v>0</v>
      </c>
      <c r="AB15" s="3" t="s">
        <v>110</v>
      </c>
      <c r="AC15" s="8" t="s">
        <v>111</v>
      </c>
      <c r="AD15" s="12" t="s">
        <v>112</v>
      </c>
      <c r="AE15" s="13" t="s">
        <v>113</v>
      </c>
      <c r="AG15" s="7"/>
      <c r="AH15" s="1" t="s">
        <v>77</v>
      </c>
      <c r="AI15" s="1" t="s">
        <v>114</v>
      </c>
      <c r="AK15" s="1" t="s">
        <v>115</v>
      </c>
    </row>
    <row r="16" customFormat="false" ht="360" hidden="false" customHeight="false" outlineLevel="0" collapsed="false">
      <c r="A16" s="1" t="str">
        <f aca="false">CONCATENATE("lamd:md_",B16)</f>
        <v>lamd:md_CT</v>
      </c>
      <c r="B16" s="1" t="s">
        <v>116</v>
      </c>
      <c r="C16" s="1" t="s">
        <v>117</v>
      </c>
      <c r="D16" s="1" t="s">
        <v>118</v>
      </c>
      <c r="E16" s="2" t="s">
        <v>65</v>
      </c>
      <c r="F16" s="1" t="s">
        <v>119</v>
      </c>
      <c r="H16" s="4" t="n">
        <v>0</v>
      </c>
      <c r="K16" s="4" t="n">
        <v>0</v>
      </c>
      <c r="N16" s="4" t="n">
        <v>0</v>
      </c>
      <c r="Q16" s="4" t="n">
        <v>0</v>
      </c>
      <c r="T16" s="4" t="n">
        <v>0</v>
      </c>
      <c r="W16" s="4" t="n">
        <v>0</v>
      </c>
      <c r="Z16" s="4" t="n">
        <v>0</v>
      </c>
      <c r="AB16" s="3" t="s">
        <v>120</v>
      </c>
      <c r="AC16" s="8" t="s">
        <v>121</v>
      </c>
      <c r="AD16" s="1" t="s">
        <v>122</v>
      </c>
      <c r="AG16" s="7"/>
      <c r="AH16" s="1" t="s">
        <v>77</v>
      </c>
      <c r="AI16" s="1" t="s">
        <v>114</v>
      </c>
      <c r="AK16" s="1" t="s">
        <v>115</v>
      </c>
    </row>
    <row r="17" customFormat="false" ht="409.5" hidden="false" customHeight="false" outlineLevel="0" collapsed="false">
      <c r="A17" s="1" t="str">
        <f aca="false">CONCATENATE("lamd:md_",B17)</f>
        <v>lamd:md_CC</v>
      </c>
      <c r="B17" s="1" t="s">
        <v>123</v>
      </c>
      <c r="C17" s="1" t="s">
        <v>124</v>
      </c>
      <c r="D17" s="1" t="s">
        <v>125</v>
      </c>
      <c r="E17" s="2" t="s">
        <v>65</v>
      </c>
      <c r="F17" s="1" t="s">
        <v>126</v>
      </c>
      <c r="H17" s="4" t="n">
        <v>0</v>
      </c>
      <c r="K17" s="4" t="n">
        <v>0</v>
      </c>
      <c r="N17" s="4" t="n">
        <v>0</v>
      </c>
      <c r="Q17" s="4" t="n">
        <v>0</v>
      </c>
      <c r="T17" s="4" t="n">
        <v>0</v>
      </c>
      <c r="W17" s="4" t="n">
        <v>0</v>
      </c>
      <c r="Z17" s="4" t="n">
        <v>0</v>
      </c>
      <c r="AB17" s="3" t="s">
        <v>127</v>
      </c>
      <c r="AC17" s="8" t="s">
        <v>128</v>
      </c>
      <c r="AD17" s="1" t="s">
        <v>129</v>
      </c>
      <c r="AE17" s="1" t="s">
        <v>130</v>
      </c>
      <c r="AG17" s="7"/>
      <c r="AH17" s="1" t="s">
        <v>77</v>
      </c>
      <c r="AI17" s="1" t="s">
        <v>114</v>
      </c>
      <c r="AK17" s="1" t="s">
        <v>115</v>
      </c>
    </row>
    <row r="18" customFormat="false" ht="90" hidden="false" customHeight="false" outlineLevel="0" collapsed="false">
      <c r="A18" s="1" t="str">
        <f aca="false">CONCATENATE("lamd:md_",B18)</f>
        <v>lamd:md_RJ_NEW</v>
      </c>
      <c r="B18" s="1" t="s">
        <v>131</v>
      </c>
      <c r="C18" s="1" t="s">
        <v>132</v>
      </c>
      <c r="D18" s="1" t="s">
        <v>133</v>
      </c>
      <c r="E18" s="2" t="s">
        <v>65</v>
      </c>
      <c r="F18" s="1" t="s">
        <v>134</v>
      </c>
      <c r="H18" s="4" t="n">
        <v>0</v>
      </c>
      <c r="K18" s="4" t="n">
        <v>0</v>
      </c>
      <c r="N18" s="4" t="n">
        <v>0</v>
      </c>
      <c r="Q18" s="4" t="n">
        <v>0</v>
      </c>
      <c r="T18" s="4" t="n">
        <v>0</v>
      </c>
      <c r="W18" s="4" t="n">
        <v>0</v>
      </c>
      <c r="Z18" s="4" t="n">
        <v>0</v>
      </c>
      <c r="AB18" s="3" t="s">
        <v>135</v>
      </c>
      <c r="AC18" s="8" t="s">
        <v>136</v>
      </c>
      <c r="AD18" s="1" t="s">
        <v>137</v>
      </c>
      <c r="AG18" s="7"/>
      <c r="AH18" s="1" t="s">
        <v>77</v>
      </c>
      <c r="AI18" s="1" t="s">
        <v>114</v>
      </c>
      <c r="AK18" s="1" t="s">
        <v>115</v>
      </c>
    </row>
    <row r="19" customFormat="false" ht="167.25" hidden="false" customHeight="true" outlineLevel="0" collapsed="false">
      <c r="A19" s="1" t="str">
        <f aca="false">CONCATENATE("lamd:md_",B19)</f>
        <v>lamd:md_DD</v>
      </c>
      <c r="B19" s="1" t="s">
        <v>138</v>
      </c>
      <c r="C19" s="1" t="s">
        <v>139</v>
      </c>
      <c r="D19" s="1" t="s">
        <v>140</v>
      </c>
      <c r="E19" s="2" t="s">
        <v>40</v>
      </c>
      <c r="G19" s="1" t="s">
        <v>141</v>
      </c>
      <c r="H19" s="4" t="s">
        <v>142</v>
      </c>
      <c r="I19" s="1" t="s">
        <v>143</v>
      </c>
      <c r="K19" s="4" t="n">
        <v>0</v>
      </c>
      <c r="N19" s="4" t="n">
        <v>0</v>
      </c>
      <c r="Q19" s="4" t="n">
        <v>0</v>
      </c>
      <c r="T19" s="4" t="n">
        <v>0</v>
      </c>
      <c r="W19" s="4" t="n">
        <v>0</v>
      </c>
      <c r="Z19" s="4" t="n">
        <v>0</v>
      </c>
      <c r="AB19" s="6" t="s">
        <v>144</v>
      </c>
      <c r="AC19" s="8" t="s">
        <v>145</v>
      </c>
      <c r="AD19" s="4" t="s">
        <v>146</v>
      </c>
      <c r="AE19" s="14" t="s">
        <v>147</v>
      </c>
      <c r="AF19" s="15" t="s">
        <v>148</v>
      </c>
      <c r="AG19" s="7"/>
      <c r="AH19" s="1" t="s">
        <v>77</v>
      </c>
      <c r="AI19" s="1" t="s">
        <v>149</v>
      </c>
      <c r="AK19" s="1" t="s">
        <v>150</v>
      </c>
    </row>
    <row r="20" customFormat="false" ht="156" hidden="false" customHeight="true" outlineLevel="0" collapsed="false">
      <c r="A20" s="1" t="str">
        <f aca="false">CONCATENATE("lamd:md_",B20)</f>
        <v>lamd:md_IF</v>
      </c>
      <c r="B20" s="1" t="s">
        <v>151</v>
      </c>
      <c r="C20" s="1" t="s">
        <v>152</v>
      </c>
      <c r="D20" s="1" t="s">
        <v>153</v>
      </c>
      <c r="E20" s="2" t="s">
        <v>40</v>
      </c>
      <c r="G20" s="1" t="s">
        <v>154</v>
      </c>
      <c r="H20" s="4" t="s">
        <v>155</v>
      </c>
      <c r="I20" s="1" t="s">
        <v>156</v>
      </c>
      <c r="J20" s="1" t="s">
        <v>141</v>
      </c>
      <c r="K20" s="4" t="s">
        <v>142</v>
      </c>
      <c r="L20" s="1" t="s">
        <v>156</v>
      </c>
      <c r="N20" s="4" t="n">
        <v>0</v>
      </c>
      <c r="Q20" s="4" t="n">
        <v>0</v>
      </c>
      <c r="T20" s="4" t="n">
        <v>0</v>
      </c>
      <c r="W20" s="4" t="n">
        <v>0</v>
      </c>
      <c r="Z20" s="4" t="n">
        <v>0</v>
      </c>
      <c r="AB20" s="6" t="s">
        <v>157</v>
      </c>
      <c r="AC20" s="8" t="s">
        <v>158</v>
      </c>
      <c r="AD20" s="4" t="s">
        <v>159</v>
      </c>
      <c r="AF20" s="10" t="s">
        <v>160</v>
      </c>
      <c r="AG20" s="7"/>
      <c r="AH20" s="1" t="s">
        <v>77</v>
      </c>
      <c r="AI20" s="1" t="s">
        <v>149</v>
      </c>
      <c r="AK20" s="1" t="s">
        <v>150</v>
      </c>
    </row>
    <row r="21" customFormat="false" ht="156" hidden="false" customHeight="true" outlineLevel="0" collapsed="false">
      <c r="A21" s="1" t="str">
        <f aca="false">CONCATENATE("lamd:md_",B21)</f>
        <v>lamd:md_EV</v>
      </c>
      <c r="B21" s="1" t="s">
        <v>161</v>
      </c>
      <c r="C21" s="1" t="s">
        <v>162</v>
      </c>
      <c r="D21" s="1" t="s">
        <v>163</v>
      </c>
      <c r="E21" s="2" t="s">
        <v>40</v>
      </c>
      <c r="G21" s="1" t="s">
        <v>141</v>
      </c>
      <c r="H21" s="4" t="s">
        <v>142</v>
      </c>
      <c r="I21" s="1" t="s">
        <v>164</v>
      </c>
      <c r="K21" s="4" t="n">
        <v>0</v>
      </c>
      <c r="N21" s="4" t="n">
        <v>0</v>
      </c>
      <c r="Q21" s="4" t="n">
        <v>0</v>
      </c>
      <c r="T21" s="4" t="n">
        <v>0</v>
      </c>
      <c r="W21" s="4" t="n">
        <v>0</v>
      </c>
      <c r="Z21" s="4" t="n">
        <v>0</v>
      </c>
      <c r="AB21" s="6" t="s">
        <v>165</v>
      </c>
      <c r="AC21" s="8" t="s">
        <v>166</v>
      </c>
      <c r="AD21" s="4" t="s">
        <v>167</v>
      </c>
      <c r="AE21" s="10" t="s">
        <v>168</v>
      </c>
      <c r="AF21" s="10" t="s">
        <v>169</v>
      </c>
      <c r="AG21" s="7"/>
      <c r="AH21" s="1" t="s">
        <v>77</v>
      </c>
      <c r="AI21" s="1" t="s">
        <v>149</v>
      </c>
      <c r="AK21" s="1" t="s">
        <v>150</v>
      </c>
    </row>
    <row r="22" customFormat="false" ht="148.5" hidden="false" customHeight="true" outlineLevel="0" collapsed="false">
      <c r="A22" s="1" t="str">
        <f aca="false">CONCATENATE("lamd:md_",B22)</f>
        <v>lamd:md_NF</v>
      </c>
      <c r="B22" s="1" t="s">
        <v>170</v>
      </c>
      <c r="C22" s="1" t="s">
        <v>171</v>
      </c>
      <c r="D22" s="1" t="s">
        <v>172</v>
      </c>
      <c r="E22" s="2" t="s">
        <v>40</v>
      </c>
      <c r="G22" s="1" t="s">
        <v>141</v>
      </c>
      <c r="H22" s="4" t="s">
        <v>142</v>
      </c>
      <c r="I22" s="1" t="s">
        <v>143</v>
      </c>
      <c r="K22" s="4" t="n">
        <v>0</v>
      </c>
      <c r="N22" s="4" t="n">
        <v>0</v>
      </c>
      <c r="Q22" s="4" t="n">
        <v>0</v>
      </c>
      <c r="T22" s="4" t="n">
        <v>0</v>
      </c>
      <c r="W22" s="4" t="n">
        <v>0</v>
      </c>
      <c r="Z22" s="4" t="n">
        <v>0</v>
      </c>
      <c r="AB22" s="6" t="s">
        <v>173</v>
      </c>
      <c r="AC22" s="8" t="s">
        <v>174</v>
      </c>
      <c r="AD22" s="4" t="s">
        <v>175</v>
      </c>
      <c r="AF22" s="10" t="s">
        <v>176</v>
      </c>
      <c r="AG22" s="7"/>
      <c r="AH22" s="1" t="s">
        <v>77</v>
      </c>
      <c r="AI22" s="1" t="s">
        <v>149</v>
      </c>
      <c r="AK22" s="1" t="s">
        <v>150</v>
      </c>
    </row>
    <row r="23" customFormat="false" ht="105" hidden="false" customHeight="false" outlineLevel="0" collapsed="false">
      <c r="A23" s="1" t="str">
        <f aca="false">CONCATENATE("lamd:md_",B23)</f>
        <v>lamd:md_TP</v>
      </c>
      <c r="B23" s="1" t="s">
        <v>177</v>
      </c>
      <c r="C23" s="1" t="s">
        <v>178</v>
      </c>
      <c r="D23" s="1" t="s">
        <v>179</v>
      </c>
      <c r="E23" s="2" t="s">
        <v>40</v>
      </c>
      <c r="G23" s="1" t="s">
        <v>141</v>
      </c>
      <c r="H23" s="4" t="s">
        <v>142</v>
      </c>
      <c r="I23" s="1" t="s">
        <v>180</v>
      </c>
      <c r="K23" s="4" t="n">
        <v>0</v>
      </c>
      <c r="N23" s="4" t="n">
        <v>0</v>
      </c>
      <c r="Q23" s="4" t="n">
        <v>0</v>
      </c>
      <c r="T23" s="4" t="n">
        <v>0</v>
      </c>
      <c r="W23" s="4" t="n">
        <v>0</v>
      </c>
      <c r="Z23" s="4" t="n">
        <v>0</v>
      </c>
      <c r="AB23" s="6" t="s">
        <v>181</v>
      </c>
      <c r="AC23" s="8" t="s">
        <v>182</v>
      </c>
      <c r="AD23" s="4" t="s">
        <v>183</v>
      </c>
      <c r="AF23" s="10" t="s">
        <v>184</v>
      </c>
      <c r="AG23" s="16" t="s">
        <v>185</v>
      </c>
      <c r="AH23" s="1" t="s">
        <v>77</v>
      </c>
      <c r="AI23" s="1" t="s">
        <v>149</v>
      </c>
      <c r="AK23" s="1" t="s">
        <v>150</v>
      </c>
    </row>
    <row r="24" customFormat="false" ht="75" hidden="false" customHeight="false" outlineLevel="0" collapsed="false">
      <c r="A24" s="1" t="str">
        <f aca="false">CONCATENATE("lamd:md_",B24)</f>
        <v>lamd:md_SG</v>
      </c>
      <c r="B24" s="1" t="s">
        <v>186</v>
      </c>
      <c r="C24" s="1" t="s">
        <v>187</v>
      </c>
      <c r="D24" s="1" t="s">
        <v>188</v>
      </c>
      <c r="E24" s="2" t="s">
        <v>40</v>
      </c>
      <c r="G24" s="1" t="s">
        <v>141</v>
      </c>
      <c r="H24" s="4" t="s">
        <v>142</v>
      </c>
      <c r="I24" s="4" t="s">
        <v>189</v>
      </c>
      <c r="K24" s="4" t="n">
        <v>0</v>
      </c>
      <c r="N24" s="4" t="n">
        <v>0</v>
      </c>
      <c r="Q24" s="4" t="n">
        <v>0</v>
      </c>
      <c r="T24" s="4" t="n">
        <v>0</v>
      </c>
      <c r="W24" s="4" t="n">
        <v>0</v>
      </c>
      <c r="Z24" s="4" t="n">
        <v>0</v>
      </c>
      <c r="AB24" s="6" t="s">
        <v>190</v>
      </c>
      <c r="AC24" s="8" t="s">
        <v>191</v>
      </c>
      <c r="AD24" s="4" t="s">
        <v>192</v>
      </c>
      <c r="AG24" s="16" t="s">
        <v>193</v>
      </c>
      <c r="AH24" s="1" t="s">
        <v>77</v>
      </c>
      <c r="AI24" s="1" t="s">
        <v>149</v>
      </c>
      <c r="AK24" s="1" t="s">
        <v>150</v>
      </c>
    </row>
    <row r="25" customFormat="false" ht="60" hidden="false" customHeight="false" outlineLevel="0" collapsed="false">
      <c r="A25" s="1" t="str">
        <f aca="false">CONCATENATE("lamd:md_",B25)</f>
        <v>lamd:md_VO</v>
      </c>
      <c r="B25" s="1" t="s">
        <v>194</v>
      </c>
      <c r="C25" s="1" t="s">
        <v>195</v>
      </c>
      <c r="D25" s="1" t="s">
        <v>196</v>
      </c>
      <c r="E25" s="2" t="s">
        <v>40</v>
      </c>
      <c r="H25" s="4" t="n">
        <v>0</v>
      </c>
      <c r="K25" s="4" t="n">
        <v>0</v>
      </c>
      <c r="N25" s="4" t="n">
        <v>0</v>
      </c>
      <c r="Q25" s="4" t="n">
        <v>0</v>
      </c>
      <c r="T25" s="4" t="n">
        <v>0</v>
      </c>
      <c r="W25" s="4" t="n">
        <v>0</v>
      </c>
      <c r="Z25" s="4" t="n">
        <v>0</v>
      </c>
      <c r="AB25" s="3" t="s">
        <v>197</v>
      </c>
      <c r="AC25" s="8" t="s">
        <v>198</v>
      </c>
      <c r="AD25" s="1" t="s">
        <v>199</v>
      </c>
      <c r="AF25" s="10" t="s">
        <v>200</v>
      </c>
      <c r="AG25" s="7"/>
      <c r="AH25" s="1" t="s">
        <v>77</v>
      </c>
      <c r="AI25" s="1" t="s">
        <v>149</v>
      </c>
      <c r="AK25" s="1" t="s">
        <v>150</v>
      </c>
    </row>
    <row r="26" customFormat="false" ht="90" hidden="false" customHeight="false" outlineLevel="0" collapsed="false">
      <c r="A26" s="1" t="str">
        <f aca="false">CONCATENATE("lamd:md_",B26)</f>
        <v>lamd:md_DB</v>
      </c>
      <c r="B26" s="1" t="s">
        <v>201</v>
      </c>
      <c r="C26" s="1" t="s">
        <v>202</v>
      </c>
      <c r="D26" s="1" t="s">
        <v>203</v>
      </c>
      <c r="E26" s="2" t="s">
        <v>40</v>
      </c>
      <c r="H26" s="4" t="n">
        <v>0</v>
      </c>
      <c r="K26" s="4" t="n">
        <v>0</v>
      </c>
      <c r="N26" s="4" t="n">
        <v>0</v>
      </c>
      <c r="Q26" s="4" t="n">
        <v>0</v>
      </c>
      <c r="T26" s="4" t="n">
        <v>0</v>
      </c>
      <c r="W26" s="4" t="n">
        <v>0</v>
      </c>
      <c r="Z26" s="4" t="n">
        <v>0</v>
      </c>
      <c r="AB26" s="3" t="s">
        <v>204</v>
      </c>
      <c r="AC26" s="8" t="s">
        <v>205</v>
      </c>
      <c r="AD26" s="1" t="s">
        <v>206</v>
      </c>
      <c r="AF26" s="10" t="s">
        <v>207</v>
      </c>
      <c r="AG26" s="16" t="s">
        <v>208</v>
      </c>
      <c r="AH26" s="1" t="s">
        <v>77</v>
      </c>
      <c r="AI26" s="1" t="s">
        <v>149</v>
      </c>
      <c r="AK26" s="1" t="s">
        <v>150</v>
      </c>
    </row>
    <row r="27" customFormat="false" ht="105" hidden="false" customHeight="false" outlineLevel="0" collapsed="false">
      <c r="A27" s="1" t="str">
        <f aca="false">CONCATENATE("lamd:md_",B27)</f>
        <v>lamd:md_LO</v>
      </c>
      <c r="B27" s="1" t="s">
        <v>209</v>
      </c>
      <c r="C27" s="1" t="s">
        <v>210</v>
      </c>
      <c r="D27" s="1" t="s">
        <v>211</v>
      </c>
      <c r="E27" s="2" t="s">
        <v>40</v>
      </c>
      <c r="H27" s="4" t="n">
        <v>0</v>
      </c>
      <c r="K27" s="4" t="n">
        <v>0</v>
      </c>
      <c r="N27" s="4" t="n">
        <v>0</v>
      </c>
      <c r="Q27" s="4" t="n">
        <v>0</v>
      </c>
      <c r="T27" s="4" t="n">
        <v>0</v>
      </c>
      <c r="W27" s="4" t="n">
        <v>0</v>
      </c>
      <c r="Z27" s="4" t="n">
        <v>0</v>
      </c>
      <c r="AB27" s="6" t="s">
        <v>212</v>
      </c>
      <c r="AC27" s="8" t="s">
        <v>213</v>
      </c>
      <c r="AD27" s="4" t="s">
        <v>214</v>
      </c>
      <c r="AG27" s="16" t="s">
        <v>215</v>
      </c>
      <c r="AH27" s="1" t="s">
        <v>77</v>
      </c>
      <c r="AI27" s="1" t="s">
        <v>149</v>
      </c>
      <c r="AK27" s="1" t="s">
        <v>150</v>
      </c>
    </row>
    <row r="28" customFormat="false" ht="270" hidden="false" customHeight="false" outlineLevel="0" collapsed="false">
      <c r="A28" s="1" t="str">
        <f aca="false">CONCATENATE("lamd:md_",B28)</f>
        <v>lamd:md_DH</v>
      </c>
      <c r="B28" s="1" t="s">
        <v>216</v>
      </c>
      <c r="C28" s="1" t="s">
        <v>217</v>
      </c>
      <c r="D28" s="1" t="s">
        <v>218</v>
      </c>
      <c r="E28" s="2" t="s">
        <v>40</v>
      </c>
      <c r="G28" s="1" t="s">
        <v>141</v>
      </c>
      <c r="H28" s="4" t="s">
        <v>142</v>
      </c>
      <c r="I28" s="1" t="s">
        <v>219</v>
      </c>
      <c r="K28" s="4" t="n">
        <v>0</v>
      </c>
      <c r="N28" s="4" t="n">
        <v>0</v>
      </c>
      <c r="Q28" s="4" t="n">
        <v>0</v>
      </c>
      <c r="T28" s="4" t="n">
        <v>0</v>
      </c>
      <c r="W28" s="4" t="n">
        <v>0</v>
      </c>
      <c r="Z28" s="4" t="n">
        <v>0</v>
      </c>
      <c r="AB28" s="6" t="s">
        <v>220</v>
      </c>
      <c r="AC28" s="8" t="s">
        <v>221</v>
      </c>
      <c r="AD28" s="4" t="s">
        <v>222</v>
      </c>
      <c r="AG28" s="16" t="s">
        <v>223</v>
      </c>
      <c r="AH28" s="1" t="s">
        <v>77</v>
      </c>
      <c r="AI28" s="1" t="s">
        <v>149</v>
      </c>
      <c r="AK28" s="1" t="s">
        <v>150</v>
      </c>
    </row>
    <row r="29" customFormat="false" ht="23.25" hidden="false" customHeight="true" outlineLevel="0" collapsed="false">
      <c r="A29" s="1" t="str">
        <f aca="false">CONCATENATE("lamd:md_",B29)</f>
        <v>lamd:md_DL</v>
      </c>
      <c r="B29" s="1" t="s">
        <v>224</v>
      </c>
      <c r="C29" s="1" t="s">
        <v>225</v>
      </c>
      <c r="D29" s="1" t="s">
        <v>226</v>
      </c>
      <c r="E29" s="2" t="s">
        <v>40</v>
      </c>
      <c r="G29" s="1" t="s">
        <v>141</v>
      </c>
      <c r="H29" s="4" t="s">
        <v>142</v>
      </c>
      <c r="I29" s="1" t="s">
        <v>156</v>
      </c>
      <c r="K29" s="4" t="n">
        <v>0</v>
      </c>
      <c r="N29" s="4" t="n">
        <v>0</v>
      </c>
      <c r="Q29" s="4" t="n">
        <v>0</v>
      </c>
      <c r="T29" s="4" t="n">
        <v>0</v>
      </c>
      <c r="W29" s="4" t="n">
        <v>0</v>
      </c>
      <c r="Z29" s="4" t="n">
        <v>0</v>
      </c>
      <c r="AB29" s="6" t="s">
        <v>227</v>
      </c>
      <c r="AC29" s="8" t="s">
        <v>228</v>
      </c>
      <c r="AD29" s="4" t="s">
        <v>229</v>
      </c>
      <c r="AG29" s="7"/>
      <c r="AH29" s="1" t="s">
        <v>77</v>
      </c>
      <c r="AI29" s="1" t="s">
        <v>149</v>
      </c>
      <c r="AK29" s="1" t="s">
        <v>150</v>
      </c>
    </row>
    <row r="30" customFormat="false" ht="45" hidden="false" customHeight="false" outlineLevel="0" collapsed="false">
      <c r="A30" s="1" t="str">
        <f aca="false">CONCATENATE("lamd:md_",B30)</f>
        <v>lamd:md_RP</v>
      </c>
      <c r="B30" s="1" t="s">
        <v>230</v>
      </c>
      <c r="C30" s="1" t="s">
        <v>231</v>
      </c>
      <c r="D30" s="1" t="s">
        <v>232</v>
      </c>
      <c r="E30" s="2" t="s">
        <v>40</v>
      </c>
      <c r="G30" s="1" t="s">
        <v>154</v>
      </c>
      <c r="H30" s="4" t="s">
        <v>155</v>
      </c>
      <c r="I30" s="1" t="s">
        <v>233</v>
      </c>
      <c r="J30" s="1" t="s">
        <v>141</v>
      </c>
      <c r="K30" s="4" t="s">
        <v>142</v>
      </c>
      <c r="L30" s="1" t="s">
        <v>233</v>
      </c>
      <c r="N30" s="4" t="n">
        <v>0</v>
      </c>
      <c r="Q30" s="4" t="n">
        <v>0</v>
      </c>
      <c r="T30" s="4" t="n">
        <v>0</v>
      </c>
      <c r="W30" s="4" t="n">
        <v>0</v>
      </c>
      <c r="Z30" s="4" t="n">
        <v>0</v>
      </c>
      <c r="AB30" s="6" t="s">
        <v>234</v>
      </c>
      <c r="AC30" s="8" t="s">
        <v>235</v>
      </c>
      <c r="AD30" s="4" t="s">
        <v>236</v>
      </c>
      <c r="AG30" s="7"/>
      <c r="AH30" s="1" t="s">
        <v>77</v>
      </c>
      <c r="AI30" s="1" t="s">
        <v>149</v>
      </c>
      <c r="AK30" s="1" t="s">
        <v>150</v>
      </c>
    </row>
    <row r="31" customFormat="false" ht="409.5" hidden="false" customHeight="false" outlineLevel="0" collapsed="false">
      <c r="A31" s="1" t="str">
        <f aca="false">CONCATENATE("lamd:md_",B31)</f>
        <v>lamd:md_VV</v>
      </c>
      <c r="B31" s="1" t="s">
        <v>237</v>
      </c>
      <c r="C31" s="1" t="s">
        <v>238</v>
      </c>
      <c r="D31" s="1" t="s">
        <v>239</v>
      </c>
      <c r="E31" s="2" t="s">
        <v>40</v>
      </c>
      <c r="H31" s="4" t="n">
        <v>0</v>
      </c>
      <c r="K31" s="4" t="n">
        <v>0</v>
      </c>
      <c r="N31" s="4" t="n">
        <v>0</v>
      </c>
      <c r="Q31" s="4" t="n">
        <v>0</v>
      </c>
      <c r="T31" s="4" t="n">
        <v>0</v>
      </c>
      <c r="W31" s="4" t="n">
        <v>0</v>
      </c>
      <c r="Z31" s="4" t="n">
        <v>0</v>
      </c>
      <c r="AB31" s="3" t="s">
        <v>240</v>
      </c>
      <c r="AC31" s="8" t="s">
        <v>241</v>
      </c>
      <c r="AD31" s="1" t="s">
        <v>242</v>
      </c>
      <c r="AF31" s="10" t="s">
        <v>243</v>
      </c>
      <c r="AG31" s="16" t="s">
        <v>244</v>
      </c>
      <c r="AH31" s="1" t="s">
        <v>77</v>
      </c>
      <c r="AI31" s="1" t="s">
        <v>78</v>
      </c>
      <c r="AK31" s="1" t="s">
        <v>79</v>
      </c>
    </row>
    <row r="32" customFormat="false" ht="409.5" hidden="false" customHeight="false" outlineLevel="0" collapsed="false">
      <c r="A32" s="1" t="str">
        <f aca="false">CONCATENATE("lamd:md_",B32)</f>
        <v>lamd:md_REP</v>
      </c>
      <c r="B32" s="1" t="s">
        <v>245</v>
      </c>
      <c r="C32" s="1" t="s">
        <v>246</v>
      </c>
      <c r="D32" s="1" t="s">
        <v>247</v>
      </c>
      <c r="E32" s="2" t="s">
        <v>40</v>
      </c>
      <c r="H32" s="4" t="n">
        <v>0</v>
      </c>
      <c r="K32" s="4" t="n">
        <v>0</v>
      </c>
      <c r="N32" s="4" t="n">
        <v>0</v>
      </c>
      <c r="Q32" s="4" t="n">
        <v>0</v>
      </c>
      <c r="T32" s="4" t="n">
        <v>0</v>
      </c>
      <c r="W32" s="4" t="n">
        <v>0</v>
      </c>
      <c r="Z32" s="4" t="n">
        <v>0</v>
      </c>
      <c r="AB32" s="3" t="s">
        <v>248</v>
      </c>
      <c r="AC32" s="8" t="s">
        <v>249</v>
      </c>
      <c r="AD32" s="1" t="s">
        <v>250</v>
      </c>
      <c r="AE32" s="17" t="s">
        <v>251</v>
      </c>
      <c r="AF32" s="10" t="s">
        <v>252</v>
      </c>
      <c r="AG32" s="18" t="s">
        <v>253</v>
      </c>
      <c r="AH32" s="1" t="s">
        <v>77</v>
      </c>
      <c r="AI32" s="1" t="s">
        <v>78</v>
      </c>
      <c r="AK32" s="1" t="s">
        <v>79</v>
      </c>
    </row>
    <row r="33" customFormat="false" ht="210" hidden="false" customHeight="false" outlineLevel="0" collapsed="false">
      <c r="A33" s="1" t="str">
        <f aca="false">CONCATENATE("lamd:md_",B33)</f>
        <v>lamd:md_RS</v>
      </c>
      <c r="B33" s="1" t="s">
        <v>254</v>
      </c>
      <c r="C33" s="1" t="s">
        <v>255</v>
      </c>
      <c r="D33" s="1" t="s">
        <v>256</v>
      </c>
      <c r="E33" s="2" t="s">
        <v>65</v>
      </c>
      <c r="F33" s="1" t="s">
        <v>257</v>
      </c>
      <c r="H33" s="4" t="n">
        <v>0</v>
      </c>
      <c r="K33" s="4" t="n">
        <v>0</v>
      </c>
      <c r="N33" s="4" t="n">
        <v>0</v>
      </c>
      <c r="Q33" s="4" t="n">
        <v>0</v>
      </c>
      <c r="T33" s="4" t="n">
        <v>0</v>
      </c>
      <c r="W33" s="4" t="n">
        <v>0</v>
      </c>
      <c r="Z33" s="4" t="n">
        <v>0</v>
      </c>
      <c r="AB33" s="3" t="s">
        <v>258</v>
      </c>
      <c r="AC33" s="8" t="s">
        <v>259</v>
      </c>
      <c r="AD33" s="1" t="s">
        <v>260</v>
      </c>
      <c r="AF33" s="1" t="s">
        <v>261</v>
      </c>
      <c r="AG33" s="16" t="s">
        <v>262</v>
      </c>
      <c r="AH33" s="1" t="s">
        <v>77</v>
      </c>
      <c r="AI33" s="1" t="s">
        <v>78</v>
      </c>
      <c r="AK33" s="1" t="s">
        <v>67</v>
      </c>
    </row>
    <row r="34" customFormat="false" ht="135" hidden="false" customHeight="false" outlineLevel="0" collapsed="false">
      <c r="A34" s="1" t="str">
        <f aca="false">CONCATENATE("lamd:md_",B34)</f>
        <v>lamd:md_AS</v>
      </c>
      <c r="B34" s="1" t="s">
        <v>263</v>
      </c>
      <c r="C34" s="1" t="s">
        <v>264</v>
      </c>
      <c r="D34" s="1" t="s">
        <v>265</v>
      </c>
      <c r="E34" s="2" t="s">
        <v>65</v>
      </c>
      <c r="F34" s="1" t="s">
        <v>257</v>
      </c>
      <c r="H34" s="4" t="n">
        <v>0</v>
      </c>
      <c r="K34" s="4" t="n">
        <v>0</v>
      </c>
      <c r="N34" s="4" t="n">
        <v>0</v>
      </c>
      <c r="Q34" s="4" t="n">
        <v>0</v>
      </c>
      <c r="T34" s="4" t="n">
        <v>0</v>
      </c>
      <c r="W34" s="4" t="n">
        <v>0</v>
      </c>
      <c r="Z34" s="4" t="n">
        <v>0</v>
      </c>
      <c r="AB34" s="3" t="s">
        <v>266</v>
      </c>
      <c r="AC34" s="8" t="s">
        <v>267</v>
      </c>
      <c r="AD34" s="1" t="s">
        <v>268</v>
      </c>
      <c r="AF34" s="1" t="s">
        <v>269</v>
      </c>
      <c r="AG34" s="16" t="s">
        <v>270</v>
      </c>
      <c r="AH34" s="1" t="s">
        <v>77</v>
      </c>
      <c r="AI34" s="1" t="s">
        <v>78</v>
      </c>
      <c r="AK34" s="1" t="s">
        <v>67</v>
      </c>
    </row>
    <row r="35" customFormat="false" ht="75" hidden="false" customHeight="false" outlineLevel="0" collapsed="false">
      <c r="A35" s="1" t="str">
        <f aca="false">CONCATENATE("lamd:md_",B35)</f>
        <v>lamd:md_AF</v>
      </c>
      <c r="B35" s="1" t="s">
        <v>271</v>
      </c>
      <c r="C35" s="1" t="s">
        <v>272</v>
      </c>
      <c r="D35" s="1" t="s">
        <v>273</v>
      </c>
      <c r="E35" s="2" t="s">
        <v>65</v>
      </c>
      <c r="F35" s="4" t="s">
        <v>274</v>
      </c>
      <c r="H35" s="4" t="n">
        <v>0</v>
      </c>
      <c r="K35" s="4" t="n">
        <v>0</v>
      </c>
      <c r="N35" s="4" t="n">
        <v>0</v>
      </c>
      <c r="Q35" s="4" t="n">
        <v>0</v>
      </c>
      <c r="T35" s="4" t="n">
        <v>0</v>
      </c>
      <c r="W35" s="4" t="n">
        <v>0</v>
      </c>
      <c r="Z35" s="4" t="n">
        <v>0</v>
      </c>
      <c r="AB35" s="3" t="s">
        <v>275</v>
      </c>
      <c r="AC35" s="8" t="s">
        <v>276</v>
      </c>
      <c r="AD35" s="1" t="s">
        <v>277</v>
      </c>
      <c r="AG35" s="7"/>
      <c r="AH35" s="1" t="s">
        <v>77</v>
      </c>
      <c r="AI35" s="1" t="s">
        <v>78</v>
      </c>
      <c r="AK35" s="1" t="s">
        <v>67</v>
      </c>
    </row>
    <row r="36" customFormat="false" ht="409.5" hidden="false" customHeight="false" outlineLevel="0" collapsed="false">
      <c r="A36" s="1" t="str">
        <f aca="false">CONCATENATE("lamd:md_",B36)</f>
        <v>lamd:md_MI</v>
      </c>
      <c r="B36" s="1" t="s">
        <v>278</v>
      </c>
      <c r="C36" s="1" t="s">
        <v>78</v>
      </c>
      <c r="D36" s="1" t="s">
        <v>279</v>
      </c>
      <c r="E36" s="2" t="s">
        <v>65</v>
      </c>
      <c r="F36" s="1" t="s">
        <v>280</v>
      </c>
      <c r="H36" s="4" t="n">
        <v>0</v>
      </c>
      <c r="K36" s="4" t="n">
        <v>0</v>
      </c>
      <c r="N36" s="4" t="n">
        <v>0</v>
      </c>
      <c r="Q36" s="4" t="n">
        <v>0</v>
      </c>
      <c r="T36" s="4" t="n">
        <v>0</v>
      </c>
      <c r="W36" s="4" t="n">
        <v>0</v>
      </c>
      <c r="Z36" s="4" t="n">
        <v>0</v>
      </c>
      <c r="AB36" s="3" t="s">
        <v>281</v>
      </c>
      <c r="AC36" s="8" t="s">
        <v>282</v>
      </c>
      <c r="AD36" s="1" t="s">
        <v>283</v>
      </c>
      <c r="AE36" s="19" t="s">
        <v>284</v>
      </c>
      <c r="AG36" s="7"/>
      <c r="AH36" s="1" t="s">
        <v>77</v>
      </c>
      <c r="AI36" s="1" t="s">
        <v>78</v>
      </c>
      <c r="AK36" s="1" t="s">
        <v>67</v>
      </c>
    </row>
    <row r="37" customFormat="false" ht="105" hidden="false" customHeight="false" outlineLevel="0" collapsed="false">
      <c r="A37" s="1" t="str">
        <f aca="false">CONCATENATE("lamd:md_",B37)</f>
        <v>lamd:md_LG</v>
      </c>
      <c r="B37" s="1" t="s">
        <v>285</v>
      </c>
      <c r="C37" s="1" t="s">
        <v>286</v>
      </c>
      <c r="D37" s="1" t="s">
        <v>287</v>
      </c>
      <c r="E37" s="2" t="s">
        <v>40</v>
      </c>
      <c r="H37" s="4" t="n">
        <v>0</v>
      </c>
      <c r="K37" s="4" t="n">
        <v>0</v>
      </c>
      <c r="N37" s="4" t="n">
        <v>0</v>
      </c>
      <c r="Q37" s="4" t="n">
        <v>0</v>
      </c>
      <c r="T37" s="4" t="n">
        <v>0</v>
      </c>
      <c r="W37" s="4" t="n">
        <v>0</v>
      </c>
      <c r="Z37" s="4" t="n">
        <v>0</v>
      </c>
      <c r="AB37" s="3" t="s">
        <v>288</v>
      </c>
      <c r="AC37" s="8" t="s">
        <v>289</v>
      </c>
      <c r="AD37" s="1" t="s">
        <v>290</v>
      </c>
      <c r="AF37" s="10" t="s">
        <v>291</v>
      </c>
      <c r="AG37" s="16" t="s">
        <v>292</v>
      </c>
      <c r="AH37" s="1" t="s">
        <v>77</v>
      </c>
      <c r="AI37" s="1" t="s">
        <v>78</v>
      </c>
      <c r="AK37" s="1" t="s">
        <v>67</v>
      </c>
    </row>
    <row r="38" customFormat="false" ht="60" hidden="false" customHeight="false" outlineLevel="0" collapsed="false">
      <c r="A38" s="1" t="str">
        <f aca="false">CONCATENATE("lamd:md_",B38)</f>
        <v>lamd:md_RI</v>
      </c>
      <c r="B38" s="1" t="s">
        <v>293</v>
      </c>
      <c r="C38" s="1" t="s">
        <v>294</v>
      </c>
      <c r="D38" s="1" t="s">
        <v>295</v>
      </c>
      <c r="E38" s="2" t="s">
        <v>40</v>
      </c>
      <c r="H38" s="4" t="n">
        <v>0</v>
      </c>
      <c r="K38" s="4" t="n">
        <v>0</v>
      </c>
      <c r="N38" s="4" t="n">
        <v>0</v>
      </c>
      <c r="Q38" s="4" t="n">
        <v>0</v>
      </c>
      <c r="T38" s="4" t="n">
        <v>0</v>
      </c>
      <c r="W38" s="4" t="n">
        <v>0</v>
      </c>
      <c r="Z38" s="4" t="n">
        <v>0</v>
      </c>
      <c r="AB38" s="3" t="s">
        <v>296</v>
      </c>
      <c r="AC38" s="8" t="s">
        <v>297</v>
      </c>
      <c r="AG38" s="16" t="s">
        <v>298</v>
      </c>
      <c r="AH38" s="1" t="s">
        <v>77</v>
      </c>
      <c r="AI38" s="1" t="s">
        <v>78</v>
      </c>
      <c r="AK38" s="1" t="s">
        <v>67</v>
      </c>
    </row>
    <row r="39" customFormat="false" ht="60" hidden="false" customHeight="false" outlineLevel="0" collapsed="false">
      <c r="A39" s="1" t="str">
        <f aca="false">CONCATENATE("lamd:md_",B39)</f>
        <v>lamd:md_DP</v>
      </c>
      <c r="B39" s="1" t="s">
        <v>299</v>
      </c>
      <c r="C39" s="1" t="s">
        <v>300</v>
      </c>
      <c r="D39" s="1" t="s">
        <v>301</v>
      </c>
      <c r="E39" s="2" t="s">
        <v>65</v>
      </c>
      <c r="F39" s="1" t="s">
        <v>302</v>
      </c>
      <c r="H39" s="4" t="n">
        <v>0</v>
      </c>
      <c r="K39" s="4" t="n">
        <v>0</v>
      </c>
      <c r="N39" s="4" t="n">
        <v>0</v>
      </c>
      <c r="Q39" s="4" t="n">
        <v>0</v>
      </c>
      <c r="T39" s="4" t="n">
        <v>0</v>
      </c>
      <c r="W39" s="4" t="n">
        <v>0</v>
      </c>
      <c r="Z39" s="4" t="n">
        <v>0</v>
      </c>
      <c r="AB39" s="3" t="s">
        <v>303</v>
      </c>
      <c r="AC39" s="8" t="s">
        <v>304</v>
      </c>
      <c r="AD39" s="1" t="s">
        <v>305</v>
      </c>
      <c r="AF39" s="10" t="s">
        <v>306</v>
      </c>
      <c r="AG39" s="16" t="s">
        <v>307</v>
      </c>
      <c r="AH39" s="1" t="s">
        <v>77</v>
      </c>
      <c r="AI39" s="1" t="s">
        <v>78</v>
      </c>
      <c r="AK39" s="1" t="s">
        <v>67</v>
      </c>
    </row>
    <row r="40" customFormat="false" ht="375" hidden="false" customHeight="false" outlineLevel="0" collapsed="false">
      <c r="A40" s="1" t="str">
        <f aca="false">CONCATENATE("lamd:md_",B40)</f>
        <v>lamd:md_AD</v>
      </c>
      <c r="B40" s="1" t="s">
        <v>308</v>
      </c>
      <c r="C40" s="1" t="s">
        <v>309</v>
      </c>
      <c r="D40" s="1" t="s">
        <v>310</v>
      </c>
      <c r="E40" s="2" t="s">
        <v>65</v>
      </c>
      <c r="F40" s="4" t="s">
        <v>311</v>
      </c>
      <c r="H40" s="4" t="n">
        <v>0</v>
      </c>
      <c r="K40" s="4" t="n">
        <v>0</v>
      </c>
      <c r="N40" s="4" t="n">
        <v>0</v>
      </c>
      <c r="Q40" s="4" t="n">
        <v>0</v>
      </c>
      <c r="T40" s="4" t="n">
        <v>0</v>
      </c>
      <c r="W40" s="4" t="n">
        <v>0</v>
      </c>
      <c r="Z40" s="4" t="n">
        <v>0</v>
      </c>
      <c r="AB40" s="3" t="s">
        <v>312</v>
      </c>
      <c r="AC40" s="8" t="s">
        <v>313</v>
      </c>
      <c r="AD40" s="1" t="s">
        <v>314</v>
      </c>
      <c r="AF40" s="10" t="s">
        <v>315</v>
      </c>
      <c r="AG40" s="16" t="s">
        <v>316</v>
      </c>
      <c r="AH40" s="1" t="s">
        <v>77</v>
      </c>
      <c r="AI40" s="1" t="s">
        <v>78</v>
      </c>
      <c r="AK40" s="1" t="s">
        <v>67</v>
      </c>
    </row>
    <row r="41" customFormat="false" ht="75" hidden="false" customHeight="false" outlineLevel="0" collapsed="false">
      <c r="A41" s="1" t="str">
        <f aca="false">CONCATENATE("lamd:md_",B41)</f>
        <v>lamd:md_LF</v>
      </c>
      <c r="B41" s="1" t="s">
        <v>317</v>
      </c>
      <c r="C41" s="1" t="s">
        <v>318</v>
      </c>
      <c r="D41" s="1" t="s">
        <v>319</v>
      </c>
      <c r="E41" s="2" t="s">
        <v>65</v>
      </c>
      <c r="F41" s="1" t="s">
        <v>320</v>
      </c>
      <c r="H41" s="4" t="n">
        <v>0</v>
      </c>
      <c r="K41" s="4" t="n">
        <v>0</v>
      </c>
      <c r="N41" s="4" t="n">
        <v>0</v>
      </c>
      <c r="Q41" s="4" t="n">
        <v>0</v>
      </c>
      <c r="T41" s="4" t="n">
        <v>0</v>
      </c>
      <c r="W41" s="4" t="n">
        <v>0</v>
      </c>
      <c r="Z41" s="4" t="n">
        <v>0</v>
      </c>
      <c r="AB41" s="3" t="s">
        <v>321</v>
      </c>
      <c r="AC41" s="8" t="s">
        <v>322</v>
      </c>
      <c r="AD41" s="1" t="s">
        <v>323</v>
      </c>
      <c r="AH41" s="1" t="s">
        <v>77</v>
      </c>
      <c r="AI41" s="1" t="s">
        <v>78</v>
      </c>
      <c r="AK41" s="1" t="s">
        <v>67</v>
      </c>
    </row>
    <row r="42" customFormat="false" ht="210" hidden="false" customHeight="false" outlineLevel="0" collapsed="false">
      <c r="A42" s="1" t="str">
        <f aca="false">CONCATENATE("lamd:md_",B42)</f>
        <v>lamd:md_REPPORTEUR</v>
      </c>
      <c r="B42" s="1" t="s">
        <v>324</v>
      </c>
      <c r="C42" s="1" t="s">
        <v>325</v>
      </c>
      <c r="D42" s="1" t="s">
        <v>326</v>
      </c>
      <c r="E42" s="2" t="s">
        <v>65</v>
      </c>
      <c r="F42" s="4" t="s">
        <v>327</v>
      </c>
      <c r="H42" s="4" t="n">
        <v>0</v>
      </c>
      <c r="K42" s="4" t="n">
        <v>0</v>
      </c>
      <c r="N42" s="4" t="n">
        <v>0</v>
      </c>
      <c r="Q42" s="4" t="n">
        <v>0</v>
      </c>
      <c r="T42" s="4" t="n">
        <v>0</v>
      </c>
      <c r="W42" s="4" t="n">
        <v>0</v>
      </c>
      <c r="Z42" s="4" t="n">
        <v>0</v>
      </c>
      <c r="AB42" s="3" t="s">
        <v>328</v>
      </c>
      <c r="AC42" s="8" t="s">
        <v>329</v>
      </c>
      <c r="AD42" s="1" t="s">
        <v>330</v>
      </c>
      <c r="AF42" s="10" t="s">
        <v>331</v>
      </c>
      <c r="AG42" s="16" t="s">
        <v>332</v>
      </c>
      <c r="AH42" s="1" t="s">
        <v>77</v>
      </c>
      <c r="AI42" s="1" t="s">
        <v>78</v>
      </c>
      <c r="AK42" s="1" t="s">
        <v>67</v>
      </c>
    </row>
    <row r="43" customFormat="false" ht="75" hidden="false" customHeight="false" outlineLevel="0" collapsed="false">
      <c r="A43" s="1" t="str">
        <f aca="false">CONCATENATE("lamd:md_",B43)</f>
        <v>lamd:md_IC</v>
      </c>
      <c r="B43" s="1" t="s">
        <v>333</v>
      </c>
      <c r="C43" s="1" t="s">
        <v>334</v>
      </c>
      <c r="D43" s="1" t="s">
        <v>335</v>
      </c>
      <c r="E43" s="2" t="s">
        <v>65</v>
      </c>
      <c r="F43" s="1" t="s">
        <v>336</v>
      </c>
      <c r="H43" s="4" t="n">
        <v>0</v>
      </c>
      <c r="K43" s="4" t="n">
        <v>0</v>
      </c>
      <c r="N43" s="4" t="n">
        <v>0</v>
      </c>
      <c r="Q43" s="4" t="n">
        <v>0</v>
      </c>
      <c r="T43" s="4" t="n">
        <v>0</v>
      </c>
      <c r="W43" s="4" t="n">
        <v>0</v>
      </c>
      <c r="Z43" s="4" t="n">
        <v>0</v>
      </c>
      <c r="AB43" s="3" t="s">
        <v>337</v>
      </c>
      <c r="AC43" s="8" t="s">
        <v>338</v>
      </c>
      <c r="AD43" s="1" t="s">
        <v>339</v>
      </c>
      <c r="AG43" s="16" t="s">
        <v>340</v>
      </c>
      <c r="AH43" s="1" t="s">
        <v>77</v>
      </c>
      <c r="AI43" s="1" t="s">
        <v>78</v>
      </c>
      <c r="AK43" s="1" t="s">
        <v>67</v>
      </c>
    </row>
    <row r="44" customFormat="false" ht="240" hidden="false" customHeight="false" outlineLevel="0" collapsed="false">
      <c r="A44" s="1" t="str">
        <f aca="false">CONCATENATE("lamd:md_",B44)</f>
        <v>lamd:md_CM</v>
      </c>
      <c r="B44" s="1" t="s">
        <v>341</v>
      </c>
      <c r="C44" s="1" t="s">
        <v>342</v>
      </c>
      <c r="D44" s="1" t="s">
        <v>343</v>
      </c>
      <c r="E44" s="2" t="s">
        <v>40</v>
      </c>
      <c r="H44" s="4" t="n">
        <v>0</v>
      </c>
      <c r="K44" s="4" t="n">
        <v>0</v>
      </c>
      <c r="N44" s="4" t="n">
        <v>0</v>
      </c>
      <c r="Q44" s="4" t="n">
        <v>0</v>
      </c>
      <c r="T44" s="4" t="n">
        <v>0</v>
      </c>
      <c r="W44" s="4" t="n">
        <v>0</v>
      </c>
      <c r="Z44" s="4" t="n">
        <v>0</v>
      </c>
      <c r="AB44" s="3" t="s">
        <v>344</v>
      </c>
      <c r="AC44" s="8" t="s">
        <v>345</v>
      </c>
      <c r="AD44" s="1" t="s">
        <v>346</v>
      </c>
      <c r="AF44" s="10" t="s">
        <v>347</v>
      </c>
      <c r="AG44" s="16" t="s">
        <v>348</v>
      </c>
      <c r="AH44" s="1" t="s">
        <v>77</v>
      </c>
      <c r="AI44" s="1" t="s">
        <v>78</v>
      </c>
      <c r="AK44" s="1" t="s">
        <v>67</v>
      </c>
    </row>
    <row r="45" customFormat="false" ht="135" hidden="false" customHeight="false" outlineLevel="0" collapsed="false">
      <c r="A45" s="1" t="str">
        <f aca="false">CONCATENATE("lamd:md_",B45)</f>
        <v>lamd:md_NS</v>
      </c>
      <c r="B45" s="1" t="s">
        <v>349</v>
      </c>
      <c r="C45" s="1" t="s">
        <v>350</v>
      </c>
      <c r="D45" s="1" t="s">
        <v>351</v>
      </c>
      <c r="E45" s="2" t="s">
        <v>65</v>
      </c>
      <c r="F45" s="1" t="s">
        <v>352</v>
      </c>
      <c r="H45" s="4" t="n">
        <v>0</v>
      </c>
      <c r="K45" s="4" t="n">
        <v>0</v>
      </c>
      <c r="N45" s="4" t="n">
        <v>0</v>
      </c>
      <c r="Q45" s="4" t="n">
        <v>0</v>
      </c>
      <c r="T45" s="4" t="n">
        <v>0</v>
      </c>
      <c r="W45" s="4" t="n">
        <v>0</v>
      </c>
      <c r="Z45" s="4" t="n">
        <v>0</v>
      </c>
      <c r="AB45" s="3" t="s">
        <v>353</v>
      </c>
      <c r="AC45" s="8" t="s">
        <v>354</v>
      </c>
      <c r="AD45" s="1" t="s">
        <v>355</v>
      </c>
      <c r="AF45" s="10" t="s">
        <v>356</v>
      </c>
      <c r="AH45" s="1" t="s">
        <v>77</v>
      </c>
      <c r="AI45" s="1" t="s">
        <v>78</v>
      </c>
      <c r="AK45" s="1" t="s">
        <v>67</v>
      </c>
    </row>
    <row r="46" customFormat="false" ht="45" hidden="false" customHeight="false" outlineLevel="0" collapsed="false">
      <c r="A46" s="1" t="str">
        <f aca="false">CONCATENATE("lamd:md_",B46)</f>
        <v>lamd:md_TT</v>
      </c>
      <c r="B46" s="1" t="s">
        <v>357</v>
      </c>
      <c r="C46" s="1" t="s">
        <v>358</v>
      </c>
      <c r="D46" s="1" t="s">
        <v>359</v>
      </c>
      <c r="E46" s="2" t="s">
        <v>65</v>
      </c>
      <c r="F46" s="1" t="s">
        <v>360</v>
      </c>
      <c r="H46" s="4" t="n">
        <v>0</v>
      </c>
      <c r="K46" s="4" t="n">
        <v>0</v>
      </c>
      <c r="N46" s="4" t="n">
        <v>0</v>
      </c>
      <c r="Q46" s="4" t="n">
        <v>0</v>
      </c>
      <c r="T46" s="4" t="n">
        <v>0</v>
      </c>
      <c r="W46" s="4" t="n">
        <v>0</v>
      </c>
      <c r="Z46" s="4" t="n">
        <v>0</v>
      </c>
      <c r="AB46" s="3" t="s">
        <v>361</v>
      </c>
      <c r="AC46" s="8" t="s">
        <v>362</v>
      </c>
      <c r="AD46" s="1" t="s">
        <v>363</v>
      </c>
      <c r="AF46" s="1" t="s">
        <v>364</v>
      </c>
      <c r="AH46" s="1" t="s">
        <v>77</v>
      </c>
      <c r="AI46" s="1" t="s">
        <v>78</v>
      </c>
      <c r="AJ46" s="1" t="s">
        <v>358</v>
      </c>
      <c r="AK46" s="1" t="s">
        <v>67</v>
      </c>
    </row>
    <row r="47" customFormat="false" ht="228" hidden="false" customHeight="false" outlineLevel="0" collapsed="false">
      <c r="A47" s="1" t="str">
        <f aca="false">CONCATENATE("lamd:md_",B47)</f>
        <v>lamd:md_LB</v>
      </c>
      <c r="B47" s="1" t="s">
        <v>365</v>
      </c>
      <c r="C47" s="1" t="s">
        <v>366</v>
      </c>
      <c r="D47" s="1" t="s">
        <v>367</v>
      </c>
      <c r="E47" s="2" t="s">
        <v>65</v>
      </c>
      <c r="G47" s="1" t="s">
        <v>368</v>
      </c>
      <c r="H47" s="4" t="s">
        <v>369</v>
      </c>
      <c r="I47" s="1" t="s">
        <v>370</v>
      </c>
      <c r="J47" s="1" t="s">
        <v>371</v>
      </c>
      <c r="K47" s="4" t="s">
        <v>372</v>
      </c>
      <c r="M47" s="1" t="s">
        <v>373</v>
      </c>
      <c r="N47" s="4" t="s">
        <v>374</v>
      </c>
      <c r="P47" s="1" t="s">
        <v>375</v>
      </c>
      <c r="Q47" s="4" t="s">
        <v>376</v>
      </c>
      <c r="T47" s="4" t="n">
        <v>0</v>
      </c>
      <c r="W47" s="4" t="n">
        <v>0</v>
      </c>
      <c r="Z47" s="4" t="n">
        <v>0</v>
      </c>
      <c r="AB47" s="3" t="s">
        <v>377</v>
      </c>
      <c r="AC47" s="8" t="s">
        <v>378</v>
      </c>
      <c r="AD47" s="1" t="s">
        <v>379</v>
      </c>
      <c r="AE47" s="1" t="s">
        <v>380</v>
      </c>
      <c r="AF47" s="10" t="s">
        <v>381</v>
      </c>
      <c r="AH47" s="1" t="s">
        <v>77</v>
      </c>
      <c r="AI47" s="1" t="s">
        <v>382</v>
      </c>
      <c r="AJ47" s="1" t="s">
        <v>383</v>
      </c>
      <c r="AK47" s="1" t="s">
        <v>384</v>
      </c>
    </row>
    <row r="48" customFormat="false" ht="135" hidden="false" customHeight="false" outlineLevel="0" collapsed="false">
      <c r="A48" s="1" t="str">
        <f aca="false">CONCATENATE("lamd:md_",B48)</f>
        <v>lamd:md_AMENDMENT</v>
      </c>
      <c r="B48" s="1" t="s">
        <v>385</v>
      </c>
      <c r="C48" s="1" t="s">
        <v>386</v>
      </c>
      <c r="D48" s="1" t="s">
        <v>387</v>
      </c>
      <c r="E48" s="2" t="s">
        <v>65</v>
      </c>
      <c r="G48" s="1" t="s">
        <v>388</v>
      </c>
      <c r="H48" s="4" t="s">
        <v>389</v>
      </c>
      <c r="J48" s="1" t="s">
        <v>390</v>
      </c>
      <c r="K48" s="4" t="s">
        <v>391</v>
      </c>
      <c r="L48" s="1" t="s">
        <v>392</v>
      </c>
      <c r="M48" s="1" t="s">
        <v>393</v>
      </c>
      <c r="N48" s="4" t="s">
        <v>394</v>
      </c>
      <c r="O48" s="1" t="s">
        <v>395</v>
      </c>
      <c r="P48" s="1" t="s">
        <v>396</v>
      </c>
      <c r="Q48" s="4" t="s">
        <v>397</v>
      </c>
      <c r="R48" s="1" t="s">
        <v>395</v>
      </c>
      <c r="S48" s="1" t="s">
        <v>398</v>
      </c>
      <c r="T48" s="4" t="s">
        <v>399</v>
      </c>
      <c r="V48" s="1" t="s">
        <v>400</v>
      </c>
      <c r="W48" s="4" t="s">
        <v>401</v>
      </c>
      <c r="Y48" s="1" t="s">
        <v>402</v>
      </c>
      <c r="Z48" s="4" t="s">
        <v>403</v>
      </c>
      <c r="AA48" s="1" t="s">
        <v>320</v>
      </c>
      <c r="AB48" s="3" t="s">
        <v>404</v>
      </c>
      <c r="AC48" s="8" t="s">
        <v>405</v>
      </c>
      <c r="AD48" s="4" t="s">
        <v>406</v>
      </c>
      <c r="AH48" s="1" t="s">
        <v>77</v>
      </c>
      <c r="AI48" s="1" t="s">
        <v>382</v>
      </c>
      <c r="AJ48" s="4" t="s">
        <v>407</v>
      </c>
      <c r="AK48" s="1" t="s">
        <v>408</v>
      </c>
    </row>
    <row r="49" customFormat="false" ht="228" hidden="false" customHeight="false" outlineLevel="0" collapsed="false">
      <c r="A49" s="1" t="str">
        <f aca="false">CONCATENATE("lamd:md_",B49)</f>
        <v>lamd:md_ADDITION</v>
      </c>
      <c r="B49" s="1" t="s">
        <v>409</v>
      </c>
      <c r="C49" s="1" t="s">
        <v>410</v>
      </c>
      <c r="D49" s="1" t="s">
        <v>411</v>
      </c>
      <c r="E49" s="2" t="s">
        <v>65</v>
      </c>
      <c r="G49" s="1" t="s">
        <v>388</v>
      </c>
      <c r="H49" s="4" t="s">
        <v>389</v>
      </c>
      <c r="J49" s="1" t="s">
        <v>390</v>
      </c>
      <c r="K49" s="4" t="s">
        <v>391</v>
      </c>
      <c r="L49" s="1" t="s">
        <v>392</v>
      </c>
      <c r="M49" s="1" t="s">
        <v>393</v>
      </c>
      <c r="N49" s="4" t="s">
        <v>394</v>
      </c>
      <c r="O49" s="1" t="s">
        <v>395</v>
      </c>
      <c r="P49" s="1" t="s">
        <v>396</v>
      </c>
      <c r="Q49" s="4" t="s">
        <v>397</v>
      </c>
      <c r="R49" s="1" t="s">
        <v>395</v>
      </c>
      <c r="S49" s="1" t="s">
        <v>398</v>
      </c>
      <c r="T49" s="4" t="s">
        <v>399</v>
      </c>
      <c r="V49" s="1" t="s">
        <v>400</v>
      </c>
      <c r="W49" s="4" t="s">
        <v>401</v>
      </c>
      <c r="Y49" s="1" t="s">
        <v>402</v>
      </c>
      <c r="Z49" s="4" t="s">
        <v>403</v>
      </c>
      <c r="AA49" s="1" t="s">
        <v>320</v>
      </c>
      <c r="AB49" s="3" t="s">
        <v>412</v>
      </c>
      <c r="AC49" s="8" t="s">
        <v>413</v>
      </c>
      <c r="AD49" s="4" t="s">
        <v>406</v>
      </c>
      <c r="AE49" s="4" t="s">
        <v>414</v>
      </c>
      <c r="AH49" s="1" t="s">
        <v>77</v>
      </c>
      <c r="AI49" s="1" t="s">
        <v>382</v>
      </c>
      <c r="AJ49" s="4" t="s">
        <v>407</v>
      </c>
      <c r="AK49" s="1" t="s">
        <v>408</v>
      </c>
    </row>
    <row r="50" customFormat="false" ht="180" hidden="false" customHeight="false" outlineLevel="0" collapsed="false">
      <c r="A50" s="1" t="str">
        <f aca="false">CONCATENATE("lamd:md_",B50)</f>
        <v>lamd:md_REPEAL</v>
      </c>
      <c r="B50" s="1" t="s">
        <v>415</v>
      </c>
      <c r="C50" s="1" t="s">
        <v>416</v>
      </c>
      <c r="D50" s="1" t="s">
        <v>417</v>
      </c>
      <c r="E50" s="2" t="s">
        <v>65</v>
      </c>
      <c r="G50" s="1" t="s">
        <v>388</v>
      </c>
      <c r="H50" s="4" t="s">
        <v>389</v>
      </c>
      <c r="J50" s="1" t="s">
        <v>390</v>
      </c>
      <c r="K50" s="4" t="s">
        <v>391</v>
      </c>
      <c r="L50" s="1" t="s">
        <v>392</v>
      </c>
      <c r="M50" s="1" t="s">
        <v>393</v>
      </c>
      <c r="N50" s="4" t="s">
        <v>394</v>
      </c>
      <c r="O50" s="1" t="s">
        <v>395</v>
      </c>
      <c r="P50" s="1" t="s">
        <v>396</v>
      </c>
      <c r="Q50" s="4" t="s">
        <v>397</v>
      </c>
      <c r="R50" s="1" t="s">
        <v>395</v>
      </c>
      <c r="S50" s="1" t="s">
        <v>398</v>
      </c>
      <c r="T50" s="4" t="s">
        <v>399</v>
      </c>
      <c r="V50" s="1" t="s">
        <v>400</v>
      </c>
      <c r="W50" s="4" t="s">
        <v>401</v>
      </c>
      <c r="Y50" s="1" t="s">
        <v>402</v>
      </c>
      <c r="Z50" s="4" t="s">
        <v>403</v>
      </c>
      <c r="AA50" s="1" t="s">
        <v>320</v>
      </c>
      <c r="AB50" s="3" t="s">
        <v>418</v>
      </c>
      <c r="AC50" s="8" t="s">
        <v>419</v>
      </c>
      <c r="AD50" s="4" t="s">
        <v>406</v>
      </c>
      <c r="AH50" s="1" t="s">
        <v>77</v>
      </c>
      <c r="AI50" s="1" t="s">
        <v>382</v>
      </c>
      <c r="AJ50" s="4" t="s">
        <v>407</v>
      </c>
      <c r="AK50" s="1" t="s">
        <v>408</v>
      </c>
    </row>
    <row r="51" customFormat="false" ht="195" hidden="false" customHeight="false" outlineLevel="0" collapsed="false">
      <c r="A51" s="1" t="str">
        <f aca="false">CONCATENATE("lamd:md_",B51)</f>
        <v>lamd:md_REPEAL_IMP</v>
      </c>
      <c r="B51" s="1" t="s">
        <v>420</v>
      </c>
      <c r="C51" s="1" t="s">
        <v>421</v>
      </c>
      <c r="D51" s="1" t="s">
        <v>422</v>
      </c>
      <c r="E51" s="2" t="s">
        <v>65</v>
      </c>
      <c r="G51" s="1" t="s">
        <v>388</v>
      </c>
      <c r="H51" s="4" t="s">
        <v>389</v>
      </c>
      <c r="J51" s="1" t="s">
        <v>390</v>
      </c>
      <c r="K51" s="4" t="s">
        <v>391</v>
      </c>
      <c r="L51" s="1" t="s">
        <v>392</v>
      </c>
      <c r="M51" s="1" t="s">
        <v>393</v>
      </c>
      <c r="N51" s="4" t="s">
        <v>394</v>
      </c>
      <c r="O51" s="1" t="s">
        <v>395</v>
      </c>
      <c r="P51" s="1" t="s">
        <v>396</v>
      </c>
      <c r="Q51" s="4" t="s">
        <v>397</v>
      </c>
      <c r="R51" s="1" t="s">
        <v>395</v>
      </c>
      <c r="S51" s="1" t="s">
        <v>398</v>
      </c>
      <c r="T51" s="4" t="s">
        <v>399</v>
      </c>
      <c r="V51" s="1" t="s">
        <v>400</v>
      </c>
      <c r="W51" s="4" t="s">
        <v>401</v>
      </c>
      <c r="Y51" s="1" t="s">
        <v>402</v>
      </c>
      <c r="Z51" s="4" t="s">
        <v>403</v>
      </c>
      <c r="AA51" s="1" t="s">
        <v>320</v>
      </c>
      <c r="AB51" s="3" t="s">
        <v>423</v>
      </c>
      <c r="AC51" s="8" t="s">
        <v>424</v>
      </c>
      <c r="AD51" s="4" t="s">
        <v>425</v>
      </c>
      <c r="AH51" s="1" t="s">
        <v>77</v>
      </c>
      <c r="AI51" s="1" t="s">
        <v>382</v>
      </c>
      <c r="AJ51" s="4" t="s">
        <v>407</v>
      </c>
      <c r="AK51" s="1" t="s">
        <v>408</v>
      </c>
    </row>
    <row r="52" customFormat="false" ht="180" hidden="false" customHeight="false" outlineLevel="0" collapsed="false">
      <c r="A52" s="1" t="str">
        <f aca="false">CONCATENATE("lamd:md_",B52)</f>
        <v>lamd:md_ADOPTION</v>
      </c>
      <c r="B52" s="1" t="s">
        <v>426</v>
      </c>
      <c r="C52" s="1" t="s">
        <v>427</v>
      </c>
      <c r="D52" s="1" t="s">
        <v>428</v>
      </c>
      <c r="E52" s="2" t="s">
        <v>65</v>
      </c>
      <c r="G52" s="1" t="s">
        <v>388</v>
      </c>
      <c r="H52" s="4" t="s">
        <v>389</v>
      </c>
      <c r="J52" s="1" t="s">
        <v>390</v>
      </c>
      <c r="K52" s="4" t="s">
        <v>391</v>
      </c>
      <c r="L52" s="1" t="s">
        <v>392</v>
      </c>
      <c r="M52" s="1" t="s">
        <v>393</v>
      </c>
      <c r="N52" s="4" t="s">
        <v>394</v>
      </c>
      <c r="O52" s="1" t="s">
        <v>395</v>
      </c>
      <c r="P52" s="1" t="s">
        <v>396</v>
      </c>
      <c r="Q52" s="4" t="s">
        <v>397</v>
      </c>
      <c r="R52" s="1" t="s">
        <v>395</v>
      </c>
      <c r="S52" s="1" t="s">
        <v>398</v>
      </c>
      <c r="T52" s="4" t="s">
        <v>399</v>
      </c>
      <c r="V52" s="1" t="s">
        <v>400</v>
      </c>
      <c r="W52" s="4" t="s">
        <v>401</v>
      </c>
      <c r="Y52" s="1" t="s">
        <v>402</v>
      </c>
      <c r="Z52" s="4" t="s">
        <v>403</v>
      </c>
      <c r="AA52" s="1" t="s">
        <v>320</v>
      </c>
      <c r="AB52" s="3" t="s">
        <v>429</v>
      </c>
      <c r="AC52" s="8" t="s">
        <v>430</v>
      </c>
      <c r="AD52" s="1" t="s">
        <v>431</v>
      </c>
      <c r="AH52" s="1" t="s">
        <v>77</v>
      </c>
      <c r="AI52" s="1" t="s">
        <v>382</v>
      </c>
      <c r="AJ52" s="1" t="s">
        <v>432</v>
      </c>
      <c r="AK52" s="1" t="s">
        <v>408</v>
      </c>
    </row>
    <row r="53" customFormat="false" ht="216" hidden="false" customHeight="false" outlineLevel="0" collapsed="false">
      <c r="A53" s="1" t="str">
        <f aca="false">CONCATENATE("lamd:md_",B53)</f>
        <v>lamd:md_ADOPTION_PAR</v>
      </c>
      <c r="B53" s="1" t="s">
        <v>433</v>
      </c>
      <c r="C53" s="1" t="s">
        <v>434</v>
      </c>
      <c r="D53" s="1" t="s">
        <v>435</v>
      </c>
      <c r="E53" s="2" t="s">
        <v>65</v>
      </c>
      <c r="G53" s="1" t="s">
        <v>388</v>
      </c>
      <c r="H53" s="4" t="s">
        <v>389</v>
      </c>
      <c r="J53" s="1" t="s">
        <v>390</v>
      </c>
      <c r="K53" s="4" t="s">
        <v>391</v>
      </c>
      <c r="L53" s="1" t="s">
        <v>392</v>
      </c>
      <c r="M53" s="1" t="s">
        <v>393</v>
      </c>
      <c r="N53" s="4" t="s">
        <v>394</v>
      </c>
      <c r="O53" s="1" t="s">
        <v>395</v>
      </c>
      <c r="P53" s="1" t="s">
        <v>396</v>
      </c>
      <c r="Q53" s="4" t="s">
        <v>397</v>
      </c>
      <c r="R53" s="1" t="s">
        <v>395</v>
      </c>
      <c r="S53" s="1" t="s">
        <v>398</v>
      </c>
      <c r="T53" s="4" t="s">
        <v>399</v>
      </c>
      <c r="V53" s="1" t="s">
        <v>400</v>
      </c>
      <c r="W53" s="4" t="s">
        <v>401</v>
      </c>
      <c r="Y53" s="1" t="s">
        <v>402</v>
      </c>
      <c r="Z53" s="4" t="s">
        <v>403</v>
      </c>
      <c r="AA53" s="1" t="s">
        <v>320</v>
      </c>
      <c r="AB53" s="3" t="s">
        <v>436</v>
      </c>
      <c r="AC53" s="8" t="s">
        <v>437</v>
      </c>
      <c r="AD53" s="4" t="s">
        <v>438</v>
      </c>
      <c r="AH53" s="1" t="s">
        <v>77</v>
      </c>
      <c r="AI53" s="1" t="s">
        <v>382</v>
      </c>
      <c r="AJ53" s="1" t="s">
        <v>432</v>
      </c>
      <c r="AK53" s="1" t="s">
        <v>408</v>
      </c>
    </row>
    <row r="54" customFormat="false" ht="204" hidden="false" customHeight="false" outlineLevel="0" collapsed="false">
      <c r="A54" s="1" t="str">
        <f aca="false">CONCATENATE("lamd:md_",B54)</f>
        <v>lamd:md_APPLICABILITY_EXT</v>
      </c>
      <c r="B54" s="1" t="s">
        <v>439</v>
      </c>
      <c r="C54" s="1" t="s">
        <v>440</v>
      </c>
      <c r="D54" s="1" t="s">
        <v>441</v>
      </c>
      <c r="E54" s="2" t="s">
        <v>65</v>
      </c>
      <c r="G54" s="1" t="s">
        <v>388</v>
      </c>
      <c r="H54" s="4" t="s">
        <v>389</v>
      </c>
      <c r="J54" s="1" t="s">
        <v>390</v>
      </c>
      <c r="K54" s="4" t="s">
        <v>391</v>
      </c>
      <c r="L54" s="1" t="s">
        <v>392</v>
      </c>
      <c r="M54" s="1" t="s">
        <v>393</v>
      </c>
      <c r="N54" s="4" t="s">
        <v>394</v>
      </c>
      <c r="O54" s="1" t="s">
        <v>395</v>
      </c>
      <c r="P54" s="1" t="s">
        <v>396</v>
      </c>
      <c r="Q54" s="4" t="s">
        <v>397</v>
      </c>
      <c r="R54" s="1" t="s">
        <v>395</v>
      </c>
      <c r="S54" s="1" t="s">
        <v>398</v>
      </c>
      <c r="T54" s="4" t="s">
        <v>399</v>
      </c>
      <c r="V54" s="1" t="s">
        <v>400</v>
      </c>
      <c r="W54" s="4" t="s">
        <v>401</v>
      </c>
      <c r="Y54" s="1" t="s">
        <v>402</v>
      </c>
      <c r="Z54" s="4" t="s">
        <v>403</v>
      </c>
      <c r="AA54" s="1" t="s">
        <v>320</v>
      </c>
      <c r="AB54" s="3" t="s">
        <v>442</v>
      </c>
      <c r="AC54" s="8" t="s">
        <v>443</v>
      </c>
      <c r="AD54" s="4" t="s">
        <v>444</v>
      </c>
      <c r="AH54" s="1" t="s">
        <v>77</v>
      </c>
      <c r="AI54" s="1" t="s">
        <v>382</v>
      </c>
      <c r="AJ54" s="4" t="s">
        <v>407</v>
      </c>
      <c r="AK54" s="1" t="s">
        <v>408</v>
      </c>
    </row>
    <row r="55" customFormat="false" ht="195" hidden="false" customHeight="false" outlineLevel="0" collapsed="false">
      <c r="A55" s="1" t="str">
        <f aca="false">CONCATENATE("lamd:md_",B55)</f>
        <v>lamd:md_COMPLETION</v>
      </c>
      <c r="B55" s="1" t="s">
        <v>445</v>
      </c>
      <c r="C55" s="1" t="s">
        <v>446</v>
      </c>
      <c r="D55" s="1" t="s">
        <v>447</v>
      </c>
      <c r="E55" s="2" t="s">
        <v>65</v>
      </c>
      <c r="G55" s="1" t="s">
        <v>388</v>
      </c>
      <c r="H55" s="4" t="s">
        <v>389</v>
      </c>
      <c r="J55" s="1" t="s">
        <v>390</v>
      </c>
      <c r="K55" s="4" t="s">
        <v>391</v>
      </c>
      <c r="L55" s="1" t="s">
        <v>392</v>
      </c>
      <c r="M55" s="1" t="s">
        <v>393</v>
      </c>
      <c r="N55" s="4" t="s">
        <v>394</v>
      </c>
      <c r="O55" s="1" t="s">
        <v>395</v>
      </c>
      <c r="P55" s="1" t="s">
        <v>396</v>
      </c>
      <c r="Q55" s="4" t="s">
        <v>397</v>
      </c>
      <c r="R55" s="1" t="s">
        <v>395</v>
      </c>
      <c r="S55" s="1" t="s">
        <v>398</v>
      </c>
      <c r="T55" s="4" t="s">
        <v>399</v>
      </c>
      <c r="V55" s="1" t="s">
        <v>400</v>
      </c>
      <c r="W55" s="4" t="s">
        <v>401</v>
      </c>
      <c r="Y55" s="1" t="s">
        <v>402</v>
      </c>
      <c r="Z55" s="4" t="s">
        <v>403</v>
      </c>
      <c r="AA55" s="1" t="s">
        <v>320</v>
      </c>
      <c r="AB55" s="3" t="s">
        <v>448</v>
      </c>
      <c r="AC55" s="8" t="s">
        <v>449</v>
      </c>
      <c r="AD55" s="4" t="s">
        <v>450</v>
      </c>
      <c r="AG55" s="16" t="s">
        <v>451</v>
      </c>
      <c r="AH55" s="1" t="s">
        <v>77</v>
      </c>
      <c r="AI55" s="1" t="s">
        <v>382</v>
      </c>
      <c r="AJ55" s="4" t="s">
        <v>407</v>
      </c>
      <c r="AK55" s="1" t="s">
        <v>408</v>
      </c>
    </row>
    <row r="56" customFormat="false" ht="192" hidden="false" customHeight="false" outlineLevel="0" collapsed="false">
      <c r="A56" s="1" t="str">
        <f aca="false">CONCATENATE("lamd:md_",B56)</f>
        <v>lamd:md_VALIDITY_EXT</v>
      </c>
      <c r="B56" s="1" t="s">
        <v>452</v>
      </c>
      <c r="C56" s="1" t="s">
        <v>453</v>
      </c>
      <c r="D56" s="1" t="s">
        <v>454</v>
      </c>
      <c r="E56" s="2" t="s">
        <v>65</v>
      </c>
      <c r="G56" s="1" t="s">
        <v>388</v>
      </c>
      <c r="H56" s="4" t="s">
        <v>389</v>
      </c>
      <c r="J56" s="1" t="s">
        <v>390</v>
      </c>
      <c r="K56" s="4" t="s">
        <v>391</v>
      </c>
      <c r="L56" s="1" t="s">
        <v>392</v>
      </c>
      <c r="M56" s="1" t="s">
        <v>393</v>
      </c>
      <c r="N56" s="4" t="s">
        <v>394</v>
      </c>
      <c r="O56" s="1" t="s">
        <v>395</v>
      </c>
      <c r="P56" s="1" t="s">
        <v>396</v>
      </c>
      <c r="Q56" s="4" t="s">
        <v>397</v>
      </c>
      <c r="R56" s="1" t="s">
        <v>395</v>
      </c>
      <c r="S56" s="1" t="s">
        <v>398</v>
      </c>
      <c r="T56" s="4" t="s">
        <v>399</v>
      </c>
      <c r="V56" s="1" t="s">
        <v>400</v>
      </c>
      <c r="W56" s="4" t="s">
        <v>401</v>
      </c>
      <c r="Y56" s="1" t="s">
        <v>402</v>
      </c>
      <c r="Z56" s="4" t="s">
        <v>403</v>
      </c>
      <c r="AA56" s="1" t="s">
        <v>320</v>
      </c>
      <c r="AB56" s="3" t="s">
        <v>455</v>
      </c>
      <c r="AC56" s="8" t="s">
        <v>456</v>
      </c>
      <c r="AD56" s="1" t="s">
        <v>457</v>
      </c>
      <c r="AG56" s="16" t="s">
        <v>458</v>
      </c>
      <c r="AH56" s="1" t="s">
        <v>77</v>
      </c>
      <c r="AI56" s="1" t="s">
        <v>382</v>
      </c>
      <c r="AJ56" s="4" t="s">
        <v>407</v>
      </c>
      <c r="AK56" s="1" t="s">
        <v>408</v>
      </c>
    </row>
    <row r="57" customFormat="false" ht="180" hidden="false" customHeight="false" outlineLevel="0" collapsed="false">
      <c r="A57" s="1" t="str">
        <f aca="false">CONCATENATE("lamd:md_",B57)</f>
        <v>lamd:md_REPLACEMENT</v>
      </c>
      <c r="B57" s="1" t="s">
        <v>459</v>
      </c>
      <c r="C57" s="1" t="s">
        <v>460</v>
      </c>
      <c r="D57" s="1" t="s">
        <v>461</v>
      </c>
      <c r="E57" s="2" t="s">
        <v>65</v>
      </c>
      <c r="G57" s="1" t="s">
        <v>388</v>
      </c>
      <c r="H57" s="4" t="s">
        <v>389</v>
      </c>
      <c r="J57" s="1" t="s">
        <v>390</v>
      </c>
      <c r="K57" s="4" t="s">
        <v>391</v>
      </c>
      <c r="L57" s="1" t="s">
        <v>392</v>
      </c>
      <c r="M57" s="1" t="s">
        <v>393</v>
      </c>
      <c r="N57" s="4" t="s">
        <v>394</v>
      </c>
      <c r="O57" s="1" t="s">
        <v>395</v>
      </c>
      <c r="P57" s="1" t="s">
        <v>396</v>
      </c>
      <c r="Q57" s="4" t="s">
        <v>397</v>
      </c>
      <c r="R57" s="1" t="s">
        <v>395</v>
      </c>
      <c r="S57" s="1" t="s">
        <v>398</v>
      </c>
      <c r="T57" s="4" t="s">
        <v>399</v>
      </c>
      <c r="V57" s="1" t="s">
        <v>400</v>
      </c>
      <c r="W57" s="4" t="s">
        <v>401</v>
      </c>
      <c r="Y57" s="1" t="s">
        <v>402</v>
      </c>
      <c r="Z57" s="4" t="s">
        <v>403</v>
      </c>
      <c r="AA57" s="1" t="s">
        <v>320</v>
      </c>
      <c r="AB57" s="3" t="s">
        <v>462</v>
      </c>
      <c r="AC57" s="8" t="s">
        <v>463</v>
      </c>
      <c r="AD57" s="4" t="s">
        <v>464</v>
      </c>
      <c r="AG57" s="16" t="s">
        <v>465</v>
      </c>
      <c r="AH57" s="1" t="s">
        <v>77</v>
      </c>
      <c r="AI57" s="1" t="s">
        <v>382</v>
      </c>
      <c r="AJ57" s="4" t="s">
        <v>407</v>
      </c>
      <c r="AK57" s="1" t="s">
        <v>408</v>
      </c>
    </row>
    <row r="58" customFormat="false" ht="168" hidden="false" customHeight="false" outlineLevel="0" collapsed="false">
      <c r="A58" s="1" t="str">
        <f aca="false">CONCATENATE("lamd:md_",B58)</f>
        <v>lamd:md_CORRIGENDUM</v>
      </c>
      <c r="B58" s="1" t="s">
        <v>466</v>
      </c>
      <c r="C58" s="1" t="s">
        <v>467</v>
      </c>
      <c r="D58" s="1" t="s">
        <v>468</v>
      </c>
      <c r="E58" s="2" t="s">
        <v>65</v>
      </c>
      <c r="G58" s="1" t="s">
        <v>388</v>
      </c>
      <c r="H58" s="4" t="s">
        <v>389</v>
      </c>
      <c r="J58" s="1" t="s">
        <v>390</v>
      </c>
      <c r="K58" s="4" t="s">
        <v>391</v>
      </c>
      <c r="L58" s="1" t="s">
        <v>392</v>
      </c>
      <c r="M58" s="1" t="s">
        <v>393</v>
      </c>
      <c r="N58" s="4" t="s">
        <v>394</v>
      </c>
      <c r="O58" s="1" t="s">
        <v>395</v>
      </c>
      <c r="P58" s="1" t="s">
        <v>396</v>
      </c>
      <c r="Q58" s="4" t="s">
        <v>397</v>
      </c>
      <c r="R58" s="1" t="s">
        <v>395</v>
      </c>
      <c r="S58" s="1" t="s">
        <v>398</v>
      </c>
      <c r="T58" s="4" t="s">
        <v>399</v>
      </c>
      <c r="V58" s="1" t="s">
        <v>400</v>
      </c>
      <c r="W58" s="4" t="s">
        <v>401</v>
      </c>
      <c r="Y58" s="1" t="s">
        <v>402</v>
      </c>
      <c r="Z58" s="4" t="s">
        <v>403</v>
      </c>
      <c r="AA58" s="1" t="s">
        <v>320</v>
      </c>
      <c r="AB58" s="3" t="s">
        <v>469</v>
      </c>
      <c r="AC58" s="8" t="s">
        <v>470</v>
      </c>
      <c r="AD58" s="4" t="s">
        <v>471</v>
      </c>
      <c r="AH58" s="1" t="s">
        <v>77</v>
      </c>
      <c r="AI58" s="1" t="s">
        <v>382</v>
      </c>
      <c r="AJ58" s="4" t="s">
        <v>407</v>
      </c>
      <c r="AK58" s="1" t="s">
        <v>408</v>
      </c>
    </row>
    <row r="59" customFormat="false" ht="192" hidden="false" customHeight="false" outlineLevel="0" collapsed="false">
      <c r="A59" s="1" t="str">
        <f aca="false">CONCATENATE("lamd:md_",B59)</f>
        <v>lamd:md_OBSOLETE</v>
      </c>
      <c r="B59" s="1" t="s">
        <v>472</v>
      </c>
      <c r="C59" s="1" t="s">
        <v>473</v>
      </c>
      <c r="D59" s="1" t="s">
        <v>474</v>
      </c>
      <c r="E59" s="2" t="s">
        <v>65</v>
      </c>
      <c r="G59" s="1" t="s">
        <v>388</v>
      </c>
      <c r="H59" s="4" t="s">
        <v>389</v>
      </c>
      <c r="J59" s="1" t="s">
        <v>390</v>
      </c>
      <c r="K59" s="4" t="s">
        <v>391</v>
      </c>
      <c r="L59" s="1" t="s">
        <v>392</v>
      </c>
      <c r="M59" s="1" t="s">
        <v>393</v>
      </c>
      <c r="N59" s="4" t="s">
        <v>394</v>
      </c>
      <c r="O59" s="1" t="s">
        <v>395</v>
      </c>
      <c r="P59" s="1" t="s">
        <v>396</v>
      </c>
      <c r="Q59" s="4" t="s">
        <v>397</v>
      </c>
      <c r="R59" s="1" t="s">
        <v>395</v>
      </c>
      <c r="S59" s="1" t="s">
        <v>398</v>
      </c>
      <c r="T59" s="4" t="s">
        <v>399</v>
      </c>
      <c r="V59" s="1" t="s">
        <v>400</v>
      </c>
      <c r="W59" s="4" t="s">
        <v>401</v>
      </c>
      <c r="Y59" s="1" t="s">
        <v>402</v>
      </c>
      <c r="Z59" s="4" t="s">
        <v>403</v>
      </c>
      <c r="AA59" s="1" t="s">
        <v>320</v>
      </c>
      <c r="AB59" s="3" t="s">
        <v>475</v>
      </c>
      <c r="AC59" s="8" t="s">
        <v>476</v>
      </c>
      <c r="AD59" s="1" t="s">
        <v>477</v>
      </c>
      <c r="AH59" s="1" t="s">
        <v>77</v>
      </c>
      <c r="AI59" s="1" t="s">
        <v>382</v>
      </c>
      <c r="AJ59" s="4" t="s">
        <v>407</v>
      </c>
      <c r="AK59" s="1" t="s">
        <v>408</v>
      </c>
    </row>
    <row r="60" customFormat="false" ht="252" hidden="false" customHeight="false" outlineLevel="0" collapsed="false">
      <c r="A60" s="1" t="str">
        <f aca="false">CONCATENATE("lamd:md_",B60)</f>
        <v>lamd:md_DEROGATION</v>
      </c>
      <c r="B60" s="1" t="s">
        <v>478</v>
      </c>
      <c r="C60" s="1" t="s">
        <v>479</v>
      </c>
      <c r="D60" s="1" t="s">
        <v>480</v>
      </c>
      <c r="E60" s="2" t="s">
        <v>65</v>
      </c>
      <c r="G60" s="1" t="s">
        <v>388</v>
      </c>
      <c r="H60" s="4" t="s">
        <v>389</v>
      </c>
      <c r="J60" s="1" t="s">
        <v>390</v>
      </c>
      <c r="K60" s="4" t="s">
        <v>391</v>
      </c>
      <c r="L60" s="1" t="s">
        <v>392</v>
      </c>
      <c r="M60" s="1" t="s">
        <v>393</v>
      </c>
      <c r="N60" s="4" t="s">
        <v>394</v>
      </c>
      <c r="O60" s="1" t="s">
        <v>395</v>
      </c>
      <c r="P60" s="1" t="s">
        <v>396</v>
      </c>
      <c r="Q60" s="4" t="s">
        <v>397</v>
      </c>
      <c r="R60" s="1" t="s">
        <v>395</v>
      </c>
      <c r="S60" s="1" t="s">
        <v>398</v>
      </c>
      <c r="T60" s="4" t="s">
        <v>399</v>
      </c>
      <c r="V60" s="1" t="s">
        <v>400</v>
      </c>
      <c r="W60" s="4" t="s">
        <v>401</v>
      </c>
      <c r="Y60" s="1" t="s">
        <v>402</v>
      </c>
      <c r="Z60" s="4" t="s">
        <v>403</v>
      </c>
      <c r="AA60" s="1" t="s">
        <v>320</v>
      </c>
      <c r="AB60" s="3" t="s">
        <v>481</v>
      </c>
      <c r="AC60" s="8" t="s">
        <v>482</v>
      </c>
      <c r="AD60" s="4" t="s">
        <v>483</v>
      </c>
      <c r="AG60" s="1" t="s">
        <v>484</v>
      </c>
      <c r="AH60" s="1" t="s">
        <v>77</v>
      </c>
      <c r="AI60" s="1" t="s">
        <v>382</v>
      </c>
      <c r="AJ60" s="4" t="s">
        <v>407</v>
      </c>
      <c r="AK60" s="1" t="s">
        <v>408</v>
      </c>
    </row>
    <row r="61" customFormat="false" ht="60" hidden="false" customHeight="false" outlineLevel="0" collapsed="false">
      <c r="A61" s="1" t="str">
        <f aca="false">CONCATENATE("lamd:md_",B61)</f>
        <v>lamd:md_CONFIRMATION</v>
      </c>
      <c r="B61" s="1" t="s">
        <v>485</v>
      </c>
      <c r="C61" s="1" t="s">
        <v>486</v>
      </c>
      <c r="D61" s="1" t="s">
        <v>487</v>
      </c>
      <c r="E61" s="2" t="s">
        <v>65</v>
      </c>
      <c r="G61" s="1" t="s">
        <v>388</v>
      </c>
      <c r="H61" s="4" t="s">
        <v>389</v>
      </c>
      <c r="J61" s="1" t="s">
        <v>390</v>
      </c>
      <c r="K61" s="4" t="s">
        <v>391</v>
      </c>
      <c r="L61" s="1" t="s">
        <v>392</v>
      </c>
      <c r="M61" s="1" t="s">
        <v>393</v>
      </c>
      <c r="N61" s="4" t="s">
        <v>394</v>
      </c>
      <c r="O61" s="1" t="s">
        <v>395</v>
      </c>
      <c r="P61" s="1" t="s">
        <v>396</v>
      </c>
      <c r="Q61" s="4" t="s">
        <v>397</v>
      </c>
      <c r="R61" s="1" t="s">
        <v>395</v>
      </c>
      <c r="S61" s="1" t="s">
        <v>398</v>
      </c>
      <c r="T61" s="4" t="s">
        <v>399</v>
      </c>
      <c r="V61" s="1" t="s">
        <v>400</v>
      </c>
      <c r="W61" s="4" t="s">
        <v>401</v>
      </c>
      <c r="Y61" s="1" t="s">
        <v>402</v>
      </c>
      <c r="Z61" s="4" t="s">
        <v>403</v>
      </c>
      <c r="AA61" s="1" t="s">
        <v>320</v>
      </c>
      <c r="AB61" s="3" t="s">
        <v>488</v>
      </c>
      <c r="AD61" s="1" t="s">
        <v>489</v>
      </c>
      <c r="AG61" s="16" t="s">
        <v>490</v>
      </c>
      <c r="AH61" s="1" t="s">
        <v>77</v>
      </c>
      <c r="AI61" s="1" t="s">
        <v>382</v>
      </c>
      <c r="AJ61" s="4" t="s">
        <v>407</v>
      </c>
      <c r="AK61" s="1" t="s">
        <v>408</v>
      </c>
    </row>
    <row r="62" customFormat="false" ht="45" hidden="false" customHeight="false" outlineLevel="0" collapsed="false">
      <c r="A62" s="1" t="str">
        <f aca="false">CONCATENATE("lamd:md_",B62)</f>
        <v>lamd:md_QUESTION_SIMILAR</v>
      </c>
      <c r="B62" s="1" t="s">
        <v>491</v>
      </c>
      <c r="C62" s="1" t="s">
        <v>492</v>
      </c>
      <c r="D62" s="1" t="s">
        <v>493</v>
      </c>
      <c r="E62" s="2" t="s">
        <v>65</v>
      </c>
      <c r="G62" s="1" t="s">
        <v>388</v>
      </c>
      <c r="H62" s="4" t="s">
        <v>389</v>
      </c>
      <c r="J62" s="1" t="s">
        <v>390</v>
      </c>
      <c r="K62" s="4" t="s">
        <v>391</v>
      </c>
      <c r="L62" s="1" t="s">
        <v>392</v>
      </c>
      <c r="M62" s="1" t="s">
        <v>393</v>
      </c>
      <c r="N62" s="4" t="s">
        <v>394</v>
      </c>
      <c r="O62" s="1" t="s">
        <v>395</v>
      </c>
      <c r="P62" s="1" t="s">
        <v>396</v>
      </c>
      <c r="Q62" s="4" t="s">
        <v>397</v>
      </c>
      <c r="R62" s="1" t="s">
        <v>395</v>
      </c>
      <c r="S62" s="1" t="s">
        <v>398</v>
      </c>
      <c r="T62" s="4" t="s">
        <v>399</v>
      </c>
      <c r="V62" s="1" t="s">
        <v>400</v>
      </c>
      <c r="W62" s="4" t="s">
        <v>401</v>
      </c>
      <c r="Y62" s="1" t="s">
        <v>402</v>
      </c>
      <c r="Z62" s="4" t="s">
        <v>403</v>
      </c>
      <c r="AA62" s="1" t="s">
        <v>320</v>
      </c>
      <c r="AB62" s="3" t="s">
        <v>494</v>
      </c>
      <c r="AD62" s="1" t="s">
        <v>495</v>
      </c>
      <c r="AF62" s="1" t="s">
        <v>496</v>
      </c>
      <c r="AH62" s="1" t="s">
        <v>77</v>
      </c>
      <c r="AI62" s="1" t="s">
        <v>382</v>
      </c>
      <c r="AJ62" s="4" t="s">
        <v>407</v>
      </c>
      <c r="AK62" s="1" t="s">
        <v>408</v>
      </c>
    </row>
    <row r="63" customFormat="false" ht="135" hidden="false" customHeight="false" outlineLevel="0" collapsed="false">
      <c r="A63" s="1" t="str">
        <f aca="false">CONCATENATE("lamd:md_",B63)</f>
        <v>lamd:md_INTERPRETATION</v>
      </c>
      <c r="B63" s="1" t="s">
        <v>497</v>
      </c>
      <c r="C63" s="1" t="s">
        <v>498</v>
      </c>
      <c r="D63" s="1" t="s">
        <v>499</v>
      </c>
      <c r="E63" s="2" t="s">
        <v>65</v>
      </c>
      <c r="G63" s="1" t="s">
        <v>388</v>
      </c>
      <c r="H63" s="4" t="s">
        <v>389</v>
      </c>
      <c r="J63" s="1" t="s">
        <v>390</v>
      </c>
      <c r="K63" s="4" t="s">
        <v>391</v>
      </c>
      <c r="L63" s="1" t="s">
        <v>392</v>
      </c>
      <c r="M63" s="1" t="s">
        <v>393</v>
      </c>
      <c r="N63" s="4" t="s">
        <v>394</v>
      </c>
      <c r="O63" s="1" t="s">
        <v>395</v>
      </c>
      <c r="P63" s="1" t="s">
        <v>396</v>
      </c>
      <c r="Q63" s="4" t="s">
        <v>397</v>
      </c>
      <c r="R63" s="1" t="s">
        <v>395</v>
      </c>
      <c r="S63" s="1" t="s">
        <v>398</v>
      </c>
      <c r="T63" s="4" t="s">
        <v>399</v>
      </c>
      <c r="V63" s="1" t="s">
        <v>400</v>
      </c>
      <c r="W63" s="4" t="s">
        <v>401</v>
      </c>
      <c r="Y63" s="1" t="s">
        <v>402</v>
      </c>
      <c r="Z63" s="4" t="s">
        <v>403</v>
      </c>
      <c r="AA63" s="1" t="s">
        <v>320</v>
      </c>
      <c r="AB63" s="3" t="s">
        <v>500</v>
      </c>
      <c r="AD63" s="4" t="s">
        <v>501</v>
      </c>
      <c r="AH63" s="1" t="s">
        <v>77</v>
      </c>
      <c r="AI63" s="1" t="s">
        <v>382</v>
      </c>
      <c r="AJ63" s="4" t="s">
        <v>407</v>
      </c>
      <c r="AK63" s="1" t="s">
        <v>408</v>
      </c>
    </row>
    <row r="64" customFormat="false" ht="90" hidden="false" customHeight="false" outlineLevel="0" collapsed="false">
      <c r="A64" s="1" t="str">
        <f aca="false">CONCATENATE("lamd:md_",B64)</f>
        <v>lamd:md_IMPLEMENTATION</v>
      </c>
      <c r="B64" s="1" t="s">
        <v>502</v>
      </c>
      <c r="C64" s="1" t="s">
        <v>503</v>
      </c>
      <c r="D64" s="1" t="s">
        <v>504</v>
      </c>
      <c r="E64" s="2" t="s">
        <v>65</v>
      </c>
      <c r="G64" s="1" t="s">
        <v>388</v>
      </c>
      <c r="H64" s="4" t="s">
        <v>389</v>
      </c>
      <c r="J64" s="1" t="s">
        <v>390</v>
      </c>
      <c r="K64" s="4" t="s">
        <v>391</v>
      </c>
      <c r="L64" s="1" t="s">
        <v>392</v>
      </c>
      <c r="M64" s="1" t="s">
        <v>393</v>
      </c>
      <c r="N64" s="4" t="s">
        <v>394</v>
      </c>
      <c r="O64" s="1" t="s">
        <v>395</v>
      </c>
      <c r="P64" s="1" t="s">
        <v>396</v>
      </c>
      <c r="Q64" s="4" t="s">
        <v>397</v>
      </c>
      <c r="R64" s="1" t="s">
        <v>395</v>
      </c>
      <c r="S64" s="1" t="s">
        <v>398</v>
      </c>
      <c r="T64" s="4" t="s">
        <v>399</v>
      </c>
      <c r="V64" s="1" t="s">
        <v>400</v>
      </c>
      <c r="W64" s="4" t="s">
        <v>401</v>
      </c>
      <c r="Y64" s="1" t="s">
        <v>402</v>
      </c>
      <c r="Z64" s="4" t="s">
        <v>403</v>
      </c>
      <c r="AA64" s="1" t="s">
        <v>320</v>
      </c>
      <c r="AB64" s="3" t="s">
        <v>505</v>
      </c>
      <c r="AD64" s="4" t="s">
        <v>506</v>
      </c>
      <c r="AF64" s="1" t="s">
        <v>507</v>
      </c>
      <c r="AH64" s="1" t="s">
        <v>77</v>
      </c>
      <c r="AI64" s="1" t="s">
        <v>382</v>
      </c>
      <c r="AJ64" s="4" t="s">
        <v>407</v>
      </c>
      <c r="AK64" s="1" t="s">
        <v>408</v>
      </c>
    </row>
    <row r="65" customFormat="false" ht="45" hidden="false" customHeight="false" outlineLevel="0" collapsed="false">
      <c r="A65" s="1" t="str">
        <f aca="false">CONCATENATE("lamd:md_",B65)</f>
        <v>lamd:md_REESTAB</v>
      </c>
      <c r="B65" s="1" t="s">
        <v>508</v>
      </c>
      <c r="C65" s="1" t="s">
        <v>509</v>
      </c>
      <c r="D65" s="1" t="s">
        <v>510</v>
      </c>
      <c r="E65" s="2" t="s">
        <v>65</v>
      </c>
      <c r="G65" s="1" t="s">
        <v>388</v>
      </c>
      <c r="H65" s="4" t="s">
        <v>389</v>
      </c>
      <c r="J65" s="1" t="s">
        <v>390</v>
      </c>
      <c r="K65" s="4" t="s">
        <v>391</v>
      </c>
      <c r="L65" s="1" t="s">
        <v>392</v>
      </c>
      <c r="M65" s="1" t="s">
        <v>393</v>
      </c>
      <c r="N65" s="4" t="s">
        <v>394</v>
      </c>
      <c r="O65" s="1" t="s">
        <v>395</v>
      </c>
      <c r="P65" s="1" t="s">
        <v>396</v>
      </c>
      <c r="Q65" s="4" t="s">
        <v>397</v>
      </c>
      <c r="R65" s="1" t="s">
        <v>395</v>
      </c>
      <c r="S65" s="1" t="s">
        <v>398</v>
      </c>
      <c r="T65" s="4" t="s">
        <v>399</v>
      </c>
      <c r="V65" s="1" t="s">
        <v>400</v>
      </c>
      <c r="W65" s="4" t="s">
        <v>401</v>
      </c>
      <c r="Y65" s="1" t="s">
        <v>402</v>
      </c>
      <c r="Z65" s="4" t="s">
        <v>403</v>
      </c>
      <c r="AA65" s="1" t="s">
        <v>320</v>
      </c>
      <c r="AB65" s="3" t="s">
        <v>511</v>
      </c>
      <c r="AD65" s="1" t="s">
        <v>512</v>
      </c>
      <c r="AF65" s="1" t="s">
        <v>513</v>
      </c>
      <c r="AH65" s="1" t="s">
        <v>77</v>
      </c>
      <c r="AI65" s="1" t="s">
        <v>382</v>
      </c>
      <c r="AJ65" s="4" t="s">
        <v>407</v>
      </c>
      <c r="AK65" s="1" t="s">
        <v>408</v>
      </c>
    </row>
    <row r="66" customFormat="false" ht="45" hidden="false" customHeight="false" outlineLevel="0" collapsed="false">
      <c r="A66" s="1" t="str">
        <f aca="false">CONCATENATE("lamd:md_",B66)</f>
        <v>lamd:md_SUSPEND</v>
      </c>
      <c r="B66" s="1" t="s">
        <v>514</v>
      </c>
      <c r="C66" s="1" t="s">
        <v>515</v>
      </c>
      <c r="D66" s="1" t="s">
        <v>516</v>
      </c>
      <c r="E66" s="2" t="s">
        <v>65</v>
      </c>
      <c r="G66" s="1" t="s">
        <v>388</v>
      </c>
      <c r="H66" s="4" t="s">
        <v>389</v>
      </c>
      <c r="J66" s="1" t="s">
        <v>390</v>
      </c>
      <c r="K66" s="4" t="s">
        <v>391</v>
      </c>
      <c r="L66" s="1" t="s">
        <v>392</v>
      </c>
      <c r="M66" s="1" t="s">
        <v>393</v>
      </c>
      <c r="N66" s="4" t="s">
        <v>394</v>
      </c>
      <c r="O66" s="1" t="s">
        <v>395</v>
      </c>
      <c r="P66" s="1" t="s">
        <v>396</v>
      </c>
      <c r="Q66" s="4" t="s">
        <v>397</v>
      </c>
      <c r="R66" s="1" t="s">
        <v>395</v>
      </c>
      <c r="S66" s="1" t="s">
        <v>398</v>
      </c>
      <c r="T66" s="4" t="s">
        <v>399</v>
      </c>
      <c r="V66" s="1" t="s">
        <v>400</v>
      </c>
      <c r="W66" s="4" t="s">
        <v>401</v>
      </c>
      <c r="Y66" s="1" t="s">
        <v>402</v>
      </c>
      <c r="Z66" s="4" t="s">
        <v>403</v>
      </c>
      <c r="AA66" s="1" t="s">
        <v>320</v>
      </c>
      <c r="AB66" s="3" t="s">
        <v>517</v>
      </c>
      <c r="AD66" s="1" t="s">
        <v>518</v>
      </c>
      <c r="AH66" s="1" t="s">
        <v>77</v>
      </c>
      <c r="AI66" s="1" t="s">
        <v>382</v>
      </c>
      <c r="AJ66" s="4" t="s">
        <v>407</v>
      </c>
      <c r="AK66" s="1" t="s">
        <v>408</v>
      </c>
    </row>
    <row r="67" customFormat="false" ht="45" hidden="false" customHeight="false" outlineLevel="0" collapsed="false">
      <c r="A67" s="1" t="str">
        <f aca="false">CONCATENATE("lamd:md_",B67)</f>
        <v>lamd:md_SUSPEND_PAR</v>
      </c>
      <c r="B67" s="1" t="s">
        <v>519</v>
      </c>
      <c r="C67" s="1" t="s">
        <v>520</v>
      </c>
      <c r="D67" s="1" t="s">
        <v>521</v>
      </c>
      <c r="E67" s="2" t="s">
        <v>65</v>
      </c>
      <c r="G67" s="1" t="s">
        <v>388</v>
      </c>
      <c r="H67" s="4" t="s">
        <v>389</v>
      </c>
      <c r="J67" s="1" t="s">
        <v>390</v>
      </c>
      <c r="K67" s="4" t="s">
        <v>391</v>
      </c>
      <c r="L67" s="1" t="s">
        <v>392</v>
      </c>
      <c r="M67" s="1" t="s">
        <v>393</v>
      </c>
      <c r="N67" s="4" t="s">
        <v>394</v>
      </c>
      <c r="O67" s="1" t="s">
        <v>395</v>
      </c>
      <c r="P67" s="1" t="s">
        <v>396</v>
      </c>
      <c r="Q67" s="4" t="s">
        <v>397</v>
      </c>
      <c r="R67" s="1" t="s">
        <v>395</v>
      </c>
      <c r="S67" s="1" t="s">
        <v>398</v>
      </c>
      <c r="T67" s="4" t="s">
        <v>399</v>
      </c>
      <c r="V67" s="1" t="s">
        <v>400</v>
      </c>
      <c r="W67" s="4" t="s">
        <v>401</v>
      </c>
      <c r="Y67" s="1" t="s">
        <v>402</v>
      </c>
      <c r="Z67" s="4" t="s">
        <v>403</v>
      </c>
      <c r="AA67" s="1" t="s">
        <v>320</v>
      </c>
      <c r="AB67" s="3" t="s">
        <v>522</v>
      </c>
      <c r="AD67" s="1" t="s">
        <v>523</v>
      </c>
      <c r="AF67" s="1" t="s">
        <v>524</v>
      </c>
      <c r="AH67" s="1" t="s">
        <v>77</v>
      </c>
      <c r="AI67" s="1" t="s">
        <v>382</v>
      </c>
      <c r="AJ67" s="4" t="s">
        <v>407</v>
      </c>
      <c r="AK67" s="1" t="s">
        <v>408</v>
      </c>
    </row>
    <row r="68" customFormat="false" ht="228" hidden="false" customHeight="false" outlineLevel="0" collapsed="false">
      <c r="A68" s="1" t="str">
        <f aca="false">CONCATENATE("lamd:md_",B68)</f>
        <v>lamd:md_APPLICABILITY_DEF</v>
      </c>
      <c r="B68" s="1" t="s">
        <v>525</v>
      </c>
      <c r="C68" s="1" t="s">
        <v>526</v>
      </c>
      <c r="D68" s="1" t="s">
        <v>527</v>
      </c>
      <c r="E68" s="2" t="s">
        <v>65</v>
      </c>
      <c r="G68" s="1" t="s">
        <v>388</v>
      </c>
      <c r="H68" s="4" t="s">
        <v>389</v>
      </c>
      <c r="J68" s="1" t="s">
        <v>390</v>
      </c>
      <c r="K68" s="4" t="s">
        <v>391</v>
      </c>
      <c r="L68" s="1" t="s">
        <v>392</v>
      </c>
      <c r="M68" s="1" t="s">
        <v>393</v>
      </c>
      <c r="N68" s="4" t="s">
        <v>394</v>
      </c>
      <c r="O68" s="1" t="s">
        <v>395</v>
      </c>
      <c r="P68" s="1" t="s">
        <v>396</v>
      </c>
      <c r="Q68" s="4" t="s">
        <v>397</v>
      </c>
      <c r="R68" s="1" t="s">
        <v>395</v>
      </c>
      <c r="S68" s="1" t="s">
        <v>398</v>
      </c>
      <c r="T68" s="4" t="s">
        <v>399</v>
      </c>
      <c r="V68" s="1" t="s">
        <v>400</v>
      </c>
      <c r="W68" s="4" t="s">
        <v>401</v>
      </c>
      <c r="Y68" s="1" t="s">
        <v>402</v>
      </c>
      <c r="Z68" s="4" t="s">
        <v>403</v>
      </c>
      <c r="AA68" s="1" t="s">
        <v>320</v>
      </c>
      <c r="AB68" s="3" t="s">
        <v>528</v>
      </c>
      <c r="AC68" s="8" t="s">
        <v>529</v>
      </c>
      <c r="AD68" s="1" t="s">
        <v>530</v>
      </c>
      <c r="AH68" s="1" t="s">
        <v>77</v>
      </c>
      <c r="AI68" s="1" t="s">
        <v>382</v>
      </c>
      <c r="AJ68" s="4" t="s">
        <v>407</v>
      </c>
      <c r="AK68" s="1" t="s">
        <v>408</v>
      </c>
    </row>
    <row r="69" customFormat="false" ht="45" hidden="false" customHeight="false" outlineLevel="0" collapsed="false">
      <c r="A69" s="1" t="str">
        <f aca="false">CONCATENATE("lamd:md_",B69)</f>
        <v>lamd:md_INCORPORATION</v>
      </c>
      <c r="B69" s="1" t="s">
        <v>531</v>
      </c>
      <c r="C69" s="1" t="s">
        <v>532</v>
      </c>
      <c r="D69" s="1" t="s">
        <v>533</v>
      </c>
      <c r="E69" s="2" t="s">
        <v>65</v>
      </c>
      <c r="G69" s="1" t="s">
        <v>388</v>
      </c>
      <c r="H69" s="4" t="s">
        <v>389</v>
      </c>
      <c r="J69" s="1" t="s">
        <v>390</v>
      </c>
      <c r="K69" s="4" t="s">
        <v>391</v>
      </c>
      <c r="L69" s="1" t="s">
        <v>392</v>
      </c>
      <c r="M69" s="1" t="s">
        <v>393</v>
      </c>
      <c r="N69" s="4" t="s">
        <v>394</v>
      </c>
      <c r="O69" s="1" t="s">
        <v>395</v>
      </c>
      <c r="P69" s="1" t="s">
        <v>396</v>
      </c>
      <c r="Q69" s="4" t="s">
        <v>397</v>
      </c>
      <c r="R69" s="1" t="s">
        <v>395</v>
      </c>
      <c r="S69" s="1" t="s">
        <v>398</v>
      </c>
      <c r="T69" s="4" t="s">
        <v>399</v>
      </c>
      <c r="V69" s="1" t="s">
        <v>400</v>
      </c>
      <c r="W69" s="4" t="s">
        <v>401</v>
      </c>
      <c r="Y69" s="1" t="s">
        <v>402</v>
      </c>
      <c r="Z69" s="4" t="s">
        <v>403</v>
      </c>
      <c r="AA69" s="1" t="s">
        <v>320</v>
      </c>
      <c r="AB69" s="3" t="s">
        <v>534</v>
      </c>
      <c r="AD69" s="4" t="s">
        <v>535</v>
      </c>
      <c r="AF69" s="1" t="s">
        <v>536</v>
      </c>
      <c r="AH69" s="1" t="s">
        <v>77</v>
      </c>
      <c r="AI69" s="1" t="s">
        <v>382</v>
      </c>
      <c r="AJ69" s="4" t="s">
        <v>407</v>
      </c>
      <c r="AK69" s="1" t="s">
        <v>408</v>
      </c>
    </row>
    <row r="70" customFormat="false" ht="45" hidden="false" customHeight="false" outlineLevel="0" collapsed="false">
      <c r="A70" s="1" t="str">
        <f aca="false">CONCATENATE("lamd:md_",B70)</f>
        <v>lamd:md_REFER_PAR</v>
      </c>
      <c r="B70" s="1" t="s">
        <v>537</v>
      </c>
      <c r="C70" s="1" t="s">
        <v>538</v>
      </c>
      <c r="D70" s="1" t="s">
        <v>539</v>
      </c>
      <c r="E70" s="2" t="s">
        <v>65</v>
      </c>
      <c r="G70" s="1" t="s">
        <v>388</v>
      </c>
      <c r="H70" s="4" t="s">
        <v>389</v>
      </c>
      <c r="J70" s="1" t="s">
        <v>390</v>
      </c>
      <c r="K70" s="4" t="s">
        <v>391</v>
      </c>
      <c r="L70" s="1" t="s">
        <v>392</v>
      </c>
      <c r="M70" s="1" t="s">
        <v>393</v>
      </c>
      <c r="N70" s="4" t="s">
        <v>394</v>
      </c>
      <c r="O70" s="1" t="s">
        <v>395</v>
      </c>
      <c r="P70" s="1" t="s">
        <v>396</v>
      </c>
      <c r="Q70" s="4" t="s">
        <v>397</v>
      </c>
      <c r="R70" s="1" t="s">
        <v>395</v>
      </c>
      <c r="S70" s="1" t="s">
        <v>398</v>
      </c>
      <c r="T70" s="4" t="s">
        <v>399</v>
      </c>
      <c r="V70" s="1" t="s">
        <v>400</v>
      </c>
      <c r="W70" s="4" t="s">
        <v>401</v>
      </c>
      <c r="Y70" s="1" t="s">
        <v>402</v>
      </c>
      <c r="Z70" s="4" t="s">
        <v>403</v>
      </c>
      <c r="AA70" s="1" t="s">
        <v>320</v>
      </c>
      <c r="AB70" s="3" t="s">
        <v>540</v>
      </c>
      <c r="AD70" s="1" t="s">
        <v>541</v>
      </c>
      <c r="AH70" s="1" t="s">
        <v>77</v>
      </c>
      <c r="AI70" s="1" t="s">
        <v>382</v>
      </c>
      <c r="AJ70" s="4" t="s">
        <v>407</v>
      </c>
      <c r="AK70" s="1" t="s">
        <v>408</v>
      </c>
    </row>
    <row r="71" customFormat="false" ht="216" hidden="false" customHeight="false" outlineLevel="0" collapsed="false">
      <c r="A71" s="1" t="str">
        <f aca="false">CONCATENATE("lamd:md_",B71)</f>
        <v>lamd:md_QUESTION_RELATED</v>
      </c>
      <c r="B71" s="1" t="s">
        <v>542</v>
      </c>
      <c r="C71" s="1" t="s">
        <v>543</v>
      </c>
      <c r="D71" s="1" t="s">
        <v>544</v>
      </c>
      <c r="E71" s="2" t="s">
        <v>65</v>
      </c>
      <c r="G71" s="1" t="s">
        <v>388</v>
      </c>
      <c r="H71" s="4" t="s">
        <v>389</v>
      </c>
      <c r="J71" s="1" t="s">
        <v>390</v>
      </c>
      <c r="K71" s="4" t="s">
        <v>391</v>
      </c>
      <c r="L71" s="1" t="s">
        <v>392</v>
      </c>
      <c r="M71" s="1" t="s">
        <v>393</v>
      </c>
      <c r="N71" s="4" t="s">
        <v>394</v>
      </c>
      <c r="O71" s="1" t="s">
        <v>395</v>
      </c>
      <c r="P71" s="1" t="s">
        <v>396</v>
      </c>
      <c r="Q71" s="4" t="s">
        <v>397</v>
      </c>
      <c r="R71" s="1" t="s">
        <v>395</v>
      </c>
      <c r="S71" s="1" t="s">
        <v>398</v>
      </c>
      <c r="T71" s="4" t="s">
        <v>399</v>
      </c>
      <c r="V71" s="1" t="s">
        <v>400</v>
      </c>
      <c r="W71" s="4" t="s">
        <v>401</v>
      </c>
      <c r="Y71" s="1" t="s">
        <v>402</v>
      </c>
      <c r="Z71" s="4" t="s">
        <v>403</v>
      </c>
      <c r="AA71" s="1" t="s">
        <v>320</v>
      </c>
      <c r="AB71" s="3" t="s">
        <v>545</v>
      </c>
      <c r="AC71" s="8" t="s">
        <v>546</v>
      </c>
      <c r="AF71" s="1" t="s">
        <v>547</v>
      </c>
      <c r="AH71" s="1" t="s">
        <v>77</v>
      </c>
      <c r="AI71" s="1" t="s">
        <v>382</v>
      </c>
      <c r="AJ71" s="4" t="s">
        <v>407</v>
      </c>
      <c r="AK71" s="1" t="s">
        <v>408</v>
      </c>
    </row>
    <row r="72" customFormat="false" ht="60" hidden="false" customHeight="false" outlineLevel="0" collapsed="false">
      <c r="A72" s="1" t="str">
        <f aca="false">CONCATENATE("lamd:md_",B72)</f>
        <v>lamd:md_OPINION_EP</v>
      </c>
      <c r="B72" s="1" t="s">
        <v>548</v>
      </c>
      <c r="C72" s="1" t="s">
        <v>549</v>
      </c>
      <c r="D72" s="1" t="s">
        <v>550</v>
      </c>
      <c r="E72" s="2" t="s">
        <v>65</v>
      </c>
      <c r="G72" s="1" t="s">
        <v>388</v>
      </c>
      <c r="H72" s="4" t="s">
        <v>389</v>
      </c>
      <c r="J72" s="1" t="s">
        <v>390</v>
      </c>
      <c r="K72" s="4" t="s">
        <v>391</v>
      </c>
      <c r="L72" s="1" t="s">
        <v>392</v>
      </c>
      <c r="M72" s="1" t="s">
        <v>393</v>
      </c>
      <c r="N72" s="4" t="s">
        <v>394</v>
      </c>
      <c r="O72" s="1" t="s">
        <v>395</v>
      </c>
      <c r="P72" s="1" t="s">
        <v>396</v>
      </c>
      <c r="Q72" s="4" t="s">
        <v>397</v>
      </c>
      <c r="R72" s="1" t="s">
        <v>395</v>
      </c>
      <c r="S72" s="1" t="s">
        <v>398</v>
      </c>
      <c r="T72" s="4" t="s">
        <v>399</v>
      </c>
      <c r="V72" s="1" t="s">
        <v>400</v>
      </c>
      <c r="W72" s="4" t="s">
        <v>401</v>
      </c>
      <c r="Y72" s="1" t="s">
        <v>402</v>
      </c>
      <c r="Z72" s="4" t="s">
        <v>403</v>
      </c>
      <c r="AA72" s="1" t="s">
        <v>320</v>
      </c>
      <c r="AB72" s="3" t="s">
        <v>551</v>
      </c>
      <c r="AC72" s="8"/>
      <c r="AF72" s="20" t="s">
        <v>552</v>
      </c>
      <c r="AH72" s="1" t="s">
        <v>77</v>
      </c>
      <c r="AI72" s="1" t="s">
        <v>382</v>
      </c>
      <c r="AJ72" s="1" t="s">
        <v>553</v>
      </c>
      <c r="AK72" s="1" t="s">
        <v>408</v>
      </c>
    </row>
    <row r="73" customFormat="false" ht="60" hidden="false" customHeight="false" outlineLevel="0" collapsed="false">
      <c r="A73" s="1" t="str">
        <f aca="false">CONCATENATE("lamd:md_",B73)</f>
        <v>lamd:md_OPINION_COR</v>
      </c>
      <c r="B73" s="1" t="s">
        <v>554</v>
      </c>
      <c r="C73" s="1" t="s">
        <v>555</v>
      </c>
      <c r="D73" s="1" t="s">
        <v>556</v>
      </c>
      <c r="E73" s="2" t="s">
        <v>65</v>
      </c>
      <c r="G73" s="1" t="s">
        <v>388</v>
      </c>
      <c r="H73" s="4" t="s">
        <v>389</v>
      </c>
      <c r="J73" s="1" t="s">
        <v>390</v>
      </c>
      <c r="K73" s="4" t="s">
        <v>391</v>
      </c>
      <c r="L73" s="1" t="s">
        <v>392</v>
      </c>
      <c r="M73" s="1" t="s">
        <v>393</v>
      </c>
      <c r="N73" s="4" t="s">
        <v>394</v>
      </c>
      <c r="O73" s="1" t="s">
        <v>395</v>
      </c>
      <c r="P73" s="1" t="s">
        <v>396</v>
      </c>
      <c r="Q73" s="4" t="s">
        <v>397</v>
      </c>
      <c r="R73" s="1" t="s">
        <v>395</v>
      </c>
      <c r="S73" s="1" t="s">
        <v>398</v>
      </c>
      <c r="T73" s="4" t="s">
        <v>399</v>
      </c>
      <c r="V73" s="1" t="s">
        <v>400</v>
      </c>
      <c r="W73" s="4" t="s">
        <v>401</v>
      </c>
      <c r="Y73" s="1" t="s">
        <v>402</v>
      </c>
      <c r="Z73" s="4" t="s">
        <v>403</v>
      </c>
      <c r="AA73" s="1" t="s">
        <v>320</v>
      </c>
      <c r="AB73" s="3" t="s">
        <v>557</v>
      </c>
      <c r="AF73" s="20" t="s">
        <v>552</v>
      </c>
      <c r="AH73" s="1" t="s">
        <v>77</v>
      </c>
      <c r="AI73" s="1" t="s">
        <v>382</v>
      </c>
      <c r="AJ73" s="1" t="s">
        <v>553</v>
      </c>
      <c r="AK73" s="1" t="s">
        <v>408</v>
      </c>
    </row>
    <row r="74" customFormat="false" ht="60" hidden="false" customHeight="false" outlineLevel="0" collapsed="false">
      <c r="A74" s="1" t="str">
        <f aca="false">CONCATENATE("lamd:md_",B74)</f>
        <v>lamd:md_OPINION_EESC</v>
      </c>
      <c r="B74" s="1" t="s">
        <v>558</v>
      </c>
      <c r="C74" s="1" t="s">
        <v>559</v>
      </c>
      <c r="D74" s="1" t="s">
        <v>560</v>
      </c>
      <c r="E74" s="2" t="s">
        <v>65</v>
      </c>
      <c r="G74" s="1" t="s">
        <v>388</v>
      </c>
      <c r="H74" s="4" t="s">
        <v>389</v>
      </c>
      <c r="J74" s="1" t="s">
        <v>390</v>
      </c>
      <c r="K74" s="4" t="s">
        <v>391</v>
      </c>
      <c r="L74" s="1" t="s">
        <v>392</v>
      </c>
      <c r="M74" s="1" t="s">
        <v>393</v>
      </c>
      <c r="N74" s="4" t="s">
        <v>394</v>
      </c>
      <c r="O74" s="1" t="s">
        <v>395</v>
      </c>
      <c r="P74" s="1" t="s">
        <v>396</v>
      </c>
      <c r="Q74" s="4" t="s">
        <v>397</v>
      </c>
      <c r="R74" s="1" t="s">
        <v>395</v>
      </c>
      <c r="S74" s="1" t="s">
        <v>398</v>
      </c>
      <c r="T74" s="4" t="s">
        <v>399</v>
      </c>
      <c r="V74" s="1" t="s">
        <v>400</v>
      </c>
      <c r="W74" s="4" t="s">
        <v>401</v>
      </c>
      <c r="Y74" s="1" t="s">
        <v>402</v>
      </c>
      <c r="Z74" s="4" t="s">
        <v>403</v>
      </c>
      <c r="AA74" s="1" t="s">
        <v>320</v>
      </c>
      <c r="AB74" s="3" t="s">
        <v>561</v>
      </c>
      <c r="AF74" s="20" t="s">
        <v>552</v>
      </c>
      <c r="AH74" s="1" t="s">
        <v>77</v>
      </c>
      <c r="AI74" s="1" t="s">
        <v>382</v>
      </c>
      <c r="AJ74" s="1" t="s">
        <v>553</v>
      </c>
      <c r="AK74" s="1" t="s">
        <v>408</v>
      </c>
    </row>
    <row r="75" customFormat="false" ht="45" hidden="false" customHeight="false" outlineLevel="0" collapsed="false">
      <c r="A75" s="1" t="str">
        <f aca="false">CONCATENATE("lamd:md_",B75)</f>
        <v>lamd:md_INFLUENCE</v>
      </c>
      <c r="B75" s="1" t="s">
        <v>562</v>
      </c>
      <c r="C75" s="1" t="s">
        <v>563</v>
      </c>
      <c r="D75" s="1" t="s">
        <v>564</v>
      </c>
      <c r="E75" s="2" t="s">
        <v>65</v>
      </c>
      <c r="G75" s="1" t="s">
        <v>388</v>
      </c>
      <c r="H75" s="4" t="s">
        <v>389</v>
      </c>
      <c r="J75" s="1" t="s">
        <v>390</v>
      </c>
      <c r="K75" s="4" t="s">
        <v>391</v>
      </c>
      <c r="L75" s="1" t="s">
        <v>392</v>
      </c>
      <c r="M75" s="1" t="s">
        <v>393</v>
      </c>
      <c r="N75" s="4" t="s">
        <v>394</v>
      </c>
      <c r="O75" s="1" t="s">
        <v>395</v>
      </c>
      <c r="P75" s="1" t="s">
        <v>396</v>
      </c>
      <c r="Q75" s="4" t="s">
        <v>397</v>
      </c>
      <c r="R75" s="1" t="s">
        <v>395</v>
      </c>
      <c r="S75" s="1" t="s">
        <v>398</v>
      </c>
      <c r="T75" s="4" t="s">
        <v>399</v>
      </c>
      <c r="V75" s="1" t="s">
        <v>400</v>
      </c>
      <c r="W75" s="4" t="s">
        <v>401</v>
      </c>
      <c r="Y75" s="1" t="s">
        <v>402</v>
      </c>
      <c r="Z75" s="4" t="s">
        <v>403</v>
      </c>
      <c r="AA75" s="1" t="s">
        <v>320</v>
      </c>
      <c r="AB75" s="3" t="s">
        <v>565</v>
      </c>
      <c r="AD75" s="1" t="s">
        <v>566</v>
      </c>
      <c r="AH75" s="1" t="s">
        <v>77</v>
      </c>
      <c r="AI75" s="1" t="s">
        <v>382</v>
      </c>
      <c r="AJ75" s="1" t="s">
        <v>553</v>
      </c>
      <c r="AK75" s="1" t="s">
        <v>408</v>
      </c>
    </row>
    <row r="76" customFormat="false" ht="135" hidden="false" customHeight="false" outlineLevel="0" collapsed="false">
      <c r="A76" s="1" t="str">
        <f aca="false">CONCATENATE("lamd:md_",B76)</f>
        <v>lamd:md_AMENDMENT_PRO</v>
      </c>
      <c r="B76" s="1" t="s">
        <v>567</v>
      </c>
      <c r="C76" s="1" t="s">
        <v>568</v>
      </c>
      <c r="D76" s="1" t="s">
        <v>569</v>
      </c>
      <c r="E76" s="2" t="s">
        <v>65</v>
      </c>
      <c r="G76" s="1" t="s">
        <v>388</v>
      </c>
      <c r="H76" s="4" t="s">
        <v>389</v>
      </c>
      <c r="J76" s="1" t="s">
        <v>390</v>
      </c>
      <c r="K76" s="4" t="s">
        <v>391</v>
      </c>
      <c r="L76" s="1" t="s">
        <v>392</v>
      </c>
      <c r="M76" s="1" t="s">
        <v>393</v>
      </c>
      <c r="N76" s="4" t="s">
        <v>394</v>
      </c>
      <c r="O76" s="1" t="s">
        <v>395</v>
      </c>
      <c r="P76" s="1" t="s">
        <v>396</v>
      </c>
      <c r="Q76" s="4" t="s">
        <v>397</v>
      </c>
      <c r="R76" s="1" t="s">
        <v>395</v>
      </c>
      <c r="S76" s="1" t="s">
        <v>398</v>
      </c>
      <c r="T76" s="4" t="s">
        <v>399</v>
      </c>
      <c r="V76" s="1" t="s">
        <v>400</v>
      </c>
      <c r="W76" s="4" t="s">
        <v>401</v>
      </c>
      <c r="Y76" s="1" t="s">
        <v>402</v>
      </c>
      <c r="Z76" s="4" t="s">
        <v>403</v>
      </c>
      <c r="AA76" s="1" t="s">
        <v>320</v>
      </c>
      <c r="AB76" s="3" t="s">
        <v>570</v>
      </c>
      <c r="AD76" s="1" t="s">
        <v>571</v>
      </c>
      <c r="AH76" s="1" t="s">
        <v>77</v>
      </c>
      <c r="AI76" s="1" t="s">
        <v>382</v>
      </c>
      <c r="AJ76" s="1" t="s">
        <v>553</v>
      </c>
      <c r="AK76" s="1" t="s">
        <v>408</v>
      </c>
    </row>
    <row r="77" customFormat="false" ht="288" hidden="false" customHeight="false" outlineLevel="0" collapsed="false">
      <c r="A77" s="1" t="str">
        <f aca="false">CONCATENATE("lamd:md_",B77)</f>
        <v>lamd:md_CI</v>
      </c>
      <c r="B77" s="1" t="s">
        <v>572</v>
      </c>
      <c r="C77" s="1" t="s">
        <v>573</v>
      </c>
      <c r="D77" s="1" t="s">
        <v>574</v>
      </c>
      <c r="E77" s="2" t="s">
        <v>65</v>
      </c>
      <c r="G77" s="1" t="s">
        <v>575</v>
      </c>
      <c r="H77" s="4" t="s">
        <v>576</v>
      </c>
      <c r="I77" s="1" t="s">
        <v>395</v>
      </c>
      <c r="J77" s="1" t="s">
        <v>577</v>
      </c>
      <c r="K77" s="4" t="s">
        <v>578</v>
      </c>
      <c r="L77" s="1" t="s">
        <v>395</v>
      </c>
      <c r="N77" s="4" t="n">
        <v>0</v>
      </c>
      <c r="Q77" s="4" t="n">
        <v>0</v>
      </c>
      <c r="T77" s="4" t="n">
        <v>0</v>
      </c>
      <c r="W77" s="4" t="n">
        <v>0</v>
      </c>
      <c r="Z77" s="4" t="n">
        <v>0</v>
      </c>
      <c r="AB77" s="3" t="s">
        <v>579</v>
      </c>
      <c r="AC77" s="8" t="s">
        <v>580</v>
      </c>
      <c r="AD77" s="1" t="s">
        <v>581</v>
      </c>
      <c r="AH77" s="1" t="s">
        <v>77</v>
      </c>
      <c r="AI77" s="1" t="s">
        <v>382</v>
      </c>
      <c r="AJ77" s="1" t="s">
        <v>582</v>
      </c>
      <c r="AK77" s="1" t="s">
        <v>384</v>
      </c>
    </row>
    <row r="78" customFormat="false" ht="409.5" hidden="false" customHeight="false" outlineLevel="0" collapsed="false">
      <c r="A78" s="1" t="str">
        <f aca="false">CONCATENATE("lamd:md_",B78)</f>
        <v>lamd:md_RELATION</v>
      </c>
      <c r="B78" s="1" t="s">
        <v>583</v>
      </c>
      <c r="C78" s="1" t="s">
        <v>584</v>
      </c>
      <c r="D78" s="1" t="s">
        <v>585</v>
      </c>
      <c r="E78" s="2" t="s">
        <v>65</v>
      </c>
      <c r="G78" s="1" t="s">
        <v>388</v>
      </c>
      <c r="H78" s="4" t="s">
        <v>389</v>
      </c>
      <c r="J78" s="1" t="s">
        <v>390</v>
      </c>
      <c r="K78" s="4" t="s">
        <v>391</v>
      </c>
      <c r="L78" s="4" t="s">
        <v>586</v>
      </c>
      <c r="M78" s="1" t="s">
        <v>398</v>
      </c>
      <c r="N78" s="4" t="s">
        <v>399</v>
      </c>
      <c r="Q78" s="4" t="n">
        <v>0</v>
      </c>
      <c r="T78" s="4" t="n">
        <v>0</v>
      </c>
      <c r="W78" s="4" t="n">
        <v>0</v>
      </c>
      <c r="Z78" s="4" t="n">
        <v>0</v>
      </c>
      <c r="AB78" s="3" t="s">
        <v>587</v>
      </c>
      <c r="AD78" s="1" t="s">
        <v>588</v>
      </c>
      <c r="AF78" s="1" t="s">
        <v>589</v>
      </c>
      <c r="AH78" s="1" t="s">
        <v>77</v>
      </c>
      <c r="AI78" s="1" t="s">
        <v>382</v>
      </c>
      <c r="AJ78" s="1" t="s">
        <v>590</v>
      </c>
      <c r="AK78" s="1" t="s">
        <v>591</v>
      </c>
    </row>
    <row r="79" customFormat="false" ht="192" hidden="false" customHeight="false" outlineLevel="0" collapsed="false">
      <c r="A79" s="1" t="str">
        <f aca="false">CONCATENATE("lamd:md_",B79)</f>
        <v>lamd:md_ASSOCIATION</v>
      </c>
      <c r="B79" s="1" t="s">
        <v>592</v>
      </c>
      <c r="C79" s="1" t="s">
        <v>593</v>
      </c>
      <c r="D79" s="1" t="s">
        <v>594</v>
      </c>
      <c r="E79" s="2" t="s">
        <v>65</v>
      </c>
      <c r="G79" s="1" t="s">
        <v>388</v>
      </c>
      <c r="H79" s="4" t="s">
        <v>389</v>
      </c>
      <c r="J79" s="1" t="s">
        <v>390</v>
      </c>
      <c r="K79" s="4" t="s">
        <v>391</v>
      </c>
      <c r="L79" s="4" t="s">
        <v>586</v>
      </c>
      <c r="M79" s="1" t="s">
        <v>398</v>
      </c>
      <c r="N79" s="4" t="s">
        <v>399</v>
      </c>
      <c r="Q79" s="4" t="n">
        <v>0</v>
      </c>
      <c r="T79" s="4" t="n">
        <v>0</v>
      </c>
      <c r="W79" s="4" t="n">
        <v>0</v>
      </c>
      <c r="Z79" s="4" t="n">
        <v>0</v>
      </c>
      <c r="AB79" s="3" t="s">
        <v>595</v>
      </c>
      <c r="AC79" s="8" t="s">
        <v>596</v>
      </c>
      <c r="AD79" s="1" t="s">
        <v>597</v>
      </c>
      <c r="AH79" s="1" t="s">
        <v>77</v>
      </c>
      <c r="AI79" s="1" t="s">
        <v>382</v>
      </c>
      <c r="AJ79" s="1" t="s">
        <v>590</v>
      </c>
      <c r="AK79" s="1" t="s">
        <v>591</v>
      </c>
    </row>
    <row r="80" customFormat="false" ht="45" hidden="false" customHeight="false" outlineLevel="0" collapsed="false">
      <c r="A80" s="1" t="str">
        <f aca="false">CONCATENATE("lamd:md_",B80)</f>
        <v>lamd:md_PROC</v>
      </c>
      <c r="B80" s="1" t="s">
        <v>598</v>
      </c>
      <c r="C80" s="1" t="s">
        <v>599</v>
      </c>
      <c r="D80" s="1" t="s">
        <v>600</v>
      </c>
      <c r="E80" s="2" t="s">
        <v>40</v>
      </c>
      <c r="H80" s="4" t="n">
        <v>0</v>
      </c>
      <c r="K80" s="4" t="n">
        <v>0</v>
      </c>
      <c r="N80" s="4" t="n">
        <v>0</v>
      </c>
      <c r="Q80" s="4" t="n">
        <v>0</v>
      </c>
      <c r="T80" s="4" t="n">
        <v>0</v>
      </c>
      <c r="W80" s="4" t="n">
        <v>0</v>
      </c>
      <c r="Z80" s="4" t="n">
        <v>0</v>
      </c>
      <c r="AB80" s="3" t="s">
        <v>601</v>
      </c>
      <c r="AC80" s="8" t="s">
        <v>602</v>
      </c>
      <c r="AI80" s="1" t="s">
        <v>78</v>
      </c>
      <c r="AK80" s="1" t="s">
        <v>67</v>
      </c>
    </row>
    <row r="81" customFormat="false" ht="165" hidden="false" customHeight="false" outlineLevel="0" collapsed="false">
      <c r="A81" s="1" t="str">
        <f aca="false">CONCATENATE("lamd:md_",B81)</f>
        <v>lamd:md_AP</v>
      </c>
      <c r="B81" s="1" t="s">
        <v>603</v>
      </c>
      <c r="C81" s="1" t="s">
        <v>604</v>
      </c>
      <c r="D81" s="1" t="s">
        <v>605</v>
      </c>
      <c r="E81" s="2" t="s">
        <v>65</v>
      </c>
      <c r="F81" s="4" t="s">
        <v>606</v>
      </c>
      <c r="H81" s="4" t="n">
        <v>0</v>
      </c>
      <c r="K81" s="4" t="n">
        <v>0</v>
      </c>
      <c r="N81" s="4" t="n">
        <v>0</v>
      </c>
      <c r="Q81" s="4" t="n">
        <v>0</v>
      </c>
      <c r="T81" s="4" t="n">
        <v>0</v>
      </c>
      <c r="W81" s="4" t="n">
        <v>0</v>
      </c>
      <c r="Z81" s="4" t="n">
        <v>0</v>
      </c>
      <c r="AB81" s="3" t="s">
        <v>607</v>
      </c>
      <c r="AC81" s="8" t="s">
        <v>608</v>
      </c>
      <c r="AD81" s="1" t="s">
        <v>609</v>
      </c>
      <c r="AH81" s="1" t="s">
        <v>77</v>
      </c>
      <c r="AI81" s="1" t="s">
        <v>610</v>
      </c>
      <c r="AK81" s="1" t="s">
        <v>611</v>
      </c>
    </row>
    <row r="82" customFormat="false" ht="165" hidden="false" customHeight="false" outlineLevel="0" collapsed="false">
      <c r="A82" s="1" t="str">
        <f aca="false">CONCATENATE("lamd:md_",B82)</f>
        <v>lamd:md_DF</v>
      </c>
      <c r="B82" s="1" t="s">
        <v>612</v>
      </c>
      <c r="C82" s="1" t="s">
        <v>613</v>
      </c>
      <c r="D82" s="1" t="s">
        <v>614</v>
      </c>
      <c r="E82" s="2" t="s">
        <v>65</v>
      </c>
      <c r="F82" s="4" t="s">
        <v>606</v>
      </c>
      <c r="H82" s="4" t="n">
        <v>0</v>
      </c>
      <c r="K82" s="4" t="n">
        <v>0</v>
      </c>
      <c r="N82" s="4" t="n">
        <v>0</v>
      </c>
      <c r="Q82" s="4" t="n">
        <v>0</v>
      </c>
      <c r="T82" s="4" t="n">
        <v>0</v>
      </c>
      <c r="W82" s="4" t="n">
        <v>0</v>
      </c>
      <c r="Z82" s="4" t="n">
        <v>0</v>
      </c>
      <c r="AB82" s="3" t="s">
        <v>615</v>
      </c>
      <c r="AC82" s="8" t="s">
        <v>616</v>
      </c>
      <c r="AD82" s="1" t="s">
        <v>617</v>
      </c>
      <c r="AH82" s="1" t="s">
        <v>77</v>
      </c>
      <c r="AI82" s="1" t="s">
        <v>610</v>
      </c>
      <c r="AK82" s="1" t="s">
        <v>611</v>
      </c>
    </row>
    <row r="83" customFormat="false" ht="75" hidden="false" customHeight="false" outlineLevel="0" collapsed="false">
      <c r="A83" s="1" t="str">
        <f aca="false">CONCATENATE("lamd:md_",B83)</f>
        <v>lamd:md_PR</v>
      </c>
      <c r="B83" s="1" t="s">
        <v>618</v>
      </c>
      <c r="C83" s="1" t="s">
        <v>619</v>
      </c>
      <c r="D83" s="1" t="s">
        <v>620</v>
      </c>
      <c r="E83" s="2" t="s">
        <v>65</v>
      </c>
      <c r="F83" s="4" t="s">
        <v>621</v>
      </c>
      <c r="H83" s="4" t="n">
        <v>0</v>
      </c>
      <c r="K83" s="4" t="n">
        <v>0</v>
      </c>
      <c r="N83" s="4" t="n">
        <v>0</v>
      </c>
      <c r="Q83" s="4" t="n">
        <v>0</v>
      </c>
      <c r="T83" s="4" t="n">
        <v>0</v>
      </c>
      <c r="W83" s="4" t="n">
        <v>0</v>
      </c>
      <c r="Z83" s="4" t="n">
        <v>0</v>
      </c>
      <c r="AB83" s="3" t="s">
        <v>622</v>
      </c>
      <c r="AC83" s="8" t="s">
        <v>623</v>
      </c>
      <c r="AD83" s="1" t="s">
        <v>624</v>
      </c>
      <c r="AH83" s="1" t="s">
        <v>77</v>
      </c>
      <c r="AI83" s="1" t="s">
        <v>610</v>
      </c>
      <c r="AK83" s="1" t="s">
        <v>611</v>
      </c>
    </row>
    <row r="84" customFormat="false" ht="45" hidden="false" customHeight="false" outlineLevel="0" collapsed="false">
      <c r="A84" s="1" t="str">
        <f aca="false">CONCATENATE("lamd:md_",B84)</f>
        <v>lamd:md_NA</v>
      </c>
      <c r="B84" s="1" t="s">
        <v>625</v>
      </c>
      <c r="C84" s="1" t="s">
        <v>626</v>
      </c>
      <c r="D84" s="1" t="s">
        <v>627</v>
      </c>
      <c r="E84" s="2" t="s">
        <v>65</v>
      </c>
      <c r="F84" s="4" t="s">
        <v>628</v>
      </c>
      <c r="H84" s="4" t="n">
        <v>0</v>
      </c>
      <c r="K84" s="4" t="n">
        <v>0</v>
      </c>
      <c r="N84" s="4" t="n">
        <v>0</v>
      </c>
      <c r="Q84" s="4" t="n">
        <v>0</v>
      </c>
      <c r="T84" s="4" t="n">
        <v>0</v>
      </c>
      <c r="W84" s="4" t="n">
        <v>0</v>
      </c>
      <c r="Z84" s="4" t="n">
        <v>0</v>
      </c>
      <c r="AB84" s="3" t="s">
        <v>629</v>
      </c>
      <c r="AD84" s="1" t="s">
        <v>630</v>
      </c>
      <c r="AH84" s="1" t="s">
        <v>77</v>
      </c>
      <c r="AI84" s="1" t="s">
        <v>610</v>
      </c>
      <c r="AK84" s="1" t="s">
        <v>611</v>
      </c>
    </row>
    <row r="85" customFormat="false" ht="60" hidden="false" customHeight="false" outlineLevel="0" collapsed="false">
      <c r="A85" s="1" t="str">
        <f aca="false">CONCATENATE("lamd:md_",B85)</f>
        <v>lamd:md_ANNULMENT_REQ</v>
      </c>
      <c r="B85" s="1" t="s">
        <v>631</v>
      </c>
      <c r="C85" s="1" t="s">
        <v>632</v>
      </c>
      <c r="D85" s="1" t="s">
        <v>633</v>
      </c>
      <c r="E85" s="2" t="s">
        <v>65</v>
      </c>
      <c r="G85" s="1" t="s">
        <v>388</v>
      </c>
      <c r="H85" s="4" t="s">
        <v>389</v>
      </c>
      <c r="J85" s="1" t="s">
        <v>390</v>
      </c>
      <c r="K85" s="4" t="s">
        <v>391</v>
      </c>
      <c r="L85" s="1" t="s">
        <v>392</v>
      </c>
      <c r="M85" s="1" t="s">
        <v>393</v>
      </c>
      <c r="N85" s="4" t="s">
        <v>394</v>
      </c>
      <c r="O85" s="1" t="s">
        <v>395</v>
      </c>
      <c r="P85" s="1" t="s">
        <v>396</v>
      </c>
      <c r="Q85" s="4" t="s">
        <v>397</v>
      </c>
      <c r="R85" s="1" t="s">
        <v>395</v>
      </c>
      <c r="S85" s="1" t="s">
        <v>398</v>
      </c>
      <c r="T85" s="4" t="s">
        <v>399</v>
      </c>
      <c r="V85" s="1" t="s">
        <v>400</v>
      </c>
      <c r="W85" s="4" t="s">
        <v>401</v>
      </c>
      <c r="Y85" s="1" t="s">
        <v>402</v>
      </c>
      <c r="Z85" s="4" t="s">
        <v>403</v>
      </c>
      <c r="AA85" s="1" t="s">
        <v>320</v>
      </c>
      <c r="AB85" s="3" t="s">
        <v>634</v>
      </c>
      <c r="AH85" s="1" t="s">
        <v>77</v>
      </c>
      <c r="AI85" s="1" t="s">
        <v>382</v>
      </c>
      <c r="AJ85" s="1" t="s">
        <v>635</v>
      </c>
      <c r="AK85" s="1" t="s">
        <v>636</v>
      </c>
    </row>
    <row r="86" customFormat="false" ht="60" hidden="false" customHeight="false" outlineLevel="0" collapsed="false">
      <c r="A86" s="1" t="str">
        <f aca="false">CONCATENATE("lamd:md_",B86)</f>
        <v>lamd:md_FAILURE_REQ</v>
      </c>
      <c r="B86" s="1" t="s">
        <v>637</v>
      </c>
      <c r="C86" s="1" t="s">
        <v>638</v>
      </c>
      <c r="D86" s="1" t="s">
        <v>639</v>
      </c>
      <c r="E86" s="2" t="s">
        <v>65</v>
      </c>
      <c r="G86" s="1" t="s">
        <v>388</v>
      </c>
      <c r="H86" s="4" t="s">
        <v>389</v>
      </c>
      <c r="J86" s="1" t="s">
        <v>390</v>
      </c>
      <c r="K86" s="4" t="s">
        <v>391</v>
      </c>
      <c r="L86" s="1" t="s">
        <v>392</v>
      </c>
      <c r="M86" s="1" t="s">
        <v>393</v>
      </c>
      <c r="N86" s="4" t="s">
        <v>394</v>
      </c>
      <c r="O86" s="1" t="s">
        <v>395</v>
      </c>
      <c r="P86" s="1" t="s">
        <v>396</v>
      </c>
      <c r="Q86" s="4" t="s">
        <v>397</v>
      </c>
      <c r="R86" s="1" t="s">
        <v>395</v>
      </c>
      <c r="S86" s="1" t="s">
        <v>398</v>
      </c>
      <c r="T86" s="4" t="s">
        <v>399</v>
      </c>
      <c r="V86" s="1" t="s">
        <v>400</v>
      </c>
      <c r="W86" s="4" t="s">
        <v>401</v>
      </c>
      <c r="Y86" s="1" t="s">
        <v>402</v>
      </c>
      <c r="Z86" s="4" t="s">
        <v>403</v>
      </c>
      <c r="AA86" s="1" t="s">
        <v>320</v>
      </c>
      <c r="AB86" s="3" t="s">
        <v>640</v>
      </c>
      <c r="AH86" s="1" t="s">
        <v>77</v>
      </c>
      <c r="AI86" s="1" t="s">
        <v>382</v>
      </c>
      <c r="AJ86" s="1" t="s">
        <v>635</v>
      </c>
      <c r="AK86" s="1" t="s">
        <v>636</v>
      </c>
    </row>
    <row r="87" customFormat="false" ht="60" hidden="false" customHeight="false" outlineLevel="0" collapsed="false">
      <c r="A87" s="1" t="str">
        <f aca="false">CONCATENATE("lamd:md_",B87)</f>
        <v>lamd:md_INAPPLICAB_REQ</v>
      </c>
      <c r="B87" s="1" t="s">
        <v>641</v>
      </c>
      <c r="C87" s="1" t="s">
        <v>642</v>
      </c>
      <c r="D87" s="1" t="s">
        <v>643</v>
      </c>
      <c r="E87" s="2" t="s">
        <v>65</v>
      </c>
      <c r="G87" s="1" t="s">
        <v>388</v>
      </c>
      <c r="H87" s="4" t="s">
        <v>389</v>
      </c>
      <c r="J87" s="1" t="s">
        <v>390</v>
      </c>
      <c r="K87" s="4" t="s">
        <v>391</v>
      </c>
      <c r="L87" s="1" t="s">
        <v>392</v>
      </c>
      <c r="M87" s="1" t="s">
        <v>393</v>
      </c>
      <c r="N87" s="4" t="s">
        <v>394</v>
      </c>
      <c r="O87" s="1" t="s">
        <v>395</v>
      </c>
      <c r="P87" s="1" t="s">
        <v>396</v>
      </c>
      <c r="Q87" s="4" t="s">
        <v>397</v>
      </c>
      <c r="R87" s="1" t="s">
        <v>395</v>
      </c>
      <c r="S87" s="1" t="s">
        <v>398</v>
      </c>
      <c r="T87" s="4" t="s">
        <v>399</v>
      </c>
      <c r="V87" s="1" t="s">
        <v>400</v>
      </c>
      <c r="W87" s="4" t="s">
        <v>401</v>
      </c>
      <c r="Y87" s="1" t="s">
        <v>402</v>
      </c>
      <c r="Z87" s="4" t="s">
        <v>403</v>
      </c>
      <c r="AA87" s="1" t="s">
        <v>320</v>
      </c>
      <c r="AB87" s="3" t="s">
        <v>644</v>
      </c>
      <c r="AH87" s="1" t="s">
        <v>77</v>
      </c>
      <c r="AI87" s="1" t="s">
        <v>382</v>
      </c>
      <c r="AJ87" s="1" t="s">
        <v>635</v>
      </c>
      <c r="AK87" s="1" t="s">
        <v>636</v>
      </c>
    </row>
    <row r="88" customFormat="false" ht="60" hidden="false" customHeight="false" outlineLevel="0" collapsed="false">
      <c r="A88" s="1" t="str">
        <f aca="false">CONCATENATE("lamd:md_",B88)</f>
        <v>lamd:md_ANULMENT_PARTIAL_REQ</v>
      </c>
      <c r="B88" s="1" t="s">
        <v>645</v>
      </c>
      <c r="C88" s="1" t="s">
        <v>646</v>
      </c>
      <c r="D88" s="1" t="s">
        <v>647</v>
      </c>
      <c r="E88" s="2" t="s">
        <v>65</v>
      </c>
      <c r="G88" s="1" t="s">
        <v>388</v>
      </c>
      <c r="H88" s="4" t="s">
        <v>389</v>
      </c>
      <c r="J88" s="1" t="s">
        <v>390</v>
      </c>
      <c r="K88" s="4" t="s">
        <v>391</v>
      </c>
      <c r="L88" s="1" t="s">
        <v>392</v>
      </c>
      <c r="M88" s="1" t="s">
        <v>393</v>
      </c>
      <c r="N88" s="4" t="s">
        <v>394</v>
      </c>
      <c r="O88" s="1" t="s">
        <v>395</v>
      </c>
      <c r="P88" s="1" t="s">
        <v>396</v>
      </c>
      <c r="Q88" s="4" t="s">
        <v>397</v>
      </c>
      <c r="R88" s="1" t="s">
        <v>395</v>
      </c>
      <c r="S88" s="1" t="s">
        <v>398</v>
      </c>
      <c r="T88" s="4" t="s">
        <v>399</v>
      </c>
      <c r="V88" s="1" t="s">
        <v>400</v>
      </c>
      <c r="W88" s="4" t="s">
        <v>401</v>
      </c>
      <c r="Y88" s="1" t="s">
        <v>402</v>
      </c>
      <c r="Z88" s="4" t="s">
        <v>403</v>
      </c>
      <c r="AA88" s="1" t="s">
        <v>320</v>
      </c>
      <c r="AB88" s="3" t="s">
        <v>648</v>
      </c>
      <c r="AH88" s="1" t="s">
        <v>77</v>
      </c>
      <c r="AI88" s="1" t="s">
        <v>382</v>
      </c>
      <c r="AJ88" s="1" t="s">
        <v>635</v>
      </c>
      <c r="AK88" s="1" t="s">
        <v>636</v>
      </c>
    </row>
    <row r="89" customFormat="false" ht="60" hidden="false" customHeight="false" outlineLevel="0" collapsed="false">
      <c r="A89" s="1" t="str">
        <f aca="false">CONCATENATE("lamd:md_",B89)</f>
        <v>lamd:md_REVIEW_REQ</v>
      </c>
      <c r="B89" s="1" t="s">
        <v>649</v>
      </c>
      <c r="C89" s="1" t="s">
        <v>650</v>
      </c>
      <c r="D89" s="1" t="s">
        <v>651</v>
      </c>
      <c r="E89" s="2" t="s">
        <v>65</v>
      </c>
      <c r="G89" s="1" t="s">
        <v>388</v>
      </c>
      <c r="H89" s="4" t="s">
        <v>389</v>
      </c>
      <c r="J89" s="1" t="s">
        <v>390</v>
      </c>
      <c r="K89" s="4" t="s">
        <v>391</v>
      </c>
      <c r="L89" s="1" t="s">
        <v>392</v>
      </c>
      <c r="M89" s="1" t="s">
        <v>393</v>
      </c>
      <c r="N89" s="4" t="s">
        <v>394</v>
      </c>
      <c r="O89" s="1" t="s">
        <v>395</v>
      </c>
      <c r="P89" s="1" t="s">
        <v>396</v>
      </c>
      <c r="Q89" s="4" t="s">
        <v>397</v>
      </c>
      <c r="R89" s="1" t="s">
        <v>395</v>
      </c>
      <c r="S89" s="1" t="s">
        <v>398</v>
      </c>
      <c r="T89" s="4" t="s">
        <v>399</v>
      </c>
      <c r="V89" s="1" t="s">
        <v>400</v>
      </c>
      <c r="W89" s="4" t="s">
        <v>401</v>
      </c>
      <c r="Y89" s="1" t="s">
        <v>402</v>
      </c>
      <c r="Z89" s="4" t="s">
        <v>403</v>
      </c>
      <c r="AA89" s="1" t="s">
        <v>320</v>
      </c>
      <c r="AB89" s="3" t="s">
        <v>652</v>
      </c>
      <c r="AH89" s="1" t="s">
        <v>77</v>
      </c>
      <c r="AI89" s="1" t="s">
        <v>382</v>
      </c>
      <c r="AJ89" s="1" t="s">
        <v>635</v>
      </c>
      <c r="AK89" s="1" t="s">
        <v>636</v>
      </c>
    </row>
    <row r="90" customFormat="false" ht="75" hidden="false" customHeight="false" outlineLevel="0" collapsed="false">
      <c r="A90" s="1" t="str">
        <f aca="false">CONCATENATE("lamd:md_",B90)</f>
        <v>lamd:md_PRELIMINARY_REQ</v>
      </c>
      <c r="B90" s="1" t="s">
        <v>653</v>
      </c>
      <c r="C90" s="1" t="s">
        <v>654</v>
      </c>
      <c r="D90" s="1" t="s">
        <v>655</v>
      </c>
      <c r="E90" s="2" t="s">
        <v>65</v>
      </c>
      <c r="G90" s="1" t="s">
        <v>388</v>
      </c>
      <c r="H90" s="4" t="s">
        <v>389</v>
      </c>
      <c r="J90" s="1" t="s">
        <v>390</v>
      </c>
      <c r="K90" s="4" t="s">
        <v>391</v>
      </c>
      <c r="L90" s="1" t="s">
        <v>392</v>
      </c>
      <c r="M90" s="1" t="s">
        <v>393</v>
      </c>
      <c r="N90" s="4" t="s">
        <v>394</v>
      </c>
      <c r="O90" s="1" t="s">
        <v>395</v>
      </c>
      <c r="P90" s="1" t="s">
        <v>396</v>
      </c>
      <c r="Q90" s="4" t="s">
        <v>397</v>
      </c>
      <c r="R90" s="1" t="s">
        <v>395</v>
      </c>
      <c r="S90" s="1" t="s">
        <v>398</v>
      </c>
      <c r="T90" s="4" t="s">
        <v>399</v>
      </c>
      <c r="V90" s="1" t="s">
        <v>400</v>
      </c>
      <c r="W90" s="4" t="s">
        <v>401</v>
      </c>
      <c r="Y90" s="1" t="s">
        <v>402</v>
      </c>
      <c r="Z90" s="4" t="s">
        <v>403</v>
      </c>
      <c r="AA90" s="1" t="s">
        <v>320</v>
      </c>
      <c r="AB90" s="3" t="s">
        <v>656</v>
      </c>
      <c r="AH90" s="1" t="s">
        <v>77</v>
      </c>
      <c r="AI90" s="1" t="s">
        <v>382</v>
      </c>
      <c r="AJ90" s="1" t="s">
        <v>635</v>
      </c>
      <c r="AK90" s="1" t="s">
        <v>636</v>
      </c>
    </row>
    <row r="91" customFormat="false" ht="60" hidden="false" customHeight="false" outlineLevel="0" collapsed="false">
      <c r="A91" s="1" t="str">
        <f aca="false">CONCATENATE("lamd:md_",B91)</f>
        <v>lamd:md_COMMUNIC_REQ</v>
      </c>
      <c r="B91" s="1" t="s">
        <v>657</v>
      </c>
      <c r="C91" s="1" t="s">
        <v>658</v>
      </c>
      <c r="D91" s="1" t="s">
        <v>659</v>
      </c>
      <c r="E91" s="2" t="s">
        <v>65</v>
      </c>
      <c r="G91" s="1" t="s">
        <v>388</v>
      </c>
      <c r="H91" s="4" t="s">
        <v>389</v>
      </c>
      <c r="J91" s="1" t="s">
        <v>390</v>
      </c>
      <c r="K91" s="4" t="s">
        <v>391</v>
      </c>
      <c r="L91" s="1" t="s">
        <v>392</v>
      </c>
      <c r="M91" s="1" t="s">
        <v>393</v>
      </c>
      <c r="N91" s="4" t="s">
        <v>394</v>
      </c>
      <c r="O91" s="1" t="s">
        <v>395</v>
      </c>
      <c r="P91" s="1" t="s">
        <v>396</v>
      </c>
      <c r="Q91" s="4" t="s">
        <v>397</v>
      </c>
      <c r="R91" s="1" t="s">
        <v>395</v>
      </c>
      <c r="S91" s="1" t="s">
        <v>398</v>
      </c>
      <c r="T91" s="4" t="s">
        <v>399</v>
      </c>
      <c r="V91" s="1" t="s">
        <v>400</v>
      </c>
      <c r="W91" s="4" t="s">
        <v>401</v>
      </c>
      <c r="Y91" s="1" t="s">
        <v>402</v>
      </c>
      <c r="Z91" s="4" t="s">
        <v>403</v>
      </c>
      <c r="AA91" s="1" t="s">
        <v>320</v>
      </c>
      <c r="AB91" s="3" t="s">
        <v>660</v>
      </c>
      <c r="AH91" s="1" t="s">
        <v>77</v>
      </c>
      <c r="AI91" s="1" t="s">
        <v>382</v>
      </c>
      <c r="AJ91" s="1" t="s">
        <v>635</v>
      </c>
      <c r="AK91" s="1" t="s">
        <v>636</v>
      </c>
    </row>
    <row r="92" customFormat="false" ht="60" hidden="false" customHeight="false" outlineLevel="0" collapsed="false">
      <c r="A92" s="1" t="str">
        <f aca="false">CONCATENATE("lamd:md_",B92)</f>
        <v>lamd:md_OPINION_REQ</v>
      </c>
      <c r="B92" s="1" t="s">
        <v>661</v>
      </c>
      <c r="C92" s="1" t="s">
        <v>662</v>
      </c>
      <c r="D92" s="1" t="s">
        <v>663</v>
      </c>
      <c r="E92" s="2" t="s">
        <v>65</v>
      </c>
      <c r="G92" s="1" t="s">
        <v>388</v>
      </c>
      <c r="H92" s="4" t="s">
        <v>389</v>
      </c>
      <c r="J92" s="1" t="s">
        <v>390</v>
      </c>
      <c r="K92" s="4" t="s">
        <v>391</v>
      </c>
      <c r="L92" s="1" t="s">
        <v>392</v>
      </c>
      <c r="M92" s="1" t="s">
        <v>393</v>
      </c>
      <c r="N92" s="4" t="s">
        <v>394</v>
      </c>
      <c r="O92" s="1" t="s">
        <v>395</v>
      </c>
      <c r="P92" s="1" t="s">
        <v>396</v>
      </c>
      <c r="Q92" s="4" t="s">
        <v>397</v>
      </c>
      <c r="R92" s="1" t="s">
        <v>395</v>
      </c>
      <c r="S92" s="1" t="s">
        <v>398</v>
      </c>
      <c r="T92" s="4" t="s">
        <v>399</v>
      </c>
      <c r="V92" s="1" t="s">
        <v>400</v>
      </c>
      <c r="W92" s="4" t="s">
        <v>401</v>
      </c>
      <c r="Y92" s="1" t="s">
        <v>402</v>
      </c>
      <c r="Z92" s="4" t="s">
        <v>403</v>
      </c>
      <c r="AA92" s="1" t="s">
        <v>320</v>
      </c>
      <c r="AB92" s="3" t="s">
        <v>664</v>
      </c>
      <c r="AH92" s="1" t="s">
        <v>77</v>
      </c>
      <c r="AI92" s="1" t="s">
        <v>382</v>
      </c>
      <c r="AJ92" s="1" t="s">
        <v>635</v>
      </c>
      <c r="AK92" s="1" t="s">
        <v>636</v>
      </c>
    </row>
    <row r="93" customFormat="false" ht="150" hidden="false" customHeight="false" outlineLevel="0" collapsed="false">
      <c r="A93" s="1" t="str">
        <f aca="false">CONCATENATE("lamd:md_",B93)</f>
        <v>lamd:md_ANN_COD</v>
      </c>
      <c r="B93" s="1" t="s">
        <v>665</v>
      </c>
      <c r="C93" s="1" t="s">
        <v>666</v>
      </c>
      <c r="D93" s="1" t="s">
        <v>141</v>
      </c>
      <c r="E93" s="2" t="s">
        <v>65</v>
      </c>
      <c r="F93" s="4" t="s">
        <v>667</v>
      </c>
      <c r="H93" s="4" t="n">
        <v>0</v>
      </c>
      <c r="K93" s="4" t="n">
        <v>0</v>
      </c>
      <c r="N93" s="4" t="n">
        <v>0</v>
      </c>
      <c r="Q93" s="4" t="n">
        <v>0</v>
      </c>
      <c r="T93" s="4" t="n">
        <v>0</v>
      </c>
      <c r="W93" s="4" t="n">
        <v>0</v>
      </c>
      <c r="Z93" s="4" t="n">
        <v>0</v>
      </c>
      <c r="AB93" s="3" t="s">
        <v>668</v>
      </c>
      <c r="AC93" s="4" t="s">
        <v>669</v>
      </c>
      <c r="AD93" s="4" t="s">
        <v>670</v>
      </c>
      <c r="AF93" s="1" t="s">
        <v>671</v>
      </c>
      <c r="AH93" s="1" t="s">
        <v>77</v>
      </c>
      <c r="AI93" s="1" t="s">
        <v>672</v>
      </c>
      <c r="AK93" s="1" t="s">
        <v>673</v>
      </c>
    </row>
    <row r="94" customFormat="false" ht="60" hidden="false" customHeight="false" outlineLevel="0" collapsed="false">
      <c r="A94" s="1" t="str">
        <f aca="false">CONCATENATE("lamd:md_",B94)</f>
        <v>lamd:md_ANN_TOD</v>
      </c>
      <c r="B94" s="1" t="s">
        <v>674</v>
      </c>
      <c r="C94" s="1" t="s">
        <v>675</v>
      </c>
      <c r="D94" s="1" t="s">
        <v>154</v>
      </c>
      <c r="E94" s="2" t="s">
        <v>65</v>
      </c>
      <c r="F94" s="4" t="s">
        <v>676</v>
      </c>
      <c r="H94" s="4" t="n">
        <v>0</v>
      </c>
      <c r="K94" s="4" t="n">
        <v>0</v>
      </c>
      <c r="N94" s="4" t="n">
        <v>0</v>
      </c>
      <c r="Q94" s="4" t="n">
        <v>0</v>
      </c>
      <c r="T94" s="4" t="n">
        <v>0</v>
      </c>
      <c r="W94" s="4" t="n">
        <v>0</v>
      </c>
      <c r="Z94" s="4" t="n">
        <v>0</v>
      </c>
      <c r="AB94" s="3" t="s">
        <v>668</v>
      </c>
      <c r="AC94" s="1" t="s">
        <v>677</v>
      </c>
      <c r="AD94" s="4" t="s">
        <v>678</v>
      </c>
      <c r="AF94" s="1" t="s">
        <v>671</v>
      </c>
      <c r="AH94" s="1" t="s">
        <v>77</v>
      </c>
      <c r="AI94" s="1" t="s">
        <v>672</v>
      </c>
      <c r="AK94" s="1" t="s">
        <v>673</v>
      </c>
    </row>
    <row r="95" customFormat="false" ht="60" hidden="false" customHeight="false" outlineLevel="0" collapsed="false">
      <c r="A95" s="1" t="str">
        <f aca="false">CONCATENATE("lamd:md_",B95)</f>
        <v>lamd:md_ANN_CLB</v>
      </c>
      <c r="B95" s="1" t="s">
        <v>679</v>
      </c>
      <c r="C95" s="1" t="s">
        <v>680</v>
      </c>
      <c r="D95" s="1" t="s">
        <v>368</v>
      </c>
      <c r="E95" s="2" t="s">
        <v>65</v>
      </c>
      <c r="F95" s="1" t="s">
        <v>370</v>
      </c>
      <c r="H95" s="4" t="n">
        <v>0</v>
      </c>
      <c r="K95" s="4" t="n">
        <v>0</v>
      </c>
      <c r="N95" s="4" t="n">
        <v>0</v>
      </c>
      <c r="Q95" s="4" t="n">
        <v>0</v>
      </c>
      <c r="T95" s="4" t="n">
        <v>0</v>
      </c>
      <c r="W95" s="4" t="n">
        <v>0</v>
      </c>
      <c r="Z95" s="4" t="n">
        <v>0</v>
      </c>
      <c r="AB95" s="3" t="s">
        <v>681</v>
      </c>
      <c r="AC95" s="4" t="s">
        <v>682</v>
      </c>
      <c r="AF95" s="1" t="s">
        <v>683</v>
      </c>
      <c r="AH95" s="1" t="s">
        <v>77</v>
      </c>
      <c r="AI95" s="1" t="s">
        <v>672</v>
      </c>
      <c r="AK95" s="1" t="s">
        <v>684</v>
      </c>
    </row>
    <row r="96" customFormat="false" ht="15" hidden="false" customHeight="false" outlineLevel="0" collapsed="false">
      <c r="A96" s="1" t="str">
        <f aca="false">CONCATENATE("lamd:md_",B96)</f>
        <v>lamd:md_ANN_ART</v>
      </c>
      <c r="B96" s="1" t="s">
        <v>685</v>
      </c>
      <c r="C96" s="1" t="s">
        <v>686</v>
      </c>
      <c r="D96" s="1" t="s">
        <v>371</v>
      </c>
      <c r="E96" s="2" t="s">
        <v>65</v>
      </c>
      <c r="H96" s="4" t="n">
        <v>0</v>
      </c>
      <c r="K96" s="4" t="n">
        <v>0</v>
      </c>
      <c r="N96" s="4" t="n">
        <v>0</v>
      </c>
      <c r="Q96" s="4" t="n">
        <v>0</v>
      </c>
      <c r="T96" s="4" t="n">
        <v>0</v>
      </c>
      <c r="W96" s="4" t="n">
        <v>0</v>
      </c>
      <c r="Z96" s="4" t="n">
        <v>0</v>
      </c>
      <c r="AB96" s="3" t="s">
        <v>687</v>
      </c>
      <c r="AC96" s="1" t="s">
        <v>688</v>
      </c>
      <c r="AH96" s="1" t="s">
        <v>77</v>
      </c>
      <c r="AI96" s="1" t="s">
        <v>672</v>
      </c>
      <c r="AK96" s="1" t="s">
        <v>684</v>
      </c>
    </row>
    <row r="97" customFormat="false" ht="30" hidden="false" customHeight="false" outlineLevel="0" collapsed="false">
      <c r="A97" s="1" t="str">
        <f aca="false">CONCATENATE("lamd:md_",B97)</f>
        <v>lamd:md_ANN_PAR</v>
      </c>
      <c r="B97" s="1" t="s">
        <v>689</v>
      </c>
      <c r="C97" s="1" t="s">
        <v>690</v>
      </c>
      <c r="D97" s="1" t="s">
        <v>373</v>
      </c>
      <c r="E97" s="2" t="s">
        <v>65</v>
      </c>
      <c r="H97" s="4" t="n">
        <v>0</v>
      </c>
      <c r="K97" s="4" t="n">
        <v>0</v>
      </c>
      <c r="N97" s="4" t="n">
        <v>0</v>
      </c>
      <c r="Q97" s="4" t="n">
        <v>0</v>
      </c>
      <c r="T97" s="4" t="n">
        <v>0</v>
      </c>
      <c r="W97" s="4" t="n">
        <v>0</v>
      </c>
      <c r="Z97" s="4" t="n">
        <v>0</v>
      </c>
      <c r="AB97" s="3" t="s">
        <v>691</v>
      </c>
      <c r="AC97" s="1" t="s">
        <v>692</v>
      </c>
      <c r="AH97" s="1" t="s">
        <v>77</v>
      </c>
      <c r="AI97" s="1" t="s">
        <v>672</v>
      </c>
      <c r="AK97" s="1" t="s">
        <v>684</v>
      </c>
    </row>
    <row r="98" customFormat="false" ht="30" hidden="false" customHeight="false" outlineLevel="0" collapsed="false">
      <c r="A98" s="1" t="str">
        <f aca="false">CONCATENATE("lamd:md_",B98)</f>
        <v>lamd:md_ANN_SUB</v>
      </c>
      <c r="B98" s="1" t="s">
        <v>693</v>
      </c>
      <c r="C98" s="1" t="s">
        <v>694</v>
      </c>
      <c r="D98" s="1" t="s">
        <v>375</v>
      </c>
      <c r="E98" s="2" t="s">
        <v>65</v>
      </c>
      <c r="H98" s="4" t="n">
        <v>0</v>
      </c>
      <c r="K98" s="4" t="n">
        <v>0</v>
      </c>
      <c r="N98" s="4" t="n">
        <v>0</v>
      </c>
      <c r="Q98" s="4" t="n">
        <v>0</v>
      </c>
      <c r="T98" s="4" t="n">
        <v>0</v>
      </c>
      <c r="W98" s="4" t="n">
        <v>0</v>
      </c>
      <c r="Z98" s="4" t="n">
        <v>0</v>
      </c>
      <c r="AB98" s="3" t="s">
        <v>695</v>
      </c>
      <c r="AC98" s="1" t="s">
        <v>696</v>
      </c>
      <c r="AH98" s="1" t="s">
        <v>77</v>
      </c>
      <c r="AI98" s="1" t="s">
        <v>672</v>
      </c>
      <c r="AK98" s="1" t="s">
        <v>684</v>
      </c>
    </row>
    <row r="99" customFormat="false" ht="60" hidden="false" customHeight="false" outlineLevel="0" collapsed="false">
      <c r="A99" s="1" t="str">
        <f aca="false">CONCATENATE("lamd:md_",B99)</f>
        <v>lamd:md_ANN_TLT</v>
      </c>
      <c r="B99" s="1" t="s">
        <v>697</v>
      </c>
      <c r="C99" s="1" t="s">
        <v>698</v>
      </c>
      <c r="D99" s="1" t="s">
        <v>388</v>
      </c>
      <c r="E99" s="2" t="s">
        <v>65</v>
      </c>
      <c r="H99" s="4" t="n">
        <v>0</v>
      </c>
      <c r="K99" s="4" t="n">
        <v>0</v>
      </c>
      <c r="N99" s="4" t="n">
        <v>0</v>
      </c>
      <c r="Q99" s="4" t="n">
        <v>0</v>
      </c>
      <c r="T99" s="4" t="n">
        <v>0</v>
      </c>
      <c r="W99" s="4" t="n">
        <v>0</v>
      </c>
      <c r="Z99" s="4" t="n">
        <v>0</v>
      </c>
      <c r="AB99" s="3" t="s">
        <v>699</v>
      </c>
      <c r="AC99" s="1" t="s">
        <v>700</v>
      </c>
      <c r="AD99" s="4" t="s">
        <v>701</v>
      </c>
      <c r="AH99" s="1" t="s">
        <v>77</v>
      </c>
      <c r="AI99" s="1" t="s">
        <v>672</v>
      </c>
      <c r="AK99" s="1" t="s">
        <v>684</v>
      </c>
    </row>
    <row r="100" customFormat="false" ht="30" hidden="false" customHeight="false" outlineLevel="0" collapsed="false">
      <c r="A100" s="1" t="str">
        <f aca="false">CONCATENATE("lamd:md_",B100)</f>
        <v>lamd:md_ANN_RL2</v>
      </c>
      <c r="B100" s="1" t="s">
        <v>702</v>
      </c>
      <c r="C100" s="1" t="s">
        <v>703</v>
      </c>
      <c r="D100" s="1" t="s">
        <v>390</v>
      </c>
      <c r="E100" s="2" t="s">
        <v>65</v>
      </c>
      <c r="F100" s="1" t="s">
        <v>392</v>
      </c>
      <c r="H100" s="4" t="n">
        <v>0</v>
      </c>
      <c r="K100" s="4" t="n">
        <v>0</v>
      </c>
      <c r="N100" s="4" t="n">
        <v>0</v>
      </c>
      <c r="Q100" s="4" t="n">
        <v>0</v>
      </c>
      <c r="T100" s="4" t="n">
        <v>0</v>
      </c>
      <c r="W100" s="4" t="n">
        <v>0</v>
      </c>
      <c r="Z100" s="4" t="n">
        <v>0</v>
      </c>
      <c r="AB100" s="3" t="s">
        <v>704</v>
      </c>
      <c r="AC100" s="1" t="s">
        <v>705</v>
      </c>
      <c r="AH100" s="1" t="s">
        <v>77</v>
      </c>
      <c r="AI100" s="1" t="s">
        <v>672</v>
      </c>
      <c r="AK100" s="1" t="s">
        <v>684</v>
      </c>
    </row>
    <row r="101" customFormat="false" ht="45" hidden="false" customHeight="false" outlineLevel="0" collapsed="false">
      <c r="A101" s="1" t="str">
        <f aca="false">CONCATENATE("lamd:md_",B101)</f>
        <v>lamd:md_ANN_MDL</v>
      </c>
      <c r="B101" s="1" t="s">
        <v>706</v>
      </c>
      <c r="C101" s="1" t="s">
        <v>707</v>
      </c>
      <c r="D101" s="1" t="s">
        <v>393</v>
      </c>
      <c r="E101" s="2" t="s">
        <v>65</v>
      </c>
      <c r="F101" s="1" t="s">
        <v>395</v>
      </c>
      <c r="H101" s="4" t="n">
        <v>0</v>
      </c>
      <c r="K101" s="4" t="n">
        <v>0</v>
      </c>
      <c r="N101" s="4" t="n">
        <v>0</v>
      </c>
      <c r="Q101" s="4" t="n">
        <v>0</v>
      </c>
      <c r="T101" s="4" t="n">
        <v>0</v>
      </c>
      <c r="W101" s="4" t="n">
        <v>0</v>
      </c>
      <c r="Z101" s="4" t="n">
        <v>0</v>
      </c>
      <c r="AB101" s="3" t="s">
        <v>708</v>
      </c>
      <c r="AC101" s="1" t="s">
        <v>709</v>
      </c>
      <c r="AF101" s="1" t="s">
        <v>710</v>
      </c>
      <c r="AH101" s="1" t="s">
        <v>77</v>
      </c>
      <c r="AI101" s="1" t="s">
        <v>672</v>
      </c>
      <c r="AK101" s="1" t="s">
        <v>684</v>
      </c>
    </row>
    <row r="102" customFormat="false" ht="45" hidden="false" customHeight="false" outlineLevel="0" collapsed="false">
      <c r="A102" s="1" t="str">
        <f aca="false">CONCATENATE("lamd:md_",B102)</f>
        <v>lamd:md_ANN_MSL</v>
      </c>
      <c r="B102" s="1" t="s">
        <v>711</v>
      </c>
      <c r="C102" s="1" t="s">
        <v>712</v>
      </c>
      <c r="D102" s="1" t="s">
        <v>396</v>
      </c>
      <c r="E102" s="2" t="s">
        <v>65</v>
      </c>
      <c r="F102" s="1" t="s">
        <v>395</v>
      </c>
      <c r="H102" s="4" t="n">
        <v>0</v>
      </c>
      <c r="K102" s="4" t="n">
        <v>0</v>
      </c>
      <c r="N102" s="4" t="n">
        <v>0</v>
      </c>
      <c r="Q102" s="4" t="n">
        <v>0</v>
      </c>
      <c r="T102" s="4" t="n">
        <v>0</v>
      </c>
      <c r="W102" s="4" t="n">
        <v>0</v>
      </c>
      <c r="Z102" s="4" t="n">
        <v>0</v>
      </c>
      <c r="AB102" s="3" t="s">
        <v>713</v>
      </c>
      <c r="AC102" s="1" t="s">
        <v>714</v>
      </c>
      <c r="AF102" s="1" t="s">
        <v>710</v>
      </c>
      <c r="AH102" s="1" t="s">
        <v>77</v>
      </c>
      <c r="AI102" s="1" t="s">
        <v>672</v>
      </c>
      <c r="AK102" s="1" t="s">
        <v>684</v>
      </c>
    </row>
    <row r="103" customFormat="false" ht="60" hidden="false" customHeight="false" outlineLevel="0" collapsed="false">
      <c r="A103" s="1" t="str">
        <f aca="false">CONCATENATE("lamd:md_",B103)</f>
        <v>lamd:md_ANN_SOV</v>
      </c>
      <c r="B103" s="1" t="s">
        <v>715</v>
      </c>
      <c r="C103" s="1" t="s">
        <v>716</v>
      </c>
      <c r="D103" s="1" t="s">
        <v>398</v>
      </c>
      <c r="E103" s="2" t="s">
        <v>65</v>
      </c>
      <c r="H103" s="4" t="n">
        <v>0</v>
      </c>
      <c r="K103" s="4" t="n">
        <v>0</v>
      </c>
      <c r="N103" s="4" t="n">
        <v>0</v>
      </c>
      <c r="Q103" s="4" t="n">
        <v>0</v>
      </c>
      <c r="T103" s="4" t="n">
        <v>0</v>
      </c>
      <c r="W103" s="4" t="n">
        <v>0</v>
      </c>
      <c r="Z103" s="4" t="n">
        <v>0</v>
      </c>
      <c r="AB103" s="6" t="s">
        <v>717</v>
      </c>
      <c r="AH103" s="1" t="s">
        <v>77</v>
      </c>
      <c r="AI103" s="1" t="s">
        <v>672</v>
      </c>
      <c r="AK103" s="1" t="s">
        <v>684</v>
      </c>
    </row>
    <row r="104" customFormat="false" ht="30" hidden="false" customHeight="false" outlineLevel="0" collapsed="false">
      <c r="A104" s="1" t="str">
        <f aca="false">CONCATENATE("lamd:md_",B104)</f>
        <v>lamd:md_ANN_EOV</v>
      </c>
      <c r="B104" s="1" t="s">
        <v>718</v>
      </c>
      <c r="C104" s="1" t="s">
        <v>719</v>
      </c>
      <c r="D104" s="1" t="s">
        <v>400</v>
      </c>
      <c r="E104" s="2" t="s">
        <v>65</v>
      </c>
      <c r="H104" s="4" t="n">
        <v>0</v>
      </c>
      <c r="K104" s="4" t="n">
        <v>0</v>
      </c>
      <c r="N104" s="4" t="n">
        <v>0</v>
      </c>
      <c r="Q104" s="4" t="n">
        <v>0</v>
      </c>
      <c r="T104" s="4" t="n">
        <v>0</v>
      </c>
      <c r="W104" s="4" t="n">
        <v>0</v>
      </c>
      <c r="Z104" s="4" t="n">
        <v>0</v>
      </c>
      <c r="AB104" s="3" t="s">
        <v>720</v>
      </c>
      <c r="AH104" s="1" t="s">
        <v>77</v>
      </c>
      <c r="AI104" s="1" t="s">
        <v>672</v>
      </c>
      <c r="AK104" s="1" t="s">
        <v>684</v>
      </c>
    </row>
    <row r="105" customFormat="false" ht="30" hidden="false" customHeight="false" outlineLevel="0" collapsed="false">
      <c r="A105" s="1" t="str">
        <f aca="false">CONCATENATE("lamd:md_",B105)</f>
        <v>lamd:md_ANN_LVL</v>
      </c>
      <c r="B105" s="1" t="s">
        <v>721</v>
      </c>
      <c r="C105" s="1" t="s">
        <v>722</v>
      </c>
      <c r="D105" s="1" t="s">
        <v>402</v>
      </c>
      <c r="E105" s="2" t="s">
        <v>65</v>
      </c>
      <c r="F105" s="1" t="s">
        <v>320</v>
      </c>
      <c r="H105" s="4" t="n">
        <v>0</v>
      </c>
      <c r="K105" s="4" t="n">
        <v>0</v>
      </c>
      <c r="N105" s="4" t="n">
        <v>0</v>
      </c>
      <c r="Q105" s="4" t="n">
        <v>0</v>
      </c>
      <c r="T105" s="4" t="n">
        <v>0</v>
      </c>
      <c r="W105" s="4" t="n">
        <v>0</v>
      </c>
      <c r="Z105" s="4" t="n">
        <v>0</v>
      </c>
      <c r="AB105" s="3" t="s">
        <v>723</v>
      </c>
      <c r="AF105" s="1" t="s">
        <v>724</v>
      </c>
      <c r="AH105" s="1" t="s">
        <v>77</v>
      </c>
      <c r="AI105" s="1" t="s">
        <v>672</v>
      </c>
      <c r="AK105" s="1" t="s">
        <v>684</v>
      </c>
    </row>
    <row r="106" customFormat="false" ht="30" hidden="false" customHeight="false" outlineLevel="0" collapsed="false">
      <c r="A106" s="1" t="str">
        <f aca="false">CONCATENATE("lamd:md_",B106)</f>
        <v>lamd:md_ANN_FCS</v>
      </c>
      <c r="B106" s="1" t="s">
        <v>725</v>
      </c>
      <c r="C106" s="1" t="s">
        <v>726</v>
      </c>
      <c r="D106" s="1" t="s">
        <v>575</v>
      </c>
      <c r="E106" s="2" t="s">
        <v>65</v>
      </c>
      <c r="F106" s="1" t="s">
        <v>395</v>
      </c>
      <c r="H106" s="4" t="n">
        <v>0</v>
      </c>
      <c r="K106" s="4" t="n">
        <v>0</v>
      </c>
      <c r="N106" s="4" t="n">
        <v>0</v>
      </c>
      <c r="Q106" s="4" t="n">
        <v>0</v>
      </c>
      <c r="T106" s="4" t="n">
        <v>0</v>
      </c>
      <c r="W106" s="4" t="n">
        <v>0</v>
      </c>
      <c r="Z106" s="4" t="n">
        <v>0</v>
      </c>
      <c r="AB106" s="3" t="s">
        <v>727</v>
      </c>
      <c r="AF106" s="1" t="s">
        <v>728</v>
      </c>
      <c r="AH106" s="1" t="s">
        <v>77</v>
      </c>
      <c r="AI106" s="1" t="s">
        <v>672</v>
      </c>
      <c r="AK106" s="1" t="s">
        <v>684</v>
      </c>
    </row>
    <row r="107" customFormat="false" ht="30" hidden="false" customHeight="false" outlineLevel="0" collapsed="false">
      <c r="A107" s="1" t="str">
        <f aca="false">CONCATENATE("lamd:md_",B107)</f>
        <v>lamd:md_ANN_FCT</v>
      </c>
      <c r="B107" s="1" t="s">
        <v>729</v>
      </c>
      <c r="C107" s="1" t="s">
        <v>730</v>
      </c>
      <c r="D107" s="1" t="s">
        <v>577</v>
      </c>
      <c r="E107" s="2" t="s">
        <v>65</v>
      </c>
      <c r="F107" s="1" t="s">
        <v>395</v>
      </c>
      <c r="H107" s="4" t="n">
        <v>0</v>
      </c>
      <c r="K107" s="4" t="n">
        <v>0</v>
      </c>
      <c r="AB107" s="3" t="s">
        <v>731</v>
      </c>
      <c r="AF107" s="1" t="s">
        <v>728</v>
      </c>
      <c r="AH107" s="1" t="s">
        <v>77</v>
      </c>
      <c r="AI107" s="1" t="s">
        <v>672</v>
      </c>
      <c r="AK107" s="1" t="s">
        <v>684</v>
      </c>
    </row>
    <row r="108" customFormat="false" ht="195" hidden="false" customHeight="false" outlineLevel="0" collapsed="false">
      <c r="A108" s="1" t="str">
        <f aca="false">CONCATENATE("lamd:md_",B108)</f>
        <v>lamd:md_DTS</v>
      </c>
      <c r="B108" s="1" t="s">
        <v>732</v>
      </c>
      <c r="C108" s="1" t="s">
        <v>733</v>
      </c>
      <c r="D108" s="1" t="s">
        <v>734</v>
      </c>
      <c r="E108" s="2" t="s">
        <v>40</v>
      </c>
      <c r="AB108" s="3" t="s">
        <v>735</v>
      </c>
      <c r="AC108" s="8" t="s">
        <v>736</v>
      </c>
      <c r="AD108" s="4" t="s">
        <v>737</v>
      </c>
      <c r="AH108" s="1" t="s">
        <v>77</v>
      </c>
      <c r="AI108" s="1" t="s">
        <v>94</v>
      </c>
      <c r="AJ108" s="1" t="s">
        <v>95</v>
      </c>
      <c r="AK108" s="1" t="s">
        <v>96</v>
      </c>
    </row>
    <row r="109" customFormat="false" ht="60" hidden="false" customHeight="false" outlineLevel="0" collapsed="false">
      <c r="A109" s="1" t="str">
        <f aca="false">CONCATENATE("lamd:md_",B109)</f>
        <v>lamd:md_DTT</v>
      </c>
      <c r="B109" s="1" t="s">
        <v>738</v>
      </c>
      <c r="C109" s="1" t="s">
        <v>739</v>
      </c>
      <c r="D109" s="1" t="s">
        <v>740</v>
      </c>
      <c r="E109" s="2" t="s">
        <v>40</v>
      </c>
      <c r="AB109" s="6" t="s">
        <v>741</v>
      </c>
      <c r="AC109" s="8" t="s">
        <v>742</v>
      </c>
      <c r="AH109" s="1" t="s">
        <v>77</v>
      </c>
      <c r="AI109" s="1" t="s">
        <v>94</v>
      </c>
      <c r="AJ109" s="1" t="s">
        <v>95</v>
      </c>
      <c r="AK109" s="1" t="s">
        <v>96</v>
      </c>
    </row>
    <row r="110" customFormat="false" ht="165" hidden="false" customHeight="false" outlineLevel="0" collapsed="false">
      <c r="A110" s="1" t="str">
        <f aca="false">CONCATENATE("lamd:md_",B110)</f>
        <v>lamd:md_DTA</v>
      </c>
      <c r="B110" s="1" t="s">
        <v>743</v>
      </c>
      <c r="C110" s="1" t="s">
        <v>744</v>
      </c>
      <c r="D110" s="1" t="s">
        <v>745</v>
      </c>
      <c r="E110" s="2" t="s">
        <v>40</v>
      </c>
      <c r="AB110" s="3" t="s">
        <v>746</v>
      </c>
      <c r="AC110" s="8" t="s">
        <v>747</v>
      </c>
      <c r="AD110" s="4" t="s">
        <v>748</v>
      </c>
      <c r="AH110" s="1" t="s">
        <v>77</v>
      </c>
      <c r="AI110" s="1" t="s">
        <v>94</v>
      </c>
      <c r="AJ110" s="1" t="s">
        <v>95</v>
      </c>
      <c r="AK110" s="1" t="s">
        <v>96</v>
      </c>
    </row>
    <row r="111" customFormat="false" ht="135" hidden="false" customHeight="false" outlineLevel="0" collapsed="false">
      <c r="A111" s="1" t="str">
        <f aca="false">CONCATENATE("lamd:md_",B111)</f>
        <v>lamd:md_DTN</v>
      </c>
      <c r="B111" s="1" t="s">
        <v>749</v>
      </c>
      <c r="C111" s="1" t="s">
        <v>750</v>
      </c>
      <c r="D111" s="1" t="s">
        <v>751</v>
      </c>
      <c r="E111" s="2" t="s">
        <v>40</v>
      </c>
      <c r="AB111" s="6" t="s">
        <v>752</v>
      </c>
      <c r="AC111" s="8" t="s">
        <v>753</v>
      </c>
      <c r="AD111" s="4" t="s">
        <v>754</v>
      </c>
      <c r="AH111" s="1" t="s">
        <v>77</v>
      </c>
      <c r="AI111" s="1" t="s">
        <v>94</v>
      </c>
      <c r="AJ111" s="1" t="s">
        <v>95</v>
      </c>
      <c r="AK111" s="1" t="s">
        <v>96</v>
      </c>
    </row>
    <row r="112" customFormat="false" ht="90" hidden="false" customHeight="false" outlineLevel="0" collapsed="false">
      <c r="A112" s="1" t="str">
        <f aca="false">CONCATENATE("lamd:md_",B112)</f>
        <v>lamd:md_OJ_ID</v>
      </c>
      <c r="B112" s="1" t="s">
        <v>755</v>
      </c>
      <c r="C112" s="1" t="s">
        <v>756</v>
      </c>
      <c r="D112" s="1" t="s">
        <v>757</v>
      </c>
      <c r="E112" s="2" t="s">
        <v>40</v>
      </c>
      <c r="AB112" s="6" t="s">
        <v>758</v>
      </c>
      <c r="AC112" s="8" t="s">
        <v>759</v>
      </c>
      <c r="AH112" s="1" t="s">
        <v>760</v>
      </c>
      <c r="AI112" s="1" t="s">
        <v>761</v>
      </c>
      <c r="AK112" s="1" t="s">
        <v>762</v>
      </c>
    </row>
    <row r="113" customFormat="false" ht="30" hidden="false" customHeight="false" outlineLevel="0" collapsed="false">
      <c r="A113" s="1" t="str">
        <f aca="false">CONCATENATE("lamd:md_",B113)</f>
        <v>lamd:md_ELI</v>
      </c>
      <c r="B113" s="1" t="s">
        <v>763</v>
      </c>
      <c r="C113" s="1" t="s">
        <v>764</v>
      </c>
      <c r="D113" s="1" t="s">
        <v>765</v>
      </c>
      <c r="E113" s="2" t="s">
        <v>40</v>
      </c>
      <c r="AK113" s="1" t="s">
        <v>762</v>
      </c>
    </row>
    <row r="114" customFormat="false" ht="30" hidden="false" customHeight="false" outlineLevel="0" collapsed="false">
      <c r="A114" s="1" t="str">
        <f aca="false">CONCATENATE("lamd:md_",B114)</f>
        <v>lamd:md_ECLI</v>
      </c>
      <c r="B114" s="1" t="s">
        <v>766</v>
      </c>
      <c r="C114" s="1" t="s">
        <v>767</v>
      </c>
      <c r="D114" s="1" t="s">
        <v>768</v>
      </c>
      <c r="E114" s="2" t="s">
        <v>40</v>
      </c>
      <c r="AK114" s="1" t="s">
        <v>762</v>
      </c>
    </row>
    <row r="115" customFormat="false" ht="15" hidden="false" customHeight="false" outlineLevel="0" collapsed="false">
      <c r="A115" s="1" t="str">
        <f aca="false">CONCATENATE("lamd:md_",B115)</f>
        <v>lamd:md_PARENT</v>
      </c>
      <c r="B115" s="1" t="s">
        <v>769</v>
      </c>
      <c r="C115" s="1" t="s">
        <v>770</v>
      </c>
      <c r="D115" s="1" t="s">
        <v>771</v>
      </c>
      <c r="E115" s="2" t="s">
        <v>65</v>
      </c>
      <c r="AK115" s="2" t="s">
        <v>44</v>
      </c>
    </row>
    <row r="116" customFormat="false" ht="15" hidden="false" customHeight="false" outlineLevel="0" collapsed="false">
      <c r="A116" s="1" t="str">
        <f aca="false">CONCATENATE("lamd:md_",B116)</f>
        <v>lamd:md_ORDER</v>
      </c>
      <c r="B116" s="1" t="s">
        <v>772</v>
      </c>
      <c r="C116" s="1" t="s">
        <v>773</v>
      </c>
      <c r="D116" s="1" t="s">
        <v>774</v>
      </c>
      <c r="E116" s="2" t="s">
        <v>40</v>
      </c>
      <c r="AB116" s="3" t="s">
        <v>775</v>
      </c>
      <c r="AK116" s="2" t="s">
        <v>44</v>
      </c>
    </row>
    <row r="117" customFormat="false" ht="15" hidden="false" customHeight="false" outlineLevel="0" collapsed="false">
      <c r="A117" s="1" t="str">
        <f aca="false">CONCATENATE("lamd:md_",B117)</f>
        <v>lamd:md_DESCRIPTION</v>
      </c>
      <c r="B117" s="1" t="s">
        <v>776</v>
      </c>
      <c r="C117" s="1" t="s">
        <v>27</v>
      </c>
      <c r="D117" s="1" t="s">
        <v>777</v>
      </c>
      <c r="E117" s="2" t="s">
        <v>40</v>
      </c>
      <c r="AK117" s="2" t="s">
        <v>44</v>
      </c>
    </row>
    <row r="118" customFormat="false" ht="30" hidden="false" customHeight="false" outlineLevel="0" collapsed="false">
      <c r="A118" s="1" t="str">
        <f aca="false">CONCATENATE("lamd:md_",B118)</f>
        <v>lamd:md_CLASSIFICATION</v>
      </c>
      <c r="B118" s="21" t="s">
        <v>36</v>
      </c>
      <c r="C118" s="1" t="s">
        <v>114</v>
      </c>
      <c r="D118" s="1" t="s">
        <v>778</v>
      </c>
      <c r="E118" s="2" t="s">
        <v>65</v>
      </c>
      <c r="AK118" s="2" t="s">
        <v>44</v>
      </c>
    </row>
  </sheetData>
  <autoFilter ref="A1:AJ118"/>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5" activeCellId="0" sqref="A15"/>
    </sheetView>
  </sheetViews>
  <sheetFormatPr defaultColWidth="9.21875" defaultRowHeight="15" zeroHeight="false" outlineLevelRow="0" outlineLevelCol="0"/>
  <cols>
    <col collapsed="false" customWidth="true" hidden="false" outlineLevel="0" max="1" min="1" style="0" width="26.59"/>
    <col collapsed="false" customWidth="true" hidden="false" outlineLevel="0" max="2" min="2" style="0" width="13.7"/>
    <col collapsed="false" customWidth="true" hidden="false" outlineLevel="0" max="4" min="3" style="0" width="16"/>
    <col collapsed="false" customWidth="true" hidden="false" outlineLevel="0" max="5" min="5" style="0" width="12.57"/>
    <col collapsed="false" customWidth="true" hidden="false" outlineLevel="0" max="6" min="6" style="0" width="41.87"/>
    <col collapsed="false" customWidth="true" hidden="false" outlineLevel="0" max="7" min="7" style="0" width="94.58"/>
    <col collapsed="false" customWidth="true" hidden="false" outlineLevel="0" max="8" min="8" style="0" width="16.14"/>
  </cols>
  <sheetData>
    <row r="1" s="2" customFormat="true" ht="15" hidden="false" customHeight="false" outlineLevel="0" collapsed="false">
      <c r="A1" s="5" t="s">
        <v>0</v>
      </c>
      <c r="B1" s="5" t="s">
        <v>37</v>
      </c>
      <c r="C1" s="5" t="s">
        <v>769</v>
      </c>
      <c r="D1" s="5" t="s">
        <v>779</v>
      </c>
      <c r="E1" s="5" t="s">
        <v>772</v>
      </c>
      <c r="F1" s="5" t="s">
        <v>41</v>
      </c>
      <c r="G1" s="5" t="s">
        <v>776</v>
      </c>
      <c r="H1" s="5" t="s">
        <v>55</v>
      </c>
      <c r="I1" s="13"/>
      <c r="J1" s="13"/>
    </row>
    <row r="2" s="2" customFormat="true" ht="13.8" hidden="false" customHeight="false" outlineLevel="0" collapsed="false">
      <c r="A2" s="2" t="str">
        <f aca="false">CONCATENATE("lamd:class_",B2)</f>
        <v>lamd:class_REF</v>
      </c>
      <c r="B2" s="2" t="s">
        <v>780</v>
      </c>
      <c r="C2" s="2" t="str">
        <f aca="false">IF(NOT(ISBLANK(D2)),CONCATENATE("lamd:class_",D2),""  )</f>
        <v/>
      </c>
      <c r="E2" s="2" t="n">
        <v>1</v>
      </c>
      <c r="F2" s="13" t="s">
        <v>94</v>
      </c>
      <c r="G2" s="2" t="s">
        <v>781</v>
      </c>
    </row>
    <row r="3" customFormat="false" ht="13.8" hidden="false" customHeight="false" outlineLevel="0" collapsed="false">
      <c r="A3" s="2" t="str">
        <f aca="false">CONCATENATE("lamd:class_",B3)</f>
        <v>lamd:class_CLX</v>
      </c>
      <c r="B3" s="0" t="s">
        <v>782</v>
      </c>
      <c r="C3" s="2" t="str">
        <f aca="false">IF(NOT(ISBLANK(D3)),CONCATENATE("lamd:class_",D3),""  )</f>
        <v>lamd:class_REF</v>
      </c>
      <c r="D3" s="0" t="s">
        <v>780</v>
      </c>
      <c r="E3" s="0" t="n">
        <v>1</v>
      </c>
      <c r="F3" s="2" t="s">
        <v>95</v>
      </c>
    </row>
    <row r="4" customFormat="false" ht="13.8" hidden="false" customHeight="false" outlineLevel="0" collapsed="false">
      <c r="A4" s="2" t="str">
        <f aca="false">CONCATENATE("lamd:class_",B4)</f>
        <v>lamd:class_OTHER_REF</v>
      </c>
      <c r="B4" s="0" t="s">
        <v>783</v>
      </c>
      <c r="C4" s="2" t="str">
        <f aca="false">IF(NOT(ISBLANK(D4)),CONCATENATE("lamd:class_",D4),""  )</f>
        <v>lamd:class_REF</v>
      </c>
      <c r="D4" s="0" t="s">
        <v>780</v>
      </c>
      <c r="E4" s="0" t="n">
        <v>2</v>
      </c>
      <c r="F4" s="0" t="s">
        <v>784</v>
      </c>
    </row>
    <row r="5" customFormat="false" ht="13.8" hidden="false" customHeight="false" outlineLevel="0" collapsed="false">
      <c r="A5" s="2" t="str">
        <f aca="false">CONCATENATE("lamd:class_",B5)</f>
        <v>lamd:class_DATE</v>
      </c>
      <c r="B5" s="0" t="s">
        <v>785</v>
      </c>
      <c r="C5" s="2" t="str">
        <f aca="false">IF(NOT(ISBLANK(D5)),CONCATENATE("lamd:class_",D5),""  )</f>
        <v/>
      </c>
      <c r="E5" s="0" t="n">
        <v>2</v>
      </c>
      <c r="F5" s="22" t="s">
        <v>149</v>
      </c>
      <c r="G5" s="0" t="s">
        <v>786</v>
      </c>
    </row>
    <row r="6" customFormat="false" ht="13.8" hidden="false" customHeight="false" outlineLevel="0" collapsed="false">
      <c r="A6" s="2" t="str">
        <f aca="false">CONCATENATE("lamd:class_",B6)</f>
        <v>lamd:class_DPROP</v>
      </c>
      <c r="B6" s="0" t="s">
        <v>787</v>
      </c>
      <c r="C6" s="2" t="str">
        <f aca="false">IF(NOT(ISBLANK(D6)),CONCATENATE("lamd:class_",D6),""  )</f>
        <v>lamd:class_DATE</v>
      </c>
      <c r="D6" s="0" t="s">
        <v>785</v>
      </c>
      <c r="E6" s="0" t="n">
        <v>1</v>
      </c>
      <c r="F6" s="21" t="s">
        <v>788</v>
      </c>
    </row>
    <row r="7" customFormat="false" ht="13.8" hidden="false" customHeight="false" outlineLevel="0" collapsed="false">
      <c r="A7" s="2" t="str">
        <f aca="false">CONCATENATE("lamd:class_",B7)</f>
        <v>lamd:class_DANNOT</v>
      </c>
      <c r="B7" s="0" t="s">
        <v>789</v>
      </c>
      <c r="C7" s="2" t="str">
        <f aca="false">IF(NOT(ISBLANK(D7)),CONCATENATE("lamd:class_",D7),""  )</f>
        <v>lamd:class_DATE</v>
      </c>
      <c r="D7" s="0" t="s">
        <v>785</v>
      </c>
      <c r="E7" s="0" t="n">
        <v>2</v>
      </c>
      <c r="F7" s="21" t="s">
        <v>790</v>
      </c>
    </row>
    <row r="8" customFormat="false" ht="13.8" hidden="false" customHeight="false" outlineLevel="0" collapsed="false">
      <c r="A8" s="2" t="str">
        <f aca="false">CONCATENATE("lamd:class_",B8)</f>
        <v>lamd:class_CLAS</v>
      </c>
      <c r="B8" s="0" t="s">
        <v>791</v>
      </c>
      <c r="C8" s="2" t="str">
        <f aca="false">IF(NOT(ISBLANK(D8)),CONCATENATE("lamd:class_",D8),""  )</f>
        <v/>
      </c>
      <c r="E8" s="0" t="n">
        <v>3</v>
      </c>
      <c r="F8" s="22" t="s">
        <v>792</v>
      </c>
      <c r="G8" s="0" t="s">
        <v>793</v>
      </c>
    </row>
    <row r="9" customFormat="false" ht="13.8" hidden="false" customHeight="false" outlineLevel="0" collapsed="false">
      <c r="A9" s="2" t="str">
        <f aca="false">CONCATENATE("lamd:class_",B9)</f>
        <v>lamd:class_ESI</v>
      </c>
      <c r="B9" s="0" t="s">
        <v>794</v>
      </c>
      <c r="C9" s="2" t="str">
        <f aca="false">IF(NOT(ISBLANK(D9)),CONCATENATE("lamd:class_",D9),""  )</f>
        <v/>
      </c>
      <c r="E9" s="0" t="n">
        <v>4</v>
      </c>
      <c r="F9" s="22" t="s">
        <v>795</v>
      </c>
      <c r="G9" s="0" t="s">
        <v>796</v>
      </c>
    </row>
    <row r="10" customFormat="false" ht="225.35" hidden="false" customHeight="false" outlineLevel="0" collapsed="false">
      <c r="A10" s="2" t="str">
        <f aca="false">CONCATENATE("lamd:class_",B10)</f>
        <v>lamd:class_RBD</v>
      </c>
      <c r="B10" s="0" t="s">
        <v>797</v>
      </c>
      <c r="C10" s="2" t="str">
        <f aca="false">IF(NOT(ISBLANK(D10)),CONCATENATE("lamd:class_",D10),""  )</f>
        <v>lamd:class_RBD</v>
      </c>
      <c r="D10" s="0" t="s">
        <v>797</v>
      </c>
      <c r="E10" s="0" t="n">
        <v>2</v>
      </c>
      <c r="F10" s="22" t="s">
        <v>798</v>
      </c>
      <c r="G10" s="2" t="s">
        <v>799</v>
      </c>
    </row>
    <row r="11" customFormat="false" ht="13.8" hidden="false" customHeight="false" outlineLevel="0" collapsed="false">
      <c r="A11" s="2" t="str">
        <f aca="false">CONCATENATE("lamd:class_",B11)</f>
        <v>lamd:class_MSEA</v>
      </c>
      <c r="B11" s="0" t="s">
        <v>800</v>
      </c>
      <c r="C11" s="2" t="str">
        <f aca="false">IF(NOT(ISBLANK(D11)),CONCATENATE("lamd:class_",D11),""  )</f>
        <v>lamd:class_RBD</v>
      </c>
      <c r="D11" s="0" t="s">
        <v>797</v>
      </c>
      <c r="E11" s="0" t="n">
        <v>1</v>
      </c>
      <c r="F11" s="0" t="s">
        <v>801</v>
      </c>
    </row>
    <row r="12" customFormat="false" ht="13.8" hidden="false" customHeight="false" outlineLevel="0" collapsed="false">
      <c r="A12" s="2" t="str">
        <f aca="false">CONCATENATE("lamd:class_",B12)</f>
        <v>lamd:class_RD</v>
      </c>
      <c r="B12" s="0" t="s">
        <v>802</v>
      </c>
      <c r="C12" s="2" t="str">
        <f aca="false">IF(NOT(ISBLANK(D12)),CONCATENATE("lamd:class_",D12),""  )</f>
        <v>lamd:class_RBD</v>
      </c>
      <c r="D12" s="0" t="s">
        <v>797</v>
      </c>
      <c r="E12" s="0" t="n">
        <v>3</v>
      </c>
      <c r="F12" s="0" t="s">
        <v>590</v>
      </c>
    </row>
    <row r="13" customFormat="false" ht="13.8" hidden="false" customHeight="false" outlineLevel="0" collapsed="false">
      <c r="A13" s="2" t="str">
        <f aca="false">CONCATENATE("lamd:class_",B13)</f>
        <v>lamd:class_AJ</v>
      </c>
      <c r="B13" s="0" t="s">
        <v>803</v>
      </c>
      <c r="C13" s="2" t="str">
        <f aca="false">IF(NOT(ISBLANK(D13)),CONCATENATE("lamd:class_",D13),""  )</f>
        <v>lamd:class_RBD</v>
      </c>
      <c r="D13" s="0" t="s">
        <v>797</v>
      </c>
      <c r="E13" s="0" t="n">
        <v>4</v>
      </c>
      <c r="F13" s="0" t="s">
        <v>635</v>
      </c>
    </row>
    <row r="14" customFormat="false" ht="13.8" hidden="false" customHeight="false" outlineLevel="0" collapsed="false">
      <c r="A14" s="2" t="str">
        <f aca="false">CONCATENATE("lamd:class_",B14)</f>
        <v>lamd:class_RANNOT</v>
      </c>
      <c r="B14" s="0" t="s">
        <v>804</v>
      </c>
      <c r="C14" s="2" t="str">
        <f aca="false">IF(NOT(ISBLANK(D14)),CONCATENATE("lamd:class_",D14),""  )</f>
        <v>lamd:class_RBD</v>
      </c>
      <c r="D14" s="0" t="s">
        <v>797</v>
      </c>
      <c r="E14" s="0" t="n">
        <v>5</v>
      </c>
      <c r="F14" s="0" t="s">
        <v>805</v>
      </c>
    </row>
    <row r="15" customFormat="false" ht="13.8" hidden="false" customHeight="false" outlineLevel="0" collapsed="false">
      <c r="A15" s="2" t="str">
        <f aca="false">CONCATENATE("lamd:class_",B15)</f>
        <v>lamd:class_MIS</v>
      </c>
      <c r="B15" s="0" t="s">
        <v>806</v>
      </c>
      <c r="C15" s="2" t="str">
        <f aca="false">IF(NOT(ISBLANK(D15)),CONCATENATE("lamd:class_",D15),""  )</f>
        <v/>
      </c>
      <c r="E15" s="0" t="n">
        <v>6</v>
      </c>
      <c r="F15" s="22" t="s">
        <v>78</v>
      </c>
      <c r="G15" s="0" t="s">
        <v>807</v>
      </c>
    </row>
    <row r="16" customFormat="false" ht="13.8" hidden="false" customHeight="false" outlineLevel="0" collapsed="false">
      <c r="A16" s="2" t="str">
        <f aca="false">CONCATENATE("lamd:class_",B16)</f>
        <v>lamd:class_CDJ</v>
      </c>
      <c r="B16" s="0" t="s">
        <v>808</v>
      </c>
      <c r="C16" s="2" t="str">
        <f aca="false">IF(NOT(ISBLANK(D16)),CONCATENATE("lamd:class_",D16),""  )</f>
        <v/>
      </c>
      <c r="E16" s="0" t="n">
        <v>7</v>
      </c>
      <c r="F16" s="22" t="s">
        <v>809</v>
      </c>
      <c r="G16" s="0" t="s">
        <v>810</v>
      </c>
    </row>
    <row r="17" customFormat="false" ht="13.8" hidden="false" customHeight="false" outlineLevel="0" collapsed="false">
      <c r="A17" s="2" t="str">
        <f aca="false">CONCATENATE("lamd:class_",B17)</f>
        <v>lamd:class_EDIT</v>
      </c>
      <c r="B17" s="0" t="s">
        <v>811</v>
      </c>
      <c r="C17" s="2" t="str">
        <f aca="false">IF(NOT(ISBLANK(D17)),CONCATENATE("lamd:class_",D17),""  )</f>
        <v/>
      </c>
      <c r="E17" s="0" t="n">
        <v>8</v>
      </c>
      <c r="F17" s="22" t="s">
        <v>812</v>
      </c>
      <c r="G17" s="0" t="s">
        <v>813</v>
      </c>
    </row>
    <row r="18" customFormat="false" ht="15" hidden="false" customHeight="false" outlineLevel="0" collapsed="false">
      <c r="A18" s="2"/>
    </row>
    <row r="19" customFormat="false" ht="15" hidden="false" customHeight="false" outlineLevel="0" collapsed="false">
      <c r="A19" s="2"/>
    </row>
    <row r="20" customFormat="false" ht="15" hidden="false" customHeight="false" outlineLevel="0" collapsed="false">
      <c r="A20" s="2"/>
    </row>
    <row r="21" customFormat="false" ht="15" hidden="false" customHeight="false" outlineLevel="0" collapsed="false">
      <c r="A21" s="2"/>
    </row>
    <row r="22" customFormat="false" ht="15" hidden="false" customHeight="false" outlineLevel="0" collapsed="false">
      <c r="A22" s="2"/>
    </row>
    <row r="23" customFormat="false" ht="15" hidden="false" customHeight="false" outlineLevel="0" collapsed="false">
      <c r="A23" s="2"/>
    </row>
    <row r="24" customFormat="false" ht="15" hidden="false" customHeight="false" outlineLevel="0" collapsed="false">
      <c r="A24" s="2"/>
    </row>
    <row r="25" customFormat="false" ht="15" hidden="false" customHeight="false" outlineLevel="0" collapsed="false">
      <c r="A25" s="2"/>
    </row>
    <row r="26" customFormat="false" ht="15" hidden="false" customHeight="false" outlineLevel="0" collapsed="false">
      <c r="A26" s="2"/>
    </row>
    <row r="27" customFormat="false" ht="15" hidden="false" customHeight="false" outlineLevel="0" collapsed="false">
      <c r="A27" s="2"/>
    </row>
    <row r="28" customFormat="false" ht="15" hidden="false" customHeight="false" outlineLevel="0" collapsed="false">
      <c r="A28" s="2"/>
    </row>
    <row r="29" customFormat="false" ht="15" hidden="false" customHeight="false" outlineLevel="0" collapsed="false">
      <c r="A29" s="2"/>
    </row>
    <row r="30" customFormat="false" ht="15" hidden="false" customHeight="false" outlineLevel="0" collapsed="false">
      <c r="A30" s="2"/>
    </row>
    <row r="31" customFormat="false" ht="15" hidden="false" customHeight="false" outlineLevel="0" collapsed="false">
      <c r="A31" s="2"/>
    </row>
    <row r="32" customFormat="false" ht="15" hidden="false" customHeight="false" outlineLevel="0" collapsed="false">
      <c r="A32" s="2"/>
    </row>
    <row r="33" customFormat="false" ht="15" hidden="false" customHeight="false" outlineLevel="0" collapsed="false">
      <c r="A33" s="2"/>
    </row>
    <row r="34" customFormat="false" ht="15" hidden="false" customHeight="false" outlineLevel="0" collapsed="false">
      <c r="A34" s="2"/>
    </row>
    <row r="35" customFormat="false" ht="15" hidden="false" customHeight="false" outlineLevel="0" collapsed="false">
      <c r="A35" s="2"/>
    </row>
    <row r="36" customFormat="false" ht="15" hidden="false" customHeight="false" outlineLevel="0" collapsed="false">
      <c r="A36" s="2"/>
    </row>
    <row r="37" customFormat="false" ht="15" hidden="false" customHeight="false" outlineLevel="0" collapsed="false">
      <c r="A37" s="2"/>
    </row>
    <row r="38" customFormat="false" ht="15" hidden="false" customHeight="false" outlineLevel="0" collapsed="false">
      <c r="A38" s="2"/>
    </row>
    <row r="39" customFormat="false" ht="15" hidden="false" customHeight="false" outlineLevel="0" collapsed="false">
      <c r="A39" s="2"/>
    </row>
    <row r="40" customFormat="false" ht="15" hidden="false" customHeight="false" outlineLevel="0" collapsed="false">
      <c r="A40" s="2"/>
    </row>
    <row r="41" customFormat="false" ht="15" hidden="false" customHeight="false" outlineLevel="0" collapsed="false">
      <c r="A41" s="2"/>
    </row>
    <row r="42" customFormat="false" ht="15" hidden="false" customHeight="false" outlineLevel="0" collapsed="false">
      <c r="A42" s="2"/>
    </row>
    <row r="43" customFormat="false" ht="15" hidden="false" customHeight="false" outlineLevel="0" collapsed="false">
      <c r="A43" s="2"/>
    </row>
    <row r="44" customFormat="false" ht="15" hidden="false" customHeight="false" outlineLevel="0" collapsed="false">
      <c r="A44" s="2"/>
    </row>
    <row r="45" customFormat="false" ht="15" hidden="false" customHeight="false" outlineLevel="0" collapsed="false">
      <c r="A45" s="2"/>
    </row>
    <row r="46" customFormat="false" ht="15" hidden="false" customHeight="false" outlineLevel="0" collapsed="false">
      <c r="A46" s="2"/>
    </row>
    <row r="47" customFormat="false" ht="15" hidden="false" customHeight="false" outlineLevel="0" collapsed="false">
      <c r="A47" s="2"/>
    </row>
    <row r="48" customFormat="false" ht="15" hidden="false" customHeight="false" outlineLevel="0" collapsed="false">
      <c r="A48" s="2"/>
    </row>
    <row r="49" customFormat="false" ht="15" hidden="false" customHeight="false" outlineLevel="0" collapsed="false">
      <c r="A49"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X52"/>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0" ySplit="1" topLeftCell="A8" activePane="bottomLeft" state="frozen"/>
      <selection pane="topLeft" activeCell="A1" activeCellId="0" sqref="A1"/>
      <selection pane="bottomLeft" activeCell="A10" activeCellId="0" sqref="A10"/>
    </sheetView>
  </sheetViews>
  <sheetFormatPr defaultColWidth="9.13671875" defaultRowHeight="15" zeroHeight="false" outlineLevelRow="0" outlineLevelCol="1"/>
  <cols>
    <col collapsed="false" customWidth="true" hidden="false" outlineLevel="0" max="1" min="1" style="23" width="10.85"/>
    <col collapsed="false" customWidth="true" hidden="false" outlineLevel="0" max="3" min="2" style="23" width="40.88"/>
    <col collapsed="false" customWidth="true" hidden="false" outlineLevel="0" max="4" min="4" style="23" width="67.71"/>
    <col collapsed="false" customWidth="true" hidden="false" outlineLevel="1" max="5" min="5" style="23" width="67.71"/>
    <col collapsed="false" customWidth="true" hidden="false" outlineLevel="1" max="6" min="6" style="23" width="80.14"/>
    <col collapsed="false" customWidth="true" hidden="false" outlineLevel="1" max="7" min="7" style="23" width="23.01"/>
    <col collapsed="false" customWidth="true" hidden="false" outlineLevel="1" max="8" min="8" style="23" width="31.15"/>
    <col collapsed="false" customWidth="true" hidden="false" outlineLevel="1" max="9" min="9" style="23" width="29.42"/>
    <col collapsed="false" customWidth="true" hidden="false" outlineLevel="1" max="10" min="10" style="23" width="21.86"/>
    <col collapsed="false" customWidth="true" hidden="false" outlineLevel="1" max="11" min="11" style="23" width="6.57"/>
    <col collapsed="false" customWidth="true" hidden="false" outlineLevel="1" max="12" min="12" style="23" width="17.59"/>
    <col collapsed="false" customWidth="false" hidden="false" outlineLevel="1" max="13" min="13" style="23" width="9.13"/>
    <col collapsed="false" customWidth="true" hidden="false" outlineLevel="1" max="14" min="14" style="23" width="21.43"/>
    <col collapsed="false" customWidth="true" hidden="false" outlineLevel="1" max="15" min="15" style="23" width="20.86"/>
    <col collapsed="false" customWidth="true" hidden="false" outlineLevel="1" max="16" min="16" style="23" width="20.71"/>
    <col collapsed="false" customWidth="true" hidden="false" outlineLevel="1" max="17" min="17" style="23" width="7.57"/>
    <col collapsed="false" customWidth="true" hidden="false" outlineLevel="1" max="18" min="18" style="23" width="3.86"/>
    <col collapsed="false" customWidth="true" hidden="false" outlineLevel="1" max="19" min="19" style="23" width="18.29"/>
    <col collapsed="false" customWidth="true" hidden="false" outlineLevel="1" max="22" min="20" style="23" width="9.42"/>
    <col collapsed="false" customWidth="true" hidden="false" outlineLevel="1" max="24" min="23" style="23" width="11.86"/>
    <col collapsed="false" customWidth="true" hidden="false" outlineLevel="1" max="25" min="25" style="23" width="3.42"/>
    <col collapsed="false" customWidth="true" hidden="false" outlineLevel="1" max="26" min="26" style="23" width="3.3"/>
    <col collapsed="false" customWidth="true" hidden="false" outlineLevel="1" max="27" min="27" style="23" width="3.57"/>
    <col collapsed="false" customWidth="true" hidden="false" outlineLevel="1" max="28" min="28" style="23" width="13.57"/>
    <col collapsed="false" customWidth="true" hidden="false" outlineLevel="1" max="29" min="29" style="23" width="3.57"/>
    <col collapsed="false" customWidth="true" hidden="false" outlineLevel="1" max="30" min="30" style="23" width="3.71"/>
    <col collapsed="false" customWidth="true" hidden="false" outlineLevel="1" max="31" min="31" style="23" width="3.42"/>
    <col collapsed="false" customWidth="true" hidden="false" outlineLevel="1" max="32" min="32" style="23" width="3.86"/>
    <col collapsed="false" customWidth="true" hidden="false" outlineLevel="1" max="33" min="33" style="23" width="3.42"/>
    <col collapsed="false" customWidth="true" hidden="false" outlineLevel="1" max="34" min="34" style="23" width="13.14"/>
    <col collapsed="false" customWidth="true" hidden="false" outlineLevel="1" max="35" min="35" style="23" width="3.42"/>
    <col collapsed="false" customWidth="true" hidden="false" outlineLevel="1" max="36" min="36" style="23" width="3.57"/>
    <col collapsed="false" customWidth="true" hidden="false" outlineLevel="1" max="37" min="37" style="23" width="4.43"/>
    <col collapsed="false" customWidth="true" hidden="false" outlineLevel="1" max="38" min="38" style="23" width="7.87"/>
    <col collapsed="false" customWidth="true" hidden="false" outlineLevel="1" max="40" min="39" style="23" width="3.42"/>
    <col collapsed="false" customWidth="true" hidden="false" outlineLevel="1" max="41" min="41" style="23" width="17.59"/>
    <col collapsed="false" customWidth="true" hidden="false" outlineLevel="1" max="42" min="42" style="23" width="3.42"/>
    <col collapsed="false" customWidth="true" hidden="false" outlineLevel="1" max="43" min="43" style="23" width="11.57"/>
    <col collapsed="false" customWidth="true" hidden="false" outlineLevel="1" max="44" min="44" style="23" width="3.42"/>
    <col collapsed="false" customWidth="true" hidden="false" outlineLevel="1" max="45" min="45" style="23" width="3.71"/>
    <col collapsed="false" customWidth="true" hidden="false" outlineLevel="1" max="46" min="46" style="23" width="3.14"/>
    <col collapsed="false" customWidth="true" hidden="false" outlineLevel="1" max="47" min="47" style="23" width="11.99"/>
    <col collapsed="false" customWidth="true" hidden="false" outlineLevel="1" max="48" min="48" style="23" width="2.85"/>
    <col collapsed="false" customWidth="true" hidden="false" outlineLevel="1" max="49" min="49" style="23" width="3.86"/>
    <col collapsed="false" customWidth="true" hidden="false" outlineLevel="1" max="50" min="50" style="23" width="3.42"/>
    <col collapsed="false" customWidth="true" hidden="false" outlineLevel="1" max="52" min="51" style="23" width="15.71"/>
    <col collapsed="false" customWidth="true" hidden="false" outlineLevel="1" max="53" min="53" style="23" width="11.99"/>
    <col collapsed="false" customWidth="true" hidden="false" outlineLevel="1" max="54" min="54" style="23" width="11.3"/>
    <col collapsed="false" customWidth="true" hidden="false" outlineLevel="1" max="55" min="55" style="23" width="7.57"/>
    <col collapsed="false" customWidth="true" hidden="false" outlineLevel="1" max="56" min="56" style="23" width="11.14"/>
    <col collapsed="false" customWidth="true" hidden="false" outlineLevel="1" max="57" min="57" style="23" width="9.85"/>
    <col collapsed="false" customWidth="true" hidden="false" outlineLevel="1" max="58" min="58" style="23" width="13.86"/>
    <col collapsed="false" customWidth="true" hidden="false" outlineLevel="1" max="59" min="59" style="23" width="17"/>
    <col collapsed="false" customWidth="true" hidden="false" outlineLevel="1" max="60" min="60" style="23" width="11.99"/>
    <col collapsed="false" customWidth="true" hidden="false" outlineLevel="1" max="61" min="61" style="23" width="12.57"/>
    <col collapsed="false" customWidth="true" hidden="false" outlineLevel="1" max="62" min="62" style="23" width="13.29"/>
    <col collapsed="false" customWidth="true" hidden="false" outlineLevel="1" max="63" min="63" style="23" width="13.86"/>
    <col collapsed="false" customWidth="true" hidden="false" outlineLevel="1" max="64" min="64" style="23" width="24.41"/>
    <col collapsed="false" customWidth="true" hidden="false" outlineLevel="1" max="65" min="65" style="23" width="12.14"/>
    <col collapsed="false" customWidth="true" hidden="false" outlineLevel="1" max="66" min="66" style="23" width="13.7"/>
    <col collapsed="false" customWidth="true" hidden="false" outlineLevel="1" max="67" min="67" style="23" width="17.13"/>
    <col collapsed="false" customWidth="true" hidden="false" outlineLevel="1" max="68" min="68" style="23" width="15"/>
    <col collapsed="false" customWidth="true" hidden="false" outlineLevel="1" max="69" min="69" style="23" width="15.29"/>
    <col collapsed="false" customWidth="true" hidden="false" outlineLevel="1" max="70" min="70" style="23" width="8.71"/>
    <col collapsed="false" customWidth="true" hidden="false" outlineLevel="1" max="71" min="71" style="23" width="9"/>
    <col collapsed="false" customWidth="true" hidden="false" outlineLevel="1" max="72" min="72" style="23" width="13.02"/>
    <col collapsed="false" customWidth="true" hidden="false" outlineLevel="1" max="73" min="73" style="23" width="17.13"/>
    <col collapsed="false" customWidth="true" hidden="false" outlineLevel="1" max="74" min="74" style="23" width="14.57"/>
    <col collapsed="false" customWidth="true" hidden="false" outlineLevel="1" max="75" min="75" style="23" width="10.71"/>
    <col collapsed="false" customWidth="true" hidden="false" outlineLevel="1" max="76" min="76" style="23" width="18"/>
    <col collapsed="false" customWidth="true" hidden="false" outlineLevel="1" max="77" min="77" style="23" width="10.71"/>
    <col collapsed="false" customWidth="true" hidden="false" outlineLevel="1" max="78" min="78" style="23" width="12.42"/>
    <col collapsed="false" customWidth="true" hidden="false" outlineLevel="1" max="79" min="79" style="23" width="13.14"/>
    <col collapsed="false" customWidth="true" hidden="false" outlineLevel="1" max="81" min="80" style="23" width="30.57"/>
    <col collapsed="false" customWidth="true" hidden="false" outlineLevel="1" max="82" min="82" style="23" width="19.99"/>
    <col collapsed="false" customWidth="true" hidden="false" outlineLevel="1" max="83" min="83" style="23" width="9.29"/>
    <col collapsed="false" customWidth="true" hidden="false" outlineLevel="1" max="84" min="84" style="23" width="12.29"/>
    <col collapsed="false" customWidth="true" hidden="false" outlineLevel="1" max="85" min="85" style="23" width="15.57"/>
    <col collapsed="false" customWidth="true" hidden="false" outlineLevel="1" max="88" min="86" style="23" width="3.42"/>
    <col collapsed="false" customWidth="true" hidden="false" outlineLevel="1" max="89" min="89" style="23" width="3.57"/>
    <col collapsed="false" customWidth="true" hidden="false" outlineLevel="1" max="90" min="90" style="23" width="15.71"/>
    <col collapsed="false" customWidth="true" hidden="false" outlineLevel="1" max="91" min="91" style="23" width="12.14"/>
    <col collapsed="false" customWidth="true" hidden="false" outlineLevel="1" max="92" min="92" style="23" width="15.15"/>
    <col collapsed="false" customWidth="true" hidden="false" outlineLevel="1" max="93" min="93" style="23" width="22.14"/>
    <col collapsed="false" customWidth="true" hidden="false" outlineLevel="1" max="94" min="94" style="23" width="11.99"/>
    <col collapsed="false" customWidth="true" hidden="false" outlineLevel="1" max="95" min="95" style="23" width="16.29"/>
    <col collapsed="false" customWidth="true" hidden="false" outlineLevel="1" max="98" min="96" style="23" width="20.57"/>
    <col collapsed="false" customWidth="true" hidden="false" outlineLevel="1" max="99" min="99" style="23" width="12.29"/>
    <col collapsed="false" customWidth="true" hidden="false" outlineLevel="0" max="100" min="100" style="23" width="23.57"/>
    <col collapsed="false" customWidth="true" hidden="false" outlineLevel="0" max="101" min="101" style="23" width="16.14"/>
    <col collapsed="false" customWidth="true" hidden="false" outlineLevel="0" max="102" min="102" style="23" width="20.71"/>
    <col collapsed="false" customWidth="false" hidden="false" outlineLevel="0" max="1022" min="103" style="23" width="9.13"/>
    <col collapsed="false" customWidth="true" hidden="false" outlineLevel="0" max="1024" min="1023" style="0" width="8.67"/>
  </cols>
  <sheetData>
    <row r="1" customFormat="false" ht="24.55" hidden="false" customHeight="false" outlineLevel="0" collapsed="false">
      <c r="A1" s="24" t="s">
        <v>0</v>
      </c>
      <c r="B1" s="24" t="s">
        <v>41</v>
      </c>
      <c r="C1" s="24" t="s">
        <v>45</v>
      </c>
      <c r="D1" s="24" t="s">
        <v>48</v>
      </c>
      <c r="E1" s="24" t="s">
        <v>52</v>
      </c>
      <c r="F1" s="24" t="s">
        <v>55</v>
      </c>
      <c r="G1" s="24" t="s">
        <v>59</v>
      </c>
      <c r="H1" s="24" t="s">
        <v>62</v>
      </c>
      <c r="I1" s="24" t="s">
        <v>68</v>
      </c>
      <c r="J1" s="24" t="s">
        <v>80</v>
      </c>
      <c r="K1" s="24" t="s">
        <v>100</v>
      </c>
      <c r="L1" s="24" t="s">
        <v>97</v>
      </c>
      <c r="M1" s="24" t="s">
        <v>88</v>
      </c>
      <c r="N1" s="24" t="s">
        <v>106</v>
      </c>
      <c r="O1" s="24" t="s">
        <v>116</v>
      </c>
      <c r="P1" s="24" t="s">
        <v>123</v>
      </c>
      <c r="Q1" s="24" t="s">
        <v>131</v>
      </c>
      <c r="R1" s="24" t="s">
        <v>138</v>
      </c>
      <c r="S1" s="24" t="s">
        <v>814</v>
      </c>
      <c r="T1" s="24" t="s">
        <v>151</v>
      </c>
      <c r="U1" s="24" t="s">
        <v>815</v>
      </c>
      <c r="V1" s="24" t="s">
        <v>816</v>
      </c>
      <c r="W1" s="24" t="s">
        <v>161</v>
      </c>
      <c r="X1" s="24" t="s">
        <v>817</v>
      </c>
      <c r="Y1" s="24" t="s">
        <v>170</v>
      </c>
      <c r="Z1" s="24" t="s">
        <v>177</v>
      </c>
      <c r="AA1" s="24" t="s">
        <v>186</v>
      </c>
      <c r="AB1" s="24" t="s">
        <v>818</v>
      </c>
      <c r="AC1" s="24" t="s">
        <v>194</v>
      </c>
      <c r="AD1" s="24" t="s">
        <v>201</v>
      </c>
      <c r="AE1" s="24" t="s">
        <v>209</v>
      </c>
      <c r="AF1" s="24" t="s">
        <v>216</v>
      </c>
      <c r="AG1" s="24" t="s">
        <v>224</v>
      </c>
      <c r="AH1" s="24" t="s">
        <v>819</v>
      </c>
      <c r="AI1" s="24" t="s">
        <v>230</v>
      </c>
      <c r="AJ1" s="24" t="s">
        <v>237</v>
      </c>
      <c r="AK1" s="24" t="s">
        <v>245</v>
      </c>
      <c r="AL1" s="24" t="s">
        <v>254</v>
      </c>
      <c r="AM1" s="24" t="s">
        <v>263</v>
      </c>
      <c r="AN1" s="24" t="s">
        <v>271</v>
      </c>
      <c r="AO1" s="24" t="s">
        <v>278</v>
      </c>
      <c r="AP1" s="24" t="s">
        <v>285</v>
      </c>
      <c r="AQ1" s="24" t="s">
        <v>293</v>
      </c>
      <c r="AR1" s="24" t="s">
        <v>299</v>
      </c>
      <c r="AS1" s="24" t="s">
        <v>308</v>
      </c>
      <c r="AT1" s="24" t="s">
        <v>317</v>
      </c>
      <c r="AU1" s="24" t="s">
        <v>324</v>
      </c>
      <c r="AV1" s="24" t="s">
        <v>333</v>
      </c>
      <c r="AW1" s="24" t="s">
        <v>341</v>
      </c>
      <c r="AX1" s="24" t="s">
        <v>349</v>
      </c>
      <c r="AY1" s="24" t="s">
        <v>357</v>
      </c>
      <c r="AZ1" s="24" t="s">
        <v>365</v>
      </c>
      <c r="BA1" s="24" t="s">
        <v>385</v>
      </c>
      <c r="BB1" s="24" t="s">
        <v>409</v>
      </c>
      <c r="BC1" s="24" t="s">
        <v>415</v>
      </c>
      <c r="BD1" s="24" t="s">
        <v>420</v>
      </c>
      <c r="BE1" s="24" t="s">
        <v>426</v>
      </c>
      <c r="BF1" s="24" t="s">
        <v>433</v>
      </c>
      <c r="BG1" s="24" t="s">
        <v>439</v>
      </c>
      <c r="BH1" s="24" t="s">
        <v>445</v>
      </c>
      <c r="BI1" s="24" t="s">
        <v>452</v>
      </c>
      <c r="BJ1" s="24" t="s">
        <v>459</v>
      </c>
      <c r="BK1" s="24" t="s">
        <v>466</v>
      </c>
      <c r="BL1" s="24" t="s">
        <v>472</v>
      </c>
      <c r="BM1" s="24" t="s">
        <v>478</v>
      </c>
      <c r="BN1" s="24" t="s">
        <v>485</v>
      </c>
      <c r="BO1" s="24" t="s">
        <v>491</v>
      </c>
      <c r="BP1" s="24" t="s">
        <v>497</v>
      </c>
      <c r="BQ1" s="24" t="s">
        <v>502</v>
      </c>
      <c r="BR1" s="24" t="s">
        <v>508</v>
      </c>
      <c r="BS1" s="24" t="s">
        <v>514</v>
      </c>
      <c r="BT1" s="24" t="s">
        <v>519</v>
      </c>
      <c r="BU1" s="24" t="s">
        <v>525</v>
      </c>
      <c r="BV1" s="24" t="s">
        <v>531</v>
      </c>
      <c r="BW1" s="24" t="s">
        <v>537</v>
      </c>
      <c r="BX1" s="24" t="s">
        <v>542</v>
      </c>
      <c r="BY1" s="24" t="s">
        <v>548</v>
      </c>
      <c r="BZ1" s="24" t="s">
        <v>554</v>
      </c>
      <c r="CA1" s="24" t="s">
        <v>558</v>
      </c>
      <c r="CB1" s="24" t="s">
        <v>562</v>
      </c>
      <c r="CC1" s="24" t="s">
        <v>567</v>
      </c>
      <c r="CD1" s="24" t="s">
        <v>572</v>
      </c>
      <c r="CE1" s="24" t="s">
        <v>583</v>
      </c>
      <c r="CF1" s="24" t="s">
        <v>592</v>
      </c>
      <c r="CG1" s="24" t="s">
        <v>598</v>
      </c>
      <c r="CH1" s="24" t="s">
        <v>603</v>
      </c>
      <c r="CI1" s="24" t="s">
        <v>612</v>
      </c>
      <c r="CJ1" s="24" t="s">
        <v>618</v>
      </c>
      <c r="CK1" s="24" t="s">
        <v>625</v>
      </c>
      <c r="CL1" s="24" t="s">
        <v>631</v>
      </c>
      <c r="CM1" s="24" t="s">
        <v>637</v>
      </c>
      <c r="CN1" s="24" t="s">
        <v>641</v>
      </c>
      <c r="CO1" s="24" t="s">
        <v>645</v>
      </c>
      <c r="CP1" s="24" t="s">
        <v>649</v>
      </c>
      <c r="CQ1" s="24" t="s">
        <v>653</v>
      </c>
      <c r="CR1" s="24" t="s">
        <v>657</v>
      </c>
      <c r="CS1" s="24" t="s">
        <v>763</v>
      </c>
      <c r="CT1" s="24" t="s">
        <v>766</v>
      </c>
      <c r="CU1" s="24" t="s">
        <v>661</v>
      </c>
      <c r="CV1" s="2" t="s">
        <v>114</v>
      </c>
      <c r="CW1" s="2" t="s">
        <v>820</v>
      </c>
      <c r="CX1" s="1" t="s">
        <v>36</v>
      </c>
    </row>
    <row r="2" customFormat="false" ht="180.55" hidden="false" customHeight="false" outlineLevel="0" collapsed="false">
      <c r="A2" s="23" t="s">
        <v>821</v>
      </c>
      <c r="B2" s="23" t="str">
        <f aca="false">C2</f>
        <v>Draft regulation</v>
      </c>
      <c r="C2" s="23" t="s">
        <v>822</v>
      </c>
      <c r="D2" s="23" t="s">
        <v>823</v>
      </c>
      <c r="E2" s="23" t="s">
        <v>824</v>
      </c>
      <c r="F2" s="23" t="s">
        <v>825</v>
      </c>
      <c r="G2" s="23" t="s">
        <v>826</v>
      </c>
      <c r="H2" s="23" t="s">
        <v>827</v>
      </c>
      <c r="I2" s="23" t="s">
        <v>828</v>
      </c>
      <c r="J2" s="23" t="s">
        <v>829</v>
      </c>
      <c r="K2" s="23" t="s">
        <v>830</v>
      </c>
      <c r="L2" s="23" t="s">
        <v>831</v>
      </c>
      <c r="N2" s="23" t="s">
        <v>832</v>
      </c>
      <c r="O2" s="23" t="s">
        <v>832</v>
      </c>
      <c r="P2" s="23" t="s">
        <v>832</v>
      </c>
      <c r="R2" s="23" t="s">
        <v>830</v>
      </c>
      <c r="S2" s="23" t="s">
        <v>833</v>
      </c>
      <c r="W2" s="23" t="s">
        <v>834</v>
      </c>
      <c r="X2" s="23" t="s">
        <v>835</v>
      </c>
      <c r="AK2" s="23" t="s">
        <v>836</v>
      </c>
      <c r="AL2" s="23" t="s">
        <v>837</v>
      </c>
      <c r="AM2" s="23" t="s">
        <v>837</v>
      </c>
      <c r="AO2" s="23" t="s">
        <v>837</v>
      </c>
      <c r="AQ2" s="23" t="s">
        <v>837</v>
      </c>
      <c r="AR2" s="23" t="s">
        <v>837</v>
      </c>
      <c r="AV2" s="23" t="s">
        <v>837</v>
      </c>
      <c r="AW2" s="23" t="s">
        <v>837</v>
      </c>
      <c r="AY2" s="23" t="s">
        <v>832</v>
      </c>
      <c r="AZ2" s="23" t="s">
        <v>832</v>
      </c>
      <c r="BA2" s="23" t="s">
        <v>837</v>
      </c>
      <c r="BB2" s="23" t="s">
        <v>837</v>
      </c>
      <c r="BE2" s="23" t="s">
        <v>837</v>
      </c>
      <c r="BF2" s="23" t="s">
        <v>837</v>
      </c>
      <c r="BH2" s="23" t="s">
        <v>837</v>
      </c>
      <c r="BJ2" s="23" t="s">
        <v>837</v>
      </c>
      <c r="BK2" s="23" t="s">
        <v>837</v>
      </c>
      <c r="BL2" s="23" t="s">
        <v>837</v>
      </c>
      <c r="BV2" s="23" t="s">
        <v>837</v>
      </c>
      <c r="CB2" s="23" t="s">
        <v>837</v>
      </c>
      <c r="CD2" s="23" t="s">
        <v>837</v>
      </c>
      <c r="CE2" s="23" t="s">
        <v>837</v>
      </c>
      <c r="CG2" s="23" t="s">
        <v>838</v>
      </c>
      <c r="CV2" s="23" t="s">
        <v>839</v>
      </c>
      <c r="CW2" s="23" t="s">
        <v>840</v>
      </c>
      <c r="CX2" s="23" t="str">
        <f aca="false">IF(NOT(ISBLANK(CW2)),CONCATENATE("lamd:class_",CW2),CONCATENATE("lamd:class_",CV2)  )</f>
        <v>lamd:class_COM</v>
      </c>
    </row>
    <row r="3" customFormat="false" ht="180.55" hidden="false" customHeight="false" outlineLevel="0" collapsed="false">
      <c r="A3" s="23" t="s">
        <v>841</v>
      </c>
      <c r="B3" s="23" t="str">
        <f aca="false">C3</f>
        <v>Draft directive</v>
      </c>
      <c r="C3" s="23" t="s">
        <v>842</v>
      </c>
      <c r="D3" s="23" t="s">
        <v>843</v>
      </c>
      <c r="E3" s="23" t="s">
        <v>844</v>
      </c>
      <c r="F3" s="23" t="s">
        <v>825</v>
      </c>
      <c r="G3" s="23" t="s">
        <v>845</v>
      </c>
      <c r="H3" s="23" t="s">
        <v>827</v>
      </c>
      <c r="I3" s="23" t="s">
        <v>828</v>
      </c>
      <c r="J3" s="23" t="s">
        <v>846</v>
      </c>
      <c r="K3" s="23" t="s">
        <v>830</v>
      </c>
      <c r="L3" s="23" t="s">
        <v>831</v>
      </c>
      <c r="N3" s="23" t="s">
        <v>832</v>
      </c>
      <c r="O3" s="23" t="s">
        <v>832</v>
      </c>
      <c r="P3" s="23" t="s">
        <v>832</v>
      </c>
      <c r="R3" s="23" t="s">
        <v>830</v>
      </c>
      <c r="S3" s="23" t="s">
        <v>833</v>
      </c>
      <c r="W3" s="23" t="s">
        <v>834</v>
      </c>
      <c r="X3" s="23" t="s">
        <v>835</v>
      </c>
      <c r="AK3" s="23" t="s">
        <v>836</v>
      </c>
      <c r="AL3" s="23" t="s">
        <v>837</v>
      </c>
      <c r="AM3" s="23" t="s">
        <v>837</v>
      </c>
      <c r="AO3" s="23" t="s">
        <v>837</v>
      </c>
      <c r="AQ3" s="23" t="s">
        <v>837</v>
      </c>
      <c r="AR3" s="23" t="s">
        <v>837</v>
      </c>
      <c r="AV3" s="23" t="s">
        <v>837</v>
      </c>
      <c r="AW3" s="23" t="s">
        <v>837</v>
      </c>
      <c r="AY3" s="23" t="s">
        <v>832</v>
      </c>
      <c r="AZ3" s="23" t="s">
        <v>832</v>
      </c>
      <c r="BA3" s="23" t="s">
        <v>837</v>
      </c>
      <c r="BB3" s="23" t="s">
        <v>837</v>
      </c>
      <c r="BE3" s="23" t="s">
        <v>837</v>
      </c>
      <c r="BF3" s="23" t="s">
        <v>837</v>
      </c>
      <c r="BH3" s="23" t="s">
        <v>837</v>
      </c>
      <c r="BJ3" s="23" t="s">
        <v>837</v>
      </c>
      <c r="BK3" s="23" t="s">
        <v>837</v>
      </c>
      <c r="BL3" s="23" t="s">
        <v>837</v>
      </c>
      <c r="BV3" s="23" t="s">
        <v>837</v>
      </c>
      <c r="CB3" s="23" t="s">
        <v>837</v>
      </c>
      <c r="CD3" s="23" t="s">
        <v>837</v>
      </c>
      <c r="CE3" s="23" t="s">
        <v>837</v>
      </c>
      <c r="CG3" s="23" t="s">
        <v>838</v>
      </c>
      <c r="CV3" s="23" t="s">
        <v>839</v>
      </c>
      <c r="CW3" s="23" t="s">
        <v>840</v>
      </c>
      <c r="CX3" s="23" t="str">
        <f aca="false">IF(NOT(ISBLANK(CW3)),CONCATENATE("lamd:class_",CW3),CONCATENATE("lamd:class_",CV3)  )</f>
        <v>lamd:class_COM</v>
      </c>
    </row>
    <row r="4" customFormat="false" ht="180.55" hidden="false" customHeight="false" outlineLevel="0" collapsed="false">
      <c r="A4" s="23" t="s">
        <v>847</v>
      </c>
      <c r="B4" s="23" t="str">
        <f aca="false">C4</f>
        <v>Draft communication</v>
      </c>
      <c r="C4" s="23" t="s">
        <v>848</v>
      </c>
      <c r="D4" s="23" t="s">
        <v>849</v>
      </c>
      <c r="E4" s="23" t="s">
        <v>850</v>
      </c>
      <c r="F4" s="23" t="s">
        <v>851</v>
      </c>
      <c r="G4" s="23" t="s">
        <v>852</v>
      </c>
      <c r="H4" s="23" t="s">
        <v>827</v>
      </c>
      <c r="I4" s="23" t="s">
        <v>828</v>
      </c>
      <c r="J4" s="23" t="s">
        <v>853</v>
      </c>
      <c r="K4" s="23" t="s">
        <v>830</v>
      </c>
      <c r="L4" s="23" t="s">
        <v>831</v>
      </c>
      <c r="N4" s="23" t="s">
        <v>832</v>
      </c>
      <c r="O4" s="23" t="s">
        <v>832</v>
      </c>
      <c r="P4" s="23" t="s">
        <v>832</v>
      </c>
      <c r="R4" s="23" t="s">
        <v>830</v>
      </c>
      <c r="S4" s="23" t="s">
        <v>854</v>
      </c>
      <c r="W4" s="23" t="s">
        <v>834</v>
      </c>
      <c r="X4" s="23" t="s">
        <v>835</v>
      </c>
      <c r="AK4" s="23" t="s">
        <v>836</v>
      </c>
      <c r="AL4" s="23" t="s">
        <v>837</v>
      </c>
      <c r="AM4" s="23" t="s">
        <v>837</v>
      </c>
      <c r="AO4" s="23" t="s">
        <v>837</v>
      </c>
      <c r="AQ4" s="23" t="s">
        <v>837</v>
      </c>
      <c r="AR4" s="23" t="s">
        <v>837</v>
      </c>
      <c r="AV4" s="23" t="s">
        <v>837</v>
      </c>
      <c r="AW4" s="23" t="s">
        <v>837</v>
      </c>
      <c r="AY4" s="23" t="s">
        <v>832</v>
      </c>
      <c r="AZ4" s="23" t="s">
        <v>832</v>
      </c>
      <c r="BA4" s="23" t="s">
        <v>837</v>
      </c>
      <c r="BB4" s="23" t="s">
        <v>837</v>
      </c>
      <c r="BE4" s="23" t="s">
        <v>837</v>
      </c>
      <c r="BF4" s="23" t="s">
        <v>837</v>
      </c>
      <c r="BH4" s="23" t="s">
        <v>837</v>
      </c>
      <c r="BJ4" s="23" t="s">
        <v>837</v>
      </c>
      <c r="BK4" s="23" t="s">
        <v>837</v>
      </c>
      <c r="BL4" s="23" t="s">
        <v>837</v>
      </c>
      <c r="BV4" s="23" t="s">
        <v>837</v>
      </c>
      <c r="CB4" s="23" t="s">
        <v>837</v>
      </c>
      <c r="CD4" s="23" t="s">
        <v>837</v>
      </c>
      <c r="CE4" s="23" t="s">
        <v>837</v>
      </c>
      <c r="CG4" s="23" t="s">
        <v>838</v>
      </c>
      <c r="CV4" s="23" t="s">
        <v>839</v>
      </c>
      <c r="CW4" s="23" t="s">
        <v>840</v>
      </c>
      <c r="CX4" s="23" t="str">
        <f aca="false">IF(NOT(ISBLANK(CW4)),CONCATENATE("lamd:class_",CW4),CONCATENATE("lamd:class_",CV4)  )</f>
        <v>lamd:class_COM</v>
      </c>
    </row>
    <row r="5" customFormat="false" ht="180.55" hidden="false" customHeight="false" outlineLevel="0" collapsed="false">
      <c r="A5" s="23" t="s">
        <v>855</v>
      </c>
      <c r="B5" s="23" t="str">
        <f aca="false">C5</f>
        <v>Draft declaration
joint declaration</v>
      </c>
      <c r="C5" s="23" t="s">
        <v>856</v>
      </c>
      <c r="D5" s="23" t="s">
        <v>857</v>
      </c>
      <c r="E5" s="23" t="s">
        <v>858</v>
      </c>
      <c r="F5" s="23" t="s">
        <v>859</v>
      </c>
      <c r="G5" s="23" t="s">
        <v>860</v>
      </c>
      <c r="H5" s="23" t="s">
        <v>827</v>
      </c>
      <c r="I5" s="23" t="s">
        <v>828</v>
      </c>
      <c r="J5" s="23" t="s">
        <v>861</v>
      </c>
      <c r="K5" s="23" t="s">
        <v>830</v>
      </c>
      <c r="L5" s="23" t="s">
        <v>831</v>
      </c>
      <c r="N5" s="23" t="s">
        <v>832</v>
      </c>
      <c r="O5" s="23" t="s">
        <v>832</v>
      </c>
      <c r="P5" s="23" t="s">
        <v>832</v>
      </c>
      <c r="R5" s="23" t="s">
        <v>830</v>
      </c>
      <c r="S5" s="23" t="s">
        <v>854</v>
      </c>
      <c r="W5" s="23" t="s">
        <v>834</v>
      </c>
      <c r="X5" s="23" t="s">
        <v>835</v>
      </c>
      <c r="AK5" s="23" t="s">
        <v>836</v>
      </c>
      <c r="AL5" s="23" t="s">
        <v>837</v>
      </c>
      <c r="AM5" s="23" t="s">
        <v>837</v>
      </c>
      <c r="AO5" s="23" t="s">
        <v>837</v>
      </c>
      <c r="AQ5" s="23" t="s">
        <v>837</v>
      </c>
      <c r="AR5" s="23" t="s">
        <v>837</v>
      </c>
      <c r="AV5" s="23" t="s">
        <v>837</v>
      </c>
      <c r="AW5" s="23" t="s">
        <v>837</v>
      </c>
      <c r="AY5" s="23" t="s">
        <v>832</v>
      </c>
      <c r="AZ5" s="23" t="s">
        <v>832</v>
      </c>
      <c r="BA5" s="23" t="s">
        <v>837</v>
      </c>
      <c r="BB5" s="23" t="s">
        <v>837</v>
      </c>
      <c r="BE5" s="23" t="s">
        <v>837</v>
      </c>
      <c r="BF5" s="23" t="s">
        <v>837</v>
      </c>
      <c r="BH5" s="23" t="s">
        <v>837</v>
      </c>
      <c r="BJ5" s="23" t="s">
        <v>837</v>
      </c>
      <c r="BK5" s="23" t="s">
        <v>837</v>
      </c>
      <c r="BL5" s="23" t="s">
        <v>837</v>
      </c>
      <c r="BV5" s="23" t="s">
        <v>837</v>
      </c>
      <c r="CB5" s="23" t="s">
        <v>837</v>
      </c>
      <c r="CD5" s="23" t="s">
        <v>837</v>
      </c>
      <c r="CE5" s="23" t="s">
        <v>837</v>
      </c>
      <c r="CG5" s="23" t="s">
        <v>838</v>
      </c>
      <c r="CV5" s="23" t="s">
        <v>839</v>
      </c>
      <c r="CW5" s="23" t="s">
        <v>840</v>
      </c>
      <c r="CX5" s="23" t="str">
        <f aca="false">IF(NOT(ISBLANK(CW5)),CONCATENATE("lamd:class_",CW5),CONCATENATE("lamd:class_",CV5)  )</f>
        <v>lamd:class_COM</v>
      </c>
    </row>
    <row r="6" customFormat="false" ht="79.85" hidden="false" customHeight="false" outlineLevel="0" collapsed="false">
      <c r="A6" s="23" t="s">
        <v>862</v>
      </c>
      <c r="B6" s="23" t="str">
        <f aca="false">C6</f>
        <v>Opinion of the European Economic and Social Committee 
exploratory opinion</v>
      </c>
      <c r="C6" s="23" t="s">
        <v>863</v>
      </c>
      <c r="D6" s="25" t="s">
        <v>864</v>
      </c>
      <c r="E6" s="25" t="s">
        <v>865</v>
      </c>
      <c r="G6" s="23" t="s">
        <v>866</v>
      </c>
      <c r="H6" s="23" t="s">
        <v>867</v>
      </c>
      <c r="I6" s="23" t="s">
        <v>868</v>
      </c>
      <c r="J6" s="23" t="s">
        <v>869</v>
      </c>
      <c r="K6" s="23" t="s">
        <v>830</v>
      </c>
      <c r="L6" s="23" t="s">
        <v>870</v>
      </c>
      <c r="N6" s="23" t="s">
        <v>832</v>
      </c>
      <c r="O6" s="23" t="s">
        <v>832</v>
      </c>
      <c r="P6" s="23" t="s">
        <v>832</v>
      </c>
      <c r="R6" s="23" t="s">
        <v>830</v>
      </c>
      <c r="S6" s="23" t="s">
        <v>871</v>
      </c>
      <c r="AC6" s="23" t="s">
        <v>830</v>
      </c>
      <c r="AD6" s="23" t="s">
        <v>837</v>
      </c>
      <c r="AF6" s="23" t="s">
        <v>832</v>
      </c>
      <c r="AL6" s="23" t="s">
        <v>837</v>
      </c>
      <c r="AM6" s="23" t="s">
        <v>837</v>
      </c>
      <c r="AO6" s="23" t="s">
        <v>837</v>
      </c>
      <c r="AQ6" s="23" t="s">
        <v>872</v>
      </c>
      <c r="AS6" s="23" t="s">
        <v>837</v>
      </c>
      <c r="AU6" s="23" t="s">
        <v>832</v>
      </c>
      <c r="AV6" s="23" t="s">
        <v>837</v>
      </c>
      <c r="AW6" s="23" t="s">
        <v>837</v>
      </c>
      <c r="AX6" s="23" t="s">
        <v>837</v>
      </c>
      <c r="AY6" s="23" t="s">
        <v>832</v>
      </c>
      <c r="AZ6" s="23" t="s">
        <v>873</v>
      </c>
      <c r="BJ6" s="23" t="s">
        <v>837</v>
      </c>
      <c r="CB6" s="23" t="s">
        <v>837</v>
      </c>
      <c r="CD6" s="23" t="s">
        <v>837</v>
      </c>
      <c r="CE6" s="23" t="s">
        <v>837</v>
      </c>
      <c r="CG6" s="23" t="s">
        <v>837</v>
      </c>
      <c r="CV6" s="23" t="s">
        <v>839</v>
      </c>
      <c r="CW6" s="23" t="s">
        <v>874</v>
      </c>
      <c r="CX6" s="23" t="str">
        <f aca="false">IF(NOT(ISBLANK(CW6)),CONCATENATE("lamd:class_",CW6),CONCATENATE("lamd:class_",CV6)  )</f>
        <v>lamd:class_EESC</v>
      </c>
    </row>
    <row r="7" customFormat="false" ht="247.75" hidden="false" customHeight="false" outlineLevel="0" collapsed="false">
      <c r="A7" s="23" t="s">
        <v>875</v>
      </c>
      <c r="B7" s="23" t="str">
        <f aca="false">C7</f>
        <v>Opinion of the European Economic and Social Committee on the proposal
(COM number) 
(JOIN number)
(COD number)
Opinion proposing amendments</v>
      </c>
      <c r="C7" s="23" t="s">
        <v>876</v>
      </c>
      <c r="D7" s="25" t="s">
        <v>877</v>
      </c>
      <c r="E7" s="25" t="s">
        <v>878</v>
      </c>
      <c r="F7" s="23" t="s">
        <v>879</v>
      </c>
      <c r="G7" s="23" t="s">
        <v>880</v>
      </c>
      <c r="H7" s="23" t="s">
        <v>881</v>
      </c>
      <c r="I7" s="23" t="s">
        <v>868</v>
      </c>
      <c r="J7" s="23" t="s">
        <v>882</v>
      </c>
      <c r="K7" s="23" t="s">
        <v>830</v>
      </c>
      <c r="L7" s="23" t="s">
        <v>870</v>
      </c>
      <c r="N7" s="23" t="s">
        <v>832</v>
      </c>
      <c r="O7" s="23" t="s">
        <v>832</v>
      </c>
      <c r="P7" s="23" t="s">
        <v>832</v>
      </c>
      <c r="R7" s="23" t="s">
        <v>830</v>
      </c>
      <c r="S7" s="23" t="s">
        <v>871</v>
      </c>
      <c r="AC7" s="23" t="s">
        <v>830</v>
      </c>
      <c r="AD7" s="23" t="s">
        <v>837</v>
      </c>
      <c r="AE7" s="23" t="s">
        <v>830</v>
      </c>
      <c r="AL7" s="23" t="s">
        <v>837</v>
      </c>
      <c r="AM7" s="23" t="s">
        <v>837</v>
      </c>
      <c r="AO7" s="23" t="s">
        <v>837</v>
      </c>
      <c r="AQ7" s="23" t="s">
        <v>872</v>
      </c>
      <c r="AU7" s="23" t="s">
        <v>832</v>
      </c>
      <c r="AV7" s="23" t="s">
        <v>837</v>
      </c>
      <c r="AW7" s="23" t="s">
        <v>837</v>
      </c>
      <c r="AX7" s="23" t="s">
        <v>837</v>
      </c>
      <c r="AY7" s="23" t="s">
        <v>832</v>
      </c>
      <c r="AZ7" s="23" t="s">
        <v>832</v>
      </c>
      <c r="BB7" s="23" t="s">
        <v>837</v>
      </c>
      <c r="BJ7" s="23" t="s">
        <v>837</v>
      </c>
      <c r="CB7" s="23" t="s">
        <v>883</v>
      </c>
      <c r="CC7" s="23" t="s">
        <v>883</v>
      </c>
      <c r="CD7" s="23" t="s">
        <v>837</v>
      </c>
      <c r="CE7" s="23" t="s">
        <v>837</v>
      </c>
      <c r="CG7" s="23" t="s">
        <v>884</v>
      </c>
      <c r="CV7" s="23" t="s">
        <v>839</v>
      </c>
      <c r="CW7" s="23" t="s">
        <v>874</v>
      </c>
      <c r="CX7" s="23" t="str">
        <f aca="false">IF(NOT(ISBLANK(CW7)),CONCATENATE("lamd:class_",CW7),CONCATENATE("lamd:class_",CV7)  )</f>
        <v>lamd:class_EESC</v>
      </c>
    </row>
    <row r="8" customFormat="false" ht="79.85" hidden="false" customHeight="false" outlineLevel="0" collapsed="false">
      <c r="A8" s="23" t="s">
        <v>885</v>
      </c>
      <c r="B8" s="23" t="str">
        <f aca="false">C8</f>
        <v>Opinion of the European Economic and Social Committee on the proposal
(COM number) 
(JOIN number)
(COD number)
Opinion not proposing amendments</v>
      </c>
      <c r="C8" s="23" t="s">
        <v>886</v>
      </c>
      <c r="D8" s="25" t="s">
        <v>887</v>
      </c>
      <c r="E8" s="25" t="s">
        <v>888</v>
      </c>
      <c r="F8" s="23" t="s">
        <v>889</v>
      </c>
      <c r="G8" s="23" t="s">
        <v>890</v>
      </c>
      <c r="H8" s="23" t="s">
        <v>881</v>
      </c>
      <c r="I8" s="23" t="s">
        <v>868</v>
      </c>
      <c r="J8" s="23" t="s">
        <v>882</v>
      </c>
      <c r="K8" s="23" t="s">
        <v>830</v>
      </c>
      <c r="L8" s="23" t="s">
        <v>870</v>
      </c>
      <c r="N8" s="23" t="s">
        <v>832</v>
      </c>
      <c r="O8" s="23" t="s">
        <v>832</v>
      </c>
      <c r="P8" s="23" t="s">
        <v>832</v>
      </c>
      <c r="R8" s="23" t="s">
        <v>830</v>
      </c>
      <c r="S8" s="23" t="s">
        <v>871</v>
      </c>
      <c r="AC8" s="23" t="s">
        <v>830</v>
      </c>
      <c r="AD8" s="23" t="s">
        <v>837</v>
      </c>
      <c r="AE8" s="23" t="s">
        <v>830</v>
      </c>
      <c r="AL8" s="23" t="s">
        <v>837</v>
      </c>
      <c r="AM8" s="23" t="s">
        <v>837</v>
      </c>
      <c r="AO8" s="23" t="s">
        <v>837</v>
      </c>
      <c r="AQ8" s="23" t="s">
        <v>872</v>
      </c>
      <c r="AU8" s="23" t="s">
        <v>832</v>
      </c>
      <c r="AV8" s="23" t="s">
        <v>837</v>
      </c>
      <c r="AW8" s="23" t="s">
        <v>837</v>
      </c>
      <c r="AX8" s="23" t="s">
        <v>837</v>
      </c>
      <c r="AY8" s="23" t="s">
        <v>832</v>
      </c>
      <c r="AZ8" s="23" t="s">
        <v>832</v>
      </c>
      <c r="BB8" s="23" t="s">
        <v>837</v>
      </c>
      <c r="BJ8" s="23" t="s">
        <v>837</v>
      </c>
      <c r="CB8" s="23" t="s">
        <v>883</v>
      </c>
      <c r="CD8" s="23" t="s">
        <v>837</v>
      </c>
      <c r="CE8" s="23" t="s">
        <v>837</v>
      </c>
      <c r="CG8" s="23" t="s">
        <v>884</v>
      </c>
      <c r="CV8" s="23" t="s">
        <v>839</v>
      </c>
      <c r="CW8" s="23" t="s">
        <v>874</v>
      </c>
      <c r="CX8" s="23" t="str">
        <f aca="false">IF(NOT(ISBLANK(CW8)),CONCATENATE("lamd:class_",CW8),CONCATENATE("lamd:class_",CV8)  )</f>
        <v>lamd:class_EESC</v>
      </c>
    </row>
    <row r="9" customFormat="false" ht="79.85" hidden="false" customHeight="false" outlineLevel="0" collapsed="false">
      <c r="A9" s="23" t="s">
        <v>891</v>
      </c>
      <c r="B9" s="23" t="str">
        <f aca="false">C9</f>
        <v>Opinion of the European Economic and Social Committee 
Own-initiative opinion</v>
      </c>
      <c r="C9" s="23" t="s">
        <v>892</v>
      </c>
      <c r="D9" s="25" t="s">
        <v>893</v>
      </c>
      <c r="E9" s="25" t="s">
        <v>894</v>
      </c>
      <c r="G9" s="23" t="s">
        <v>895</v>
      </c>
      <c r="H9" s="23" t="s">
        <v>867</v>
      </c>
      <c r="I9" s="23" t="s">
        <v>868</v>
      </c>
      <c r="J9" s="23" t="s">
        <v>896</v>
      </c>
      <c r="K9" s="23" t="s">
        <v>830</v>
      </c>
      <c r="L9" s="23" t="s">
        <v>897</v>
      </c>
      <c r="N9" s="23" t="s">
        <v>832</v>
      </c>
      <c r="O9" s="23" t="s">
        <v>832</v>
      </c>
      <c r="P9" s="23" t="s">
        <v>832</v>
      </c>
      <c r="R9" s="23" t="s">
        <v>830</v>
      </c>
      <c r="S9" s="23" t="s">
        <v>871</v>
      </c>
      <c r="AC9" s="23" t="s">
        <v>830</v>
      </c>
      <c r="AD9" s="23" t="s">
        <v>837</v>
      </c>
      <c r="AF9" s="23" t="s">
        <v>832</v>
      </c>
      <c r="AL9" s="23" t="s">
        <v>837</v>
      </c>
      <c r="AM9" s="23" t="s">
        <v>837</v>
      </c>
      <c r="AO9" s="23" t="s">
        <v>837</v>
      </c>
      <c r="AQ9" s="23" t="s">
        <v>872</v>
      </c>
      <c r="AS9" s="23" t="s">
        <v>837</v>
      </c>
      <c r="AU9" s="23" t="s">
        <v>832</v>
      </c>
      <c r="AV9" s="23" t="s">
        <v>837</v>
      </c>
      <c r="AW9" s="23" t="s">
        <v>837</v>
      </c>
      <c r="AX9" s="23" t="s">
        <v>837</v>
      </c>
      <c r="AY9" s="23" t="s">
        <v>832</v>
      </c>
      <c r="AZ9" s="23" t="s">
        <v>873</v>
      </c>
      <c r="BJ9" s="23" t="s">
        <v>837</v>
      </c>
      <c r="CB9" s="23" t="s">
        <v>837</v>
      </c>
      <c r="CD9" s="23" t="s">
        <v>837</v>
      </c>
      <c r="CE9" s="23" t="s">
        <v>837</v>
      </c>
      <c r="CG9" s="23" t="s">
        <v>837</v>
      </c>
      <c r="CV9" s="23" t="s">
        <v>839</v>
      </c>
      <c r="CW9" s="23" t="s">
        <v>874</v>
      </c>
      <c r="CX9" s="23" t="str">
        <f aca="false">IF(NOT(ISBLANK(CW9)),CONCATENATE("lamd:class_",CW9),CONCATENATE("lamd:class_",CV9)  )</f>
        <v>lamd:class_EESC</v>
      </c>
    </row>
    <row r="10" customFormat="false" ht="79.85" hidden="false" customHeight="false" outlineLevel="0" collapsed="false">
      <c r="A10" s="23" t="s">
        <v>898</v>
      </c>
      <c r="B10" s="23" t="str">
        <f aca="false">C10</f>
        <v>Opinion of the European Economic and Social Committee 
Additional opinion</v>
      </c>
      <c r="C10" s="23" t="s">
        <v>899</v>
      </c>
      <c r="D10" s="25" t="s">
        <v>900</v>
      </c>
      <c r="E10" s="25" t="s">
        <v>901</v>
      </c>
      <c r="G10" s="23" t="s">
        <v>902</v>
      </c>
      <c r="H10" s="23" t="s">
        <v>867</v>
      </c>
      <c r="I10" s="23" t="s">
        <v>868</v>
      </c>
      <c r="J10" s="23" t="s">
        <v>903</v>
      </c>
      <c r="K10" s="23" t="s">
        <v>830</v>
      </c>
      <c r="L10" s="23" t="s">
        <v>897</v>
      </c>
      <c r="N10" s="23" t="s">
        <v>832</v>
      </c>
      <c r="O10" s="23" t="s">
        <v>832</v>
      </c>
      <c r="P10" s="23" t="s">
        <v>832</v>
      </c>
      <c r="R10" s="23" t="s">
        <v>830</v>
      </c>
      <c r="S10" s="23" t="s">
        <v>871</v>
      </c>
      <c r="AC10" s="23" t="s">
        <v>830</v>
      </c>
      <c r="AD10" s="23" t="s">
        <v>837</v>
      </c>
      <c r="AF10" s="23" t="s">
        <v>832</v>
      </c>
      <c r="AL10" s="23" t="s">
        <v>837</v>
      </c>
      <c r="AM10" s="23" t="s">
        <v>837</v>
      </c>
      <c r="AO10" s="23" t="s">
        <v>837</v>
      </c>
      <c r="AQ10" s="23" t="s">
        <v>872</v>
      </c>
      <c r="AS10" s="23" t="s">
        <v>837</v>
      </c>
      <c r="AU10" s="23" t="s">
        <v>832</v>
      </c>
      <c r="AV10" s="23" t="s">
        <v>837</v>
      </c>
      <c r="AW10" s="23" t="s">
        <v>837</v>
      </c>
      <c r="AX10" s="23" t="s">
        <v>837</v>
      </c>
      <c r="AY10" s="23" t="s">
        <v>832</v>
      </c>
      <c r="AZ10" s="23" t="s">
        <v>873</v>
      </c>
      <c r="BJ10" s="23" t="s">
        <v>837</v>
      </c>
      <c r="CB10" s="23" t="s">
        <v>837</v>
      </c>
      <c r="CD10" s="23" t="s">
        <v>837</v>
      </c>
      <c r="CE10" s="23" t="s">
        <v>837</v>
      </c>
      <c r="CG10" s="23" t="s">
        <v>837</v>
      </c>
      <c r="CV10" s="23" t="s">
        <v>839</v>
      </c>
      <c r="CW10" s="23" t="s">
        <v>874</v>
      </c>
      <c r="CX10" s="23" t="str">
        <f aca="false">IF(NOT(ISBLANK(CW10)),CONCATENATE("lamd:class_",CW10),CONCATENATE("lamd:class_",CV10)  )</f>
        <v>lamd:class_EESC</v>
      </c>
    </row>
    <row r="11" customFormat="false" ht="91" hidden="false" customHeight="false" outlineLevel="0" collapsed="false">
      <c r="A11" s="23" t="s">
        <v>904</v>
      </c>
      <c r="B11" s="23" t="str">
        <f aca="false">C11</f>
        <v>Statement of Council's reasons
position at first reading with a view to the adoption of</v>
      </c>
      <c r="C11" s="23" t="s">
        <v>905</v>
      </c>
      <c r="D11" s="25" t="s">
        <v>906</v>
      </c>
      <c r="E11" s="25" t="s">
        <v>907</v>
      </c>
      <c r="G11" s="23" t="s">
        <v>908</v>
      </c>
      <c r="H11" s="23" t="s">
        <v>909</v>
      </c>
      <c r="I11" s="23" t="s">
        <v>910</v>
      </c>
      <c r="J11" s="23" t="s">
        <v>911</v>
      </c>
      <c r="K11" s="23" t="s">
        <v>830</v>
      </c>
      <c r="L11" s="23" t="s">
        <v>912</v>
      </c>
      <c r="N11" s="23" t="s">
        <v>832</v>
      </c>
      <c r="O11" s="23" t="s">
        <v>832</v>
      </c>
      <c r="P11" s="23" t="s">
        <v>832</v>
      </c>
      <c r="R11" s="23" t="s">
        <v>830</v>
      </c>
      <c r="S11" s="23" t="s">
        <v>854</v>
      </c>
      <c r="W11" s="23" t="s">
        <v>913</v>
      </c>
      <c r="AO11" s="23" t="s">
        <v>837</v>
      </c>
      <c r="AQ11" s="23" t="s">
        <v>837</v>
      </c>
      <c r="AV11" s="23" t="s">
        <v>837</v>
      </c>
      <c r="AW11" s="23" t="s">
        <v>837</v>
      </c>
      <c r="CB11" s="23" t="s">
        <v>883</v>
      </c>
      <c r="CD11" s="23" t="s">
        <v>837</v>
      </c>
      <c r="CE11" s="23" t="s">
        <v>837</v>
      </c>
      <c r="CG11" s="23" t="s">
        <v>884</v>
      </c>
      <c r="CV11" s="23" t="s">
        <v>839</v>
      </c>
      <c r="CW11" s="23" t="s">
        <v>914</v>
      </c>
      <c r="CX11" s="23" t="str">
        <f aca="false">IF(NOT(ISBLANK(CW11)),CONCATENATE("lamd:class_",CW11),CONCATENATE("lamd:class_",CV11)  )</f>
        <v>lamd:class_CONSIL</v>
      </c>
    </row>
    <row r="12" customFormat="false" ht="202.95" hidden="false" customHeight="false" outlineLevel="0" collapsed="false">
      <c r="A12" s="23" t="s">
        <v>915</v>
      </c>
      <c r="B12" s="23" t="str">
        <f aca="false">C12</f>
        <v>Proposal for amending regulation
(COM number)</v>
      </c>
      <c r="C12" s="23" t="s">
        <v>916</v>
      </c>
      <c r="D12" s="23" t="s">
        <v>917</v>
      </c>
      <c r="E12" s="23" t="s">
        <v>918</v>
      </c>
      <c r="F12" s="23" t="s">
        <v>919</v>
      </c>
      <c r="G12" s="23" t="s">
        <v>920</v>
      </c>
      <c r="H12" s="23" t="s">
        <v>921</v>
      </c>
      <c r="I12" s="23" t="s">
        <v>828</v>
      </c>
      <c r="J12" s="23" t="s">
        <v>922</v>
      </c>
      <c r="K12" s="23" t="s">
        <v>830</v>
      </c>
      <c r="L12" s="23" t="s">
        <v>923</v>
      </c>
      <c r="N12" s="23" t="s">
        <v>832</v>
      </c>
      <c r="O12" s="23" t="s">
        <v>832</v>
      </c>
      <c r="P12" s="23" t="s">
        <v>832</v>
      </c>
      <c r="R12" s="23" t="s">
        <v>830</v>
      </c>
      <c r="S12" s="23" t="s">
        <v>837</v>
      </c>
      <c r="W12" s="23" t="s">
        <v>924</v>
      </c>
      <c r="X12" s="23" t="s">
        <v>925</v>
      </c>
      <c r="AF12" s="23" t="s">
        <v>837</v>
      </c>
      <c r="AK12" s="23" t="s">
        <v>926</v>
      </c>
      <c r="AL12" s="23" t="s">
        <v>837</v>
      </c>
      <c r="AM12" s="23" t="s">
        <v>837</v>
      </c>
      <c r="AO12" s="23" t="s">
        <v>837</v>
      </c>
      <c r="AQ12" s="23" t="s">
        <v>837</v>
      </c>
      <c r="AV12" s="23" t="s">
        <v>837</v>
      </c>
      <c r="AW12" s="23" t="s">
        <v>837</v>
      </c>
      <c r="AY12" s="23" t="s">
        <v>832</v>
      </c>
      <c r="AZ12" s="23" t="s">
        <v>832</v>
      </c>
      <c r="CC12" s="23" t="s">
        <v>927</v>
      </c>
      <c r="CD12" s="23" t="s">
        <v>837</v>
      </c>
      <c r="CE12" s="23" t="s">
        <v>837</v>
      </c>
      <c r="CG12" s="23" t="s">
        <v>884</v>
      </c>
      <c r="CV12" s="23" t="s">
        <v>839</v>
      </c>
      <c r="CW12" s="23" t="s">
        <v>840</v>
      </c>
      <c r="CX12" s="23" t="str">
        <f aca="false">IF(NOT(ISBLANK(CW12)),CONCATENATE("lamd:class_",CW12),CONCATENATE("lamd:class_",CV12)  )</f>
        <v>lamd:class_COM</v>
      </c>
    </row>
    <row r="13" customFormat="false" ht="202.95" hidden="false" customHeight="false" outlineLevel="0" collapsed="false">
      <c r="A13" s="23" t="s">
        <v>928</v>
      </c>
      <c r="B13" s="23" t="str">
        <f aca="false">C13</f>
        <v>Proposal for regulation
(COM number)</v>
      </c>
      <c r="C13" s="23" t="s">
        <v>929</v>
      </c>
      <c r="D13" s="23" t="s">
        <v>930</v>
      </c>
      <c r="E13" s="23" t="s">
        <v>931</v>
      </c>
      <c r="F13" s="23" t="s">
        <v>932</v>
      </c>
      <c r="G13" s="23" t="s">
        <v>933</v>
      </c>
      <c r="H13" s="23" t="s">
        <v>921</v>
      </c>
      <c r="I13" s="23" t="s">
        <v>828</v>
      </c>
      <c r="J13" s="23" t="s">
        <v>922</v>
      </c>
      <c r="K13" s="23" t="s">
        <v>830</v>
      </c>
      <c r="L13" s="23" t="s">
        <v>923</v>
      </c>
      <c r="N13" s="23" t="s">
        <v>832</v>
      </c>
      <c r="O13" s="23" t="s">
        <v>832</v>
      </c>
      <c r="P13" s="23" t="s">
        <v>832</v>
      </c>
      <c r="R13" s="23" t="s">
        <v>830</v>
      </c>
      <c r="S13" s="23" t="s">
        <v>837</v>
      </c>
      <c r="W13" s="23" t="s">
        <v>924</v>
      </c>
      <c r="X13" s="23" t="s">
        <v>925</v>
      </c>
      <c r="AF13" s="23" t="s">
        <v>837</v>
      </c>
      <c r="AK13" s="23" t="s">
        <v>245</v>
      </c>
      <c r="AL13" s="23" t="s">
        <v>837</v>
      </c>
      <c r="AM13" s="23" t="s">
        <v>837</v>
      </c>
      <c r="AO13" s="23" t="s">
        <v>837</v>
      </c>
      <c r="AQ13" s="23" t="s">
        <v>837</v>
      </c>
      <c r="AV13" s="23" t="s">
        <v>837</v>
      </c>
      <c r="AW13" s="23" t="s">
        <v>837</v>
      </c>
      <c r="AY13" s="23" t="s">
        <v>832</v>
      </c>
      <c r="AZ13" s="23" t="s">
        <v>832</v>
      </c>
      <c r="CD13" s="23" t="s">
        <v>837</v>
      </c>
      <c r="CE13" s="23" t="s">
        <v>837</v>
      </c>
      <c r="CG13" s="23" t="s">
        <v>884</v>
      </c>
      <c r="CV13" s="23" t="s">
        <v>839</v>
      </c>
      <c r="CW13" s="23" t="s">
        <v>840</v>
      </c>
      <c r="CX13" s="23" t="str">
        <f aca="false">IF(NOT(ISBLANK(CW13)),CONCATENATE("lamd:class_",CW13),CONCATENATE("lamd:class_",CV13)  )</f>
        <v>lamd:class_COM</v>
      </c>
    </row>
    <row r="14" customFormat="false" ht="202.95" hidden="false" customHeight="false" outlineLevel="0" collapsed="false">
      <c r="A14" s="23" t="s">
        <v>934</v>
      </c>
      <c r="B14" s="23" t="str">
        <f aca="false">C14</f>
        <v>Amended proposal for a regulation
amendment to proposal
(COM number)</v>
      </c>
      <c r="C14" s="26" t="s">
        <v>935</v>
      </c>
      <c r="D14" s="23" t="s">
        <v>936</v>
      </c>
      <c r="E14" s="23" t="s">
        <v>937</v>
      </c>
      <c r="F14" s="23" t="s">
        <v>938</v>
      </c>
      <c r="G14" s="23" t="s">
        <v>939</v>
      </c>
      <c r="H14" s="23" t="s">
        <v>921</v>
      </c>
      <c r="I14" s="23" t="s">
        <v>828</v>
      </c>
      <c r="J14" s="23" t="s">
        <v>940</v>
      </c>
      <c r="K14" s="23" t="s">
        <v>830</v>
      </c>
      <c r="L14" s="23" t="s">
        <v>923</v>
      </c>
      <c r="N14" s="23" t="s">
        <v>832</v>
      </c>
      <c r="O14" s="23" t="s">
        <v>832</v>
      </c>
      <c r="P14" s="23" t="s">
        <v>832</v>
      </c>
      <c r="R14" s="23" t="s">
        <v>830</v>
      </c>
      <c r="S14" s="23" t="s">
        <v>837</v>
      </c>
      <c r="W14" s="23" t="s">
        <v>924</v>
      </c>
      <c r="X14" s="23" t="s">
        <v>925</v>
      </c>
      <c r="AF14" s="23" t="s">
        <v>837</v>
      </c>
      <c r="AL14" s="23" t="s">
        <v>837</v>
      </c>
      <c r="AM14" s="23" t="s">
        <v>837</v>
      </c>
      <c r="AO14" s="23" t="s">
        <v>837</v>
      </c>
      <c r="AQ14" s="23" t="s">
        <v>837</v>
      </c>
      <c r="AV14" s="23" t="s">
        <v>837</v>
      </c>
      <c r="AW14" s="23" t="s">
        <v>837</v>
      </c>
      <c r="AY14" s="23" t="s">
        <v>832</v>
      </c>
      <c r="AZ14" s="23" t="s">
        <v>832</v>
      </c>
      <c r="BA14" s="23" t="s">
        <v>832</v>
      </c>
      <c r="BJ14" s="23" t="s">
        <v>837</v>
      </c>
      <c r="CC14" s="23" t="s">
        <v>837</v>
      </c>
      <c r="CD14" s="23" t="s">
        <v>837</v>
      </c>
      <c r="CE14" s="23" t="s">
        <v>837</v>
      </c>
      <c r="CG14" s="23" t="s">
        <v>884</v>
      </c>
      <c r="CV14" s="23" t="s">
        <v>839</v>
      </c>
      <c r="CW14" s="23" t="s">
        <v>840</v>
      </c>
      <c r="CX14" s="23" t="str">
        <f aca="false">IF(NOT(ISBLANK(CW14)),CONCATENATE("lamd:class_",CW14),CONCATENATE("lamd:class_",CV14)  )</f>
        <v>lamd:class_COM</v>
      </c>
    </row>
    <row r="15" customFormat="false" ht="202.95" hidden="false" customHeight="false" outlineLevel="0" collapsed="false">
      <c r="A15" s="23" t="s">
        <v>941</v>
      </c>
      <c r="B15" s="23" t="str">
        <f aca="false">C15</f>
        <v>Proposal for an amending directive 
(COM number)</v>
      </c>
      <c r="C15" s="23" t="s">
        <v>942</v>
      </c>
      <c r="D15" s="23" t="s">
        <v>943</v>
      </c>
      <c r="E15" s="23" t="s">
        <v>944</v>
      </c>
      <c r="F15" s="23" t="s">
        <v>945</v>
      </c>
      <c r="G15" s="23" t="s">
        <v>946</v>
      </c>
      <c r="H15" s="23" t="s">
        <v>947</v>
      </c>
      <c r="I15" s="23" t="s">
        <v>828</v>
      </c>
      <c r="J15" s="23" t="s">
        <v>948</v>
      </c>
      <c r="K15" s="23" t="s">
        <v>830</v>
      </c>
      <c r="L15" s="23" t="s">
        <v>923</v>
      </c>
      <c r="N15" s="23" t="s">
        <v>832</v>
      </c>
      <c r="O15" s="23" t="s">
        <v>832</v>
      </c>
      <c r="P15" s="23" t="s">
        <v>832</v>
      </c>
      <c r="R15" s="23" t="s">
        <v>830</v>
      </c>
      <c r="S15" s="23" t="s">
        <v>837</v>
      </c>
      <c r="W15" s="23" t="s">
        <v>924</v>
      </c>
      <c r="X15" s="23" t="s">
        <v>925</v>
      </c>
      <c r="AF15" s="23" t="s">
        <v>837</v>
      </c>
      <c r="AK15" s="23" t="s">
        <v>926</v>
      </c>
      <c r="AL15" s="23" t="s">
        <v>837</v>
      </c>
      <c r="AM15" s="23" t="s">
        <v>837</v>
      </c>
      <c r="AO15" s="23" t="s">
        <v>837</v>
      </c>
      <c r="AQ15" s="23" t="s">
        <v>837</v>
      </c>
      <c r="AV15" s="23" t="s">
        <v>837</v>
      </c>
      <c r="AW15" s="23" t="s">
        <v>837</v>
      </c>
      <c r="AY15" s="23" t="s">
        <v>832</v>
      </c>
      <c r="AZ15" s="23" t="s">
        <v>832</v>
      </c>
      <c r="CC15" s="23" t="s">
        <v>927</v>
      </c>
      <c r="CD15" s="23" t="s">
        <v>837</v>
      </c>
      <c r="CE15" s="23" t="s">
        <v>837</v>
      </c>
      <c r="CG15" s="23" t="s">
        <v>884</v>
      </c>
      <c r="CX15" s="23" t="str">
        <f aca="false">IF(NOT(ISBLANK(CW15)),CONCATENATE("lamd:class_",CW15),CONCATENATE("lamd:class_",CV15)  )</f>
        <v>lamd:class_</v>
      </c>
    </row>
    <row r="16" customFormat="false" ht="202.95" hidden="false" customHeight="false" outlineLevel="0" collapsed="false">
      <c r="A16" s="23" t="s">
        <v>949</v>
      </c>
      <c r="B16" s="23" t="str">
        <f aca="false">C16</f>
        <v>Proposal for directive 
(COM number)</v>
      </c>
      <c r="C16" s="23" t="s">
        <v>950</v>
      </c>
      <c r="D16" s="23" t="s">
        <v>951</v>
      </c>
      <c r="E16" s="23" t="s">
        <v>952</v>
      </c>
      <c r="F16" s="23" t="s">
        <v>953</v>
      </c>
      <c r="G16" s="23" t="s">
        <v>954</v>
      </c>
      <c r="H16" s="23" t="s">
        <v>947</v>
      </c>
      <c r="I16" s="23" t="s">
        <v>828</v>
      </c>
      <c r="J16" s="23" t="s">
        <v>948</v>
      </c>
      <c r="K16" s="23" t="s">
        <v>830</v>
      </c>
      <c r="L16" s="23" t="s">
        <v>923</v>
      </c>
      <c r="N16" s="23" t="s">
        <v>832</v>
      </c>
      <c r="O16" s="23" t="s">
        <v>832</v>
      </c>
      <c r="P16" s="23" t="s">
        <v>832</v>
      </c>
      <c r="R16" s="23" t="s">
        <v>830</v>
      </c>
      <c r="S16" s="23" t="s">
        <v>837</v>
      </c>
      <c r="W16" s="23" t="s">
        <v>924</v>
      </c>
      <c r="X16" s="23" t="s">
        <v>925</v>
      </c>
      <c r="AF16" s="23" t="s">
        <v>837</v>
      </c>
      <c r="AK16" s="23" t="s">
        <v>245</v>
      </c>
      <c r="AL16" s="23" t="s">
        <v>837</v>
      </c>
      <c r="AM16" s="23" t="s">
        <v>837</v>
      </c>
      <c r="AO16" s="23" t="s">
        <v>837</v>
      </c>
      <c r="AQ16" s="23" t="s">
        <v>837</v>
      </c>
      <c r="AV16" s="23" t="s">
        <v>837</v>
      </c>
      <c r="AW16" s="23" t="s">
        <v>837</v>
      </c>
      <c r="AY16" s="23" t="s">
        <v>832</v>
      </c>
      <c r="AZ16" s="23" t="s">
        <v>832</v>
      </c>
      <c r="CD16" s="23" t="s">
        <v>837</v>
      </c>
      <c r="CE16" s="23" t="s">
        <v>837</v>
      </c>
      <c r="CG16" s="23" t="s">
        <v>884</v>
      </c>
      <c r="CV16" s="23" t="s">
        <v>839</v>
      </c>
      <c r="CW16" s="23" t="s">
        <v>840</v>
      </c>
      <c r="CX16" s="23" t="str">
        <f aca="false">IF(NOT(ISBLANK(CW16)),CONCATENATE("lamd:class_",CW16),CONCATENATE("lamd:class_",CV16)  )</f>
        <v>lamd:class_COM</v>
      </c>
    </row>
    <row r="17" customFormat="false" ht="202.95" hidden="false" customHeight="false" outlineLevel="0" collapsed="false">
      <c r="A17" s="23" t="s">
        <v>955</v>
      </c>
      <c r="B17" s="23" t="str">
        <f aca="false">C17</f>
        <v>Amended proposal for a directive 
amendment to proposal
(COM number)</v>
      </c>
      <c r="C17" s="26" t="s">
        <v>956</v>
      </c>
      <c r="D17" s="26" t="s">
        <v>957</v>
      </c>
      <c r="E17" s="23" t="s">
        <v>958</v>
      </c>
      <c r="F17" s="26" t="s">
        <v>959</v>
      </c>
      <c r="G17" s="26" t="s">
        <v>960</v>
      </c>
      <c r="H17" s="23" t="s">
        <v>947</v>
      </c>
      <c r="I17" s="23" t="s">
        <v>828</v>
      </c>
      <c r="J17" s="26" t="s">
        <v>961</v>
      </c>
      <c r="K17" s="23" t="s">
        <v>830</v>
      </c>
      <c r="L17" s="23" t="s">
        <v>923</v>
      </c>
      <c r="N17" s="23" t="s">
        <v>832</v>
      </c>
      <c r="O17" s="23" t="s">
        <v>832</v>
      </c>
      <c r="P17" s="23" t="s">
        <v>832</v>
      </c>
      <c r="R17" s="23" t="s">
        <v>830</v>
      </c>
      <c r="S17" s="23" t="s">
        <v>837</v>
      </c>
      <c r="W17" s="23" t="s">
        <v>924</v>
      </c>
      <c r="X17" s="23" t="s">
        <v>925</v>
      </c>
      <c r="AF17" s="23" t="s">
        <v>837</v>
      </c>
      <c r="AL17" s="23" t="s">
        <v>837</v>
      </c>
      <c r="AM17" s="23" t="s">
        <v>837</v>
      </c>
      <c r="AO17" s="23" t="s">
        <v>837</v>
      </c>
      <c r="AQ17" s="23" t="s">
        <v>837</v>
      </c>
      <c r="AV17" s="23" t="s">
        <v>837</v>
      </c>
      <c r="AW17" s="23" t="s">
        <v>837</v>
      </c>
      <c r="AY17" s="23" t="s">
        <v>832</v>
      </c>
      <c r="AZ17" s="23" t="s">
        <v>832</v>
      </c>
      <c r="BA17" s="23" t="s">
        <v>832</v>
      </c>
      <c r="BJ17" s="23" t="s">
        <v>837</v>
      </c>
      <c r="CC17" s="23" t="s">
        <v>837</v>
      </c>
      <c r="CD17" s="23" t="s">
        <v>837</v>
      </c>
      <c r="CE17" s="23" t="s">
        <v>837</v>
      </c>
      <c r="CG17" s="23" t="s">
        <v>884</v>
      </c>
      <c r="CV17" s="23" t="s">
        <v>839</v>
      </c>
      <c r="CW17" s="23" t="s">
        <v>840</v>
      </c>
      <c r="CX17" s="23" t="str">
        <f aca="false">IF(NOT(ISBLANK(CW17)),CONCATENATE("lamd:class_",CW17),CONCATENATE("lamd:class_",CV17)  )</f>
        <v>lamd:class_COM</v>
      </c>
    </row>
    <row r="18" customFormat="false" ht="91" hidden="false" customHeight="false" outlineLevel="0" collapsed="false">
      <c r="A18" s="23" t="s">
        <v>962</v>
      </c>
      <c r="B18" s="23" t="str">
        <f aca="false">C18</f>
        <v>Judgment of the Court
case</v>
      </c>
      <c r="C18" s="23" t="s">
        <v>963</v>
      </c>
      <c r="D18" s="23" t="s">
        <v>964</v>
      </c>
      <c r="E18" s="23" t="s">
        <v>965</v>
      </c>
      <c r="F18" s="23" t="s">
        <v>966</v>
      </c>
      <c r="G18" s="23" t="s">
        <v>967</v>
      </c>
      <c r="H18" s="23" t="s">
        <v>968</v>
      </c>
      <c r="I18" s="23" t="s">
        <v>969</v>
      </c>
      <c r="J18" s="23" t="s">
        <v>970</v>
      </c>
      <c r="K18" s="23" t="s">
        <v>830</v>
      </c>
      <c r="L18" s="23" t="s">
        <v>971</v>
      </c>
      <c r="N18" s="23" t="s">
        <v>873</v>
      </c>
      <c r="R18" s="23" t="s">
        <v>830</v>
      </c>
      <c r="S18" s="23" t="s">
        <v>837</v>
      </c>
      <c r="AE18" s="23" t="s">
        <v>830</v>
      </c>
      <c r="AT18" s="23" t="s">
        <v>832</v>
      </c>
      <c r="CD18" s="23" t="s">
        <v>837</v>
      </c>
      <c r="CE18" s="23" t="s">
        <v>837</v>
      </c>
      <c r="CH18" s="23" t="s">
        <v>832</v>
      </c>
      <c r="CI18" s="23" t="s">
        <v>832</v>
      </c>
      <c r="CJ18" s="23" t="s">
        <v>832</v>
      </c>
      <c r="CK18" s="23" t="s">
        <v>837</v>
      </c>
      <c r="CR18" s="23" t="s">
        <v>972</v>
      </c>
      <c r="CT18" s="23" t="s">
        <v>832</v>
      </c>
      <c r="CV18" s="23" t="s">
        <v>973</v>
      </c>
      <c r="CX18" s="23" t="str">
        <f aca="false">IF(NOT(ISBLANK(CW18)),CONCATENATE("lamd:class_",CW18),CONCATENATE("lamd:class_",CV18)  )</f>
        <v>lamd:class_CASE</v>
      </c>
    </row>
    <row r="19" customFormat="false" ht="91" hidden="false" customHeight="false" outlineLevel="0" collapsed="false">
      <c r="A19" s="23" t="s">
        <v>974</v>
      </c>
      <c r="B19" s="23" t="str">
        <f aca="false">C19</f>
        <v>Order of the Court
case</v>
      </c>
      <c r="C19" s="23" t="s">
        <v>975</v>
      </c>
      <c r="D19" s="23" t="s">
        <v>976</v>
      </c>
      <c r="E19" s="23" t="s">
        <v>977</v>
      </c>
      <c r="F19" s="23" t="s">
        <v>966</v>
      </c>
      <c r="G19" s="23" t="s">
        <v>978</v>
      </c>
      <c r="H19" s="23" t="s">
        <v>968</v>
      </c>
      <c r="I19" s="23" t="s">
        <v>969</v>
      </c>
      <c r="J19" s="23" t="s">
        <v>970</v>
      </c>
      <c r="K19" s="23" t="s">
        <v>830</v>
      </c>
      <c r="L19" s="23" t="s">
        <v>979</v>
      </c>
      <c r="N19" s="23" t="s">
        <v>873</v>
      </c>
      <c r="R19" s="23" t="s">
        <v>830</v>
      </c>
      <c r="S19" s="23" t="s">
        <v>837</v>
      </c>
      <c r="AE19" s="23" t="s">
        <v>830</v>
      </c>
      <c r="AT19" s="23" t="s">
        <v>832</v>
      </c>
      <c r="CD19" s="23" t="s">
        <v>837</v>
      </c>
      <c r="CE19" s="23" t="s">
        <v>837</v>
      </c>
      <c r="CH19" s="23" t="s">
        <v>832</v>
      </c>
      <c r="CI19" s="23" t="s">
        <v>832</v>
      </c>
      <c r="CJ19" s="23" t="s">
        <v>832</v>
      </c>
      <c r="CK19" s="23" t="s">
        <v>837</v>
      </c>
      <c r="CR19" s="23" t="s">
        <v>980</v>
      </c>
      <c r="CT19" s="23" t="s">
        <v>832</v>
      </c>
      <c r="CV19" s="23" t="s">
        <v>973</v>
      </c>
      <c r="CX19" s="23" t="str">
        <f aca="false">IF(NOT(ISBLANK(CW19)),CONCATENATE("lamd:class_",CW19),CONCATENATE("lamd:class_",CV19)  )</f>
        <v>lamd:class_CASE</v>
      </c>
    </row>
    <row r="20" customFormat="false" ht="46.25" hidden="false" customHeight="false" outlineLevel="0" collapsed="false">
      <c r="A20" s="23" t="s">
        <v>981</v>
      </c>
      <c r="B20" s="23" t="str">
        <f aca="false">C20</f>
        <v>Arrangement
European Union</v>
      </c>
      <c r="C20" s="23" t="s">
        <v>982</v>
      </c>
      <c r="D20" s="23" t="s">
        <v>983</v>
      </c>
      <c r="E20" s="23" t="s">
        <v>984</v>
      </c>
      <c r="F20" s="23" t="s">
        <v>985</v>
      </c>
      <c r="G20" s="23" t="s">
        <v>986</v>
      </c>
      <c r="H20" s="23" t="s">
        <v>987</v>
      </c>
      <c r="I20" s="23" t="s">
        <v>988</v>
      </c>
      <c r="J20" s="23" t="s">
        <v>989</v>
      </c>
      <c r="K20" s="23" t="s">
        <v>830</v>
      </c>
      <c r="L20" s="23" t="s">
        <v>990</v>
      </c>
      <c r="N20" s="23" t="s">
        <v>991</v>
      </c>
      <c r="O20" s="23" t="s">
        <v>992</v>
      </c>
      <c r="P20" s="23" t="s">
        <v>993</v>
      </c>
      <c r="R20" s="23" t="s">
        <v>830</v>
      </c>
      <c r="S20" s="23" t="s">
        <v>994</v>
      </c>
      <c r="T20" s="23" t="s">
        <v>832</v>
      </c>
      <c r="U20" s="23" t="s">
        <v>837</v>
      </c>
      <c r="V20" s="23" t="s">
        <v>837</v>
      </c>
      <c r="W20" s="23" t="s">
        <v>832</v>
      </c>
      <c r="X20" s="23" t="s">
        <v>837</v>
      </c>
      <c r="AA20" s="23" t="s">
        <v>832</v>
      </c>
      <c r="AB20" s="23" t="s">
        <v>995</v>
      </c>
      <c r="AJ20" s="23" t="s">
        <v>830</v>
      </c>
      <c r="AK20" s="23" t="s">
        <v>830</v>
      </c>
      <c r="AO20" s="23" t="s">
        <v>837</v>
      </c>
      <c r="AQ20" s="23" t="s">
        <v>837</v>
      </c>
      <c r="AR20" s="23" t="s">
        <v>832</v>
      </c>
      <c r="AV20" s="23" t="s">
        <v>837</v>
      </c>
      <c r="AW20" s="23" t="s">
        <v>837</v>
      </c>
      <c r="AY20" s="23" t="s">
        <v>832</v>
      </c>
      <c r="AZ20" s="23" t="s">
        <v>832</v>
      </c>
      <c r="BA20" s="23" t="s">
        <v>837</v>
      </c>
      <c r="BB20" s="23" t="s">
        <v>837</v>
      </c>
      <c r="BC20" s="23" t="s">
        <v>837</v>
      </c>
      <c r="BD20" s="23" t="s">
        <v>837</v>
      </c>
      <c r="BG20" s="23" t="s">
        <v>837</v>
      </c>
      <c r="BH20" s="23" t="s">
        <v>837</v>
      </c>
      <c r="BI20" s="23" t="s">
        <v>837</v>
      </c>
      <c r="BJ20" s="23" t="s">
        <v>837</v>
      </c>
      <c r="BL20" s="23" t="s">
        <v>837</v>
      </c>
      <c r="BS20" s="23" t="s">
        <v>837</v>
      </c>
      <c r="BT20" s="23" t="s">
        <v>837</v>
      </c>
      <c r="BU20" s="23" t="s">
        <v>837</v>
      </c>
      <c r="BV20" s="23" t="s">
        <v>837</v>
      </c>
      <c r="BW20" s="23" t="s">
        <v>837</v>
      </c>
      <c r="CD20" s="23" t="s">
        <v>837</v>
      </c>
      <c r="CE20" s="23" t="s">
        <v>837</v>
      </c>
      <c r="CV20" s="23" t="s">
        <v>996</v>
      </c>
      <c r="CX20" s="23" t="str">
        <f aca="false">IF(NOT(ISBLANK(CW20)),CONCATENATE("lamd:class_",CW20),CONCATENATE("lamd:class_",CV20)  )</f>
        <v>lamd:class_AGREE</v>
      </c>
    </row>
    <row r="21" customFormat="false" ht="46.25" hidden="false" customHeight="false" outlineLevel="0" collapsed="false">
      <c r="A21" s="23" t="s">
        <v>997</v>
      </c>
      <c r="B21" s="23" t="str">
        <f aca="false">C21</f>
        <v>Withdrawal
Commission proposals</v>
      </c>
      <c r="C21" s="23" t="s">
        <v>998</v>
      </c>
      <c r="D21" s="23" t="s">
        <v>999</v>
      </c>
      <c r="E21" s="23" t="s">
        <v>1000</v>
      </c>
      <c r="G21" s="23" t="s">
        <v>1001</v>
      </c>
      <c r="H21" s="23" t="s">
        <v>827</v>
      </c>
      <c r="I21" s="23" t="s">
        <v>1002</v>
      </c>
      <c r="J21" s="23" t="s">
        <v>1003</v>
      </c>
      <c r="K21" s="23" t="s">
        <v>830</v>
      </c>
      <c r="L21" s="23" t="s">
        <v>831</v>
      </c>
      <c r="N21" s="23" t="s">
        <v>1004</v>
      </c>
      <c r="O21" s="23" t="s">
        <v>1005</v>
      </c>
      <c r="P21" s="23" t="s">
        <v>1006</v>
      </c>
      <c r="R21" s="23" t="s">
        <v>830</v>
      </c>
      <c r="S21" s="23" t="s">
        <v>854</v>
      </c>
      <c r="AO21" s="23" t="s">
        <v>837</v>
      </c>
      <c r="AQ21" s="23" t="s">
        <v>837</v>
      </c>
      <c r="AV21" s="23" t="s">
        <v>837</v>
      </c>
      <c r="AW21" s="23" t="s">
        <v>837</v>
      </c>
      <c r="BL21" s="23" t="s">
        <v>1007</v>
      </c>
      <c r="CE21" s="23" t="s">
        <v>837</v>
      </c>
      <c r="CG21" s="23" t="s">
        <v>1008</v>
      </c>
      <c r="CV21" s="23" t="s">
        <v>839</v>
      </c>
      <c r="CW21" s="23" t="s">
        <v>840</v>
      </c>
      <c r="CX21" s="23" t="str">
        <f aca="false">IF(NOT(ISBLANK(CW21)),CONCATENATE("lamd:class_",CW21),CONCATENATE("lamd:class_",CV21)  )</f>
        <v>lamd:class_COM</v>
      </c>
    </row>
    <row r="22" customFormat="false" ht="68.65" hidden="false" customHeight="false" outlineLevel="0" collapsed="false">
      <c r="A22" s="27" t="s">
        <v>1009</v>
      </c>
      <c r="B22" s="23" t="str">
        <f aca="false">C22</f>
        <v>European Commission
State aid 
Invitation to submit comments pursuant to Article 108(2) TFEU
Announcement</v>
      </c>
      <c r="C22" s="27" t="s">
        <v>1010</v>
      </c>
      <c r="D22" s="27" t="s">
        <v>1011</v>
      </c>
      <c r="E22" s="27" t="s">
        <v>1012</v>
      </c>
      <c r="F22" s="27"/>
      <c r="G22" s="27" t="s">
        <v>1013</v>
      </c>
      <c r="H22" s="27" t="s">
        <v>1014</v>
      </c>
      <c r="I22" s="27" t="s">
        <v>1002</v>
      </c>
      <c r="J22" s="27" t="s">
        <v>1015</v>
      </c>
      <c r="K22" s="27" t="s">
        <v>830</v>
      </c>
      <c r="L22" s="27" t="s">
        <v>831</v>
      </c>
      <c r="M22" s="27"/>
      <c r="N22" s="27" t="s">
        <v>1016</v>
      </c>
      <c r="O22" s="27" t="s">
        <v>1017</v>
      </c>
      <c r="P22" s="27" t="s">
        <v>1018</v>
      </c>
      <c r="Q22" s="27"/>
      <c r="R22" s="27" t="s">
        <v>830</v>
      </c>
      <c r="S22" s="27" t="s">
        <v>854</v>
      </c>
      <c r="T22" s="27"/>
      <c r="U22" s="27"/>
      <c r="V22" s="27"/>
      <c r="W22" s="27"/>
      <c r="X22" s="27"/>
      <c r="Y22" s="27"/>
      <c r="Z22" s="27"/>
      <c r="AA22" s="27"/>
      <c r="AB22" s="27"/>
      <c r="AC22" s="27"/>
      <c r="AD22" s="27"/>
      <c r="AE22" s="27"/>
      <c r="AF22" s="27"/>
      <c r="AG22" s="27"/>
      <c r="AH22" s="27"/>
      <c r="AI22" s="27"/>
      <c r="AJ22" s="27"/>
      <c r="AK22" s="27"/>
      <c r="AL22" s="27"/>
      <c r="AM22" s="27"/>
      <c r="AN22" s="27"/>
      <c r="AO22" s="27" t="s">
        <v>1019</v>
      </c>
      <c r="AP22" s="27"/>
      <c r="AQ22" s="27"/>
      <c r="AR22" s="27"/>
      <c r="AS22" s="27"/>
      <c r="AT22" s="27"/>
      <c r="AU22" s="27"/>
      <c r="AV22" s="27"/>
      <c r="AW22" s="27"/>
      <c r="AX22" s="27"/>
      <c r="AY22" s="27" t="s">
        <v>1020</v>
      </c>
      <c r="AZ22" s="27" t="s">
        <v>1021</v>
      </c>
      <c r="BA22" s="27"/>
      <c r="BB22" s="27"/>
      <c r="BC22" s="27"/>
      <c r="BD22" s="27"/>
      <c r="BE22" s="27"/>
      <c r="BF22" s="27"/>
      <c r="BG22" s="27"/>
      <c r="BH22" s="27"/>
      <c r="BI22" s="27"/>
      <c r="BJ22" s="27"/>
      <c r="BK22" s="27"/>
      <c r="BL22" s="27"/>
      <c r="BM22" s="27"/>
      <c r="BN22" s="27"/>
      <c r="BO22" s="27"/>
      <c r="BP22" s="27"/>
      <c r="BQ22" s="27"/>
      <c r="BR22" s="27"/>
      <c r="BS22" s="27"/>
      <c r="BT22" s="27"/>
      <c r="BU22" s="27"/>
      <c r="BV22" s="27"/>
      <c r="BW22" s="27"/>
      <c r="BX22" s="27"/>
      <c r="BY22" s="27"/>
      <c r="BZ22" s="27"/>
      <c r="CA22" s="27"/>
      <c r="CB22" s="27"/>
      <c r="CC22" s="27"/>
      <c r="CD22" s="27" t="s">
        <v>837</v>
      </c>
      <c r="CE22" s="27" t="s">
        <v>837</v>
      </c>
      <c r="CF22" s="27"/>
      <c r="CG22" s="27"/>
      <c r="CH22" s="27"/>
      <c r="CI22" s="27"/>
      <c r="CJ22" s="27"/>
      <c r="CK22" s="27"/>
      <c r="CL22" s="27"/>
      <c r="CM22" s="27"/>
      <c r="CN22" s="27"/>
      <c r="CO22" s="27"/>
      <c r="CP22" s="27"/>
      <c r="CQ22" s="27"/>
      <c r="CR22" s="27"/>
      <c r="CS22" s="27"/>
      <c r="CT22" s="27"/>
      <c r="CU22" s="27"/>
      <c r="CV22" s="23" t="s">
        <v>1022</v>
      </c>
      <c r="CW22" s="23" t="s">
        <v>1023</v>
      </c>
      <c r="CX22" s="23" t="str">
        <f aca="false">IF(NOT(ISBLANK(CW22)),CONCATENATE("lamd:class_",CW22),CONCATENATE("lamd:class_",CV22)  )</f>
        <v>lamd:class_STATEAID</v>
      </c>
    </row>
    <row r="23" customFormat="false" ht="57.45" hidden="false" customHeight="false" outlineLevel="0" collapsed="false">
      <c r="A23" s="27" t="s">
        <v>1024</v>
      </c>
      <c r="B23" s="23" t="str">
        <f aca="false">C23</f>
        <v>EFTA Surveillance Authority
State aid 
Invitation to submit comments</v>
      </c>
      <c r="C23" s="27" t="s">
        <v>1025</v>
      </c>
      <c r="D23" s="27" t="s">
        <v>1026</v>
      </c>
      <c r="E23" s="27" t="s">
        <v>1027</v>
      </c>
      <c r="F23" s="27" t="s">
        <v>1028</v>
      </c>
      <c r="G23" s="27" t="s">
        <v>1029</v>
      </c>
      <c r="H23" s="27" t="s">
        <v>1014</v>
      </c>
      <c r="I23" s="27" t="s">
        <v>1030</v>
      </c>
      <c r="J23" s="27" t="s">
        <v>1015</v>
      </c>
      <c r="K23" s="27" t="s">
        <v>830</v>
      </c>
      <c r="L23" s="27" t="s">
        <v>1031</v>
      </c>
      <c r="M23" s="27"/>
      <c r="N23" s="27" t="s">
        <v>1016</v>
      </c>
      <c r="O23" s="27" t="s">
        <v>1032</v>
      </c>
      <c r="P23" s="27" t="s">
        <v>1033</v>
      </c>
      <c r="Q23" s="27"/>
      <c r="R23" s="27" t="s">
        <v>830</v>
      </c>
      <c r="S23" s="27" t="s">
        <v>854</v>
      </c>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7"/>
      <c r="AY23" s="27" t="s">
        <v>1034</v>
      </c>
      <c r="AZ23" s="27" t="s">
        <v>1035</v>
      </c>
      <c r="BA23" s="27"/>
      <c r="BB23" s="27"/>
      <c r="BC23" s="27"/>
      <c r="BD23" s="27"/>
      <c r="BE23" s="27"/>
      <c r="BF23" s="27"/>
      <c r="BG23" s="27"/>
      <c r="BH23" s="27"/>
      <c r="BI23" s="27"/>
      <c r="BJ23" s="27"/>
      <c r="BK23" s="27"/>
      <c r="BL23" s="27"/>
      <c r="BM23" s="27"/>
      <c r="BN23" s="27"/>
      <c r="BO23" s="27"/>
      <c r="BP23" s="27"/>
      <c r="BQ23" s="27"/>
      <c r="BR23" s="27"/>
      <c r="BS23" s="27"/>
      <c r="BT23" s="27"/>
      <c r="BU23" s="27"/>
      <c r="BV23" s="27"/>
      <c r="BW23" s="27"/>
      <c r="BX23" s="27"/>
      <c r="BY23" s="27"/>
      <c r="BZ23" s="27"/>
      <c r="CA23" s="27"/>
      <c r="CB23" s="27"/>
      <c r="CC23" s="27"/>
      <c r="CD23" s="27" t="s">
        <v>1036</v>
      </c>
      <c r="CE23" s="27" t="s">
        <v>837</v>
      </c>
      <c r="CF23" s="27"/>
      <c r="CG23" s="27"/>
      <c r="CH23" s="27"/>
      <c r="CI23" s="27"/>
      <c r="CJ23" s="27"/>
      <c r="CK23" s="27"/>
      <c r="CL23" s="27"/>
      <c r="CM23" s="27"/>
      <c r="CN23" s="27"/>
      <c r="CO23" s="27"/>
      <c r="CP23" s="27"/>
      <c r="CQ23" s="27"/>
      <c r="CR23" s="27"/>
      <c r="CS23" s="27"/>
      <c r="CT23" s="27"/>
      <c r="CU23" s="27"/>
      <c r="CV23" s="23" t="s">
        <v>1037</v>
      </c>
      <c r="CX23" s="23" t="str">
        <f aca="false">IF(NOT(ISBLANK(CW23)),CONCATENATE("lamd:class_",CW23),CONCATENATE("lamd:class_",CV23)  )</f>
        <v>lamd:class_EFTA</v>
      </c>
    </row>
    <row r="24" customFormat="false" ht="68.65" hidden="false" customHeight="false" outlineLevel="0" collapsed="false">
      <c r="A24" s="27" t="s">
        <v>1038</v>
      </c>
      <c r="B24" s="23" t="str">
        <f aca="false">C24</f>
        <v>EFTA Surveillance Authority
State aid 
Decision to open a formal investigation
Invitation to submit comments</v>
      </c>
      <c r="C24" s="27" t="s">
        <v>1039</v>
      </c>
      <c r="D24" s="27" t="s">
        <v>1040</v>
      </c>
      <c r="E24" s="27" t="s">
        <v>1041</v>
      </c>
      <c r="F24" s="27" t="s">
        <v>1042</v>
      </c>
      <c r="G24" s="27" t="s">
        <v>1043</v>
      </c>
      <c r="H24" s="27" t="s">
        <v>1044</v>
      </c>
      <c r="I24" s="27" t="s">
        <v>1030</v>
      </c>
      <c r="J24" s="27" t="s">
        <v>1015</v>
      </c>
      <c r="K24" s="27" t="s">
        <v>830</v>
      </c>
      <c r="L24" s="27" t="s">
        <v>1031</v>
      </c>
      <c r="M24" s="27"/>
      <c r="N24" s="27" t="s">
        <v>1016</v>
      </c>
      <c r="O24" s="27" t="s">
        <v>1032</v>
      </c>
      <c r="P24" s="27" t="s">
        <v>1033</v>
      </c>
      <c r="Q24" s="27"/>
      <c r="R24" s="27" t="s">
        <v>830</v>
      </c>
      <c r="S24" s="27" t="s">
        <v>854</v>
      </c>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7"/>
      <c r="AY24" s="27" t="s">
        <v>1034</v>
      </c>
      <c r="AZ24" s="27" t="s">
        <v>1035</v>
      </c>
      <c r="BA24" s="27"/>
      <c r="BB24" s="27"/>
      <c r="BC24" s="27"/>
      <c r="BD24" s="27"/>
      <c r="BE24" s="27"/>
      <c r="BF24" s="27"/>
      <c r="BG24" s="27"/>
      <c r="BH24" s="27"/>
      <c r="BI24" s="27"/>
      <c r="BJ24" s="27"/>
      <c r="BK24" s="27"/>
      <c r="BL24" s="27"/>
      <c r="BM24" s="27"/>
      <c r="BN24" s="27"/>
      <c r="BO24" s="27"/>
      <c r="BP24" s="27"/>
      <c r="BQ24" s="27"/>
      <c r="BR24" s="27"/>
      <c r="BS24" s="27"/>
      <c r="BT24" s="27"/>
      <c r="BU24" s="27"/>
      <c r="BV24" s="27"/>
      <c r="BW24" s="27"/>
      <c r="BX24" s="27"/>
      <c r="BY24" s="27"/>
      <c r="BZ24" s="27"/>
      <c r="CA24" s="27"/>
      <c r="CB24" s="27"/>
      <c r="CC24" s="27"/>
      <c r="CD24" s="27" t="s">
        <v>1036</v>
      </c>
      <c r="CE24" s="27" t="s">
        <v>837</v>
      </c>
      <c r="CF24" s="27"/>
      <c r="CG24" s="27"/>
      <c r="CH24" s="27"/>
      <c r="CI24" s="27"/>
      <c r="CJ24" s="27"/>
      <c r="CK24" s="27"/>
      <c r="CL24" s="27"/>
      <c r="CM24" s="27"/>
      <c r="CN24" s="27"/>
      <c r="CO24" s="27"/>
      <c r="CP24" s="27"/>
      <c r="CQ24" s="27"/>
      <c r="CR24" s="27"/>
      <c r="CS24" s="27"/>
      <c r="CT24" s="27"/>
      <c r="CU24" s="27"/>
      <c r="CV24" s="23" t="s">
        <v>1037</v>
      </c>
      <c r="CX24" s="23" t="str">
        <f aca="false">IF(NOT(ISBLANK(CW24)),CONCATENATE("lamd:class_",CW24),CONCATENATE("lamd:class_",CV24)  )</f>
        <v>lamd:class_EFTA</v>
      </c>
    </row>
    <row r="25" customFormat="false" ht="68.65" hidden="false" customHeight="false" outlineLevel="0" collapsed="false">
      <c r="A25" s="27" t="s">
        <v>1045</v>
      </c>
      <c r="B25" s="23" t="str">
        <f aca="false">C25</f>
        <v>EFTA Surveillance Authority decision
closing the formal investigation
State aid</v>
      </c>
      <c r="C25" s="27" t="s">
        <v>1046</v>
      </c>
      <c r="D25" s="27" t="s">
        <v>1047</v>
      </c>
      <c r="E25" s="27" t="s">
        <v>1048</v>
      </c>
      <c r="F25" s="27" t="s">
        <v>1049</v>
      </c>
      <c r="G25" s="27" t="s">
        <v>1050</v>
      </c>
      <c r="H25" s="27" t="s">
        <v>1044</v>
      </c>
      <c r="I25" s="27" t="s">
        <v>1030</v>
      </c>
      <c r="J25" s="27" t="s">
        <v>1051</v>
      </c>
      <c r="K25" s="27" t="s">
        <v>830</v>
      </c>
      <c r="L25" s="27" t="s">
        <v>1052</v>
      </c>
      <c r="M25" s="27"/>
      <c r="N25" s="27" t="s">
        <v>1016</v>
      </c>
      <c r="O25" s="27" t="s">
        <v>1032</v>
      </c>
      <c r="P25" s="27" t="s">
        <v>1033</v>
      </c>
      <c r="Q25" s="27"/>
      <c r="R25" s="27" t="s">
        <v>830</v>
      </c>
      <c r="S25" s="27" t="s">
        <v>833</v>
      </c>
      <c r="T25" s="27" t="s">
        <v>873</v>
      </c>
      <c r="U25" s="27" t="s">
        <v>1053</v>
      </c>
      <c r="V25" s="27" t="s">
        <v>1054</v>
      </c>
      <c r="W25" s="27" t="s">
        <v>873</v>
      </c>
      <c r="X25" s="27"/>
      <c r="Y25" s="27" t="s">
        <v>832</v>
      </c>
      <c r="Z25" s="27"/>
      <c r="AA25" s="27"/>
      <c r="AB25" s="27"/>
      <c r="AC25" s="27"/>
      <c r="AD25" s="27"/>
      <c r="AE25" s="27"/>
      <c r="AF25" s="27"/>
      <c r="AG25" s="27"/>
      <c r="AH25" s="27"/>
      <c r="AI25" s="27"/>
      <c r="AJ25" s="27" t="s">
        <v>830</v>
      </c>
      <c r="AK25" s="27" t="s">
        <v>830</v>
      </c>
      <c r="AL25" s="27"/>
      <c r="AM25" s="27"/>
      <c r="AN25" s="27"/>
      <c r="AO25" s="27"/>
      <c r="AP25" s="27"/>
      <c r="AQ25" s="27"/>
      <c r="AR25" s="27"/>
      <c r="AS25" s="27"/>
      <c r="AT25" s="27"/>
      <c r="AU25" s="27"/>
      <c r="AV25" s="27"/>
      <c r="AW25" s="27"/>
      <c r="AX25" s="27"/>
      <c r="AY25" s="27" t="s">
        <v>1034</v>
      </c>
      <c r="AZ25" s="27" t="s">
        <v>1055</v>
      </c>
      <c r="BA25" s="27" t="s">
        <v>837</v>
      </c>
      <c r="BB25" s="27"/>
      <c r="BC25" s="27" t="s">
        <v>837</v>
      </c>
      <c r="BD25" s="27" t="s">
        <v>837</v>
      </c>
      <c r="BE25" s="27"/>
      <c r="BF25" s="27"/>
      <c r="BG25" s="27" t="s">
        <v>837</v>
      </c>
      <c r="BH25" s="27"/>
      <c r="BI25" s="27" t="s">
        <v>837</v>
      </c>
      <c r="BJ25" s="27" t="s">
        <v>837</v>
      </c>
      <c r="BK25" s="27"/>
      <c r="BL25" s="27" t="s">
        <v>837</v>
      </c>
      <c r="BM25" s="27" t="s">
        <v>837</v>
      </c>
      <c r="BN25" s="27"/>
      <c r="BO25" s="27"/>
      <c r="BP25" s="27"/>
      <c r="BQ25" s="27"/>
      <c r="BR25" s="27"/>
      <c r="BS25" s="27"/>
      <c r="BT25" s="27"/>
      <c r="BU25" s="27"/>
      <c r="BV25" s="27"/>
      <c r="BW25" s="27"/>
      <c r="BX25" s="27"/>
      <c r="BY25" s="27"/>
      <c r="BZ25" s="27"/>
      <c r="CA25" s="27"/>
      <c r="CB25" s="27"/>
      <c r="CC25" s="27"/>
      <c r="CD25" s="27" t="s">
        <v>837</v>
      </c>
      <c r="CE25" s="27" t="s">
        <v>837</v>
      </c>
      <c r="CF25" s="27"/>
      <c r="CG25" s="27"/>
      <c r="CH25" s="27"/>
      <c r="CI25" s="27"/>
      <c r="CJ25" s="27"/>
      <c r="CK25" s="27"/>
      <c r="CL25" s="27"/>
      <c r="CM25" s="27"/>
      <c r="CN25" s="27"/>
      <c r="CO25" s="27"/>
      <c r="CP25" s="27"/>
      <c r="CQ25" s="27"/>
      <c r="CR25" s="27"/>
      <c r="CS25" s="27"/>
      <c r="CT25" s="27"/>
      <c r="CU25" s="27"/>
      <c r="CV25" s="23" t="s">
        <v>1037</v>
      </c>
      <c r="CX25" s="23" t="str">
        <f aca="false">IF(NOT(ISBLANK(CW25)),CONCATENATE("lamd:class_",CW25),CONCATENATE("lamd:class_",CV25)  )</f>
        <v>lamd:class_EFTA</v>
      </c>
    </row>
    <row r="26" customFormat="false" ht="57.45" hidden="false" customHeight="false" outlineLevel="0" collapsed="false">
      <c r="A26" s="27" t="s">
        <v>1056</v>
      </c>
      <c r="B26" s="23" t="str">
        <f aca="false">C26</f>
        <v>EFTA Surveillance Authority
No state aid within the meaning of Article 61(1) of the EEA agreement</v>
      </c>
      <c r="C26" s="27" t="s">
        <v>1057</v>
      </c>
      <c r="D26" s="27" t="s">
        <v>1058</v>
      </c>
      <c r="E26" s="27" t="s">
        <v>1059</v>
      </c>
      <c r="F26" s="27" t="s">
        <v>1060</v>
      </c>
      <c r="G26" s="27" t="s">
        <v>1061</v>
      </c>
      <c r="H26" s="27" t="s">
        <v>1014</v>
      </c>
      <c r="I26" s="27" t="s">
        <v>1030</v>
      </c>
      <c r="J26" s="27" t="s">
        <v>1003</v>
      </c>
      <c r="K26" s="27" t="s">
        <v>830</v>
      </c>
      <c r="L26" s="27" t="s">
        <v>1031</v>
      </c>
      <c r="M26" s="27"/>
      <c r="N26" s="27" t="s">
        <v>1016</v>
      </c>
      <c r="O26" s="27" t="s">
        <v>1032</v>
      </c>
      <c r="P26" s="27" t="s">
        <v>1033</v>
      </c>
      <c r="Q26" s="27"/>
      <c r="R26" s="27" t="s">
        <v>830</v>
      </c>
      <c r="S26" s="27" t="s">
        <v>854</v>
      </c>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7"/>
      <c r="AY26" s="27" t="s">
        <v>1034</v>
      </c>
      <c r="AZ26" s="27" t="s">
        <v>1062</v>
      </c>
      <c r="BA26" s="27"/>
      <c r="BB26" s="27"/>
      <c r="BC26" s="27"/>
      <c r="BD26" s="27"/>
      <c r="BE26" s="27"/>
      <c r="BF26" s="27"/>
      <c r="BG26" s="27"/>
      <c r="BH26" s="27"/>
      <c r="BI26" s="27"/>
      <c r="BJ26" s="27"/>
      <c r="BK26" s="27"/>
      <c r="BL26" s="27"/>
      <c r="BM26" s="27"/>
      <c r="BN26" s="27"/>
      <c r="BO26" s="27"/>
      <c r="BP26" s="27"/>
      <c r="BQ26" s="27"/>
      <c r="BR26" s="27"/>
      <c r="BS26" s="27"/>
      <c r="BT26" s="27"/>
      <c r="BU26" s="27"/>
      <c r="BV26" s="27"/>
      <c r="BW26" s="27"/>
      <c r="BX26" s="27"/>
      <c r="BY26" s="27"/>
      <c r="BZ26" s="27"/>
      <c r="CA26" s="27"/>
      <c r="CB26" s="27"/>
      <c r="CC26" s="27"/>
      <c r="CD26" s="27" t="s">
        <v>837</v>
      </c>
      <c r="CE26" s="27" t="s">
        <v>837</v>
      </c>
      <c r="CF26" s="27"/>
      <c r="CG26" s="27"/>
      <c r="CH26" s="27"/>
      <c r="CI26" s="27"/>
      <c r="CJ26" s="27"/>
      <c r="CK26" s="27"/>
      <c r="CL26" s="27"/>
      <c r="CM26" s="27"/>
      <c r="CN26" s="27"/>
      <c r="CO26" s="27"/>
      <c r="CP26" s="27"/>
      <c r="CQ26" s="27"/>
      <c r="CR26" s="27"/>
      <c r="CS26" s="27"/>
      <c r="CT26" s="27"/>
      <c r="CU26" s="27"/>
      <c r="CV26" s="23" t="s">
        <v>1037</v>
      </c>
      <c r="CX26" s="23" t="str">
        <f aca="false">IF(NOT(ISBLANK(CW26)),CONCATENATE("lamd:class_",CW26),CONCATENATE("lamd:class_",CV26)  )</f>
        <v>lamd:class_EFTA</v>
      </c>
    </row>
    <row r="27" customFormat="false" ht="76.5" hidden="false" customHeight="true" outlineLevel="0" collapsed="false">
      <c r="A27" s="27" t="s">
        <v>1063</v>
      </c>
      <c r="B27" s="23" t="str">
        <f aca="false">C27</f>
        <v>Communication
Notice
EFTA Surveillance Authority
Article 27(4)</v>
      </c>
      <c r="C27" s="27" t="s">
        <v>1064</v>
      </c>
      <c r="D27" s="27" t="s">
        <v>1065</v>
      </c>
      <c r="E27" s="27" t="s">
        <v>1066</v>
      </c>
      <c r="F27" s="27" t="s">
        <v>1067</v>
      </c>
      <c r="G27" s="27" t="s">
        <v>1068</v>
      </c>
      <c r="H27" s="27" t="s">
        <v>1014</v>
      </c>
      <c r="I27" s="27" t="s">
        <v>1030</v>
      </c>
      <c r="J27" s="27" t="s">
        <v>1069</v>
      </c>
      <c r="K27" s="27" t="s">
        <v>830</v>
      </c>
      <c r="L27" s="27" t="s">
        <v>1031</v>
      </c>
      <c r="M27" s="27"/>
      <c r="N27" s="27" t="s">
        <v>1070</v>
      </c>
      <c r="O27" s="27" t="s">
        <v>1071</v>
      </c>
      <c r="P27" s="27" t="s">
        <v>1072</v>
      </c>
      <c r="Q27" s="27"/>
      <c r="R27" s="27" t="s">
        <v>830</v>
      </c>
      <c r="S27" s="27" t="s">
        <v>854</v>
      </c>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7"/>
      <c r="AY27" s="27" t="s">
        <v>1034</v>
      </c>
      <c r="AZ27" s="27" t="s">
        <v>1073</v>
      </c>
      <c r="BA27" s="27"/>
      <c r="BB27" s="27"/>
      <c r="BC27" s="27"/>
      <c r="BD27" s="27"/>
      <c r="BE27" s="27"/>
      <c r="BF27" s="27"/>
      <c r="BG27" s="27"/>
      <c r="BH27" s="27"/>
      <c r="BI27" s="27"/>
      <c r="BJ27" s="27"/>
      <c r="BK27" s="27"/>
      <c r="BL27" s="27"/>
      <c r="BM27" s="27"/>
      <c r="BN27" s="27"/>
      <c r="BO27" s="27"/>
      <c r="BP27" s="27"/>
      <c r="BQ27" s="27"/>
      <c r="BR27" s="27"/>
      <c r="BS27" s="27"/>
      <c r="BT27" s="27"/>
      <c r="BU27" s="27"/>
      <c r="BV27" s="27"/>
      <c r="BW27" s="27"/>
      <c r="BX27" s="27"/>
      <c r="BY27" s="27"/>
      <c r="BZ27" s="27"/>
      <c r="CA27" s="27"/>
      <c r="CB27" s="27"/>
      <c r="CC27" s="27"/>
      <c r="CD27" s="27" t="s">
        <v>837</v>
      </c>
      <c r="CE27" s="27" t="s">
        <v>837</v>
      </c>
      <c r="CF27" s="27"/>
      <c r="CG27" s="27"/>
      <c r="CH27" s="27"/>
      <c r="CI27" s="27"/>
      <c r="CJ27" s="27"/>
      <c r="CK27" s="27"/>
      <c r="CL27" s="27"/>
      <c r="CM27" s="27"/>
      <c r="CN27" s="27"/>
      <c r="CO27" s="27"/>
      <c r="CP27" s="27"/>
      <c r="CQ27" s="27"/>
      <c r="CR27" s="27"/>
      <c r="CS27" s="27"/>
      <c r="CT27" s="27"/>
      <c r="CU27" s="27"/>
      <c r="CV27" s="23" t="s">
        <v>1037</v>
      </c>
      <c r="CX27" s="23" t="str">
        <f aca="false">IF(NOT(ISBLANK(CW27)),CONCATENATE("lamd:class_",CW27),CONCATENATE("lamd:class_",CV27)  )</f>
        <v>lamd:class_EFTA</v>
      </c>
    </row>
    <row r="28" customFormat="false" ht="79.85" hidden="false" customHeight="false" outlineLevel="0" collapsed="false">
      <c r="A28" s="27" t="s">
        <v>1074</v>
      </c>
      <c r="B28" s="23" t="str">
        <f aca="false">C28</f>
        <v>Notice
EFTA Surveillance Authority 
Cartel cases</v>
      </c>
      <c r="C28" s="27" t="s">
        <v>1075</v>
      </c>
      <c r="D28" s="27" t="s">
        <v>1076</v>
      </c>
      <c r="E28" s="27" t="s">
        <v>1077</v>
      </c>
      <c r="F28" s="27" t="s">
        <v>1078</v>
      </c>
      <c r="G28" s="27" t="s">
        <v>1079</v>
      </c>
      <c r="H28" s="27" t="s">
        <v>1080</v>
      </c>
      <c r="I28" s="27" t="s">
        <v>1030</v>
      </c>
      <c r="J28" s="27" t="s">
        <v>1081</v>
      </c>
      <c r="K28" s="27" t="s">
        <v>830</v>
      </c>
      <c r="L28" s="27" t="s">
        <v>1031</v>
      </c>
      <c r="M28" s="27"/>
      <c r="N28" s="27" t="s">
        <v>1082</v>
      </c>
      <c r="O28" s="27" t="s">
        <v>1083</v>
      </c>
      <c r="P28" s="27" t="s">
        <v>1084</v>
      </c>
      <c r="Q28" s="27"/>
      <c r="R28" s="27" t="s">
        <v>830</v>
      </c>
      <c r="S28" s="27" t="s">
        <v>854</v>
      </c>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7"/>
      <c r="AY28" s="27" t="s">
        <v>1034</v>
      </c>
      <c r="AZ28" s="27" t="s">
        <v>832</v>
      </c>
      <c r="BA28" s="27" t="s">
        <v>837</v>
      </c>
      <c r="BB28" s="27" t="s">
        <v>837</v>
      </c>
      <c r="BC28" s="27" t="s">
        <v>837</v>
      </c>
      <c r="BD28" s="27" t="s">
        <v>837</v>
      </c>
      <c r="BE28" s="27"/>
      <c r="BF28" s="27"/>
      <c r="BG28" s="27"/>
      <c r="BH28" s="27"/>
      <c r="BI28" s="27"/>
      <c r="BJ28" s="27" t="s">
        <v>837</v>
      </c>
      <c r="BK28" s="27"/>
      <c r="BL28" s="27" t="s">
        <v>837</v>
      </c>
      <c r="BM28" s="27"/>
      <c r="BN28" s="27"/>
      <c r="BO28" s="27"/>
      <c r="BP28" s="27"/>
      <c r="BQ28" s="27"/>
      <c r="BR28" s="27"/>
      <c r="BS28" s="27"/>
      <c r="BT28" s="27"/>
      <c r="BU28" s="27"/>
      <c r="BV28" s="27"/>
      <c r="BW28" s="27"/>
      <c r="BX28" s="27"/>
      <c r="BY28" s="27"/>
      <c r="BZ28" s="27"/>
      <c r="CA28" s="27"/>
      <c r="CB28" s="27"/>
      <c r="CC28" s="27"/>
      <c r="CD28" s="27" t="s">
        <v>837</v>
      </c>
      <c r="CE28" s="27" t="s">
        <v>837</v>
      </c>
      <c r="CF28" s="27"/>
      <c r="CG28" s="27"/>
      <c r="CH28" s="27"/>
      <c r="CI28" s="27"/>
      <c r="CJ28" s="27"/>
      <c r="CK28" s="27"/>
      <c r="CL28" s="27"/>
      <c r="CM28" s="27"/>
      <c r="CN28" s="27"/>
      <c r="CO28" s="27"/>
      <c r="CP28" s="27"/>
      <c r="CQ28" s="27"/>
      <c r="CR28" s="27"/>
      <c r="CS28" s="27"/>
      <c r="CT28" s="27"/>
      <c r="CU28" s="27"/>
      <c r="CV28" s="23" t="s">
        <v>1037</v>
      </c>
      <c r="CX28" s="23" t="str">
        <f aca="false">IF(NOT(ISBLANK(CW28)),CONCATENATE("lamd:class_",CW28),CONCATENATE("lamd:class_",CV28)  )</f>
        <v>lamd:class_EFTA</v>
      </c>
    </row>
    <row r="29" customFormat="false" ht="46.25" hidden="false" customHeight="false" outlineLevel="0" collapsed="false">
      <c r="A29" s="27" t="s">
        <v>1085</v>
      </c>
      <c r="B29" s="23" t="str">
        <f aca="false">C29</f>
        <v>Summary of Decision
EFTA Surveillance Authority</v>
      </c>
      <c r="C29" s="27" t="s">
        <v>1086</v>
      </c>
      <c r="D29" s="27" t="s">
        <v>1087</v>
      </c>
      <c r="E29" s="27" t="s">
        <v>1088</v>
      </c>
      <c r="F29" s="27" t="s">
        <v>1089</v>
      </c>
      <c r="G29" s="27" t="s">
        <v>1090</v>
      </c>
      <c r="H29" s="27" t="s">
        <v>1080</v>
      </c>
      <c r="I29" s="27" t="s">
        <v>1030</v>
      </c>
      <c r="J29" s="27" t="s">
        <v>1081</v>
      </c>
      <c r="K29" s="27" t="s">
        <v>830</v>
      </c>
      <c r="L29" s="27" t="s">
        <v>1031</v>
      </c>
      <c r="M29" s="27"/>
      <c r="N29" s="27" t="s">
        <v>1091</v>
      </c>
      <c r="O29" s="27" t="s">
        <v>1092</v>
      </c>
      <c r="P29" s="27" t="s">
        <v>1072</v>
      </c>
      <c r="Q29" s="27"/>
      <c r="R29" s="27" t="s">
        <v>830</v>
      </c>
      <c r="S29" s="27" t="s">
        <v>854</v>
      </c>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c r="AW29" s="27"/>
      <c r="AX29" s="27"/>
      <c r="AY29" s="27" t="s">
        <v>1034</v>
      </c>
      <c r="AZ29" s="27" t="s">
        <v>1093</v>
      </c>
      <c r="BA29" s="27"/>
      <c r="BB29" s="27"/>
      <c r="BC29" s="27"/>
      <c r="BD29" s="27"/>
      <c r="BE29" s="27"/>
      <c r="BF29" s="27"/>
      <c r="BG29" s="27"/>
      <c r="BH29" s="27"/>
      <c r="BI29" s="27"/>
      <c r="BJ29" s="27" t="s">
        <v>837</v>
      </c>
      <c r="BK29" s="27"/>
      <c r="BL29" s="27" t="s">
        <v>837</v>
      </c>
      <c r="BM29" s="27"/>
      <c r="BN29" s="27"/>
      <c r="BO29" s="27"/>
      <c r="BP29" s="27"/>
      <c r="BQ29" s="27"/>
      <c r="BR29" s="27"/>
      <c r="BS29" s="27"/>
      <c r="BT29" s="27"/>
      <c r="BU29" s="27"/>
      <c r="BV29" s="27"/>
      <c r="BW29" s="27"/>
      <c r="BX29" s="27"/>
      <c r="BY29" s="27"/>
      <c r="BZ29" s="27"/>
      <c r="CA29" s="27"/>
      <c r="CB29" s="27"/>
      <c r="CC29" s="27"/>
      <c r="CD29" s="27" t="s">
        <v>837</v>
      </c>
      <c r="CE29" s="27" t="s">
        <v>837</v>
      </c>
      <c r="CF29" s="27"/>
      <c r="CG29" s="27"/>
      <c r="CH29" s="27"/>
      <c r="CI29" s="27"/>
      <c r="CJ29" s="27"/>
      <c r="CK29" s="27"/>
      <c r="CL29" s="27"/>
      <c r="CM29" s="27"/>
      <c r="CN29" s="27"/>
      <c r="CO29" s="27"/>
      <c r="CP29" s="27"/>
      <c r="CQ29" s="27"/>
      <c r="CR29" s="27"/>
      <c r="CS29" s="27"/>
      <c r="CT29" s="27"/>
      <c r="CU29" s="27"/>
      <c r="CV29" s="23" t="s">
        <v>1037</v>
      </c>
      <c r="CX29" s="23" t="str">
        <f aca="false">IF(NOT(ISBLANK(CW29)),CONCATENATE("lamd:class_",CW29),CONCATENATE("lamd:class_",CV29)  )</f>
        <v>lamd:class_EFTA</v>
      </c>
    </row>
    <row r="30" customFormat="false" ht="124.6" hidden="false" customHeight="false" outlineLevel="0" collapsed="false">
      <c r="A30" s="27" t="s">
        <v>1094</v>
      </c>
      <c r="B30" s="23" t="str">
        <f aca="false">C30</f>
        <v>Information notice
EFTA Surveillance Authority
Article 17(5) of Regulation (EC) No 1008/2008
 Article 16(4) of Regulation (EC) No 1008/2008
 common rules for the operation of air services</v>
      </c>
      <c r="C30" s="27" t="s">
        <v>1095</v>
      </c>
      <c r="D30" s="27" t="s">
        <v>1096</v>
      </c>
      <c r="E30" s="27" t="s">
        <v>1097</v>
      </c>
      <c r="F30" s="27" t="s">
        <v>1098</v>
      </c>
      <c r="G30" s="27" t="s">
        <v>1099</v>
      </c>
      <c r="H30" s="27" t="s">
        <v>1014</v>
      </c>
      <c r="I30" s="27" t="s">
        <v>1030</v>
      </c>
      <c r="J30" s="27" t="s">
        <v>1100</v>
      </c>
      <c r="K30" s="27" t="s">
        <v>830</v>
      </c>
      <c r="L30" s="27" t="s">
        <v>1031</v>
      </c>
      <c r="M30" s="27"/>
      <c r="N30" s="27" t="s">
        <v>1101</v>
      </c>
      <c r="O30" s="27" t="s">
        <v>1102</v>
      </c>
      <c r="P30" s="27" t="s">
        <v>1103</v>
      </c>
      <c r="Q30" s="27"/>
      <c r="R30" s="27" t="s">
        <v>830</v>
      </c>
      <c r="S30" s="27" t="s">
        <v>854</v>
      </c>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t="s">
        <v>1034</v>
      </c>
      <c r="AZ30" s="27" t="s">
        <v>1104</v>
      </c>
      <c r="BA30" s="27"/>
      <c r="BB30" s="27"/>
      <c r="BC30" s="27"/>
      <c r="BD30" s="27"/>
      <c r="BE30" s="27"/>
      <c r="BF30" s="27"/>
      <c r="BG30" s="27"/>
      <c r="BH30" s="27"/>
      <c r="BI30" s="27"/>
      <c r="BJ30" s="27"/>
      <c r="BK30" s="27"/>
      <c r="BL30" s="27"/>
      <c r="BM30" s="27"/>
      <c r="BN30" s="27"/>
      <c r="BO30" s="27"/>
      <c r="BP30" s="27"/>
      <c r="BQ30" s="27"/>
      <c r="BR30" s="27"/>
      <c r="BS30" s="27"/>
      <c r="BT30" s="27"/>
      <c r="BU30" s="27"/>
      <c r="BV30" s="27"/>
      <c r="BW30" s="27"/>
      <c r="BX30" s="27"/>
      <c r="BY30" s="27"/>
      <c r="BZ30" s="27"/>
      <c r="CA30" s="27"/>
      <c r="CB30" s="27"/>
      <c r="CC30" s="27"/>
      <c r="CD30" s="27" t="s">
        <v>837</v>
      </c>
      <c r="CE30" s="27" t="s">
        <v>837</v>
      </c>
      <c r="CF30" s="27"/>
      <c r="CG30" s="27"/>
      <c r="CH30" s="27"/>
      <c r="CI30" s="27"/>
      <c r="CJ30" s="27"/>
      <c r="CK30" s="27"/>
      <c r="CL30" s="27"/>
      <c r="CM30" s="27"/>
      <c r="CN30" s="27"/>
      <c r="CO30" s="27"/>
      <c r="CP30" s="27"/>
      <c r="CQ30" s="27"/>
      <c r="CR30" s="27"/>
      <c r="CS30" s="27"/>
      <c r="CT30" s="27"/>
      <c r="CU30" s="27"/>
      <c r="CV30" s="23" t="s">
        <v>1037</v>
      </c>
      <c r="CX30" s="23" t="str">
        <f aca="false">IF(NOT(ISBLANK(CW30)),CONCATENATE("lamd:class_",CW30),CONCATENATE("lamd:class_",CV30)  )</f>
        <v>lamd:class_EFTA</v>
      </c>
    </row>
    <row r="31" customFormat="false" ht="68.65" hidden="false" customHeight="false" outlineLevel="0" collapsed="false">
      <c r="A31" s="27" t="s">
        <v>1105</v>
      </c>
      <c r="B31" s="23" t="str">
        <f aca="false">C31</f>
        <v>Council
Annual Report  
Article 8(2) of Council Common Position 2008/944/CFSP 
control of exports of military technology and equipment</v>
      </c>
      <c r="C31" s="27" t="s">
        <v>1106</v>
      </c>
      <c r="D31" s="27" t="s">
        <v>1107</v>
      </c>
      <c r="E31" s="27" t="s">
        <v>1108</v>
      </c>
      <c r="F31" s="27" t="s">
        <v>1109</v>
      </c>
      <c r="G31" s="27" t="s">
        <v>1110</v>
      </c>
      <c r="H31" s="27" t="s">
        <v>1014</v>
      </c>
      <c r="I31" s="27" t="s">
        <v>910</v>
      </c>
      <c r="J31" s="27" t="s">
        <v>1111</v>
      </c>
      <c r="K31" s="27" t="s">
        <v>830</v>
      </c>
      <c r="L31" s="27" t="s">
        <v>1112</v>
      </c>
      <c r="M31" s="27"/>
      <c r="N31" s="27" t="s">
        <v>1113</v>
      </c>
      <c r="O31" s="27" t="s">
        <v>1114</v>
      </c>
      <c r="P31" s="27" t="s">
        <v>1115</v>
      </c>
      <c r="Q31" s="27"/>
      <c r="R31" s="27" t="s">
        <v>830</v>
      </c>
      <c r="S31" s="27" t="s">
        <v>854</v>
      </c>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7"/>
      <c r="AY31" s="27" t="s">
        <v>1116</v>
      </c>
      <c r="AZ31" s="27" t="s">
        <v>1117</v>
      </c>
      <c r="BA31" s="27" t="s">
        <v>837</v>
      </c>
      <c r="BB31" s="27" t="s">
        <v>837</v>
      </c>
      <c r="BC31" s="27"/>
      <c r="BD31" s="27"/>
      <c r="BE31" s="27"/>
      <c r="BF31" s="27"/>
      <c r="BG31" s="27"/>
      <c r="BH31" s="27"/>
      <c r="BI31" s="27"/>
      <c r="BJ31" s="27" t="s">
        <v>837</v>
      </c>
      <c r="BK31" s="27"/>
      <c r="BL31" s="27"/>
      <c r="BM31" s="27"/>
      <c r="BN31" s="27"/>
      <c r="BO31" s="27"/>
      <c r="BP31" s="27"/>
      <c r="BQ31" s="27"/>
      <c r="BR31" s="27"/>
      <c r="BS31" s="27"/>
      <c r="BT31" s="27"/>
      <c r="BU31" s="27"/>
      <c r="BV31" s="27"/>
      <c r="BW31" s="27"/>
      <c r="BX31" s="27"/>
      <c r="BY31" s="27"/>
      <c r="BZ31" s="27"/>
      <c r="CA31" s="27"/>
      <c r="CB31" s="27"/>
      <c r="CC31" s="27"/>
      <c r="CD31" s="27" t="s">
        <v>837</v>
      </c>
      <c r="CE31" s="27" t="s">
        <v>837</v>
      </c>
      <c r="CF31" s="27"/>
      <c r="CG31" s="27"/>
      <c r="CH31" s="27"/>
      <c r="CI31" s="27"/>
      <c r="CJ31" s="27"/>
      <c r="CK31" s="27"/>
      <c r="CL31" s="27"/>
      <c r="CM31" s="27"/>
      <c r="CN31" s="27"/>
      <c r="CO31" s="27"/>
      <c r="CP31" s="27"/>
      <c r="CQ31" s="27"/>
      <c r="CR31" s="27"/>
      <c r="CS31" s="27"/>
      <c r="CT31" s="27"/>
      <c r="CU31" s="27"/>
      <c r="CV31" s="23" t="s">
        <v>1022</v>
      </c>
      <c r="CW31" s="23" t="s">
        <v>1118</v>
      </c>
      <c r="CX31" s="23" t="str">
        <f aca="false">IF(NOT(ISBLANK(CW31)),CONCATENATE("lamd:class_",CW31),CONCATENATE("lamd:class_",CV31)  )</f>
        <v>lamd:class_COTHER</v>
      </c>
    </row>
    <row r="32" customFormat="false" ht="35.05" hidden="false" customHeight="false" outlineLevel="0" collapsed="false">
      <c r="A32" s="27" t="s">
        <v>1119</v>
      </c>
      <c r="B32" s="23" t="str">
        <f aca="false">C32</f>
        <v>Initiation of proceedings (Case M)
(Information - merger)</v>
      </c>
      <c r="C32" s="27" t="s">
        <v>1120</v>
      </c>
      <c r="D32" s="27" t="s">
        <v>1121</v>
      </c>
      <c r="E32" s="27" t="s">
        <v>1122</v>
      </c>
      <c r="F32" s="27" t="s">
        <v>1123</v>
      </c>
      <c r="G32" s="27" t="s">
        <v>1124</v>
      </c>
      <c r="H32" s="27" t="s">
        <v>1014</v>
      </c>
      <c r="I32" s="27" t="s">
        <v>1125</v>
      </c>
      <c r="J32" s="27" t="s">
        <v>1069</v>
      </c>
      <c r="K32" s="27" t="s">
        <v>830</v>
      </c>
      <c r="L32" s="27" t="s">
        <v>1126</v>
      </c>
      <c r="M32" s="27"/>
      <c r="N32" s="27" t="s">
        <v>1127</v>
      </c>
      <c r="O32" s="27" t="s">
        <v>1128</v>
      </c>
      <c r="P32" s="27" t="s">
        <v>1129</v>
      </c>
      <c r="Q32" s="27"/>
      <c r="R32" s="27" t="s">
        <v>830</v>
      </c>
      <c r="S32" s="27"/>
      <c r="T32" s="27"/>
      <c r="U32" s="27"/>
      <c r="V32" s="27"/>
      <c r="W32" s="27"/>
      <c r="X32" s="27"/>
      <c r="Y32" s="27"/>
      <c r="Z32" s="27"/>
      <c r="AA32" s="27"/>
      <c r="AB32" s="27"/>
      <c r="AC32" s="27"/>
      <c r="AD32" s="27"/>
      <c r="AE32" s="27"/>
      <c r="AF32" s="27"/>
      <c r="AG32" s="27"/>
      <c r="AH32" s="27"/>
      <c r="AI32" s="27"/>
      <c r="AJ32" s="27"/>
      <c r="AK32" s="27"/>
      <c r="AL32" s="27"/>
      <c r="AM32" s="27"/>
      <c r="AN32" s="27"/>
      <c r="AO32" s="27" t="s">
        <v>1019</v>
      </c>
      <c r="AP32" s="27"/>
      <c r="AQ32" s="27"/>
      <c r="AR32" s="27"/>
      <c r="AS32" s="27"/>
      <c r="AT32" s="27"/>
      <c r="AU32" s="27"/>
      <c r="AV32" s="27"/>
      <c r="AW32" s="27"/>
      <c r="AX32" s="27"/>
      <c r="AY32" s="27" t="s">
        <v>1020</v>
      </c>
      <c r="AZ32" s="27" t="s">
        <v>1130</v>
      </c>
      <c r="BA32" s="27"/>
      <c r="BB32" s="27"/>
      <c r="BC32" s="27"/>
      <c r="BD32" s="27"/>
      <c r="BE32" s="27"/>
      <c r="BF32" s="27"/>
      <c r="BG32" s="27"/>
      <c r="BH32" s="27"/>
      <c r="BI32" s="27"/>
      <c r="BJ32" s="27" t="s">
        <v>837</v>
      </c>
      <c r="BK32" s="27"/>
      <c r="BL32" s="27"/>
      <c r="BM32" s="27"/>
      <c r="BN32" s="27"/>
      <c r="BO32" s="27"/>
      <c r="BP32" s="27"/>
      <c r="BQ32" s="27"/>
      <c r="BR32" s="27"/>
      <c r="BS32" s="27"/>
      <c r="BT32" s="27"/>
      <c r="BU32" s="27"/>
      <c r="BV32" s="27"/>
      <c r="BW32" s="27"/>
      <c r="BX32" s="27"/>
      <c r="BY32" s="27"/>
      <c r="BZ32" s="27"/>
      <c r="CA32" s="27"/>
      <c r="CB32" s="27"/>
      <c r="CC32" s="27"/>
      <c r="CD32" s="27" t="s">
        <v>837</v>
      </c>
      <c r="CE32" s="27" t="s">
        <v>837</v>
      </c>
      <c r="CF32" s="27"/>
      <c r="CG32" s="27"/>
      <c r="CH32" s="27"/>
      <c r="CI32" s="27"/>
      <c r="CJ32" s="27"/>
      <c r="CK32" s="27"/>
      <c r="CL32" s="27"/>
      <c r="CM32" s="27"/>
      <c r="CN32" s="27"/>
      <c r="CO32" s="27"/>
      <c r="CP32" s="27"/>
      <c r="CQ32" s="27"/>
      <c r="CR32" s="27"/>
      <c r="CS32" s="27"/>
      <c r="CT32" s="27"/>
      <c r="CU32" s="27"/>
      <c r="CV32" s="23" t="s">
        <v>1022</v>
      </c>
      <c r="CW32" s="23" t="s">
        <v>1023</v>
      </c>
      <c r="CX32" s="23" t="str">
        <f aca="false">IF(NOT(ISBLANK(CW32)),CONCATENATE("lamd:class_",CW32),CONCATENATE("lamd:class_",CV32)  )</f>
        <v>lamd:class_STATEAID</v>
      </c>
    </row>
    <row r="33" customFormat="false" ht="91" hidden="false" customHeight="false" outlineLevel="0" collapsed="false">
      <c r="A33" s="27" t="s">
        <v>1131</v>
      </c>
      <c r="B33" s="23" t="str">
        <f aca="false">C33</f>
        <v>European Parliament
Decision on the closure of the accounts of the general budget of the European Union
financial year</v>
      </c>
      <c r="C33" s="27" t="s">
        <v>1132</v>
      </c>
      <c r="D33" s="27" t="s">
        <v>1133</v>
      </c>
      <c r="E33" s="27" t="s">
        <v>1134</v>
      </c>
      <c r="F33" s="27" t="s">
        <v>1135</v>
      </c>
      <c r="G33" s="27" t="s">
        <v>1136</v>
      </c>
      <c r="H33" s="27" t="s">
        <v>1137</v>
      </c>
      <c r="I33" s="27" t="s">
        <v>1138</v>
      </c>
      <c r="J33" s="27" t="s">
        <v>1051</v>
      </c>
      <c r="K33" s="27" t="s">
        <v>830</v>
      </c>
      <c r="L33" s="27" t="s">
        <v>1139</v>
      </c>
      <c r="M33" s="27"/>
      <c r="N33" s="27" t="s">
        <v>1140</v>
      </c>
      <c r="O33" s="27" t="s">
        <v>1141</v>
      </c>
      <c r="P33" s="27" t="s">
        <v>1142</v>
      </c>
      <c r="Q33" s="27"/>
      <c r="R33" s="27" t="s">
        <v>830</v>
      </c>
      <c r="S33" s="27" t="s">
        <v>871</v>
      </c>
      <c r="T33" s="27"/>
      <c r="U33" s="27"/>
      <c r="V33" s="27"/>
      <c r="W33" s="27" t="s">
        <v>830</v>
      </c>
      <c r="X33" s="27" t="s">
        <v>1143</v>
      </c>
      <c r="Y33" s="27"/>
      <c r="Z33" s="27"/>
      <c r="AA33" s="27"/>
      <c r="AB33" s="27"/>
      <c r="AC33" s="27" t="s">
        <v>830</v>
      </c>
      <c r="AD33" s="27"/>
      <c r="AE33" s="27"/>
      <c r="AF33" s="27"/>
      <c r="AG33" s="27"/>
      <c r="AH33" s="27"/>
      <c r="AI33" s="27"/>
      <c r="AJ33" s="27"/>
      <c r="AK33" s="27"/>
      <c r="AL33" s="27"/>
      <c r="AM33" s="27"/>
      <c r="AN33" s="27"/>
      <c r="AO33" s="27" t="s">
        <v>1144</v>
      </c>
      <c r="AP33" s="27"/>
      <c r="AQ33" s="27"/>
      <c r="AR33" s="27"/>
      <c r="AS33" s="27"/>
      <c r="AT33" s="27"/>
      <c r="AU33" s="27"/>
      <c r="AV33" s="27"/>
      <c r="AW33" s="27"/>
      <c r="AX33" s="27"/>
      <c r="AY33" s="27" t="s">
        <v>1145</v>
      </c>
      <c r="AZ33" s="27" t="s">
        <v>1146</v>
      </c>
      <c r="BA33" s="27"/>
      <c r="BB33" s="27"/>
      <c r="BC33" s="27"/>
      <c r="BD33" s="27"/>
      <c r="BE33" s="27"/>
      <c r="BF33" s="27"/>
      <c r="BG33" s="27"/>
      <c r="BH33" s="27"/>
      <c r="BI33" s="27"/>
      <c r="BJ33" s="27"/>
      <c r="BK33" s="27"/>
      <c r="BL33" s="27"/>
      <c r="BM33" s="27"/>
      <c r="BN33" s="27"/>
      <c r="BO33" s="27"/>
      <c r="BP33" s="27"/>
      <c r="BQ33" s="27"/>
      <c r="BR33" s="27"/>
      <c r="BS33" s="27"/>
      <c r="BT33" s="27"/>
      <c r="BU33" s="27"/>
      <c r="BV33" s="27"/>
      <c r="BW33" s="27"/>
      <c r="BX33" s="27"/>
      <c r="BY33" s="27"/>
      <c r="BZ33" s="27"/>
      <c r="CA33" s="27"/>
      <c r="CB33" s="27"/>
      <c r="CC33" s="27"/>
      <c r="CD33" s="27" t="s">
        <v>837</v>
      </c>
      <c r="CE33" s="27" t="s">
        <v>837</v>
      </c>
      <c r="CF33" s="27"/>
      <c r="CG33" s="27"/>
      <c r="CH33" s="27"/>
      <c r="CI33" s="27"/>
      <c r="CJ33" s="27"/>
      <c r="CK33" s="27"/>
      <c r="CL33" s="27"/>
      <c r="CM33" s="27"/>
      <c r="CN33" s="27"/>
      <c r="CO33" s="27"/>
      <c r="CP33" s="27"/>
      <c r="CQ33" s="27"/>
      <c r="CR33" s="27"/>
      <c r="CS33" s="27"/>
      <c r="CT33" s="27"/>
      <c r="CU33" s="27"/>
      <c r="CV33" s="23" t="s">
        <v>1147</v>
      </c>
      <c r="CW33" s="23" t="s">
        <v>1148</v>
      </c>
      <c r="CX33" s="23" t="str">
        <f aca="false">IF(NOT(ISBLANK(CW33)),CONCATENATE("lamd:class_",CW33),CONCATENATE("lamd:class_",CV33)  )</f>
        <v>lamd:class_3OTHER</v>
      </c>
    </row>
    <row r="34" customFormat="false" ht="68.65" hidden="false" customHeight="false" outlineLevel="0" collapsed="false">
      <c r="A34" s="27" t="s">
        <v>1149</v>
      </c>
      <c r="B34" s="23" t="str">
        <f aca="false">C34</f>
        <v>Council
Position of the Council at first reading with a view to the adoption of</v>
      </c>
      <c r="C34" s="27" t="s">
        <v>1150</v>
      </c>
      <c r="D34" s="27" t="s">
        <v>1151</v>
      </c>
      <c r="E34" s="27" t="s">
        <v>1152</v>
      </c>
      <c r="F34" s="27" t="s">
        <v>1153</v>
      </c>
      <c r="G34" s="27" t="s">
        <v>1154</v>
      </c>
      <c r="H34" s="27" t="s">
        <v>1014</v>
      </c>
      <c r="I34" s="27" t="s">
        <v>910</v>
      </c>
      <c r="J34" s="27" t="s">
        <v>1155</v>
      </c>
      <c r="K34" s="27" t="s">
        <v>830</v>
      </c>
      <c r="L34" s="27" t="s">
        <v>1156</v>
      </c>
      <c r="M34" s="27"/>
      <c r="N34" s="27" t="s">
        <v>832</v>
      </c>
      <c r="O34" s="27" t="s">
        <v>832</v>
      </c>
      <c r="P34" s="27" t="s">
        <v>832</v>
      </c>
      <c r="Q34" s="27"/>
      <c r="R34" s="27" t="s">
        <v>830</v>
      </c>
      <c r="S34" s="27" t="s">
        <v>833</v>
      </c>
      <c r="T34" s="27"/>
      <c r="U34" s="27"/>
      <c r="V34" s="27"/>
      <c r="W34" s="27"/>
      <c r="X34" s="27"/>
      <c r="Y34" s="27"/>
      <c r="Z34" s="27"/>
      <c r="AA34" s="27"/>
      <c r="AB34" s="27"/>
      <c r="AC34" s="27"/>
      <c r="AD34" s="27"/>
      <c r="AE34" s="27"/>
      <c r="AF34" s="27"/>
      <c r="AG34" s="27"/>
      <c r="AH34" s="27"/>
      <c r="AI34" s="27"/>
      <c r="AJ34" s="27"/>
      <c r="AK34" s="27"/>
      <c r="AL34" s="27"/>
      <c r="AM34" s="27"/>
      <c r="AN34" s="27"/>
      <c r="AO34" s="27" t="s">
        <v>837</v>
      </c>
      <c r="AP34" s="27"/>
      <c r="AQ34" s="27"/>
      <c r="AR34" s="27"/>
      <c r="AS34" s="27"/>
      <c r="AT34" s="27"/>
      <c r="AU34" s="27"/>
      <c r="AV34" s="27"/>
      <c r="AW34" s="27"/>
      <c r="AX34" s="27"/>
      <c r="AY34" s="27" t="s">
        <v>1020</v>
      </c>
      <c r="AZ34" s="27" t="s">
        <v>832</v>
      </c>
      <c r="BA34" s="27" t="s">
        <v>837</v>
      </c>
      <c r="BB34" s="27" t="s">
        <v>837</v>
      </c>
      <c r="BC34" s="27" t="s">
        <v>837</v>
      </c>
      <c r="BD34" s="27" t="s">
        <v>837</v>
      </c>
      <c r="BE34" s="27"/>
      <c r="BF34" s="27"/>
      <c r="BG34" s="27"/>
      <c r="BH34" s="27" t="s">
        <v>837</v>
      </c>
      <c r="BI34" s="27"/>
      <c r="BJ34" s="27" t="s">
        <v>837</v>
      </c>
      <c r="BK34" s="27"/>
      <c r="BL34" s="27" t="s">
        <v>837</v>
      </c>
      <c r="BM34" s="27"/>
      <c r="BN34" s="27"/>
      <c r="BO34" s="27"/>
      <c r="BP34" s="27"/>
      <c r="BQ34" s="27"/>
      <c r="BR34" s="27"/>
      <c r="BS34" s="27"/>
      <c r="BT34" s="27"/>
      <c r="BU34" s="27"/>
      <c r="BV34" s="27"/>
      <c r="BW34" s="27"/>
      <c r="BX34" s="27"/>
      <c r="BY34" s="27"/>
      <c r="BZ34" s="27"/>
      <c r="CA34" s="27"/>
      <c r="CB34" s="27" t="s">
        <v>1157</v>
      </c>
      <c r="CC34" s="27"/>
      <c r="CD34" s="27" t="s">
        <v>837</v>
      </c>
      <c r="CE34" s="27" t="s">
        <v>1158</v>
      </c>
      <c r="CF34" s="27"/>
      <c r="CG34" s="27" t="s">
        <v>832</v>
      </c>
      <c r="CH34" s="27"/>
      <c r="CI34" s="27"/>
      <c r="CJ34" s="27"/>
      <c r="CK34" s="27"/>
      <c r="CL34" s="27"/>
      <c r="CM34" s="27"/>
      <c r="CN34" s="27"/>
      <c r="CO34" s="27"/>
      <c r="CP34" s="27"/>
      <c r="CQ34" s="27"/>
      <c r="CR34" s="27"/>
      <c r="CS34" s="27"/>
      <c r="CT34" s="27"/>
      <c r="CU34" s="27"/>
      <c r="CV34" s="23" t="s">
        <v>839</v>
      </c>
      <c r="CW34" s="23" t="s">
        <v>914</v>
      </c>
      <c r="CX34" s="23" t="str">
        <f aca="false">IF(NOT(ISBLANK(CW34)),CONCATENATE("lamd:class_",CW34),CONCATENATE("lamd:class_",CV34)  )</f>
        <v>lamd:class_CONSIL</v>
      </c>
    </row>
    <row r="35" customFormat="false" ht="57.45" hidden="false" customHeight="false" outlineLevel="0" collapsed="false">
      <c r="A35" s="27" t="s">
        <v>1159</v>
      </c>
      <c r="B35" s="23" t="str">
        <f aca="false">C35</f>
        <v>Statement of the Council's reasons
position at first reading with a view to the adoption of</v>
      </c>
      <c r="C35" s="27" t="s">
        <v>1160</v>
      </c>
      <c r="D35" s="27" t="s">
        <v>1161</v>
      </c>
      <c r="E35" s="27" t="s">
        <v>1162</v>
      </c>
      <c r="F35" s="27" t="s">
        <v>1163</v>
      </c>
      <c r="G35" s="27" t="s">
        <v>1164</v>
      </c>
      <c r="H35" s="27" t="s">
        <v>1014</v>
      </c>
      <c r="I35" s="27" t="s">
        <v>910</v>
      </c>
      <c r="J35" s="27" t="s">
        <v>911</v>
      </c>
      <c r="K35" s="27" t="s">
        <v>830</v>
      </c>
      <c r="L35" s="27" t="s">
        <v>1156</v>
      </c>
      <c r="M35" s="27"/>
      <c r="N35" s="27" t="s">
        <v>832</v>
      </c>
      <c r="O35" s="27" t="s">
        <v>832</v>
      </c>
      <c r="P35" s="27" t="s">
        <v>832</v>
      </c>
      <c r="Q35" s="27"/>
      <c r="R35" s="27" t="s">
        <v>830</v>
      </c>
      <c r="S35" s="27" t="s">
        <v>854</v>
      </c>
      <c r="T35" s="27"/>
      <c r="U35" s="27"/>
      <c r="V35" s="27"/>
      <c r="W35" s="27"/>
      <c r="X35" s="27"/>
      <c r="Y35" s="27"/>
      <c r="Z35" s="27"/>
      <c r="AA35" s="27"/>
      <c r="AB35" s="27"/>
      <c r="AC35" s="27"/>
      <c r="AD35" s="27"/>
      <c r="AE35" s="27"/>
      <c r="AF35" s="27"/>
      <c r="AG35" s="27"/>
      <c r="AH35" s="27"/>
      <c r="AI35" s="27"/>
      <c r="AJ35" s="27"/>
      <c r="AK35" s="27"/>
      <c r="AL35" s="27"/>
      <c r="AM35" s="27"/>
      <c r="AN35" s="27"/>
      <c r="AO35" s="27" t="s">
        <v>837</v>
      </c>
      <c r="AP35" s="27"/>
      <c r="AQ35" s="27"/>
      <c r="AR35" s="27"/>
      <c r="AS35" s="27"/>
      <c r="AT35" s="27"/>
      <c r="AU35" s="27"/>
      <c r="AV35" s="27"/>
      <c r="AW35" s="27"/>
      <c r="AX35" s="27"/>
      <c r="AY35" s="27" t="s">
        <v>1020</v>
      </c>
      <c r="AZ35" s="27" t="s">
        <v>832</v>
      </c>
      <c r="BA35" s="27" t="s">
        <v>837</v>
      </c>
      <c r="BB35" s="27" t="s">
        <v>837</v>
      </c>
      <c r="BC35" s="27" t="s">
        <v>837</v>
      </c>
      <c r="BD35" s="27" t="s">
        <v>837</v>
      </c>
      <c r="BE35" s="27"/>
      <c r="BF35" s="27"/>
      <c r="BG35" s="27"/>
      <c r="BH35" s="27" t="s">
        <v>837</v>
      </c>
      <c r="BI35" s="27"/>
      <c r="BJ35" s="27" t="s">
        <v>837</v>
      </c>
      <c r="BK35" s="27"/>
      <c r="BL35" s="27" t="s">
        <v>837</v>
      </c>
      <c r="BM35" s="27"/>
      <c r="BN35" s="27"/>
      <c r="BO35" s="27"/>
      <c r="BP35" s="27"/>
      <c r="BQ35" s="27"/>
      <c r="BR35" s="27"/>
      <c r="BS35" s="27"/>
      <c r="BT35" s="27"/>
      <c r="BU35" s="27"/>
      <c r="BV35" s="27"/>
      <c r="BW35" s="27"/>
      <c r="BX35" s="27"/>
      <c r="BY35" s="27"/>
      <c r="BZ35" s="27"/>
      <c r="CA35" s="27"/>
      <c r="CB35" s="27" t="s">
        <v>1157</v>
      </c>
      <c r="CC35" s="27"/>
      <c r="CD35" s="27" t="s">
        <v>837</v>
      </c>
      <c r="CE35" s="27" t="s">
        <v>837</v>
      </c>
      <c r="CF35" s="27"/>
      <c r="CG35" s="27" t="s">
        <v>832</v>
      </c>
      <c r="CH35" s="27"/>
      <c r="CI35" s="27"/>
      <c r="CJ35" s="27"/>
      <c r="CK35" s="27"/>
      <c r="CL35" s="27"/>
      <c r="CM35" s="27"/>
      <c r="CN35" s="27"/>
      <c r="CO35" s="27"/>
      <c r="CP35" s="27"/>
      <c r="CQ35" s="27"/>
      <c r="CR35" s="27"/>
      <c r="CS35" s="27"/>
      <c r="CT35" s="27"/>
      <c r="CU35" s="27"/>
      <c r="CV35" s="23" t="s">
        <v>839</v>
      </c>
      <c r="CW35" s="23" t="s">
        <v>914</v>
      </c>
      <c r="CX35" s="23" t="str">
        <f aca="false">IF(NOT(ISBLANK(CW35)),CONCATENATE("lamd:class_",CW35),CONCATENATE("lamd:class_",CV35)  )</f>
        <v>lamd:class_CONSIL</v>
      </c>
    </row>
    <row r="36" customFormat="false" ht="35.05" hidden="false" customHeight="false" outlineLevel="0" collapsed="false">
      <c r="A36" s="27" t="s">
        <v>1165</v>
      </c>
      <c r="B36" s="23" t="str">
        <f aca="false">C36</f>
        <v>Summary of the opinion 
European Data Protection Supervisor</v>
      </c>
      <c r="C36" s="27" t="s">
        <v>1166</v>
      </c>
      <c r="D36" s="27" t="s">
        <v>1167</v>
      </c>
      <c r="E36" s="27" t="s">
        <v>1168</v>
      </c>
      <c r="F36" s="27" t="s">
        <v>1169</v>
      </c>
      <c r="G36" s="27" t="s">
        <v>1170</v>
      </c>
      <c r="H36" s="27" t="s">
        <v>1171</v>
      </c>
      <c r="I36" s="27" t="s">
        <v>1172</v>
      </c>
      <c r="J36" s="27" t="s">
        <v>1173</v>
      </c>
      <c r="K36" s="27" t="s">
        <v>830</v>
      </c>
      <c r="L36" s="27" t="s">
        <v>1174</v>
      </c>
      <c r="M36" s="27"/>
      <c r="N36" s="27" t="s">
        <v>832</v>
      </c>
      <c r="O36" s="27" t="s">
        <v>832</v>
      </c>
      <c r="P36" s="27" t="s">
        <v>832</v>
      </c>
      <c r="Q36" s="27"/>
      <c r="R36" s="27" t="s">
        <v>830</v>
      </c>
      <c r="S36" s="27" t="s">
        <v>854</v>
      </c>
      <c r="T36" s="27"/>
      <c r="U36" s="27"/>
      <c r="V36" s="27"/>
      <c r="W36" s="27"/>
      <c r="X36" s="27"/>
      <c r="Y36" s="27"/>
      <c r="Z36" s="27"/>
      <c r="AA36" s="27"/>
      <c r="AB36" s="27"/>
      <c r="AC36" s="27"/>
      <c r="AD36" s="27"/>
      <c r="AE36" s="27"/>
      <c r="AF36" s="27"/>
      <c r="AG36" s="27"/>
      <c r="AH36" s="27"/>
      <c r="AI36" s="27"/>
      <c r="AJ36" s="27"/>
      <c r="AK36" s="27"/>
      <c r="AL36" s="27"/>
      <c r="AM36" s="27"/>
      <c r="AN36" s="27"/>
      <c r="AO36" s="27" t="s">
        <v>837</v>
      </c>
      <c r="AP36" s="27"/>
      <c r="AQ36" s="27"/>
      <c r="AR36" s="27"/>
      <c r="AS36" s="27"/>
      <c r="AT36" s="27"/>
      <c r="AU36" s="27"/>
      <c r="AV36" s="27"/>
      <c r="AW36" s="27"/>
      <c r="AX36" s="27"/>
      <c r="AY36" s="27" t="s">
        <v>1020</v>
      </c>
      <c r="AZ36" s="27" t="s">
        <v>1175</v>
      </c>
      <c r="BA36" s="27" t="s">
        <v>837</v>
      </c>
      <c r="BB36" s="27" t="s">
        <v>837</v>
      </c>
      <c r="BC36" s="27" t="s">
        <v>837</v>
      </c>
      <c r="BD36" s="27" t="s">
        <v>837</v>
      </c>
      <c r="BE36" s="27"/>
      <c r="BF36" s="27"/>
      <c r="BG36" s="27"/>
      <c r="BH36" s="27" t="s">
        <v>837</v>
      </c>
      <c r="BI36" s="27"/>
      <c r="BJ36" s="27" t="s">
        <v>837</v>
      </c>
      <c r="BK36" s="27"/>
      <c r="BL36" s="27" t="s">
        <v>837</v>
      </c>
      <c r="BM36" s="27"/>
      <c r="BN36" s="27"/>
      <c r="BO36" s="27"/>
      <c r="BP36" s="27"/>
      <c r="BQ36" s="27"/>
      <c r="BR36" s="27"/>
      <c r="BS36" s="27"/>
      <c r="BT36" s="27"/>
      <c r="BU36" s="27"/>
      <c r="BV36" s="27"/>
      <c r="BW36" s="27"/>
      <c r="BX36" s="27"/>
      <c r="BY36" s="27"/>
      <c r="BZ36" s="27"/>
      <c r="CA36" s="27"/>
      <c r="CB36" s="27" t="s">
        <v>1157</v>
      </c>
      <c r="CC36" s="27"/>
      <c r="CD36" s="27" t="s">
        <v>837</v>
      </c>
      <c r="CE36" s="27" t="s">
        <v>837</v>
      </c>
      <c r="CF36" s="27"/>
      <c r="CG36" s="27" t="s">
        <v>832</v>
      </c>
      <c r="CH36" s="27"/>
      <c r="CI36" s="27"/>
      <c r="CJ36" s="27"/>
      <c r="CK36" s="27"/>
      <c r="CL36" s="27"/>
      <c r="CM36" s="27"/>
      <c r="CN36" s="27"/>
      <c r="CO36" s="27"/>
      <c r="CP36" s="27"/>
      <c r="CQ36" s="27"/>
      <c r="CR36" s="27"/>
      <c r="CS36" s="27"/>
      <c r="CT36" s="27"/>
      <c r="CU36" s="27"/>
      <c r="CV36" s="23" t="s">
        <v>839</v>
      </c>
      <c r="CW36" s="23" t="s">
        <v>1176</v>
      </c>
      <c r="CX36" s="23" t="str">
        <f aca="false">IF(NOT(ISBLANK(CW36)),CONCATENATE("lamd:class_",CW36),CONCATENATE("lamd:class_",CV36)  )</f>
        <v>lamd:class_5OTHER</v>
      </c>
    </row>
    <row r="37" customFormat="false" ht="57.45" hidden="false" customHeight="false" outlineLevel="0" collapsed="false">
      <c r="A37" s="27" t="s">
        <v>1177</v>
      </c>
      <c r="B37" s="23" t="str">
        <f aca="false">C37</f>
        <v>EEA EFTA
list
marketing authorisations
Medicinal products
regulation (EC) No 1907/2006 REACH</v>
      </c>
      <c r="C37" s="27" t="s">
        <v>1178</v>
      </c>
      <c r="D37" s="27" t="s">
        <v>1179</v>
      </c>
      <c r="E37" s="27" t="s">
        <v>1180</v>
      </c>
      <c r="F37" s="27" t="s">
        <v>1181</v>
      </c>
      <c r="G37" s="27" t="s">
        <v>1182</v>
      </c>
      <c r="H37" s="27" t="s">
        <v>1014</v>
      </c>
      <c r="I37" s="27" t="s">
        <v>1183</v>
      </c>
      <c r="J37" s="27" t="s">
        <v>1003</v>
      </c>
      <c r="K37" s="27" t="s">
        <v>830</v>
      </c>
      <c r="L37" s="27" t="s">
        <v>1184</v>
      </c>
      <c r="M37" s="27"/>
      <c r="N37" s="27" t="s">
        <v>1185</v>
      </c>
      <c r="O37" s="27" t="s">
        <v>1186</v>
      </c>
      <c r="P37" s="27" t="s">
        <v>1187</v>
      </c>
      <c r="Q37" s="27"/>
      <c r="R37" s="27" t="s">
        <v>830</v>
      </c>
      <c r="S37" s="27" t="s">
        <v>854</v>
      </c>
      <c r="T37" s="27"/>
      <c r="U37" s="27"/>
      <c r="V37" s="27"/>
      <c r="W37" s="27"/>
      <c r="X37" s="27"/>
      <c r="Y37" s="27"/>
      <c r="Z37" s="27"/>
      <c r="AA37" s="27"/>
      <c r="AB37" s="27"/>
      <c r="AC37" s="27"/>
      <c r="AD37" s="27"/>
      <c r="AE37" s="27"/>
      <c r="AF37" s="27"/>
      <c r="AG37" s="27"/>
      <c r="AH37" s="27"/>
      <c r="AI37" s="27"/>
      <c r="AJ37" s="27"/>
      <c r="AK37" s="27"/>
      <c r="AL37" s="27"/>
      <c r="AM37" s="27"/>
      <c r="AN37" s="27"/>
      <c r="AO37" s="27" t="s">
        <v>837</v>
      </c>
      <c r="AP37" s="27"/>
      <c r="AQ37" s="27"/>
      <c r="AR37" s="27"/>
      <c r="AS37" s="27"/>
      <c r="AT37" s="27"/>
      <c r="AU37" s="27"/>
      <c r="AV37" s="27"/>
      <c r="AW37" s="27"/>
      <c r="AX37" s="27"/>
      <c r="AY37" s="27" t="s">
        <v>1034</v>
      </c>
      <c r="AZ37" s="27" t="s">
        <v>1188</v>
      </c>
      <c r="BA37" s="27" t="s">
        <v>837</v>
      </c>
      <c r="BB37" s="27" t="s">
        <v>837</v>
      </c>
      <c r="BC37" s="27" t="s">
        <v>837</v>
      </c>
      <c r="BD37" s="27" t="s">
        <v>837</v>
      </c>
      <c r="BE37" s="27"/>
      <c r="BF37" s="27"/>
      <c r="BG37" s="27"/>
      <c r="BH37" s="27" t="s">
        <v>837</v>
      </c>
      <c r="BI37" s="27"/>
      <c r="BJ37" s="27" t="s">
        <v>837</v>
      </c>
      <c r="BK37" s="27"/>
      <c r="BL37" s="27"/>
      <c r="BM37" s="27"/>
      <c r="BN37" s="27"/>
      <c r="BO37" s="27"/>
      <c r="BP37" s="27"/>
      <c r="BQ37" s="27"/>
      <c r="BR37" s="27"/>
      <c r="BS37" s="27"/>
      <c r="BT37" s="27"/>
      <c r="BU37" s="27"/>
      <c r="BV37" s="27"/>
      <c r="BW37" s="27"/>
      <c r="BX37" s="27"/>
      <c r="BY37" s="27"/>
      <c r="BZ37" s="27"/>
      <c r="CA37" s="27"/>
      <c r="CB37" s="27"/>
      <c r="CC37" s="27"/>
      <c r="CD37" s="27" t="s">
        <v>837</v>
      </c>
      <c r="CE37" s="27" t="s">
        <v>837</v>
      </c>
      <c r="CF37" s="27"/>
      <c r="CG37" s="27"/>
      <c r="CH37" s="27"/>
      <c r="CI37" s="27"/>
      <c r="CJ37" s="27"/>
      <c r="CK37" s="27"/>
      <c r="CL37" s="27"/>
      <c r="CM37" s="27"/>
      <c r="CN37" s="27"/>
      <c r="CO37" s="27"/>
      <c r="CP37" s="27"/>
      <c r="CQ37" s="27"/>
      <c r="CR37" s="27"/>
      <c r="CS37" s="27"/>
      <c r="CT37" s="27"/>
      <c r="CU37" s="27"/>
      <c r="CV37" s="23" t="s">
        <v>1037</v>
      </c>
      <c r="CX37" s="23" t="str">
        <f aca="false">IF(NOT(ISBLANK(CW37)),CONCATENATE("lamd:class_",CW37),CONCATENATE("lamd:class_",CV37)  )</f>
        <v>lamd:class_EFTA</v>
      </c>
    </row>
    <row r="38" customFormat="false" ht="68.65" hidden="false" customHeight="false" outlineLevel="0" collapsed="false">
      <c r="A38" s="27" t="s">
        <v>1189</v>
      </c>
      <c r="B38" s="23" t="str">
        <f aca="false">C38</f>
        <v>European Commission
Authorisation for State aid pursuant to Articles 107 and 108 TFEU
Except for products falling under Annex I of the Treaty
Notice</v>
      </c>
      <c r="C38" s="27" t="s">
        <v>1190</v>
      </c>
      <c r="D38" s="27" t="s">
        <v>1191</v>
      </c>
      <c r="E38" s="27" t="s">
        <v>1192</v>
      </c>
      <c r="F38" s="27" t="s">
        <v>1193</v>
      </c>
      <c r="G38" s="27" t="s">
        <v>1194</v>
      </c>
      <c r="H38" s="27" t="s">
        <v>1014</v>
      </c>
      <c r="I38" s="27" t="s">
        <v>1002</v>
      </c>
      <c r="J38" s="27" t="s">
        <v>1003</v>
      </c>
      <c r="K38" s="27" t="s">
        <v>830</v>
      </c>
      <c r="L38" s="27" t="s">
        <v>831</v>
      </c>
      <c r="M38" s="27"/>
      <c r="N38" s="27" t="s">
        <v>1195</v>
      </c>
      <c r="O38" s="27" t="s">
        <v>1017</v>
      </c>
      <c r="P38" s="27" t="s">
        <v>1018</v>
      </c>
      <c r="Q38" s="27"/>
      <c r="R38" s="27" t="s">
        <v>830</v>
      </c>
      <c r="S38" s="27" t="s">
        <v>854</v>
      </c>
      <c r="T38" s="27"/>
      <c r="U38" s="27"/>
      <c r="V38" s="27"/>
      <c r="W38" s="27"/>
      <c r="X38" s="27"/>
      <c r="Y38" s="27"/>
      <c r="Z38" s="27"/>
      <c r="AA38" s="27"/>
      <c r="AB38" s="27"/>
      <c r="AC38" s="27"/>
      <c r="AD38" s="27"/>
      <c r="AE38" s="27"/>
      <c r="AF38" s="27"/>
      <c r="AG38" s="27"/>
      <c r="AH38" s="27"/>
      <c r="AI38" s="27"/>
      <c r="AJ38" s="27"/>
      <c r="AK38" s="27"/>
      <c r="AL38" s="27"/>
      <c r="AM38" s="27"/>
      <c r="AN38" s="27"/>
      <c r="AO38" s="27" t="s">
        <v>1019</v>
      </c>
      <c r="AP38" s="27"/>
      <c r="AQ38" s="27"/>
      <c r="AR38" s="27"/>
      <c r="AS38" s="27"/>
      <c r="AT38" s="27"/>
      <c r="AU38" s="27"/>
      <c r="AV38" s="27"/>
      <c r="AW38" s="27"/>
      <c r="AX38" s="27"/>
      <c r="AY38" s="27" t="s">
        <v>1020</v>
      </c>
      <c r="AZ38" s="27" t="s">
        <v>1196</v>
      </c>
      <c r="BA38" s="27"/>
      <c r="BB38" s="27"/>
      <c r="BC38" s="27"/>
      <c r="BD38" s="27"/>
      <c r="BE38" s="27"/>
      <c r="BF38" s="27"/>
      <c r="BG38" s="27"/>
      <c r="BH38" s="27"/>
      <c r="BI38" s="27"/>
      <c r="BJ38" s="27"/>
      <c r="BK38" s="27"/>
      <c r="BL38" s="27"/>
      <c r="BM38" s="27"/>
      <c r="BN38" s="27"/>
      <c r="BO38" s="27"/>
      <c r="BP38" s="27"/>
      <c r="BQ38" s="27"/>
      <c r="BR38" s="27"/>
      <c r="BS38" s="27"/>
      <c r="BT38" s="27"/>
      <c r="BU38" s="27"/>
      <c r="BV38" s="27"/>
      <c r="BW38" s="27"/>
      <c r="BX38" s="27"/>
      <c r="BY38" s="27"/>
      <c r="BZ38" s="27"/>
      <c r="CA38" s="27"/>
      <c r="CB38" s="27"/>
      <c r="CC38" s="27"/>
      <c r="CD38" s="27" t="s">
        <v>1197</v>
      </c>
      <c r="CE38" s="27" t="s">
        <v>837</v>
      </c>
      <c r="CF38" s="27"/>
      <c r="CG38" s="27"/>
      <c r="CH38" s="27"/>
      <c r="CI38" s="27"/>
      <c r="CJ38" s="27"/>
      <c r="CK38" s="27"/>
      <c r="CL38" s="27"/>
      <c r="CM38" s="27"/>
      <c r="CN38" s="27"/>
      <c r="CO38" s="27"/>
      <c r="CP38" s="27"/>
      <c r="CQ38" s="27"/>
      <c r="CR38" s="27"/>
      <c r="CS38" s="27"/>
      <c r="CT38" s="27"/>
      <c r="CU38" s="27"/>
      <c r="CV38" s="23" t="s">
        <v>1022</v>
      </c>
      <c r="CW38" s="23" t="s">
        <v>1023</v>
      </c>
      <c r="CX38" s="23" t="str">
        <f aca="false">IF(NOT(ISBLANK(CW38)),CONCATENATE("lamd:class_",CW38),CONCATENATE("lamd:class_",CV38)  )</f>
        <v>lamd:class_STATEAID</v>
      </c>
    </row>
    <row r="39" customFormat="false" ht="57.45" hidden="false" customHeight="false" outlineLevel="0" collapsed="false">
      <c r="A39" s="27" t="s">
        <v>1198</v>
      </c>
      <c r="B39" s="23" t="str">
        <f aca="false">C39</f>
        <v>Resolution 
Council
representatives of the Member States</v>
      </c>
      <c r="C39" s="27" t="s">
        <v>1199</v>
      </c>
      <c r="D39" s="27" t="s">
        <v>1200</v>
      </c>
      <c r="E39" s="27" t="s">
        <v>1201</v>
      </c>
      <c r="F39" s="27" t="s">
        <v>1202</v>
      </c>
      <c r="G39" s="27" t="s">
        <v>1203</v>
      </c>
      <c r="H39" s="27" t="s">
        <v>1044</v>
      </c>
      <c r="I39" s="27" t="s">
        <v>1204</v>
      </c>
      <c r="J39" s="27" t="s">
        <v>1205</v>
      </c>
      <c r="K39" s="27" t="s">
        <v>830</v>
      </c>
      <c r="L39" s="27" t="s">
        <v>1206</v>
      </c>
      <c r="M39" s="27"/>
      <c r="N39" s="27" t="s">
        <v>832</v>
      </c>
      <c r="O39" s="27" t="s">
        <v>832</v>
      </c>
      <c r="P39" s="27" t="s">
        <v>832</v>
      </c>
      <c r="Q39" s="27"/>
      <c r="R39" s="27" t="s">
        <v>830</v>
      </c>
      <c r="S39" s="27" t="s">
        <v>854</v>
      </c>
      <c r="T39" s="27" t="s">
        <v>837</v>
      </c>
      <c r="U39" s="27" t="s">
        <v>837</v>
      </c>
      <c r="V39" s="27" t="s">
        <v>837</v>
      </c>
      <c r="W39" s="27" t="s">
        <v>837</v>
      </c>
      <c r="X39" s="27" t="s">
        <v>837</v>
      </c>
      <c r="Y39" s="27"/>
      <c r="Z39" s="27"/>
      <c r="AA39" s="27"/>
      <c r="AB39" s="27"/>
      <c r="AC39" s="27"/>
      <c r="AD39" s="27"/>
      <c r="AE39" s="27"/>
      <c r="AF39" s="27"/>
      <c r="AG39" s="27" t="s">
        <v>837</v>
      </c>
      <c r="AH39" s="27" t="s">
        <v>1207</v>
      </c>
      <c r="AI39" s="27"/>
      <c r="AJ39" s="27"/>
      <c r="AK39" s="27"/>
      <c r="AL39" s="27"/>
      <c r="AM39" s="27"/>
      <c r="AN39" s="27"/>
      <c r="AO39" s="27" t="s">
        <v>837</v>
      </c>
      <c r="AP39" s="27"/>
      <c r="AQ39" s="27"/>
      <c r="AR39" s="27"/>
      <c r="AS39" s="27"/>
      <c r="AT39" s="27"/>
      <c r="AU39" s="27"/>
      <c r="AV39" s="27"/>
      <c r="AW39" s="27"/>
      <c r="AX39" s="27"/>
      <c r="AY39" s="27" t="s">
        <v>837</v>
      </c>
      <c r="AZ39" s="27" t="s">
        <v>837</v>
      </c>
      <c r="BA39" s="27" t="s">
        <v>837</v>
      </c>
      <c r="BB39" s="27" t="s">
        <v>837</v>
      </c>
      <c r="BC39" s="27" t="s">
        <v>837</v>
      </c>
      <c r="BD39" s="27" t="s">
        <v>837</v>
      </c>
      <c r="BE39" s="27"/>
      <c r="BF39" s="27"/>
      <c r="BG39" s="27"/>
      <c r="BH39" s="27"/>
      <c r="BI39" s="27"/>
      <c r="BJ39" s="27" t="s">
        <v>837</v>
      </c>
      <c r="BK39" s="27"/>
      <c r="BL39" s="27"/>
      <c r="BM39" s="27"/>
      <c r="BN39" s="27"/>
      <c r="BO39" s="27"/>
      <c r="BP39" s="27"/>
      <c r="BQ39" s="27"/>
      <c r="BR39" s="27"/>
      <c r="BS39" s="27"/>
      <c r="BT39" s="27"/>
      <c r="BU39" s="27"/>
      <c r="BV39" s="27"/>
      <c r="BW39" s="27"/>
      <c r="BX39" s="27"/>
      <c r="BY39" s="27"/>
      <c r="BZ39" s="27"/>
      <c r="CA39" s="27"/>
      <c r="CB39" s="27"/>
      <c r="CC39" s="27"/>
      <c r="CD39" s="27" t="s">
        <v>837</v>
      </c>
      <c r="CE39" s="27" t="s">
        <v>837</v>
      </c>
      <c r="CF39" s="27"/>
      <c r="CG39" s="27"/>
      <c r="CH39" s="27"/>
      <c r="CI39" s="27"/>
      <c r="CJ39" s="27"/>
      <c r="CK39" s="27"/>
      <c r="CL39" s="27"/>
      <c r="CM39" s="27"/>
      <c r="CN39" s="27"/>
      <c r="CO39" s="27"/>
      <c r="CP39" s="27"/>
      <c r="CQ39" s="27"/>
      <c r="CR39" s="27"/>
      <c r="CS39" s="27"/>
      <c r="CT39" s="27"/>
      <c r="CU39" s="27"/>
      <c r="CV39" s="23" t="s">
        <v>1022</v>
      </c>
      <c r="CW39" s="23" t="s">
        <v>1208</v>
      </c>
      <c r="CX39" s="23" t="str">
        <f aca="false">IF(NOT(ISBLANK(CW39)),CONCATENATE("lamd:class_",CW39),CONCATENATE("lamd:class_",CV39)  )</f>
        <v>lamd:class_CRDS</v>
      </c>
    </row>
    <row r="40" customFormat="false" ht="135.8" hidden="false" customHeight="false" outlineLevel="0" collapsed="false">
      <c r="A40" s="27" t="s">
        <v>1209</v>
      </c>
      <c r="B40" s="23" t="str">
        <f aca="false">C40</f>
        <v>Council
conclusions</v>
      </c>
      <c r="C40" s="27" t="s">
        <v>1210</v>
      </c>
      <c r="D40" s="27" t="s">
        <v>1211</v>
      </c>
      <c r="E40" s="27" t="s">
        <v>1212</v>
      </c>
      <c r="F40" s="27" t="s">
        <v>1213</v>
      </c>
      <c r="G40" s="27" t="s">
        <v>1214</v>
      </c>
      <c r="H40" s="27" t="s">
        <v>1014</v>
      </c>
      <c r="I40" s="27" t="s">
        <v>910</v>
      </c>
      <c r="J40" s="27" t="s">
        <v>1215</v>
      </c>
      <c r="K40" s="27" t="s">
        <v>830</v>
      </c>
      <c r="L40" s="27" t="s">
        <v>1112</v>
      </c>
      <c r="M40" s="27"/>
      <c r="N40" s="27" t="s">
        <v>832</v>
      </c>
      <c r="O40" s="27" t="s">
        <v>832</v>
      </c>
      <c r="P40" s="27" t="s">
        <v>832</v>
      </c>
      <c r="Q40" s="27"/>
      <c r="R40" s="27" t="s">
        <v>830</v>
      </c>
      <c r="S40" s="27" t="s">
        <v>854</v>
      </c>
      <c r="T40" s="27" t="s">
        <v>837</v>
      </c>
      <c r="U40" s="27" t="s">
        <v>837</v>
      </c>
      <c r="V40" s="27" t="s">
        <v>837</v>
      </c>
      <c r="W40" s="27" t="s">
        <v>837</v>
      </c>
      <c r="X40" s="27" t="s">
        <v>837</v>
      </c>
      <c r="Y40" s="27"/>
      <c r="Z40" s="27"/>
      <c r="AA40" s="27"/>
      <c r="AB40" s="27"/>
      <c r="AC40" s="27"/>
      <c r="AD40" s="27"/>
      <c r="AE40" s="27"/>
      <c r="AF40" s="27"/>
      <c r="AG40" s="27" t="s">
        <v>837</v>
      </c>
      <c r="AH40" s="27" t="s">
        <v>1216</v>
      </c>
      <c r="AI40" s="27"/>
      <c r="AJ40" s="27"/>
      <c r="AK40" s="27"/>
      <c r="AL40" s="27"/>
      <c r="AM40" s="27"/>
      <c r="AN40" s="27"/>
      <c r="AO40" s="27" t="s">
        <v>837</v>
      </c>
      <c r="AP40" s="27"/>
      <c r="AQ40" s="27"/>
      <c r="AR40" s="27"/>
      <c r="AS40" s="27"/>
      <c r="AT40" s="27"/>
      <c r="AU40" s="27"/>
      <c r="AV40" s="27"/>
      <c r="AW40" s="27"/>
      <c r="AX40" s="27"/>
      <c r="AY40" s="27" t="s">
        <v>837</v>
      </c>
      <c r="AZ40" s="27" t="s">
        <v>837</v>
      </c>
      <c r="BA40" s="27" t="s">
        <v>837</v>
      </c>
      <c r="BB40" s="27" t="s">
        <v>837</v>
      </c>
      <c r="BC40" s="27" t="s">
        <v>837</v>
      </c>
      <c r="BD40" s="27" t="s">
        <v>837</v>
      </c>
      <c r="BE40" s="27"/>
      <c r="BF40" s="27"/>
      <c r="BG40" s="27"/>
      <c r="BH40" s="27"/>
      <c r="BI40" s="27"/>
      <c r="BJ40" s="27" t="s">
        <v>837</v>
      </c>
      <c r="BK40" s="27"/>
      <c r="BL40" s="27"/>
      <c r="BM40" s="27"/>
      <c r="BN40" s="27"/>
      <c r="BO40" s="27"/>
      <c r="BP40" s="27"/>
      <c r="BQ40" s="27"/>
      <c r="BR40" s="27"/>
      <c r="BS40" s="27"/>
      <c r="BT40" s="27"/>
      <c r="BU40" s="27"/>
      <c r="BV40" s="27"/>
      <c r="BW40" s="27"/>
      <c r="BX40" s="27"/>
      <c r="BY40" s="27"/>
      <c r="BZ40" s="27"/>
      <c r="CA40" s="27"/>
      <c r="CB40" s="27"/>
      <c r="CC40" s="27"/>
      <c r="CD40" s="27" t="s">
        <v>837</v>
      </c>
      <c r="CE40" s="27" t="s">
        <v>837</v>
      </c>
      <c r="CF40" s="27"/>
      <c r="CG40" s="27"/>
      <c r="CH40" s="27"/>
      <c r="CI40" s="27"/>
      <c r="CJ40" s="27"/>
      <c r="CK40" s="27"/>
      <c r="CL40" s="27"/>
      <c r="CM40" s="27"/>
      <c r="CN40" s="27"/>
      <c r="CO40" s="27"/>
      <c r="CP40" s="27"/>
      <c r="CQ40" s="27"/>
      <c r="CR40" s="27"/>
      <c r="CS40" s="27"/>
      <c r="CT40" s="27"/>
      <c r="CU40" s="27"/>
      <c r="CV40" s="23" t="s">
        <v>1022</v>
      </c>
      <c r="CW40" s="23" t="s">
        <v>1208</v>
      </c>
      <c r="CX40" s="23" t="str">
        <f aca="false">IF(NOT(ISBLANK(CW40)),CONCATENATE("lamd:class_",CW40),CONCATENATE("lamd:class_",CV40)  )</f>
        <v>lamd:class_CRDS</v>
      </c>
    </row>
    <row r="41" customFormat="false" ht="91" hidden="false" customHeight="false" outlineLevel="0" collapsed="false">
      <c r="A41" s="27" t="s">
        <v>1217</v>
      </c>
      <c r="B41" s="23" t="str">
        <f aca="false">C41</f>
        <v>Conclusions 
Council 
Representatives of the Governments of the Member States</v>
      </c>
      <c r="C41" s="27" t="s">
        <v>1218</v>
      </c>
      <c r="D41" s="27" t="s">
        <v>1219</v>
      </c>
      <c r="E41" s="27" t="s">
        <v>1220</v>
      </c>
      <c r="F41" s="27" t="s">
        <v>1221</v>
      </c>
      <c r="G41" s="27" t="s">
        <v>1222</v>
      </c>
      <c r="H41" s="27" t="s">
        <v>1014</v>
      </c>
      <c r="I41" s="27" t="s">
        <v>1204</v>
      </c>
      <c r="J41" s="27" t="s">
        <v>1215</v>
      </c>
      <c r="K41" s="27" t="s">
        <v>830</v>
      </c>
      <c r="L41" s="27" t="s">
        <v>1112</v>
      </c>
      <c r="M41" s="27"/>
      <c r="N41" s="27" t="s">
        <v>832</v>
      </c>
      <c r="O41" s="27" t="s">
        <v>832</v>
      </c>
      <c r="P41" s="27" t="s">
        <v>832</v>
      </c>
      <c r="Q41" s="27"/>
      <c r="R41" s="27" t="s">
        <v>830</v>
      </c>
      <c r="S41" s="27" t="s">
        <v>854</v>
      </c>
      <c r="T41" s="27" t="s">
        <v>837</v>
      </c>
      <c r="U41" s="27" t="s">
        <v>837</v>
      </c>
      <c r="V41" s="27" t="s">
        <v>837</v>
      </c>
      <c r="W41" s="27" t="s">
        <v>837</v>
      </c>
      <c r="X41" s="27" t="s">
        <v>837</v>
      </c>
      <c r="Y41" s="27"/>
      <c r="Z41" s="27"/>
      <c r="AA41" s="27"/>
      <c r="AB41" s="27"/>
      <c r="AC41" s="27"/>
      <c r="AD41" s="27"/>
      <c r="AE41" s="27"/>
      <c r="AF41" s="27"/>
      <c r="AG41" s="27" t="s">
        <v>837</v>
      </c>
      <c r="AH41" s="27" t="s">
        <v>1216</v>
      </c>
      <c r="AI41" s="27"/>
      <c r="AJ41" s="27"/>
      <c r="AK41" s="27"/>
      <c r="AL41" s="27"/>
      <c r="AM41" s="27"/>
      <c r="AN41" s="27"/>
      <c r="AO41" s="27" t="s">
        <v>837</v>
      </c>
      <c r="AP41" s="27"/>
      <c r="AQ41" s="27"/>
      <c r="AR41" s="27"/>
      <c r="AS41" s="27"/>
      <c r="AT41" s="27"/>
      <c r="AU41" s="27"/>
      <c r="AV41" s="27"/>
      <c r="AW41" s="27"/>
      <c r="AX41" s="27"/>
      <c r="AY41" s="27" t="s">
        <v>837</v>
      </c>
      <c r="AZ41" s="27" t="s">
        <v>837</v>
      </c>
      <c r="BA41" s="27" t="s">
        <v>837</v>
      </c>
      <c r="BB41" s="27" t="s">
        <v>837</v>
      </c>
      <c r="BC41" s="27" t="s">
        <v>837</v>
      </c>
      <c r="BD41" s="27" t="s">
        <v>837</v>
      </c>
      <c r="BE41" s="27"/>
      <c r="BF41" s="27"/>
      <c r="BG41" s="27"/>
      <c r="BH41" s="27"/>
      <c r="BI41" s="27"/>
      <c r="BJ41" s="27" t="s">
        <v>837</v>
      </c>
      <c r="BK41" s="27"/>
      <c r="BL41" s="27"/>
      <c r="BM41" s="27"/>
      <c r="BN41" s="27"/>
      <c r="BO41" s="27"/>
      <c r="BP41" s="27"/>
      <c r="BQ41" s="27"/>
      <c r="BR41" s="27"/>
      <c r="BS41" s="27"/>
      <c r="BT41" s="27"/>
      <c r="BU41" s="27"/>
      <c r="BV41" s="27"/>
      <c r="BW41" s="27"/>
      <c r="BX41" s="27"/>
      <c r="BY41" s="27"/>
      <c r="BZ41" s="27"/>
      <c r="CA41" s="27"/>
      <c r="CB41" s="27"/>
      <c r="CC41" s="27"/>
      <c r="CD41" s="27" t="s">
        <v>837</v>
      </c>
      <c r="CE41" s="27" t="s">
        <v>837</v>
      </c>
      <c r="CF41" s="27"/>
      <c r="CG41" s="27"/>
      <c r="CH41" s="27"/>
      <c r="CI41" s="27"/>
      <c r="CJ41" s="27"/>
      <c r="CK41" s="27"/>
      <c r="CL41" s="27"/>
      <c r="CM41" s="27"/>
      <c r="CN41" s="27"/>
      <c r="CO41" s="27"/>
      <c r="CP41" s="27"/>
      <c r="CQ41" s="27"/>
      <c r="CR41" s="27"/>
      <c r="CS41" s="27"/>
      <c r="CT41" s="27"/>
      <c r="CU41" s="27"/>
      <c r="CV41" s="23" t="s">
        <v>1022</v>
      </c>
      <c r="CW41" s="23" t="s">
        <v>1208</v>
      </c>
      <c r="CX41" s="23" t="str">
        <f aca="false">IF(NOT(ISBLANK(CW41)),CONCATENATE("lamd:class_",CW41),CONCATENATE("lamd:class_",CV41)  )</f>
        <v>lamd:class_CRDS</v>
      </c>
    </row>
    <row r="42" customFormat="false" ht="68.65" hidden="false" customHeight="false" outlineLevel="0" collapsed="false">
      <c r="A42" s="27" t="s">
        <v>1223</v>
      </c>
      <c r="B42" s="23" t="str">
        <f aca="false">C42</f>
        <v>Statement
Joint statement
Parliament
Council
Commission</v>
      </c>
      <c r="C42" s="27" t="s">
        <v>1224</v>
      </c>
      <c r="D42" s="27" t="s">
        <v>1225</v>
      </c>
      <c r="E42" s="27" t="s">
        <v>1226</v>
      </c>
      <c r="F42" s="27" t="s">
        <v>1227</v>
      </c>
      <c r="G42" s="27" t="s">
        <v>1228</v>
      </c>
      <c r="H42" s="27" t="s">
        <v>1014</v>
      </c>
      <c r="I42" s="27" t="s">
        <v>1229</v>
      </c>
      <c r="J42" s="27" t="s">
        <v>1230</v>
      </c>
      <c r="K42" s="27" t="s">
        <v>830</v>
      </c>
      <c r="L42" s="27" t="s">
        <v>1231</v>
      </c>
      <c r="M42" s="27"/>
      <c r="N42" s="27" t="s">
        <v>832</v>
      </c>
      <c r="O42" s="27" t="s">
        <v>832</v>
      </c>
      <c r="P42" s="27" t="s">
        <v>832</v>
      </c>
      <c r="Q42" s="27"/>
      <c r="R42" s="27" t="s">
        <v>830</v>
      </c>
      <c r="S42" s="27"/>
      <c r="T42" s="27"/>
      <c r="U42" s="27"/>
      <c r="V42" s="27"/>
      <c r="W42" s="27"/>
      <c r="X42" s="27"/>
      <c r="Y42" s="27"/>
      <c r="Z42" s="27"/>
      <c r="AA42" s="27"/>
      <c r="AB42" s="27"/>
      <c r="AC42" s="27"/>
      <c r="AD42" s="27"/>
      <c r="AE42" s="27"/>
      <c r="AF42" s="27"/>
      <c r="AG42" s="27"/>
      <c r="AH42" s="27"/>
      <c r="AI42" s="27"/>
      <c r="AJ42" s="27"/>
      <c r="AK42" s="27"/>
      <c r="AL42" s="27"/>
      <c r="AM42" s="27"/>
      <c r="AN42" s="27"/>
      <c r="AO42" s="27" t="s">
        <v>837</v>
      </c>
      <c r="AP42" s="27"/>
      <c r="AQ42" s="27"/>
      <c r="AR42" s="27"/>
      <c r="AS42" s="27"/>
      <c r="AT42" s="27"/>
      <c r="AU42" s="27"/>
      <c r="AV42" s="27"/>
      <c r="AW42" s="27"/>
      <c r="AX42" s="27"/>
      <c r="AY42" s="27" t="s">
        <v>837</v>
      </c>
      <c r="AZ42" s="27" t="s">
        <v>837</v>
      </c>
      <c r="BA42" s="27" t="s">
        <v>837</v>
      </c>
      <c r="BB42" s="27" t="s">
        <v>837</v>
      </c>
      <c r="BC42" s="27" t="s">
        <v>837</v>
      </c>
      <c r="BD42" s="27" t="s">
        <v>837</v>
      </c>
      <c r="BE42" s="27"/>
      <c r="BF42" s="27"/>
      <c r="BG42" s="27"/>
      <c r="BH42" s="27"/>
      <c r="BI42" s="27"/>
      <c r="BJ42" s="27" t="s">
        <v>837</v>
      </c>
      <c r="BK42" s="27"/>
      <c r="BL42" s="27"/>
      <c r="BM42" s="27"/>
      <c r="BN42" s="27"/>
      <c r="BO42" s="27"/>
      <c r="BP42" s="27"/>
      <c r="BQ42" s="27"/>
      <c r="BR42" s="27"/>
      <c r="BS42" s="27"/>
      <c r="BT42" s="27"/>
      <c r="BU42" s="27"/>
      <c r="BV42" s="27"/>
      <c r="BW42" s="27"/>
      <c r="BX42" s="27"/>
      <c r="BY42" s="27"/>
      <c r="BZ42" s="27"/>
      <c r="CA42" s="27"/>
      <c r="CB42" s="27"/>
      <c r="CC42" s="27"/>
      <c r="CD42" s="27" t="s">
        <v>837</v>
      </c>
      <c r="CE42" s="27" t="s">
        <v>837</v>
      </c>
      <c r="CF42" s="27"/>
      <c r="CG42" s="27"/>
      <c r="CH42" s="27"/>
      <c r="CI42" s="27"/>
      <c r="CJ42" s="27"/>
      <c r="CK42" s="27"/>
      <c r="CL42" s="27"/>
      <c r="CM42" s="27"/>
      <c r="CN42" s="27"/>
      <c r="CO42" s="27"/>
      <c r="CP42" s="27"/>
      <c r="CQ42" s="27"/>
      <c r="CR42" s="27"/>
      <c r="CS42" s="27"/>
      <c r="CT42" s="27"/>
      <c r="CU42" s="27"/>
      <c r="CV42" s="23" t="s">
        <v>1022</v>
      </c>
      <c r="CW42" s="23" t="s">
        <v>1208</v>
      </c>
      <c r="CX42" s="23" t="str">
        <f aca="false">IF(NOT(ISBLANK(CW42)),CONCATENATE("lamd:class_",CW42),CONCATENATE("lamd:class_",CV42)  )</f>
        <v>lamd:class_CRDS</v>
      </c>
    </row>
    <row r="43" customFormat="false" ht="68.65" hidden="false" customHeight="false" outlineLevel="0" collapsed="false">
      <c r="A43" s="27" t="s">
        <v>1232</v>
      </c>
      <c r="B43" s="23" t="str">
        <f aca="false">C43</f>
        <v>Statement
Commission</v>
      </c>
      <c r="C43" s="27" t="s">
        <v>1233</v>
      </c>
      <c r="D43" s="27" t="s">
        <v>1234</v>
      </c>
      <c r="E43" s="27" t="s">
        <v>1235</v>
      </c>
      <c r="F43" s="27" t="s">
        <v>1236</v>
      </c>
      <c r="G43" s="27" t="s">
        <v>1237</v>
      </c>
      <c r="H43" s="27" t="s">
        <v>1044</v>
      </c>
      <c r="I43" s="27" t="s">
        <v>1002</v>
      </c>
      <c r="J43" s="27" t="s">
        <v>1230</v>
      </c>
      <c r="K43" s="27" t="s">
        <v>830</v>
      </c>
      <c r="L43" s="27" t="s">
        <v>1231</v>
      </c>
      <c r="M43" s="27"/>
      <c r="N43" s="27" t="s">
        <v>832</v>
      </c>
      <c r="O43" s="27" t="s">
        <v>832</v>
      </c>
      <c r="P43" s="27" t="s">
        <v>832</v>
      </c>
      <c r="Q43" s="27"/>
      <c r="R43" s="27" t="s">
        <v>830</v>
      </c>
      <c r="S43" s="27"/>
      <c r="T43" s="27"/>
      <c r="U43" s="27"/>
      <c r="V43" s="27"/>
      <c r="W43" s="27"/>
      <c r="X43" s="27"/>
      <c r="Y43" s="27"/>
      <c r="Z43" s="27"/>
      <c r="AA43" s="27"/>
      <c r="AB43" s="27"/>
      <c r="AC43" s="27"/>
      <c r="AD43" s="27"/>
      <c r="AE43" s="27"/>
      <c r="AF43" s="27"/>
      <c r="AG43" s="27"/>
      <c r="AH43" s="27"/>
      <c r="AI43" s="27"/>
      <c r="AJ43" s="27"/>
      <c r="AK43" s="27"/>
      <c r="AL43" s="27"/>
      <c r="AM43" s="27"/>
      <c r="AN43" s="27"/>
      <c r="AO43" s="27" t="s">
        <v>837</v>
      </c>
      <c r="AP43" s="27"/>
      <c r="AQ43" s="27"/>
      <c r="AR43" s="27"/>
      <c r="AS43" s="27"/>
      <c r="AT43" s="27"/>
      <c r="AU43" s="27"/>
      <c r="AV43" s="27"/>
      <c r="AW43" s="27"/>
      <c r="AX43" s="27"/>
      <c r="AY43" s="27" t="s">
        <v>837</v>
      </c>
      <c r="AZ43" s="27" t="s">
        <v>837</v>
      </c>
      <c r="BA43" s="27" t="s">
        <v>837</v>
      </c>
      <c r="BB43" s="27" t="s">
        <v>837</v>
      </c>
      <c r="BC43" s="27" t="s">
        <v>837</v>
      </c>
      <c r="BD43" s="27" t="s">
        <v>837</v>
      </c>
      <c r="BE43" s="27"/>
      <c r="BF43" s="27"/>
      <c r="BG43" s="27"/>
      <c r="BH43" s="27"/>
      <c r="BI43" s="27"/>
      <c r="BJ43" s="27" t="s">
        <v>837</v>
      </c>
      <c r="BK43" s="27"/>
      <c r="BL43" s="27"/>
      <c r="BM43" s="27"/>
      <c r="BN43" s="27"/>
      <c r="BO43" s="27"/>
      <c r="BP43" s="27"/>
      <c r="BQ43" s="27"/>
      <c r="BR43" s="27"/>
      <c r="BS43" s="27"/>
      <c r="BT43" s="27"/>
      <c r="BU43" s="27"/>
      <c r="BV43" s="27"/>
      <c r="BW43" s="27"/>
      <c r="BX43" s="27"/>
      <c r="BY43" s="27"/>
      <c r="BZ43" s="27"/>
      <c r="CA43" s="27"/>
      <c r="CB43" s="27"/>
      <c r="CC43" s="27"/>
      <c r="CD43" s="27" t="s">
        <v>837</v>
      </c>
      <c r="CE43" s="27" t="s">
        <v>837</v>
      </c>
      <c r="CF43" s="27"/>
      <c r="CG43" s="27"/>
      <c r="CH43" s="27"/>
      <c r="CI43" s="27"/>
      <c r="CJ43" s="27"/>
      <c r="CK43" s="27"/>
      <c r="CL43" s="27"/>
      <c r="CM43" s="27"/>
      <c r="CN43" s="27"/>
      <c r="CO43" s="27"/>
      <c r="CP43" s="27"/>
      <c r="CQ43" s="27"/>
      <c r="CR43" s="27"/>
      <c r="CS43" s="27"/>
      <c r="CT43" s="27"/>
      <c r="CU43" s="27"/>
      <c r="CV43" s="23" t="s">
        <v>1022</v>
      </c>
      <c r="CW43" s="23" t="s">
        <v>1208</v>
      </c>
      <c r="CX43" s="23" t="str">
        <f aca="false">IF(NOT(ISBLANK(CW43)),CONCATENATE("lamd:class_",CW43),CONCATENATE("lamd:class_",CV43)  )</f>
        <v>lamd:class_CRDS</v>
      </c>
    </row>
    <row r="44" customFormat="false" ht="124.6" hidden="false" customHeight="false" outlineLevel="0" collapsed="false">
      <c r="A44" s="27" t="s">
        <v>1238</v>
      </c>
      <c r="B44" s="23" t="str">
        <f aca="false">C44</f>
        <v>Opinion
Council
European Monetary Union EMU</v>
      </c>
      <c r="C44" s="27" t="s">
        <v>1239</v>
      </c>
      <c r="D44" s="27" t="s">
        <v>1240</v>
      </c>
      <c r="E44" s="27" t="s">
        <v>1241</v>
      </c>
      <c r="F44" s="27" t="s">
        <v>1242</v>
      </c>
      <c r="G44" s="27" t="s">
        <v>1243</v>
      </c>
      <c r="H44" s="27" t="s">
        <v>1244</v>
      </c>
      <c r="I44" s="27" t="s">
        <v>910</v>
      </c>
      <c r="J44" s="27" t="s">
        <v>882</v>
      </c>
      <c r="K44" s="27" t="s">
        <v>830</v>
      </c>
      <c r="L44" s="27" t="s">
        <v>1245</v>
      </c>
      <c r="M44" s="27"/>
      <c r="N44" s="27" t="s">
        <v>1246</v>
      </c>
      <c r="O44" s="27" t="s">
        <v>1247</v>
      </c>
      <c r="P44" s="27" t="s">
        <v>1248</v>
      </c>
      <c r="Q44" s="27"/>
      <c r="R44" s="27" t="s">
        <v>830</v>
      </c>
      <c r="S44" s="27" t="s">
        <v>833</v>
      </c>
      <c r="T44" s="27"/>
      <c r="U44" s="27"/>
      <c r="V44" s="27"/>
      <c r="W44" s="27"/>
      <c r="X44" s="27"/>
      <c r="Y44" s="27"/>
      <c r="Z44" s="27"/>
      <c r="AA44" s="27"/>
      <c r="AB44" s="27"/>
      <c r="AC44" s="27"/>
      <c r="AD44" s="27"/>
      <c r="AE44" s="27"/>
      <c r="AF44" s="27"/>
      <c r="AG44" s="27"/>
      <c r="AH44" s="27"/>
      <c r="AI44" s="27"/>
      <c r="AJ44" s="27"/>
      <c r="AK44" s="27" t="s">
        <v>832</v>
      </c>
      <c r="AL44" s="27"/>
      <c r="AM44" s="27"/>
      <c r="AN44" s="27"/>
      <c r="AO44" s="27" t="s">
        <v>837</v>
      </c>
      <c r="AP44" s="27"/>
      <c r="AQ44" s="27"/>
      <c r="AR44" s="27"/>
      <c r="AS44" s="27"/>
      <c r="AT44" s="27"/>
      <c r="AU44" s="27"/>
      <c r="AV44" s="27"/>
      <c r="AW44" s="27"/>
      <c r="AX44" s="27"/>
      <c r="AY44" s="27" t="s">
        <v>1020</v>
      </c>
      <c r="AZ44" s="27" t="s">
        <v>1249</v>
      </c>
      <c r="BA44" s="27" t="s">
        <v>837</v>
      </c>
      <c r="BB44" s="27" t="s">
        <v>837</v>
      </c>
      <c r="BC44" s="27" t="s">
        <v>837</v>
      </c>
      <c r="BD44" s="27" t="s">
        <v>837</v>
      </c>
      <c r="BE44" s="27" t="s">
        <v>1250</v>
      </c>
      <c r="BF44" s="27" t="s">
        <v>837</v>
      </c>
      <c r="BG44" s="27"/>
      <c r="BH44" s="27" t="s">
        <v>837</v>
      </c>
      <c r="BI44" s="27"/>
      <c r="BJ44" s="27" t="s">
        <v>837</v>
      </c>
      <c r="BK44" s="27"/>
      <c r="BL44" s="27"/>
      <c r="BM44" s="27"/>
      <c r="BN44" s="27"/>
      <c r="BO44" s="27"/>
      <c r="BP44" s="27"/>
      <c r="BQ44" s="27"/>
      <c r="BR44" s="27"/>
      <c r="BS44" s="27"/>
      <c r="BT44" s="27"/>
      <c r="BU44" s="27"/>
      <c r="BV44" s="27"/>
      <c r="BW44" s="27"/>
      <c r="BX44" s="27"/>
      <c r="BY44" s="27"/>
      <c r="BZ44" s="27"/>
      <c r="CA44" s="27"/>
      <c r="CB44" s="27"/>
      <c r="CC44" s="27"/>
      <c r="CD44" s="27" t="s">
        <v>837</v>
      </c>
      <c r="CE44" s="27" t="s">
        <v>837</v>
      </c>
      <c r="CF44" s="27"/>
      <c r="CG44" s="27" t="s">
        <v>837</v>
      </c>
      <c r="CH44" s="27"/>
      <c r="CI44" s="27"/>
      <c r="CJ44" s="27"/>
      <c r="CK44" s="27"/>
      <c r="CL44" s="27"/>
      <c r="CM44" s="27"/>
      <c r="CN44" s="27"/>
      <c r="CO44" s="27"/>
      <c r="CP44" s="27"/>
      <c r="CQ44" s="27"/>
      <c r="CR44" s="27"/>
      <c r="CS44" s="27"/>
      <c r="CT44" s="27"/>
      <c r="CU44" s="27"/>
      <c r="CV44" s="23" t="s">
        <v>1147</v>
      </c>
      <c r="CW44" s="23" t="s">
        <v>1251</v>
      </c>
      <c r="CX44" s="23" t="str">
        <f aca="false">IF(NOT(ISBLANK(CW44)),CONCATENATE("lamd:class_",CW44),CONCATENATE("lamd:class_",CV44)  )</f>
        <v>lamd:class_NLEGIS</v>
      </c>
    </row>
    <row r="45" customFormat="false" ht="46.25" hidden="false" customHeight="false" outlineLevel="0" collapsed="false">
      <c r="A45" s="27" t="s">
        <v>1252</v>
      </c>
      <c r="B45" s="23" t="str">
        <f aca="false">C45</f>
        <v>Opinion
Commission
nuclear energy
radioactive waste</v>
      </c>
      <c r="C45" s="27" t="s">
        <v>1253</v>
      </c>
      <c r="D45" s="27" t="s">
        <v>1254</v>
      </c>
      <c r="E45" s="27" t="s">
        <v>1255</v>
      </c>
      <c r="F45" s="27" t="s">
        <v>1256</v>
      </c>
      <c r="G45" s="27" t="s">
        <v>1257</v>
      </c>
      <c r="H45" s="27" t="s">
        <v>1044</v>
      </c>
      <c r="I45" s="27" t="s">
        <v>1258</v>
      </c>
      <c r="J45" s="27" t="s">
        <v>882</v>
      </c>
      <c r="K45" s="27" t="s">
        <v>830</v>
      </c>
      <c r="L45" s="27" t="s">
        <v>1245</v>
      </c>
      <c r="M45" s="27"/>
      <c r="N45" s="27" t="s">
        <v>1259</v>
      </c>
      <c r="O45" s="27" t="s">
        <v>1260</v>
      </c>
      <c r="P45" s="27" t="s">
        <v>1261</v>
      </c>
      <c r="Q45" s="27"/>
      <c r="R45" s="27" t="s">
        <v>830</v>
      </c>
      <c r="S45" s="27" t="s">
        <v>833</v>
      </c>
      <c r="T45" s="27"/>
      <c r="U45" s="27"/>
      <c r="V45" s="27"/>
      <c r="W45" s="27"/>
      <c r="X45" s="27"/>
      <c r="Y45" s="27"/>
      <c r="Z45" s="27"/>
      <c r="AA45" s="27"/>
      <c r="AB45" s="27"/>
      <c r="AC45" s="27"/>
      <c r="AD45" s="27"/>
      <c r="AE45" s="27"/>
      <c r="AF45" s="27"/>
      <c r="AG45" s="27"/>
      <c r="AH45" s="27"/>
      <c r="AI45" s="27"/>
      <c r="AJ45" s="27"/>
      <c r="AK45" s="27" t="s">
        <v>832</v>
      </c>
      <c r="AL45" s="27" t="s">
        <v>1262</v>
      </c>
      <c r="AM45" s="27"/>
      <c r="AN45" s="27"/>
      <c r="AO45" s="27" t="s">
        <v>837</v>
      </c>
      <c r="AP45" s="27"/>
      <c r="AQ45" s="27"/>
      <c r="AR45" s="27"/>
      <c r="AS45" s="27"/>
      <c r="AT45" s="27"/>
      <c r="AU45" s="27"/>
      <c r="AV45" s="27"/>
      <c r="AW45" s="27"/>
      <c r="AX45" s="27"/>
      <c r="AY45" s="27" t="s">
        <v>1263</v>
      </c>
      <c r="AZ45" s="27" t="s">
        <v>1264</v>
      </c>
      <c r="BA45" s="27" t="s">
        <v>837</v>
      </c>
      <c r="BB45" s="27" t="s">
        <v>837</v>
      </c>
      <c r="BC45" s="27" t="s">
        <v>837</v>
      </c>
      <c r="BD45" s="27" t="s">
        <v>837</v>
      </c>
      <c r="BE45" s="27"/>
      <c r="BF45" s="27"/>
      <c r="BG45" s="27"/>
      <c r="BH45" s="27" t="s">
        <v>837</v>
      </c>
      <c r="BI45" s="27"/>
      <c r="BJ45" s="27" t="s">
        <v>837</v>
      </c>
      <c r="BK45" s="27"/>
      <c r="BL45" s="27"/>
      <c r="BM45" s="27"/>
      <c r="BN45" s="27"/>
      <c r="BO45" s="27"/>
      <c r="BP45" s="27"/>
      <c r="BQ45" s="27"/>
      <c r="BR45" s="27"/>
      <c r="BS45" s="27"/>
      <c r="BT45" s="27"/>
      <c r="BU45" s="27"/>
      <c r="BV45" s="27"/>
      <c r="BW45" s="27"/>
      <c r="BX45" s="27"/>
      <c r="BY45" s="27"/>
      <c r="BZ45" s="27"/>
      <c r="CA45" s="27"/>
      <c r="CB45" s="27"/>
      <c r="CC45" s="27"/>
      <c r="CD45" s="27" t="s">
        <v>837</v>
      </c>
      <c r="CE45" s="27" t="s">
        <v>837</v>
      </c>
      <c r="CF45" s="27"/>
      <c r="CG45" s="27"/>
      <c r="CH45" s="27"/>
      <c r="CI45" s="27"/>
      <c r="CJ45" s="27"/>
      <c r="CK45" s="27"/>
      <c r="CL45" s="27"/>
      <c r="CM45" s="27"/>
      <c r="CN45" s="27"/>
      <c r="CO45" s="27"/>
      <c r="CP45" s="27"/>
      <c r="CQ45" s="27"/>
      <c r="CR45" s="27"/>
      <c r="CS45" s="27"/>
      <c r="CT45" s="27"/>
      <c r="CU45" s="27"/>
      <c r="CV45" s="23" t="s">
        <v>1147</v>
      </c>
      <c r="CW45" s="23" t="s">
        <v>1251</v>
      </c>
      <c r="CX45" s="23" t="str">
        <f aca="false">IF(NOT(ISBLANK(CW45)),CONCATENATE("lamd:class_",CW45),CONCATENATE("lamd:class_",CV45)  )</f>
        <v>lamd:class_NLEGIS</v>
      </c>
    </row>
    <row r="46" customFormat="false" ht="124.6" hidden="false" customHeight="false" outlineLevel="0" collapsed="false">
      <c r="A46" s="27" t="s">
        <v>1265</v>
      </c>
      <c r="B46" s="23" t="str">
        <f aca="false">C46</f>
        <v>Information communicated by Member States 
Summary information
State aid granted 
Regulation (EC) No 1857/2006 
Regulation (EC) No 736/2008
Regulation (EC) No 800/2008</v>
      </c>
      <c r="C46" s="27" t="s">
        <v>1266</v>
      </c>
      <c r="D46" s="27" t="s">
        <v>1267</v>
      </c>
      <c r="E46" s="27" t="s">
        <v>1268</v>
      </c>
      <c r="F46" s="27" t="s">
        <v>1269</v>
      </c>
      <c r="G46" s="27" t="s">
        <v>1270</v>
      </c>
      <c r="H46" s="27" t="s">
        <v>827</v>
      </c>
      <c r="I46" s="27" t="s">
        <v>1002</v>
      </c>
      <c r="J46" s="27" t="s">
        <v>1003</v>
      </c>
      <c r="K46" s="27" t="s">
        <v>830</v>
      </c>
      <c r="L46" s="27" t="s">
        <v>831</v>
      </c>
      <c r="M46" s="27"/>
      <c r="N46" s="27" t="s">
        <v>1271</v>
      </c>
      <c r="O46" s="27" t="s">
        <v>1017</v>
      </c>
      <c r="P46" s="27" t="s">
        <v>1018</v>
      </c>
      <c r="Q46" s="27"/>
      <c r="R46" s="27" t="s">
        <v>830</v>
      </c>
      <c r="S46" s="27" t="s">
        <v>854</v>
      </c>
      <c r="T46" s="27"/>
      <c r="U46" s="27"/>
      <c r="V46" s="27"/>
      <c r="W46" s="27"/>
      <c r="X46" s="27"/>
      <c r="Y46" s="27"/>
      <c r="Z46" s="27"/>
      <c r="AA46" s="27"/>
      <c r="AB46" s="27"/>
      <c r="AC46" s="27"/>
      <c r="AD46" s="27"/>
      <c r="AE46" s="27"/>
      <c r="AF46" s="27"/>
      <c r="AG46" s="27"/>
      <c r="AH46" s="27"/>
      <c r="AI46" s="27"/>
      <c r="AJ46" s="27"/>
      <c r="AK46" s="27"/>
      <c r="AL46" s="27"/>
      <c r="AM46" s="27"/>
      <c r="AN46" s="27"/>
      <c r="AO46" s="27" t="s">
        <v>1019</v>
      </c>
      <c r="AP46" s="27"/>
      <c r="AQ46" s="27"/>
      <c r="AR46" s="27"/>
      <c r="AS46" s="27"/>
      <c r="AT46" s="27"/>
      <c r="AU46" s="27"/>
      <c r="AV46" s="27"/>
      <c r="AW46" s="27"/>
      <c r="AX46" s="27"/>
      <c r="AY46" s="27" t="s">
        <v>1020</v>
      </c>
      <c r="AZ46" s="27" t="s">
        <v>1272</v>
      </c>
      <c r="BA46" s="27"/>
      <c r="BB46" s="27"/>
      <c r="BC46" s="27"/>
      <c r="BD46" s="27"/>
      <c r="BE46" s="27"/>
      <c r="BF46" s="27"/>
      <c r="BG46" s="27"/>
      <c r="BH46" s="27"/>
      <c r="BI46" s="27"/>
      <c r="BJ46" s="27"/>
      <c r="BK46" s="27"/>
      <c r="BL46" s="27"/>
      <c r="BM46" s="27"/>
      <c r="BN46" s="27"/>
      <c r="BO46" s="27"/>
      <c r="BP46" s="27"/>
      <c r="BQ46" s="27"/>
      <c r="BR46" s="27"/>
      <c r="BS46" s="27"/>
      <c r="BT46" s="27"/>
      <c r="BU46" s="27"/>
      <c r="BV46" s="27"/>
      <c r="BW46" s="27"/>
      <c r="BX46" s="27"/>
      <c r="BY46" s="27"/>
      <c r="BZ46" s="27"/>
      <c r="CA46" s="27"/>
      <c r="CB46" s="27"/>
      <c r="CC46" s="27"/>
      <c r="CD46" s="27" t="s">
        <v>837</v>
      </c>
      <c r="CE46" s="27" t="s">
        <v>837</v>
      </c>
      <c r="CF46" s="27"/>
      <c r="CG46" s="27"/>
      <c r="CH46" s="27"/>
      <c r="CI46" s="27"/>
      <c r="CJ46" s="27"/>
      <c r="CK46" s="27"/>
      <c r="CL46" s="27"/>
      <c r="CM46" s="27"/>
      <c r="CN46" s="27"/>
      <c r="CO46" s="27"/>
      <c r="CP46" s="27"/>
      <c r="CQ46" s="27"/>
      <c r="CR46" s="27"/>
      <c r="CS46" s="27"/>
      <c r="CT46" s="27"/>
      <c r="CU46" s="27"/>
      <c r="CV46" s="23" t="s">
        <v>1022</v>
      </c>
      <c r="CW46" s="23" t="s">
        <v>1023</v>
      </c>
      <c r="CX46" s="23" t="str">
        <f aca="false">IF(NOT(ISBLANK(CW46)),CONCATENATE("lamd:class_",CW46),CONCATENATE("lamd:class_",CV46)  )</f>
        <v>lamd:class_STATEAID</v>
      </c>
    </row>
    <row r="47" customFormat="false" ht="79.85" hidden="false" customHeight="false" outlineLevel="0" collapsed="false">
      <c r="A47" s="27" t="s">
        <v>1273</v>
      </c>
      <c r="B47" s="23" t="str">
        <f aca="false">C47</f>
        <v>Commission notice
Decision to close the formal investigation procedure 
State aid
Articles 107 to 109 of the Treaty on the Functioning of the European Union</v>
      </c>
      <c r="C47" s="27" t="s">
        <v>1274</v>
      </c>
      <c r="D47" s="27" t="s">
        <v>1275</v>
      </c>
      <c r="E47" s="27" t="s">
        <v>1276</v>
      </c>
      <c r="F47" s="27" t="s">
        <v>1277</v>
      </c>
      <c r="G47" s="27" t="s">
        <v>1278</v>
      </c>
      <c r="H47" s="27" t="s">
        <v>1014</v>
      </c>
      <c r="I47" s="27" t="s">
        <v>1002</v>
      </c>
      <c r="J47" s="27" t="s">
        <v>1003</v>
      </c>
      <c r="K47" s="27" t="s">
        <v>830</v>
      </c>
      <c r="L47" s="27" t="s">
        <v>831</v>
      </c>
      <c r="M47" s="27"/>
      <c r="N47" s="27" t="s">
        <v>1271</v>
      </c>
      <c r="O47" s="27" t="s">
        <v>1017</v>
      </c>
      <c r="P47" s="27" t="s">
        <v>1018</v>
      </c>
      <c r="Q47" s="27"/>
      <c r="R47" s="27" t="s">
        <v>830</v>
      </c>
      <c r="S47" s="27" t="s">
        <v>854</v>
      </c>
      <c r="T47" s="27"/>
      <c r="U47" s="27"/>
      <c r="V47" s="27"/>
      <c r="W47" s="27"/>
      <c r="X47" s="27"/>
      <c r="Y47" s="27"/>
      <c r="Z47" s="27"/>
      <c r="AA47" s="27"/>
      <c r="AB47" s="27"/>
      <c r="AC47" s="27"/>
      <c r="AD47" s="27"/>
      <c r="AE47" s="27"/>
      <c r="AF47" s="27"/>
      <c r="AG47" s="27"/>
      <c r="AH47" s="27"/>
      <c r="AI47" s="27"/>
      <c r="AJ47" s="27"/>
      <c r="AK47" s="27"/>
      <c r="AL47" s="27"/>
      <c r="AM47" s="27"/>
      <c r="AN47" s="27"/>
      <c r="AO47" s="27" t="s">
        <v>1019</v>
      </c>
      <c r="AP47" s="27"/>
      <c r="AQ47" s="27"/>
      <c r="AR47" s="27"/>
      <c r="AS47" s="27"/>
      <c r="AT47" s="27"/>
      <c r="AU47" s="27"/>
      <c r="AV47" s="27"/>
      <c r="AW47" s="27"/>
      <c r="AX47" s="27"/>
      <c r="AY47" s="27" t="s">
        <v>1020</v>
      </c>
      <c r="AZ47" s="27" t="s">
        <v>1279</v>
      </c>
      <c r="BA47" s="27"/>
      <c r="BB47" s="27"/>
      <c r="BC47" s="27"/>
      <c r="BD47" s="27"/>
      <c r="BE47" s="27"/>
      <c r="BF47" s="27"/>
      <c r="BG47" s="27"/>
      <c r="BH47" s="27"/>
      <c r="BI47" s="27"/>
      <c r="BJ47" s="27"/>
      <c r="BK47" s="27"/>
      <c r="BL47" s="27"/>
      <c r="BM47" s="27"/>
      <c r="BN47" s="27"/>
      <c r="BO47" s="27"/>
      <c r="BP47" s="27"/>
      <c r="BQ47" s="27"/>
      <c r="BR47" s="27"/>
      <c r="BS47" s="27"/>
      <c r="BT47" s="27"/>
      <c r="BU47" s="27"/>
      <c r="BV47" s="27"/>
      <c r="BW47" s="27"/>
      <c r="BX47" s="27"/>
      <c r="BY47" s="27"/>
      <c r="BZ47" s="27"/>
      <c r="CA47" s="27"/>
      <c r="CB47" s="27"/>
      <c r="CC47" s="27"/>
      <c r="CD47" s="27" t="s">
        <v>1280</v>
      </c>
      <c r="CE47" s="27" t="s">
        <v>837</v>
      </c>
      <c r="CF47" s="27"/>
      <c r="CG47" s="27"/>
      <c r="CH47" s="27"/>
      <c r="CI47" s="27"/>
      <c r="CJ47" s="27"/>
      <c r="CK47" s="27"/>
      <c r="CL47" s="27"/>
      <c r="CM47" s="27"/>
      <c r="CN47" s="27"/>
      <c r="CO47" s="27"/>
      <c r="CP47" s="27"/>
      <c r="CQ47" s="27"/>
      <c r="CR47" s="27"/>
      <c r="CS47" s="27"/>
      <c r="CT47" s="27"/>
      <c r="CU47" s="27"/>
      <c r="CV47" s="23" t="s">
        <v>1022</v>
      </c>
      <c r="CW47" s="23" t="s">
        <v>1023</v>
      </c>
      <c r="CX47" s="23" t="str">
        <f aca="false">IF(NOT(ISBLANK(CW47)),CONCATENATE("lamd:class_",CW47),CONCATENATE("lamd:class_",CV47)  )</f>
        <v>lamd:class_STATEAID</v>
      </c>
    </row>
    <row r="48" customFormat="false" ht="46.25" hidden="false" customHeight="false" outlineLevel="0" collapsed="false">
      <c r="A48" s="27" t="s">
        <v>1281</v>
      </c>
      <c r="B48" s="23" t="str">
        <f aca="false">C48</f>
        <v>Participation agreement
European Union</v>
      </c>
      <c r="C48" s="27" t="s">
        <v>1282</v>
      </c>
      <c r="D48" s="27" t="s">
        <v>1283</v>
      </c>
      <c r="E48" s="27" t="s">
        <v>1284</v>
      </c>
      <c r="F48" s="27" t="s">
        <v>1285</v>
      </c>
      <c r="G48" s="27" t="s">
        <v>1286</v>
      </c>
      <c r="H48" s="27" t="s">
        <v>987</v>
      </c>
      <c r="I48" s="27" t="s">
        <v>1287</v>
      </c>
      <c r="J48" s="27" t="s">
        <v>1288</v>
      </c>
      <c r="K48" s="27" t="s">
        <v>830</v>
      </c>
      <c r="L48" s="27" t="s">
        <v>990</v>
      </c>
      <c r="M48" s="27"/>
      <c r="N48" s="27" t="s">
        <v>1289</v>
      </c>
      <c r="O48" s="27" t="s">
        <v>1290</v>
      </c>
      <c r="P48" s="27" t="s">
        <v>1291</v>
      </c>
      <c r="Q48" s="27"/>
      <c r="R48" s="27" t="s">
        <v>830</v>
      </c>
      <c r="S48" s="27" t="s">
        <v>994</v>
      </c>
      <c r="T48" s="27" t="s">
        <v>832</v>
      </c>
      <c r="U48" s="27" t="s">
        <v>837</v>
      </c>
      <c r="V48" s="27" t="s">
        <v>837</v>
      </c>
      <c r="W48" s="27" t="s">
        <v>832</v>
      </c>
      <c r="X48" s="27" t="s">
        <v>837</v>
      </c>
      <c r="Y48" s="27"/>
      <c r="Z48" s="27"/>
      <c r="AA48" s="27" t="s">
        <v>832</v>
      </c>
      <c r="AB48" s="27" t="s">
        <v>995</v>
      </c>
      <c r="AC48" s="27"/>
      <c r="AD48" s="27"/>
      <c r="AE48" s="27"/>
      <c r="AF48" s="27"/>
      <c r="AG48" s="27"/>
      <c r="AH48" s="27"/>
      <c r="AI48" s="27"/>
      <c r="AJ48" s="27" t="s">
        <v>830</v>
      </c>
      <c r="AK48" s="27" t="s">
        <v>926</v>
      </c>
      <c r="AL48" s="27"/>
      <c r="AM48" s="27"/>
      <c r="AN48" s="27"/>
      <c r="AO48" s="27" t="s">
        <v>837</v>
      </c>
      <c r="AP48" s="27"/>
      <c r="AQ48" s="27" t="s">
        <v>837</v>
      </c>
      <c r="AR48" s="27" t="s">
        <v>832</v>
      </c>
      <c r="AS48" s="27"/>
      <c r="AT48" s="27"/>
      <c r="AU48" s="27"/>
      <c r="AV48" s="27" t="s">
        <v>837</v>
      </c>
      <c r="AW48" s="27" t="s">
        <v>837</v>
      </c>
      <c r="AX48" s="27"/>
      <c r="AY48" s="27" t="s">
        <v>832</v>
      </c>
      <c r="AZ48" s="27" t="s">
        <v>832</v>
      </c>
      <c r="BA48" s="27" t="s">
        <v>837</v>
      </c>
      <c r="BB48" s="27" t="s">
        <v>837</v>
      </c>
      <c r="BC48" s="27" t="s">
        <v>837</v>
      </c>
      <c r="BD48" s="27" t="s">
        <v>837</v>
      </c>
      <c r="BE48" s="27"/>
      <c r="BF48" s="27"/>
      <c r="BG48" s="27" t="s">
        <v>837</v>
      </c>
      <c r="BH48" s="27" t="s">
        <v>837</v>
      </c>
      <c r="BI48" s="27" t="s">
        <v>837</v>
      </c>
      <c r="BJ48" s="27" t="s">
        <v>837</v>
      </c>
      <c r="BK48" s="27"/>
      <c r="BL48" s="27" t="s">
        <v>837</v>
      </c>
      <c r="BM48" s="27"/>
      <c r="BN48" s="27"/>
      <c r="BO48" s="27"/>
      <c r="BP48" s="27"/>
      <c r="BQ48" s="27"/>
      <c r="BR48" s="27"/>
      <c r="BS48" s="27"/>
      <c r="BT48" s="27"/>
      <c r="BU48" s="27"/>
      <c r="BV48" s="27"/>
      <c r="BW48" s="27"/>
      <c r="BX48" s="27"/>
      <c r="BY48" s="27"/>
      <c r="BZ48" s="27"/>
      <c r="CA48" s="27"/>
      <c r="CB48" s="27"/>
      <c r="CC48" s="27"/>
      <c r="CD48" s="27" t="s">
        <v>837</v>
      </c>
      <c r="CE48" s="27" t="s">
        <v>837</v>
      </c>
      <c r="CF48" s="27"/>
      <c r="CG48" s="27"/>
      <c r="CH48" s="27"/>
      <c r="CI48" s="27"/>
      <c r="CJ48" s="27"/>
      <c r="CK48" s="27"/>
      <c r="CL48" s="27"/>
      <c r="CM48" s="27"/>
      <c r="CN48" s="27"/>
      <c r="CO48" s="27"/>
      <c r="CP48" s="27"/>
      <c r="CQ48" s="27"/>
      <c r="CR48" s="27"/>
      <c r="CS48" s="27" t="s">
        <v>832</v>
      </c>
      <c r="CT48" s="27"/>
      <c r="CU48" s="27"/>
      <c r="CV48" s="23" t="s">
        <v>996</v>
      </c>
      <c r="CX48" s="23" t="str">
        <f aca="false">IF(NOT(ISBLANK(CW48)),CONCATENATE("lamd:class_",CW48),CONCATENATE("lamd:class_",CV48)  )</f>
        <v>lamd:class_AGREE</v>
      </c>
    </row>
    <row r="49" customFormat="false" ht="57.45" hidden="false" customHeight="false" outlineLevel="0" collapsed="false">
      <c r="A49" s="27" t="s">
        <v>1292</v>
      </c>
      <c r="B49" s="23" t="str">
        <f aca="false">C49</f>
        <v>Protocol 
amending 
international agreement</v>
      </c>
      <c r="C49" s="27" t="s">
        <v>1293</v>
      </c>
      <c r="D49" s="27" t="s">
        <v>1294</v>
      </c>
      <c r="E49" s="27" t="s">
        <v>1295</v>
      </c>
      <c r="F49" s="27" t="s">
        <v>1296</v>
      </c>
      <c r="G49" s="27" t="s">
        <v>1297</v>
      </c>
      <c r="H49" s="27" t="s">
        <v>987</v>
      </c>
      <c r="I49" s="27" t="s">
        <v>988</v>
      </c>
      <c r="J49" s="27" t="s">
        <v>1298</v>
      </c>
      <c r="K49" s="27" t="s">
        <v>830</v>
      </c>
      <c r="L49" s="27" t="s">
        <v>990</v>
      </c>
      <c r="M49" s="27"/>
      <c r="N49" s="27" t="s">
        <v>1299</v>
      </c>
      <c r="O49" s="27" t="s">
        <v>992</v>
      </c>
      <c r="P49" s="27" t="s">
        <v>993</v>
      </c>
      <c r="Q49" s="27"/>
      <c r="R49" s="27" t="s">
        <v>830</v>
      </c>
      <c r="S49" s="27" t="s">
        <v>994</v>
      </c>
      <c r="T49" s="27" t="s">
        <v>832</v>
      </c>
      <c r="U49" s="27" t="s">
        <v>837</v>
      </c>
      <c r="V49" s="27" t="s">
        <v>837</v>
      </c>
      <c r="W49" s="27" t="s">
        <v>832</v>
      </c>
      <c r="X49" s="27" t="s">
        <v>837</v>
      </c>
      <c r="Y49" s="27"/>
      <c r="Z49" s="27"/>
      <c r="AA49" s="27" t="s">
        <v>832</v>
      </c>
      <c r="AB49" s="27" t="s">
        <v>995</v>
      </c>
      <c r="AC49" s="27"/>
      <c r="AD49" s="27"/>
      <c r="AE49" s="27"/>
      <c r="AF49" s="27"/>
      <c r="AG49" s="27"/>
      <c r="AH49" s="27"/>
      <c r="AI49" s="27"/>
      <c r="AJ49" s="27" t="s">
        <v>830</v>
      </c>
      <c r="AK49" s="27" t="s">
        <v>926</v>
      </c>
      <c r="AL49" s="27"/>
      <c r="AM49" s="27"/>
      <c r="AN49" s="27"/>
      <c r="AO49" s="27" t="s">
        <v>837</v>
      </c>
      <c r="AP49" s="27"/>
      <c r="AQ49" s="27" t="s">
        <v>837</v>
      </c>
      <c r="AR49" s="27" t="s">
        <v>832</v>
      </c>
      <c r="AS49" s="27"/>
      <c r="AT49" s="27"/>
      <c r="AU49" s="27"/>
      <c r="AV49" s="27" t="s">
        <v>837</v>
      </c>
      <c r="AW49" s="27" t="s">
        <v>837</v>
      </c>
      <c r="AX49" s="27"/>
      <c r="AY49" s="27" t="s">
        <v>832</v>
      </c>
      <c r="AZ49" s="27" t="s">
        <v>832</v>
      </c>
      <c r="BA49" s="27" t="s">
        <v>1300</v>
      </c>
      <c r="BB49" s="27" t="s">
        <v>837</v>
      </c>
      <c r="BC49" s="27" t="s">
        <v>837</v>
      </c>
      <c r="BD49" s="27" t="s">
        <v>837</v>
      </c>
      <c r="BE49" s="27"/>
      <c r="BF49" s="27"/>
      <c r="BG49" s="27" t="s">
        <v>837</v>
      </c>
      <c r="BH49" s="27" t="s">
        <v>837</v>
      </c>
      <c r="BI49" s="27" t="s">
        <v>837</v>
      </c>
      <c r="BJ49" s="27" t="s">
        <v>837</v>
      </c>
      <c r="BK49" s="27"/>
      <c r="BL49" s="27" t="s">
        <v>837</v>
      </c>
      <c r="BM49" s="27" t="s">
        <v>837</v>
      </c>
      <c r="BN49" s="27"/>
      <c r="BO49" s="27"/>
      <c r="BP49" s="27"/>
      <c r="BQ49" s="27"/>
      <c r="BR49" s="27"/>
      <c r="BS49" s="27"/>
      <c r="BT49" s="27"/>
      <c r="BU49" s="27"/>
      <c r="BV49" s="27"/>
      <c r="BW49" s="27"/>
      <c r="BX49" s="27"/>
      <c r="BY49" s="27"/>
      <c r="BZ49" s="27"/>
      <c r="CA49" s="27"/>
      <c r="CB49" s="27"/>
      <c r="CC49" s="27"/>
      <c r="CD49" s="27" t="s">
        <v>837</v>
      </c>
      <c r="CE49" s="27" t="s">
        <v>837</v>
      </c>
      <c r="CF49" s="27"/>
      <c r="CG49" s="27"/>
      <c r="CH49" s="27"/>
      <c r="CI49" s="27"/>
      <c r="CJ49" s="27"/>
      <c r="CK49" s="27"/>
      <c r="CL49" s="27"/>
      <c r="CM49" s="27"/>
      <c r="CN49" s="27"/>
      <c r="CO49" s="27"/>
      <c r="CP49" s="27"/>
      <c r="CQ49" s="27"/>
      <c r="CR49" s="27"/>
      <c r="CS49" s="27" t="s">
        <v>832</v>
      </c>
      <c r="CT49" s="27"/>
      <c r="CU49" s="27"/>
      <c r="CV49" s="23" t="s">
        <v>996</v>
      </c>
      <c r="CX49" s="23" t="str">
        <f aca="false">IF(NOT(ISBLANK(CW49)),CONCATENATE("lamd:class_",CW49),CONCATENATE("lamd:class_",CV49)  )</f>
        <v>lamd:class_AGREE</v>
      </c>
    </row>
    <row r="50" customFormat="false" ht="46.25" hidden="false" customHeight="false" outlineLevel="0" collapsed="false">
      <c r="A50" s="27" t="s">
        <v>1301</v>
      </c>
      <c r="B50" s="23" t="str">
        <f aca="false">C50</f>
        <v>Protocol 
additional
international agreement</v>
      </c>
      <c r="C50" s="27" t="s">
        <v>1302</v>
      </c>
      <c r="D50" s="27" t="s">
        <v>1303</v>
      </c>
      <c r="E50" s="27" t="s">
        <v>1304</v>
      </c>
      <c r="F50" s="27" t="s">
        <v>1305</v>
      </c>
      <c r="G50" s="27" t="s">
        <v>1306</v>
      </c>
      <c r="H50" s="27" t="s">
        <v>987</v>
      </c>
      <c r="I50" s="27" t="s">
        <v>988</v>
      </c>
      <c r="J50" s="27" t="s">
        <v>1298</v>
      </c>
      <c r="K50" s="27" t="s">
        <v>830</v>
      </c>
      <c r="L50" s="27" t="s">
        <v>990</v>
      </c>
      <c r="M50" s="27"/>
      <c r="N50" s="27" t="s">
        <v>1299</v>
      </c>
      <c r="O50" s="27" t="s">
        <v>992</v>
      </c>
      <c r="P50" s="27" t="s">
        <v>993</v>
      </c>
      <c r="Q50" s="27"/>
      <c r="R50" s="27" t="s">
        <v>830</v>
      </c>
      <c r="S50" s="27" t="s">
        <v>994</v>
      </c>
      <c r="T50" s="27" t="s">
        <v>832</v>
      </c>
      <c r="U50" s="27" t="s">
        <v>837</v>
      </c>
      <c r="V50" s="27" t="s">
        <v>837</v>
      </c>
      <c r="W50" s="27" t="s">
        <v>832</v>
      </c>
      <c r="X50" s="27" t="s">
        <v>837</v>
      </c>
      <c r="Y50" s="27"/>
      <c r="Z50" s="27"/>
      <c r="AA50" s="27" t="s">
        <v>832</v>
      </c>
      <c r="AB50" s="27" t="s">
        <v>995</v>
      </c>
      <c r="AC50" s="27"/>
      <c r="AD50" s="27"/>
      <c r="AE50" s="27"/>
      <c r="AF50" s="27"/>
      <c r="AG50" s="27"/>
      <c r="AH50" s="27"/>
      <c r="AI50" s="27"/>
      <c r="AJ50" s="27" t="s">
        <v>830</v>
      </c>
      <c r="AK50" s="27" t="s">
        <v>926</v>
      </c>
      <c r="AL50" s="27"/>
      <c r="AM50" s="27"/>
      <c r="AN50" s="27"/>
      <c r="AO50" s="27" t="s">
        <v>837</v>
      </c>
      <c r="AP50" s="27"/>
      <c r="AQ50" s="27" t="s">
        <v>837</v>
      </c>
      <c r="AR50" s="27" t="s">
        <v>832</v>
      </c>
      <c r="AS50" s="27"/>
      <c r="AT50" s="27"/>
      <c r="AU50" s="27"/>
      <c r="AV50" s="27" t="s">
        <v>837</v>
      </c>
      <c r="AW50" s="27" t="s">
        <v>837</v>
      </c>
      <c r="AX50" s="27"/>
      <c r="AY50" s="27" t="s">
        <v>832</v>
      </c>
      <c r="AZ50" s="27" t="s">
        <v>832</v>
      </c>
      <c r="BA50" s="27" t="s">
        <v>1307</v>
      </c>
      <c r="BB50" s="27" t="s">
        <v>1307</v>
      </c>
      <c r="BC50" s="27" t="s">
        <v>837</v>
      </c>
      <c r="BD50" s="27" t="s">
        <v>837</v>
      </c>
      <c r="BE50" s="27"/>
      <c r="BF50" s="27"/>
      <c r="BG50" s="27" t="s">
        <v>837</v>
      </c>
      <c r="BH50" s="27" t="s">
        <v>837</v>
      </c>
      <c r="BI50" s="27" t="s">
        <v>837</v>
      </c>
      <c r="BJ50" s="27" t="s">
        <v>837</v>
      </c>
      <c r="BK50" s="27"/>
      <c r="BL50" s="27" t="s">
        <v>837</v>
      </c>
      <c r="BM50" s="27" t="s">
        <v>837</v>
      </c>
      <c r="BN50" s="27"/>
      <c r="BO50" s="27"/>
      <c r="BP50" s="27"/>
      <c r="BQ50" s="27"/>
      <c r="BR50" s="27"/>
      <c r="BS50" s="27"/>
      <c r="BT50" s="27"/>
      <c r="BU50" s="27"/>
      <c r="BV50" s="27"/>
      <c r="BW50" s="27"/>
      <c r="BX50" s="27"/>
      <c r="BY50" s="27"/>
      <c r="BZ50" s="27"/>
      <c r="CA50" s="27"/>
      <c r="CB50" s="27"/>
      <c r="CC50" s="27"/>
      <c r="CD50" s="27" t="s">
        <v>837</v>
      </c>
      <c r="CE50" s="27" t="s">
        <v>837</v>
      </c>
      <c r="CF50" s="27"/>
      <c r="CG50" s="27"/>
      <c r="CH50" s="27"/>
      <c r="CI50" s="27"/>
      <c r="CJ50" s="27"/>
      <c r="CK50" s="27"/>
      <c r="CL50" s="27"/>
      <c r="CM50" s="27"/>
      <c r="CN50" s="27"/>
      <c r="CO50" s="27"/>
      <c r="CP50" s="27"/>
      <c r="CQ50" s="27"/>
      <c r="CR50" s="27"/>
      <c r="CS50" s="27" t="s">
        <v>832</v>
      </c>
      <c r="CT50" s="27"/>
      <c r="CU50" s="27"/>
      <c r="CV50" s="23" t="s">
        <v>996</v>
      </c>
      <c r="CX50" s="23" t="str">
        <f aca="false">IF(NOT(ISBLANK(CW50)),CONCATENATE("lamd:class_",CW50),CONCATENATE("lamd:class_",CV50)  )</f>
        <v>lamd:class_AGREE</v>
      </c>
    </row>
    <row r="51" customFormat="false" ht="46.25" hidden="false" customHeight="false" outlineLevel="0" collapsed="false">
      <c r="A51" s="27" t="s">
        <v>1308</v>
      </c>
      <c r="B51" s="23" t="str">
        <f aca="false">C51</f>
        <v>Summary of European Union decisions
Summary of European Union decision
Regulation (EC) No 726/2004
medicinal products</v>
      </c>
      <c r="C51" s="27" t="s">
        <v>1309</v>
      </c>
      <c r="D51" s="27" t="s">
        <v>1310</v>
      </c>
      <c r="E51" s="27" t="s">
        <v>1311</v>
      </c>
      <c r="F51" s="27" t="s">
        <v>1312</v>
      </c>
      <c r="G51" s="27" t="s">
        <v>1313</v>
      </c>
      <c r="H51" s="27" t="s">
        <v>1014</v>
      </c>
      <c r="I51" s="27" t="s">
        <v>1002</v>
      </c>
      <c r="J51" s="27" t="s">
        <v>1173</v>
      </c>
      <c r="K51" s="27" t="s">
        <v>830</v>
      </c>
      <c r="L51" s="27" t="s">
        <v>831</v>
      </c>
      <c r="M51" s="27"/>
      <c r="N51" s="27" t="s">
        <v>1314</v>
      </c>
      <c r="O51" s="27" t="s">
        <v>1315</v>
      </c>
      <c r="P51" s="27" t="s">
        <v>1316</v>
      </c>
      <c r="Q51" s="27"/>
      <c r="R51" s="27" t="s">
        <v>830</v>
      </c>
      <c r="S51" s="27" t="s">
        <v>854</v>
      </c>
      <c r="T51" s="27"/>
      <c r="U51" s="27"/>
      <c r="V51" s="27"/>
      <c r="W51" s="27"/>
      <c r="X51" s="27"/>
      <c r="Y51" s="27"/>
      <c r="Z51" s="27"/>
      <c r="AA51" s="27"/>
      <c r="AB51" s="27"/>
      <c r="AC51" s="27"/>
      <c r="AD51" s="27"/>
      <c r="AE51" s="27"/>
      <c r="AF51" s="27"/>
      <c r="AG51" s="27"/>
      <c r="AH51" s="27"/>
      <c r="AI51" s="27"/>
      <c r="AJ51" s="27"/>
      <c r="AK51" s="27"/>
      <c r="AL51" s="27"/>
      <c r="AM51" s="27"/>
      <c r="AN51" s="27"/>
      <c r="AO51" s="27" t="s">
        <v>837</v>
      </c>
      <c r="AP51" s="27"/>
      <c r="AQ51" s="27"/>
      <c r="AR51" s="27"/>
      <c r="AS51" s="27"/>
      <c r="AT51" s="27"/>
      <c r="AU51" s="27"/>
      <c r="AV51" s="27"/>
      <c r="AW51" s="27"/>
      <c r="AX51" s="27"/>
      <c r="AY51" s="27"/>
      <c r="AZ51" s="27" t="s">
        <v>1317</v>
      </c>
      <c r="BA51" s="27"/>
      <c r="BB51" s="27"/>
      <c r="BC51" s="27"/>
      <c r="BD51" s="27"/>
      <c r="BE51" s="27"/>
      <c r="BF51" s="27"/>
      <c r="BG51" s="27"/>
      <c r="BH51" s="27"/>
      <c r="BI51" s="27"/>
      <c r="BJ51" s="27"/>
      <c r="BK51" s="27"/>
      <c r="BL51" s="27"/>
      <c r="BM51" s="27"/>
      <c r="BN51" s="27"/>
      <c r="BO51" s="27"/>
      <c r="BP51" s="27"/>
      <c r="BQ51" s="27"/>
      <c r="BR51" s="27"/>
      <c r="BS51" s="27"/>
      <c r="BT51" s="27"/>
      <c r="BU51" s="27"/>
      <c r="BV51" s="27"/>
      <c r="BW51" s="27"/>
      <c r="BX51" s="27"/>
      <c r="BY51" s="27"/>
      <c r="BZ51" s="27"/>
      <c r="CA51" s="27"/>
      <c r="CB51" s="27"/>
      <c r="CC51" s="27"/>
      <c r="CD51" s="27" t="s">
        <v>837</v>
      </c>
      <c r="CE51" s="27" t="s">
        <v>837</v>
      </c>
      <c r="CF51" s="27"/>
      <c r="CG51" s="27"/>
      <c r="CH51" s="27"/>
      <c r="CI51" s="27"/>
      <c r="CJ51" s="27"/>
      <c r="CK51" s="27"/>
      <c r="CL51" s="27"/>
      <c r="CM51" s="27"/>
      <c r="CN51" s="27"/>
      <c r="CO51" s="27"/>
      <c r="CP51" s="27"/>
      <c r="CQ51" s="27"/>
      <c r="CR51" s="27"/>
      <c r="CS51" s="27"/>
      <c r="CT51" s="27"/>
      <c r="CU51" s="27"/>
      <c r="CV51" s="23" t="s">
        <v>1022</v>
      </c>
      <c r="CW51" s="23" t="s">
        <v>1318</v>
      </c>
      <c r="CX51" s="23" t="str">
        <f aca="false">IF(NOT(ISBLANK(CW51)),CONCATENATE("lamd:class_",CW51),CONCATENATE("lamd:class_",CV51)  )</f>
        <v>lamd:class_MA</v>
      </c>
    </row>
    <row r="52" customFormat="false" ht="57.45" hidden="false" customHeight="false" outlineLevel="0" collapsed="false">
      <c r="A52" s="27" t="s">
        <v>1319</v>
      </c>
      <c r="B52" s="23" t="str">
        <f aca="false">C52</f>
        <v>Summary of European Union decisions
Summary of European Union decision
 Directive 2001/83/EC
 Directive 2001/82/EC
medicinal products</v>
      </c>
      <c r="C52" s="27" t="s">
        <v>1320</v>
      </c>
      <c r="D52" s="27" t="s">
        <v>1321</v>
      </c>
      <c r="E52" s="27" t="s">
        <v>1322</v>
      </c>
      <c r="F52" s="27" t="s">
        <v>1323</v>
      </c>
      <c r="G52" s="27" t="s">
        <v>1324</v>
      </c>
      <c r="H52" s="27" t="s">
        <v>1014</v>
      </c>
      <c r="I52" s="27" t="s">
        <v>1002</v>
      </c>
      <c r="J52" s="27" t="s">
        <v>1173</v>
      </c>
      <c r="K52" s="27" t="s">
        <v>830</v>
      </c>
      <c r="L52" s="27" t="s">
        <v>831</v>
      </c>
      <c r="M52" s="27"/>
      <c r="N52" s="27" t="s">
        <v>1314</v>
      </c>
      <c r="O52" s="27" t="s">
        <v>1315</v>
      </c>
      <c r="P52" s="27" t="s">
        <v>1316</v>
      </c>
      <c r="Q52" s="27"/>
      <c r="R52" s="27" t="s">
        <v>830</v>
      </c>
      <c r="S52" s="27" t="s">
        <v>854</v>
      </c>
      <c r="T52" s="27"/>
      <c r="U52" s="27"/>
      <c r="V52" s="27"/>
      <c r="W52" s="27"/>
      <c r="X52" s="27"/>
      <c r="Y52" s="27"/>
      <c r="Z52" s="27"/>
      <c r="AA52" s="27"/>
      <c r="AB52" s="27"/>
      <c r="AC52" s="27"/>
      <c r="AD52" s="27"/>
      <c r="AE52" s="27"/>
      <c r="AF52" s="27"/>
      <c r="AG52" s="27"/>
      <c r="AH52" s="27"/>
      <c r="AI52" s="27"/>
      <c r="AJ52" s="27"/>
      <c r="AK52" s="27"/>
      <c r="AL52" s="27"/>
      <c r="AM52" s="27"/>
      <c r="AN52" s="27"/>
      <c r="AO52" s="27" t="s">
        <v>837</v>
      </c>
      <c r="AP52" s="27"/>
      <c r="AQ52" s="27"/>
      <c r="AR52" s="27"/>
      <c r="AS52" s="27"/>
      <c r="AT52" s="27"/>
      <c r="AU52" s="27"/>
      <c r="AV52" s="27"/>
      <c r="AW52" s="27"/>
      <c r="AX52" s="27"/>
      <c r="AY52" s="27"/>
      <c r="AZ52" s="27" t="s">
        <v>1325</v>
      </c>
      <c r="BA52" s="27"/>
      <c r="BB52" s="27"/>
      <c r="BC52" s="27"/>
      <c r="BD52" s="27"/>
      <c r="BE52" s="27"/>
      <c r="BF52" s="27"/>
      <c r="BG52" s="27"/>
      <c r="BH52" s="27"/>
      <c r="BI52" s="27"/>
      <c r="BJ52" s="27"/>
      <c r="BK52" s="27"/>
      <c r="BL52" s="27"/>
      <c r="BM52" s="27"/>
      <c r="BN52" s="27"/>
      <c r="BO52" s="27"/>
      <c r="BP52" s="27"/>
      <c r="BQ52" s="27"/>
      <c r="BR52" s="27"/>
      <c r="BS52" s="27"/>
      <c r="BT52" s="27"/>
      <c r="BU52" s="27"/>
      <c r="BV52" s="27"/>
      <c r="BW52" s="27"/>
      <c r="BX52" s="27"/>
      <c r="BY52" s="27"/>
      <c r="BZ52" s="27"/>
      <c r="CA52" s="27"/>
      <c r="CB52" s="27"/>
      <c r="CC52" s="27"/>
      <c r="CD52" s="27" t="s">
        <v>837</v>
      </c>
      <c r="CE52" s="27" t="s">
        <v>837</v>
      </c>
      <c r="CF52" s="27"/>
      <c r="CG52" s="27"/>
      <c r="CH52" s="27"/>
      <c r="CI52" s="27"/>
      <c r="CJ52" s="27"/>
      <c r="CK52" s="27"/>
      <c r="CL52" s="27"/>
      <c r="CM52" s="27"/>
      <c r="CN52" s="27"/>
      <c r="CO52" s="27"/>
      <c r="CP52" s="27"/>
      <c r="CQ52" s="27"/>
      <c r="CR52" s="27"/>
      <c r="CS52" s="27"/>
      <c r="CT52" s="27"/>
      <c r="CU52" s="27"/>
      <c r="CV52" s="23" t="s">
        <v>1022</v>
      </c>
      <c r="CW52" s="23" t="s">
        <v>1318</v>
      </c>
      <c r="CX52" s="23" t="str">
        <f aca="false">IF(NOT(ISBLANK(CW52)),CONCATENATE("lamd:class_",CW52),CONCATENATE("lamd:class_",CV52)  )</f>
        <v>lamd:class_MA</v>
      </c>
    </row>
  </sheetData>
  <autoFilter ref="L1:L71"/>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4" activeCellId="0" sqref="C14"/>
    </sheetView>
  </sheetViews>
  <sheetFormatPr defaultColWidth="8.7421875" defaultRowHeight="13.8" zeroHeight="false" outlineLevelRow="0" outlineLevelCol="0"/>
  <cols>
    <col collapsed="false" customWidth="true" hidden="false" outlineLevel="0" max="1" min="1" style="0" width="27.09"/>
    <col collapsed="false" customWidth="true" hidden="false" outlineLevel="0" max="2" min="2" style="0" width="12.1"/>
    <col collapsed="false" customWidth="true" hidden="false" outlineLevel="0" max="3" min="3" style="0" width="24.91"/>
    <col collapsed="false" customWidth="true" hidden="false" outlineLevel="0" max="5" min="4" style="0" width="11.52"/>
    <col collapsed="false" customWidth="true" hidden="false" outlineLevel="0" max="6" min="6" style="0" width="25"/>
    <col collapsed="false" customWidth="true" hidden="false" outlineLevel="0" max="7" min="7" style="0" width="58.87"/>
    <col collapsed="false" customWidth="true" hidden="false" outlineLevel="0" max="8" min="8" style="0" width="18.71"/>
  </cols>
  <sheetData>
    <row r="1" customFormat="false" ht="13.8" hidden="false" customHeight="false" outlineLevel="0" collapsed="false">
      <c r="A1" s="5" t="s">
        <v>0</v>
      </c>
      <c r="B1" s="5" t="s">
        <v>37</v>
      </c>
      <c r="C1" s="5" t="s">
        <v>769</v>
      </c>
      <c r="D1" s="5" t="s">
        <v>779</v>
      </c>
      <c r="E1" s="5" t="s">
        <v>772</v>
      </c>
      <c r="F1" s="5" t="s">
        <v>41</v>
      </c>
      <c r="G1" s="5" t="s">
        <v>776</v>
      </c>
      <c r="H1" s="5" t="s">
        <v>55</v>
      </c>
    </row>
    <row r="2" customFormat="false" ht="13.8" hidden="false" customHeight="false" outlineLevel="0" collapsed="false">
      <c r="A2" s="5" t="str">
        <f aca="false">CONCATENATE("lamd:class_",B2)</f>
        <v>lamd:class_TREATY</v>
      </c>
      <c r="B2" s="5" t="s">
        <v>1326</v>
      </c>
      <c r="C2" s="21" t="str">
        <f aca="false">IF(NOT(ISBLANK(D2)),CONCATENATE("lamd:class_",D2),""  )</f>
        <v/>
      </c>
      <c r="D2" s="5"/>
      <c r="E2" s="5" t="n">
        <v>1</v>
      </c>
      <c r="F2" s="5" t="s">
        <v>1327</v>
      </c>
      <c r="G2" s="5" t="s">
        <v>1328</v>
      </c>
      <c r="H2" s="5"/>
    </row>
    <row r="3" customFormat="false" ht="23.85" hidden="false" customHeight="false" outlineLevel="0" collapsed="false">
      <c r="A3" s="5" t="str">
        <f aca="false">CONCATENATE("lamd:class_",B3)</f>
        <v>lamd:class_AGREE</v>
      </c>
      <c r="B3" s="5" t="s">
        <v>996</v>
      </c>
      <c r="C3" s="21" t="str">
        <f aca="false">IF(NOT(ISBLANK(D3)),CONCATENATE("lamd:class_",D3),""  )</f>
        <v/>
      </c>
      <c r="D3" s="5"/>
      <c r="E3" s="5" t="n">
        <v>2</v>
      </c>
      <c r="F3" s="5" t="s">
        <v>1329</v>
      </c>
      <c r="G3" s="5" t="s">
        <v>1330</v>
      </c>
      <c r="H3" s="5"/>
    </row>
    <row r="4" customFormat="false" ht="23.85" hidden="false" customHeight="false" outlineLevel="0" collapsed="false">
      <c r="A4" s="5" t="str">
        <f aca="false">CONCATENATE("lamd:class_",B4)</f>
        <v>lamd:class_LEGAL</v>
      </c>
      <c r="B4" s="5" t="s">
        <v>1147</v>
      </c>
      <c r="C4" s="21" t="str">
        <f aca="false">IF(NOT(ISBLANK(D4)),CONCATENATE("lamd:class_",D4),""  )</f>
        <v/>
      </c>
      <c r="D4" s="5"/>
      <c r="E4" s="5" t="n">
        <v>3</v>
      </c>
      <c r="F4" s="5" t="s">
        <v>1331</v>
      </c>
      <c r="G4" s="5" t="s">
        <v>1332</v>
      </c>
      <c r="H4" s="5"/>
    </row>
    <row r="5" customFormat="false" ht="13.8" hidden="false" customHeight="false" outlineLevel="0" collapsed="false">
      <c r="A5" s="5" t="str">
        <f aca="false">CONCATENATE("lamd:class_",B5)</f>
        <v>lamd:class_LEGIS</v>
      </c>
      <c r="B5" s="5" t="s">
        <v>1333</v>
      </c>
      <c r="C5" s="21" t="str">
        <f aca="false">IF(NOT(ISBLANK(D5)),CONCATENATE("lamd:class_",D5),""  )</f>
        <v>lamd:class_LEGAL</v>
      </c>
      <c r="D5" s="5" t="s">
        <v>1147</v>
      </c>
      <c r="E5" s="5" t="n">
        <v>1</v>
      </c>
      <c r="F5" s="2" t="s">
        <v>1334</v>
      </c>
      <c r="G5" s="5" t="s">
        <v>1335</v>
      </c>
      <c r="H5" s="5"/>
    </row>
    <row r="6" customFormat="false" ht="23.85" hidden="false" customHeight="false" outlineLevel="0" collapsed="false">
      <c r="A6" s="5" t="str">
        <f aca="false">CONCATENATE("lamd:class_",B6)</f>
        <v>lamd:class_NLEGIS</v>
      </c>
      <c r="B6" s="5" t="s">
        <v>1251</v>
      </c>
      <c r="C6" s="21" t="str">
        <f aca="false">IF(NOT(ISBLANK(D6)),CONCATENATE("lamd:class_",D6),""  )</f>
        <v>lamd:class_LEGAL</v>
      </c>
      <c r="D6" s="5" t="s">
        <v>1147</v>
      </c>
      <c r="E6" s="5" t="n">
        <v>2</v>
      </c>
      <c r="F6" s="2" t="s">
        <v>1336</v>
      </c>
      <c r="G6" s="5" t="s">
        <v>1337</v>
      </c>
      <c r="H6" s="5"/>
    </row>
    <row r="7" customFormat="false" ht="13.8" hidden="false" customHeight="false" outlineLevel="0" collapsed="false">
      <c r="A7" s="5" t="str">
        <f aca="false">CONCATENATE("lamd:class_",B7)</f>
        <v>lamd:class_3OTHER</v>
      </c>
      <c r="B7" s="5" t="s">
        <v>1148</v>
      </c>
      <c r="C7" s="21" t="str">
        <f aca="false">IF(NOT(ISBLANK(D7)),CONCATENATE("lamd:class_",D7),""  )</f>
        <v>lamd:class_LEGAL</v>
      </c>
      <c r="D7" s="5" t="s">
        <v>1147</v>
      </c>
      <c r="E7" s="5" t="n">
        <v>3</v>
      </c>
      <c r="F7" s="2" t="s">
        <v>1338</v>
      </c>
      <c r="G7" s="5" t="s">
        <v>1339</v>
      </c>
      <c r="H7" s="5"/>
    </row>
    <row r="8" customFormat="false" ht="23.85" hidden="false" customHeight="false" outlineLevel="0" collapsed="false">
      <c r="A8" s="5" t="str">
        <f aca="false">CONCATENATE("lamd:class_",B8)</f>
        <v>lamd:class_PREPDOC</v>
      </c>
      <c r="B8" s="0" t="s">
        <v>839</v>
      </c>
      <c r="C8" s="21" t="str">
        <f aca="false">IF(NOT(ISBLANK(D8)),CONCATENATE("lamd:class_",D8),""  )</f>
        <v/>
      </c>
      <c r="E8" s="5" t="n">
        <v>4</v>
      </c>
      <c r="F8" s="0" t="s">
        <v>1340</v>
      </c>
      <c r="G8" s="5" t="s">
        <v>1341</v>
      </c>
    </row>
    <row r="9" customFormat="false" ht="46.25" hidden="false" customHeight="false" outlineLevel="0" collapsed="false">
      <c r="A9" s="5" t="str">
        <f aca="false">CONCATENATE("lamd:class_",B9)</f>
        <v>lamd:class_COM</v>
      </c>
      <c r="B9" s="0" t="s">
        <v>840</v>
      </c>
      <c r="C9" s="21" t="str">
        <f aca="false">IF(NOT(ISBLANK(D9)),CONCATENATE("lamd:class_",D9),""  )</f>
        <v>lamd:class_PREPDOC</v>
      </c>
      <c r="D9" s="0" t="s">
        <v>839</v>
      </c>
      <c r="E9" s="5" t="n">
        <v>1</v>
      </c>
      <c r="F9" s="0" t="s">
        <v>1342</v>
      </c>
      <c r="G9" s="5" t="s">
        <v>1343</v>
      </c>
    </row>
    <row r="10" customFormat="false" ht="13.8" hidden="false" customHeight="false" outlineLevel="0" collapsed="false">
      <c r="A10" s="5" t="str">
        <f aca="false">CONCATENATE("lamd:class_",B10)</f>
        <v>lamd:class_CONSIL</v>
      </c>
      <c r="B10" s="0" t="s">
        <v>914</v>
      </c>
      <c r="C10" s="21" t="str">
        <f aca="false">IF(NOT(ISBLANK(D10)),CONCATENATE("lamd:class_",D10),""  )</f>
        <v>lamd:class_PREPDOC</v>
      </c>
      <c r="D10" s="0" t="s">
        <v>839</v>
      </c>
      <c r="E10" s="5" t="n">
        <v>2</v>
      </c>
      <c r="F10" s="0" t="s">
        <v>1344</v>
      </c>
      <c r="G10" s="5" t="s">
        <v>1345</v>
      </c>
    </row>
    <row r="11" customFormat="false" ht="13.8" hidden="false" customHeight="false" outlineLevel="0" collapsed="false">
      <c r="A11" s="5" t="str">
        <f aca="false">CONCATENATE("lamd:class_",B11)</f>
        <v>lamd:class_EP</v>
      </c>
      <c r="B11" s="0" t="s">
        <v>1346</v>
      </c>
      <c r="C11" s="21" t="str">
        <f aca="false">IF(NOT(ISBLANK(D11)),CONCATENATE("lamd:class_",D11),""  )</f>
        <v>lamd:class_PREPDOC</v>
      </c>
      <c r="D11" s="0" t="s">
        <v>839</v>
      </c>
      <c r="E11" s="5" t="n">
        <v>3</v>
      </c>
      <c r="F11" s="2" t="s">
        <v>1347</v>
      </c>
      <c r="G11" s="5" t="s">
        <v>1348</v>
      </c>
    </row>
    <row r="12" customFormat="false" ht="23.85" hidden="false" customHeight="false" outlineLevel="0" collapsed="false">
      <c r="A12" s="5" t="str">
        <f aca="false">CONCATENATE("lamd:class_",B12)</f>
        <v>lamd:class_EESC</v>
      </c>
      <c r="B12" s="0" t="s">
        <v>874</v>
      </c>
      <c r="C12" s="21" t="str">
        <f aca="false">IF(NOT(ISBLANK(D12)),CONCATENATE("lamd:class_",D12),""  )</f>
        <v>lamd:class_PREPDOC</v>
      </c>
      <c r="D12" s="0" t="s">
        <v>839</v>
      </c>
      <c r="E12" s="5" t="n">
        <v>4</v>
      </c>
      <c r="F12" s="2" t="s">
        <v>1349</v>
      </c>
      <c r="G12" s="5" t="s">
        <v>1350</v>
      </c>
    </row>
    <row r="13" customFormat="false" ht="23.85" hidden="false" customHeight="false" outlineLevel="0" collapsed="false">
      <c r="A13" s="5" t="str">
        <f aca="false">CONCATENATE("lamd:class_",B13)</f>
        <v>lamd:class_COR</v>
      </c>
      <c r="B13" s="0" t="s">
        <v>1351</v>
      </c>
      <c r="C13" s="21" t="str">
        <f aca="false">IF(NOT(ISBLANK(D13)),CONCATENATE("lamd:class_",D13),""  )</f>
        <v>lamd:class_PREPDOC</v>
      </c>
      <c r="D13" s="0" t="s">
        <v>839</v>
      </c>
      <c r="E13" s="5" t="n">
        <v>5</v>
      </c>
      <c r="F13" s="2" t="s">
        <v>1352</v>
      </c>
      <c r="G13" s="5" t="s">
        <v>1353</v>
      </c>
    </row>
    <row r="14" customFormat="false" ht="13.8" hidden="false" customHeight="false" outlineLevel="0" collapsed="false">
      <c r="A14" s="5" t="str">
        <f aca="false">CONCATENATE("lamd:class_",B14)</f>
        <v>lamd:class_ECB</v>
      </c>
      <c r="B14" s="0" t="s">
        <v>1354</v>
      </c>
      <c r="C14" s="21" t="str">
        <f aca="false">IF(NOT(ISBLANK(D14)),CONCATENATE("lamd:class_",D14),""  )</f>
        <v>lamd:class_PREPDOC</v>
      </c>
      <c r="D14" s="0" t="s">
        <v>839</v>
      </c>
      <c r="E14" s="5" t="n">
        <v>6</v>
      </c>
      <c r="F14" s="2" t="s">
        <v>1355</v>
      </c>
      <c r="G14" s="5" t="s">
        <v>1356</v>
      </c>
    </row>
    <row r="15" customFormat="false" ht="13.8" hidden="false" customHeight="false" outlineLevel="0" collapsed="false">
      <c r="A15" s="5" t="str">
        <f aca="false">CONCATENATE("lamd:class_",B15)</f>
        <v>lamd:class_5OTHER</v>
      </c>
      <c r="B15" s="0" t="s">
        <v>1176</v>
      </c>
      <c r="C15" s="21" t="str">
        <f aca="false">IF(NOT(ISBLANK(D15)),CONCATENATE("lamd:class_",D15),""  )</f>
        <v>lamd:class_PREPDOC</v>
      </c>
      <c r="D15" s="0" t="s">
        <v>839</v>
      </c>
      <c r="E15" s="5" t="n">
        <v>7</v>
      </c>
      <c r="F15" s="2" t="s">
        <v>1338</v>
      </c>
      <c r="G15" s="5" t="s">
        <v>1357</v>
      </c>
    </row>
    <row r="16" customFormat="false" ht="23.85" hidden="false" customHeight="false" outlineLevel="0" collapsed="false">
      <c r="A16" s="5" t="str">
        <f aca="false">CONCATENATE("lamd:class_",B16)</f>
        <v>lamd:class_CASE</v>
      </c>
      <c r="B16" s="0" t="s">
        <v>973</v>
      </c>
      <c r="C16" s="21" t="str">
        <f aca="false">IF(NOT(ISBLANK(D16)),CONCATENATE("lamd:class_",D16),""  )</f>
        <v/>
      </c>
      <c r="E16" s="5" t="n">
        <v>5</v>
      </c>
      <c r="F16" s="2" t="s">
        <v>1358</v>
      </c>
      <c r="G16" s="5" t="s">
        <v>1359</v>
      </c>
    </row>
    <row r="17" customFormat="false" ht="13.8" hidden="false" customHeight="false" outlineLevel="0" collapsed="false">
      <c r="A17" s="5" t="str">
        <f aca="false">CONCATENATE("lamd:class_",B17)</f>
        <v>lamd:class_EFTA</v>
      </c>
      <c r="B17" s="0" t="s">
        <v>1037</v>
      </c>
      <c r="C17" s="21" t="str">
        <f aca="false">IF(NOT(ISBLANK(D17)),CONCATENATE("lamd:class_",D17),""  )</f>
        <v/>
      </c>
      <c r="E17" s="5" t="n">
        <v>6</v>
      </c>
      <c r="F17" s="2" t="s">
        <v>1037</v>
      </c>
      <c r="G17" s="5" t="s">
        <v>1360</v>
      </c>
    </row>
    <row r="18" customFormat="false" ht="35.05" hidden="false" customHeight="false" outlineLevel="0" collapsed="false">
      <c r="A18" s="5" t="str">
        <f aca="false">CONCATENATE("lamd:class_",B18)</f>
        <v>lamd:class_CDOC</v>
      </c>
      <c r="B18" s="0" t="s">
        <v>1022</v>
      </c>
      <c r="C18" s="21" t="str">
        <f aca="false">IF(NOT(ISBLANK(D18)),CONCATENATE("lamd:class_",D18),""  )</f>
        <v/>
      </c>
      <c r="E18" s="5" t="n">
        <v>7</v>
      </c>
      <c r="F18" s="2" t="s">
        <v>1361</v>
      </c>
      <c r="G18" s="5" t="s">
        <v>1362</v>
      </c>
    </row>
    <row r="19" customFormat="false" ht="23.85" hidden="false" customHeight="false" outlineLevel="0" collapsed="false">
      <c r="A19" s="5" t="str">
        <f aca="false">CONCATENATE("lamd:class_",B19)</f>
        <v>lamd:class_STATEAID</v>
      </c>
      <c r="B19" s="0" t="s">
        <v>1023</v>
      </c>
      <c r="C19" s="21" t="str">
        <f aca="false">IF(NOT(ISBLANK(D19)),CONCATENATE("lamd:class_",D19),""  )</f>
        <v>lamd:class_CDOC</v>
      </c>
      <c r="D19" s="0" t="s">
        <v>1022</v>
      </c>
      <c r="E19" s="5" t="n">
        <v>1</v>
      </c>
      <c r="F19" s="2" t="s">
        <v>1363</v>
      </c>
      <c r="G19" s="5" t="s">
        <v>1364</v>
      </c>
    </row>
    <row r="20" customFormat="false" ht="23.85" hidden="false" customHeight="false" outlineLevel="0" collapsed="false">
      <c r="A20" s="5" t="str">
        <f aca="false">CONCATENATE("lamd:class_",B20)</f>
        <v>lamd:class_CRDS</v>
      </c>
      <c r="B20" s="0" t="s">
        <v>1208</v>
      </c>
      <c r="C20" s="21" t="str">
        <f aca="false">IF(NOT(ISBLANK(D20)),CONCATENATE("lamd:class_",D20),""  )</f>
        <v>lamd:class_CDOC</v>
      </c>
      <c r="D20" s="0" t="s">
        <v>1022</v>
      </c>
      <c r="E20" s="5" t="n">
        <v>2</v>
      </c>
      <c r="F20" s="2" t="s">
        <v>1365</v>
      </c>
    </row>
    <row r="21" customFormat="false" ht="13.8" hidden="false" customHeight="false" outlineLevel="0" collapsed="false">
      <c r="A21" s="5" t="str">
        <f aca="false">CONCATENATE("lamd:class_",B21)</f>
        <v>lamd:class_MA</v>
      </c>
      <c r="B21" s="0" t="s">
        <v>1318</v>
      </c>
      <c r="C21" s="21" t="str">
        <f aca="false">IF(NOT(ISBLANK(D21)),CONCATENATE("lamd:class_",D21),""  )</f>
        <v>lamd:class_CDOC</v>
      </c>
      <c r="D21" s="0" t="s">
        <v>1022</v>
      </c>
      <c r="E21" s="5" t="n">
        <v>3</v>
      </c>
      <c r="F21" s="5" t="s">
        <v>1366</v>
      </c>
      <c r="G21" s="5" t="s">
        <v>1367</v>
      </c>
    </row>
    <row r="22" customFormat="false" ht="13.8" hidden="false" customHeight="false" outlineLevel="0" collapsed="false">
      <c r="A22" s="5" t="str">
        <f aca="false">CONCATENATE("lamd:class_",B22)</f>
        <v>lamd:class_COTHER</v>
      </c>
      <c r="B22" s="0" t="s">
        <v>1118</v>
      </c>
      <c r="C22" s="21" t="str">
        <f aca="false">IF(NOT(ISBLANK(D22)),CONCATENATE("lamd:class_",D22),""  )</f>
        <v>lamd:class_CDOC</v>
      </c>
      <c r="D22" s="0" t="s">
        <v>1022</v>
      </c>
      <c r="E22" s="5" t="n">
        <v>4</v>
      </c>
      <c r="F22" s="2" t="s">
        <v>1338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2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6" activePane="bottomLeft" state="frozen"/>
      <selection pane="topLeft" activeCell="A1" activeCellId="0" sqref="A1"/>
      <selection pane="bottomLeft" activeCell="E33" activeCellId="0" sqref="E33"/>
    </sheetView>
  </sheetViews>
  <sheetFormatPr defaultColWidth="9.13671875" defaultRowHeight="13.8" zeroHeight="false" outlineLevelRow="0" outlineLevelCol="1"/>
  <cols>
    <col collapsed="false" customWidth="true" hidden="false" outlineLevel="0" max="1" min="1" style="2" width="27.12"/>
    <col collapsed="false" customWidth="true" hidden="false" outlineLevel="0" max="2" min="2" style="2" width="16.14"/>
    <col collapsed="false" customWidth="true" hidden="false" outlineLevel="0" max="3" min="3" style="2" width="17.13"/>
    <col collapsed="false" customWidth="true" hidden="false" outlineLevel="0" max="4" min="4" style="2" width="11.57"/>
    <col collapsed="false" customWidth="true" hidden="false" outlineLevel="0" max="5" min="5" style="2" width="40.88"/>
    <col collapsed="false" customWidth="true" hidden="false" outlineLevel="1" max="6" min="6" style="2" width="93.71"/>
    <col collapsed="false" customWidth="true" hidden="false" outlineLevel="1" max="7" min="7" style="2" width="123.14"/>
    <col collapsed="false" customWidth="true" hidden="false" outlineLevel="1" max="8" min="8" style="2" width="11.57"/>
    <col collapsed="false" customWidth="true" hidden="false" outlineLevel="1" max="9" min="9" style="2" width="22.01"/>
    <col collapsed="false" customWidth="true" hidden="false" outlineLevel="1" max="10" min="10" style="2" width="22.57"/>
    <col collapsed="false" customWidth="true" hidden="false" outlineLevel="1" max="11" min="11" style="2" width="26.42"/>
    <col collapsed="false" customWidth="true" hidden="false" outlineLevel="1" max="12" min="12" style="2" width="11.57"/>
    <col collapsed="false" customWidth="true" hidden="false" outlineLevel="0" max="13" min="13" style="2" width="17.59"/>
    <col collapsed="false" customWidth="true" hidden="false" outlineLevel="0" max="14" min="14" style="2" width="15.57"/>
    <col collapsed="false" customWidth="true" hidden="false" outlineLevel="0" max="15" min="15" style="2" width="16.39"/>
    <col collapsed="false" customWidth="false" hidden="false" outlineLevel="0" max="1024" min="16" style="2" width="9.13"/>
  </cols>
  <sheetData>
    <row r="1" customFormat="false" ht="23.85" hidden="false" customHeight="false" outlineLevel="0" collapsed="false">
      <c r="A1" s="5" t="s">
        <v>0</v>
      </c>
      <c r="B1" s="5" t="s">
        <v>37</v>
      </c>
      <c r="C1" s="5" t="s">
        <v>769</v>
      </c>
      <c r="D1" s="5" t="s">
        <v>779</v>
      </c>
      <c r="E1" s="5" t="s">
        <v>41</v>
      </c>
      <c r="F1" s="5" t="s">
        <v>48</v>
      </c>
      <c r="G1" s="5" t="s">
        <v>55</v>
      </c>
      <c r="H1" s="5" t="s">
        <v>732</v>
      </c>
      <c r="I1" s="5" t="s">
        <v>738</v>
      </c>
      <c r="J1" s="5" t="s">
        <v>743</v>
      </c>
      <c r="K1" s="5" t="s">
        <v>749</v>
      </c>
      <c r="L1" s="5" t="s">
        <v>1368</v>
      </c>
      <c r="M1" s="5" t="s">
        <v>114</v>
      </c>
      <c r="N1" s="5" t="s">
        <v>1369</v>
      </c>
      <c r="O1" s="1" t="s">
        <v>36</v>
      </c>
    </row>
    <row r="2" customFormat="false" ht="13.8" hidden="false" customHeight="false" outlineLevel="0" collapsed="false">
      <c r="A2" s="2" t="str">
        <f aca="false">CONCATENATE("celexd:c_",B2)</f>
        <v>celexd:c_0</v>
      </c>
      <c r="B2" s="2" t="n">
        <v>0</v>
      </c>
      <c r="C2" s="2" t="str">
        <f aca="false">IF(NOT(ISBLANK(D2)),CONCATENATE("celexd:c_",D2),""  )</f>
        <v/>
      </c>
      <c r="E2" s="2" t="s">
        <v>1370</v>
      </c>
      <c r="H2" s="2" t="n">
        <v>0</v>
      </c>
      <c r="M2" s="2" t="n">
        <v>0</v>
      </c>
      <c r="O2" s="23" t="str">
        <f aca="false">CONCATENATE("celexd:class_",M2)</f>
        <v>celexd:class_0</v>
      </c>
    </row>
    <row r="3" customFormat="false" ht="13.8" hidden="false" customHeight="false" outlineLevel="0" collapsed="false">
      <c r="A3" s="2" t="str">
        <f aca="false">CONCATENATE("celexd:c_",B3)</f>
        <v>celexd:c_1</v>
      </c>
      <c r="B3" s="2" t="n">
        <v>1</v>
      </c>
      <c r="C3" s="2" t="str">
        <f aca="false">IF(NOT(ISBLANK(D3)),CONCATENATE("celexd:c_",D3),""  )</f>
        <v/>
      </c>
      <c r="E3" s="2" t="s">
        <v>1327</v>
      </c>
      <c r="H3" s="2" t="n">
        <v>1</v>
      </c>
      <c r="M3" s="2" t="n">
        <v>1</v>
      </c>
      <c r="O3" s="23" t="str">
        <f aca="false">CONCATENATE("celexd:class_",M3)</f>
        <v>celexd:class_1</v>
      </c>
    </row>
    <row r="4" customFormat="false" ht="13.8" hidden="false" customHeight="false" outlineLevel="0" collapsed="false">
      <c r="A4" s="2" t="str">
        <f aca="false">CONCATENATE("celexd:c_",B4)</f>
        <v>celexd:c_2</v>
      </c>
      <c r="B4" s="2" t="n">
        <v>2</v>
      </c>
      <c r="C4" s="2" t="str">
        <f aca="false">IF(NOT(ISBLANK(D4)),CONCATENATE("celexd:c_",D4),""  )</f>
        <v/>
      </c>
      <c r="E4" s="2" t="s">
        <v>1371</v>
      </c>
      <c r="H4" s="2" t="n">
        <v>2</v>
      </c>
      <c r="M4" s="2" t="n">
        <v>2</v>
      </c>
      <c r="O4" s="23" t="str">
        <f aca="false">CONCATENATE("celexd:class_",M4)</f>
        <v>celexd:class_2</v>
      </c>
    </row>
    <row r="5" customFormat="false" ht="13.8" hidden="false" customHeight="false" outlineLevel="0" collapsed="false">
      <c r="A5" s="2" t="str">
        <f aca="false">CONCATENATE("celexd:c_",B5)</f>
        <v>celexd:c_3</v>
      </c>
      <c r="B5" s="2" t="n">
        <v>3</v>
      </c>
      <c r="C5" s="2" t="str">
        <f aca="false">IF(NOT(ISBLANK(D5)),CONCATENATE("celexd:c_",D5),""  )</f>
        <v/>
      </c>
      <c r="E5" s="2" t="s">
        <v>1372</v>
      </c>
      <c r="H5" s="2" t="n">
        <v>3</v>
      </c>
      <c r="M5" s="2" t="n">
        <v>3</v>
      </c>
      <c r="O5" s="23" t="str">
        <f aca="false">CONCATENATE("celexd:class_",M5)</f>
        <v>celexd:class_3</v>
      </c>
    </row>
    <row r="6" customFormat="false" ht="13.8" hidden="false" customHeight="false" outlineLevel="0" collapsed="false">
      <c r="A6" s="2" t="str">
        <f aca="false">CONCATENATE("celexd:c_",B6)</f>
        <v>celexd:c_4</v>
      </c>
      <c r="B6" s="2" t="n">
        <v>4</v>
      </c>
      <c r="C6" s="2" t="str">
        <f aca="false">IF(NOT(ISBLANK(D6)),CONCATENATE("celexd:c_",D6),""  )</f>
        <v/>
      </c>
      <c r="E6" s="2" t="s">
        <v>1373</v>
      </c>
      <c r="H6" s="2" t="n">
        <v>4</v>
      </c>
      <c r="M6" s="2" t="n">
        <v>4</v>
      </c>
      <c r="O6" s="23" t="str">
        <f aca="false">CONCATENATE("celexd:class_",M6)</f>
        <v>celexd:class_4</v>
      </c>
    </row>
    <row r="7" customFormat="false" ht="13.8" hidden="false" customHeight="false" outlineLevel="0" collapsed="false">
      <c r="A7" s="2" t="str">
        <f aca="false">CONCATENATE("celexd:c_",B7)</f>
        <v>celexd:c_5</v>
      </c>
      <c r="B7" s="2" t="n">
        <v>5</v>
      </c>
      <c r="C7" s="2" t="str">
        <f aca="false">IF(NOT(ISBLANK(D7)),CONCATENATE("celexd:c_",D7),""  )</f>
        <v/>
      </c>
      <c r="E7" s="2" t="s">
        <v>1374</v>
      </c>
      <c r="H7" s="2" t="n">
        <v>5</v>
      </c>
      <c r="M7" s="2" t="n">
        <v>5</v>
      </c>
      <c r="O7" s="23" t="str">
        <f aca="false">CONCATENATE("celexd:class_",M7)</f>
        <v>celexd:class_5</v>
      </c>
    </row>
    <row r="8" customFormat="false" ht="23.85" hidden="false" customHeight="false" outlineLevel="0" collapsed="false">
      <c r="A8" s="2" t="str">
        <f aca="false">CONCATENATE("celexd:c_",B8)</f>
        <v>celexd:c_6</v>
      </c>
      <c r="B8" s="2" t="n">
        <v>6</v>
      </c>
      <c r="C8" s="2" t="str">
        <f aca="false">IF(NOT(ISBLANK(D8)),CONCATENATE("celexd:c_",D8),""  )</f>
        <v/>
      </c>
      <c r="E8" s="2" t="s">
        <v>1375</v>
      </c>
      <c r="H8" s="2" t="n">
        <v>6</v>
      </c>
      <c r="M8" s="2" t="n">
        <v>6</v>
      </c>
      <c r="O8" s="23" t="str">
        <f aca="false">CONCATENATE("celexd:class_",M8)</f>
        <v>celexd:class_6</v>
      </c>
    </row>
    <row r="9" customFormat="false" ht="79.85" hidden="false" customHeight="false" outlineLevel="0" collapsed="false">
      <c r="A9" s="2" t="str">
        <f aca="false">CONCATENATE("celexd:c_",B9)</f>
        <v>celexd:c_7</v>
      </c>
      <c r="B9" s="2" t="n">
        <v>7</v>
      </c>
      <c r="C9" s="2" t="str">
        <f aca="false">IF(NOT(ISBLANK(D9)),CONCATENATE("celexd:c_",D9),""  )</f>
        <v/>
      </c>
      <c r="E9" s="2" t="s">
        <v>1376</v>
      </c>
      <c r="F9" s="2" t="s">
        <v>1377</v>
      </c>
      <c r="G9" s="2" t="s">
        <v>1378</v>
      </c>
      <c r="H9" s="2" t="n">
        <v>7</v>
      </c>
      <c r="M9" s="2" t="n">
        <v>7</v>
      </c>
      <c r="O9" s="23" t="str">
        <f aca="false">CONCATENATE("celexd:class_",M9)</f>
        <v>celexd:class_7</v>
      </c>
    </row>
    <row r="10" customFormat="false" ht="57.45" hidden="false" customHeight="false" outlineLevel="0" collapsed="false">
      <c r="A10" s="2" t="str">
        <f aca="false">CONCATENATE("celexd:c_",B10)</f>
        <v>celexd:c_8</v>
      </c>
      <c r="B10" s="2" t="n">
        <v>8</v>
      </c>
      <c r="C10" s="2" t="str">
        <f aca="false">IF(NOT(ISBLANK(D10)),CONCATENATE("celexd:c_",D10),""  )</f>
        <v/>
      </c>
      <c r="E10" s="2" t="s">
        <v>1379</v>
      </c>
      <c r="G10" s="2" t="s">
        <v>1380</v>
      </c>
      <c r="H10" s="2" t="n">
        <v>8</v>
      </c>
      <c r="M10" s="2" t="n">
        <v>8</v>
      </c>
      <c r="O10" s="23" t="str">
        <f aca="false">CONCATENATE("celexd:class_",M10)</f>
        <v>celexd:class_8</v>
      </c>
    </row>
    <row r="11" customFormat="false" ht="13.8" hidden="false" customHeight="false" outlineLevel="0" collapsed="false">
      <c r="A11" s="2" t="str">
        <f aca="false">CONCATENATE("celexd:c_",B11)</f>
        <v>celexd:c_9</v>
      </c>
      <c r="B11" s="2" t="n">
        <v>9</v>
      </c>
      <c r="C11" s="2" t="str">
        <f aca="false">IF(NOT(ISBLANK(D11)),CONCATENATE("celexd:c_",D11),""  )</f>
        <v/>
      </c>
      <c r="E11" s="2" t="s">
        <v>1381</v>
      </c>
      <c r="H11" s="2" t="n">
        <v>9</v>
      </c>
      <c r="M11" s="2" t="n">
        <v>9</v>
      </c>
      <c r="O11" s="23" t="str">
        <f aca="false">CONCATENATE("celexd:class_",M11)</f>
        <v>celexd:class_9</v>
      </c>
    </row>
    <row r="12" customFormat="false" ht="35.05" hidden="false" customHeight="false" outlineLevel="0" collapsed="false">
      <c r="A12" s="2" t="str">
        <f aca="false">CONCATENATE("celexd:c_",B12)</f>
        <v>celexd:c_1_AFI_DCL</v>
      </c>
      <c r="B12" s="2" t="s">
        <v>1382</v>
      </c>
      <c r="C12" s="2" t="str">
        <f aca="false">IF(NOT(ISBLANK(D12)),CONCATENATE("celexd:c_",D12),""  )</f>
        <v>celexd:c_1</v>
      </c>
      <c r="D12" s="2" t="n">
        <v>1</v>
      </c>
      <c r="E12" s="2" t="s">
        <v>1383</v>
      </c>
      <c r="F12" s="2" t="s">
        <v>1384</v>
      </c>
      <c r="G12" s="2" t="s">
        <v>1385</v>
      </c>
      <c r="H12" s="2" t="n">
        <v>1</v>
      </c>
      <c r="L12" s="2" t="s">
        <v>1386</v>
      </c>
      <c r="M12" s="2" t="n">
        <v>1</v>
      </c>
      <c r="O12" s="23" t="str">
        <f aca="false">CONCATENATE("celexd:class_",M12)</f>
        <v>celexd:class_1</v>
      </c>
    </row>
    <row r="13" customFormat="false" ht="13.8" hidden="false" customHeight="false" outlineLevel="0" collapsed="false">
      <c r="A13" s="2" t="str">
        <f aca="false">CONCATENATE("celexd:c_",B13)</f>
        <v>celexd:c_1_PRO</v>
      </c>
      <c r="B13" s="2" t="s">
        <v>1387</v>
      </c>
      <c r="C13" s="2" t="str">
        <f aca="false">IF(NOT(ISBLANK(D13)),CONCATENATE("celexd:c_",D13),""  )</f>
        <v>celexd:c_1</v>
      </c>
      <c r="D13" s="2" t="n">
        <v>1</v>
      </c>
      <c r="E13" s="2" t="s">
        <v>1388</v>
      </c>
      <c r="F13" s="2" t="s">
        <v>1389</v>
      </c>
      <c r="G13" s="2" t="s">
        <v>1390</v>
      </c>
      <c r="H13" s="2" t="n">
        <v>1</v>
      </c>
      <c r="L13" s="2" t="s">
        <v>1386</v>
      </c>
      <c r="M13" s="2" t="n">
        <v>1</v>
      </c>
      <c r="O13" s="23" t="str">
        <f aca="false">CONCATENATE("celexd:class_",M13)</f>
        <v>celexd:class_1</v>
      </c>
    </row>
    <row r="14" customFormat="false" ht="314.9" hidden="false" customHeight="false" outlineLevel="0" collapsed="false">
      <c r="A14" s="2" t="str">
        <f aca="false">CONCATENATE("celexd:c_",B14)</f>
        <v>celexd:c_1_TXT</v>
      </c>
      <c r="B14" s="2" t="s">
        <v>1391</v>
      </c>
      <c r="C14" s="2" t="str">
        <f aca="false">IF(NOT(ISBLANK(D14)),CONCATENATE("celexd:c_",D14),""  )</f>
        <v>celexd:c_1</v>
      </c>
      <c r="D14" s="2" t="n">
        <v>1</v>
      </c>
      <c r="E14" s="2" t="s">
        <v>1392</v>
      </c>
      <c r="F14" s="2" t="s">
        <v>1393</v>
      </c>
      <c r="G14" s="2" t="s">
        <v>1394</v>
      </c>
      <c r="H14" s="2" t="n">
        <v>1</v>
      </c>
      <c r="J14" s="2" t="s">
        <v>1395</v>
      </c>
      <c r="K14" s="2" t="s">
        <v>1395</v>
      </c>
      <c r="L14" s="2" t="s">
        <v>1386</v>
      </c>
      <c r="M14" s="2" t="n">
        <v>1</v>
      </c>
      <c r="O14" s="23" t="str">
        <f aca="false">CONCATENATE("celexd:class_",M14)</f>
        <v>celexd:class_1</v>
      </c>
    </row>
    <row r="15" customFormat="false" ht="23.85" hidden="false" customHeight="false" outlineLevel="0" collapsed="false">
      <c r="A15" s="2" t="str">
        <f aca="false">CONCATENATE("celexd:c_",B15)</f>
        <v>celexd:c_1_N</v>
      </c>
      <c r="B15" s="2" t="s">
        <v>1396</v>
      </c>
      <c r="C15" s="2" t="str">
        <f aca="false">IF(NOT(ISBLANK(D15)),CONCATENATE("celexd:c_",D15),""  )</f>
        <v>celexd:c_1</v>
      </c>
      <c r="D15" s="2" t="n">
        <v>1</v>
      </c>
      <c r="E15" s="2" t="s">
        <v>1397</v>
      </c>
      <c r="F15" s="2" t="s">
        <v>1398</v>
      </c>
      <c r="G15" s="2" t="s">
        <v>1399</v>
      </c>
      <c r="H15" s="2" t="n">
        <v>1</v>
      </c>
      <c r="L15" s="2" t="s">
        <v>1386</v>
      </c>
      <c r="M15" s="2" t="n">
        <v>1</v>
      </c>
      <c r="O15" s="23" t="str">
        <f aca="false">CONCATENATE("celexd:class_",M15)</f>
        <v>celexd:class_1</v>
      </c>
    </row>
    <row r="16" customFormat="false" ht="57.45" hidden="false" customHeight="false" outlineLevel="0" collapsed="false">
      <c r="A16" s="2" t="str">
        <f aca="false">CONCATENATE("celexd:c_",B16)</f>
        <v>celexd:c_1_nnn</v>
      </c>
      <c r="B16" s="2" t="s">
        <v>1400</v>
      </c>
      <c r="C16" s="2" t="str">
        <f aca="false">IF(NOT(ISBLANK(D16)),CONCATENATE("celexd:c_",D16),""  )</f>
        <v>celexd:c_1</v>
      </c>
      <c r="D16" s="2" t="n">
        <v>1</v>
      </c>
      <c r="E16" s="2" t="s">
        <v>1401</v>
      </c>
      <c r="F16" s="2" t="s">
        <v>1402</v>
      </c>
      <c r="G16" s="2" t="s">
        <v>1403</v>
      </c>
      <c r="H16" s="2" t="n">
        <v>1</v>
      </c>
      <c r="L16" s="2" t="s">
        <v>1386</v>
      </c>
      <c r="M16" s="2" t="n">
        <v>1</v>
      </c>
      <c r="O16" s="23" t="str">
        <f aca="false">CONCATENATE("celexd:class_",M16)</f>
        <v>celexd:class_1</v>
      </c>
    </row>
    <row r="17" customFormat="false" ht="23.85" hidden="false" customHeight="false" outlineLevel="0" collapsed="false">
      <c r="A17" s="2" t="str">
        <f aca="false">CONCATENATE("celexd:c_",B17)</f>
        <v>celexd:c_2_A</v>
      </c>
      <c r="B17" s="2" t="s">
        <v>1404</v>
      </c>
      <c r="C17" s="2" t="str">
        <f aca="false">IF(NOT(ISBLANK(D17)),CONCATENATE("celexd:c_",D17),""  )</f>
        <v>celexd:c_2</v>
      </c>
      <c r="D17" s="2" t="n">
        <v>2</v>
      </c>
      <c r="E17" s="2" t="s">
        <v>1405</v>
      </c>
      <c r="G17" s="2" t="s">
        <v>1406</v>
      </c>
      <c r="H17" s="2" t="n">
        <v>2</v>
      </c>
      <c r="I17" s="2" t="s">
        <v>1407</v>
      </c>
      <c r="M17" s="2" t="n">
        <v>2</v>
      </c>
      <c r="O17" s="23" t="str">
        <f aca="false">CONCATENATE("celexd:class_",M17)</f>
        <v>celexd:class_2</v>
      </c>
    </row>
    <row r="18" customFormat="false" ht="23.85" hidden="false" customHeight="false" outlineLevel="0" collapsed="false">
      <c r="A18" s="2" t="s">
        <v>1408</v>
      </c>
      <c r="B18" s="2" t="s">
        <v>1409</v>
      </c>
      <c r="C18" s="2" t="str">
        <f aca="false">IF(NOT(ISBLANK(D18)),CONCATENATE("celexd:c_",D18),""  )</f>
        <v>celexd:c_2_A</v>
      </c>
      <c r="D18" s="2" t="s">
        <v>1404</v>
      </c>
      <c r="E18" s="2" t="s">
        <v>1410</v>
      </c>
      <c r="F18" s="2" t="s">
        <v>1411</v>
      </c>
      <c r="G18" s="2" t="s">
        <v>1412</v>
      </c>
      <c r="H18" s="2" t="n">
        <v>2</v>
      </c>
      <c r="I18" s="2" t="s">
        <v>1407</v>
      </c>
      <c r="J18" s="2" t="s">
        <v>1395</v>
      </c>
      <c r="K18" s="2" t="s">
        <v>1395</v>
      </c>
      <c r="L18" s="2" t="s">
        <v>1386</v>
      </c>
      <c r="M18" s="2" t="n">
        <v>2</v>
      </c>
      <c r="O18" s="23" t="str">
        <f aca="false">CONCATENATE("celexd:class_",M18)</f>
        <v>celexd:class_2</v>
      </c>
    </row>
    <row r="19" customFormat="false" ht="23.85" hidden="false" customHeight="false" outlineLevel="0" collapsed="false">
      <c r="A19" s="2" t="s">
        <v>990</v>
      </c>
      <c r="B19" s="2" t="s">
        <v>1413</v>
      </c>
      <c r="C19" s="2" t="str">
        <f aca="false">IF(NOT(ISBLANK(D19)),CONCATENATE("celexd:c_",D19),""  )</f>
        <v>celexd:c_2_A</v>
      </c>
      <c r="D19" s="2" t="s">
        <v>1404</v>
      </c>
      <c r="E19" s="2" t="s">
        <v>1414</v>
      </c>
      <c r="F19" s="2" t="s">
        <v>1415</v>
      </c>
      <c r="H19" s="2" t="n">
        <v>2</v>
      </c>
      <c r="I19" s="2" t="s">
        <v>1407</v>
      </c>
      <c r="J19" s="2" t="s">
        <v>1395</v>
      </c>
      <c r="K19" s="2" t="s">
        <v>1395</v>
      </c>
      <c r="L19" s="2" t="s">
        <v>1386</v>
      </c>
      <c r="M19" s="2" t="n">
        <v>2</v>
      </c>
      <c r="O19" s="23" t="str">
        <f aca="false">CONCATENATE("celexd:class_",M19)</f>
        <v>celexd:class_2</v>
      </c>
    </row>
    <row r="20" customFormat="false" ht="57.45" hidden="false" customHeight="false" outlineLevel="0" collapsed="false">
      <c r="A20" s="2" t="str">
        <f aca="false">CONCATENATE("celexd:c_",B20)</f>
        <v>celexd:c_2_D</v>
      </c>
      <c r="B20" s="2" t="s">
        <v>1416</v>
      </c>
      <c r="C20" s="2" t="str">
        <f aca="false">IF(NOT(ISBLANK(D20)),CONCATENATE("celexd:c_",D20),""  )</f>
        <v>celexd:c_2</v>
      </c>
      <c r="D20" s="2" t="n">
        <v>2</v>
      </c>
      <c r="E20" s="2" t="s">
        <v>1417</v>
      </c>
      <c r="G20" s="2" t="s">
        <v>1418</v>
      </c>
      <c r="H20" s="2" t="n">
        <v>2</v>
      </c>
      <c r="I20" s="2" t="s">
        <v>1419</v>
      </c>
      <c r="M20" s="2" t="n">
        <v>2</v>
      </c>
      <c r="O20" s="23" t="str">
        <f aca="false">CONCATENATE("celexd:class_",M20)</f>
        <v>celexd:class_2</v>
      </c>
    </row>
    <row r="21" customFormat="false" ht="23.85" hidden="false" customHeight="false" outlineLevel="0" collapsed="false">
      <c r="A21" s="2" t="str">
        <f aca="false">CONCATENATE("celexd:c_",B21)</f>
        <v>celexd:c_2_D_OJC</v>
      </c>
      <c r="B21" s="2" t="s">
        <v>1420</v>
      </c>
      <c r="C21" s="2" t="str">
        <f aca="false">IF(NOT(ISBLANK(D21)),CONCATENATE("celexd:c_",D21),""  )</f>
        <v>celexd:c_2_D</v>
      </c>
      <c r="D21" s="2" t="s">
        <v>1416</v>
      </c>
      <c r="E21" s="2" t="s">
        <v>1421</v>
      </c>
      <c r="F21" s="2" t="s">
        <v>1422</v>
      </c>
      <c r="H21" s="2" t="n">
        <v>2</v>
      </c>
      <c r="I21" s="2" t="s">
        <v>1419</v>
      </c>
      <c r="J21" s="2" t="s">
        <v>1395</v>
      </c>
      <c r="K21" s="2" t="s">
        <v>1395</v>
      </c>
      <c r="L21" s="2" t="s">
        <v>1386</v>
      </c>
      <c r="M21" s="2" t="n">
        <v>2</v>
      </c>
      <c r="O21" s="23" t="str">
        <f aca="false">CONCATENATE("celexd:class_",M21)</f>
        <v>celexd:class_2</v>
      </c>
    </row>
    <row r="22" customFormat="false" ht="46.25" hidden="false" customHeight="false" outlineLevel="0" collapsed="false">
      <c r="A22" s="2" t="str">
        <f aca="false">CONCATENATE("celexd:c_",B22)</f>
        <v>celexd:c_2_D_OJL</v>
      </c>
      <c r="B22" s="2" t="s">
        <v>1423</v>
      </c>
      <c r="C22" s="2" t="str">
        <f aca="false">IF(NOT(ISBLANK(D22)),CONCATENATE("celexd:c_",D22),""  )</f>
        <v>celexd:c_2_D</v>
      </c>
      <c r="D22" s="2" t="s">
        <v>1416</v>
      </c>
      <c r="E22" s="2" t="s">
        <v>1424</v>
      </c>
      <c r="F22" s="2" t="s">
        <v>1425</v>
      </c>
      <c r="H22" s="2" t="n">
        <v>2</v>
      </c>
      <c r="I22" s="2" t="s">
        <v>1419</v>
      </c>
      <c r="J22" s="2" t="s">
        <v>1426</v>
      </c>
      <c r="K22" s="2" t="s">
        <v>1426</v>
      </c>
      <c r="L22" s="2" t="s">
        <v>1386</v>
      </c>
      <c r="M22" s="2" t="n">
        <v>2</v>
      </c>
      <c r="O22" s="23" t="str">
        <f aca="false">CONCATENATE("celexd:class_",M22)</f>
        <v>celexd:class_2</v>
      </c>
    </row>
    <row r="23" customFormat="false" ht="23.85" hidden="false" customHeight="false" outlineLevel="0" collapsed="false">
      <c r="A23" s="2" t="str">
        <f aca="false">CONCATENATE("celexd:c_",B23)</f>
        <v>celexd:c_2_P</v>
      </c>
      <c r="B23" s="2" t="s">
        <v>1427</v>
      </c>
      <c r="C23" s="2" t="str">
        <f aca="false">IF(NOT(ISBLANK(D23)),CONCATENATE("celexd:c_",D23),""  )</f>
        <v>celexd:c_2</v>
      </c>
      <c r="D23" s="2" t="n">
        <v>2</v>
      </c>
      <c r="E23" s="2" t="s">
        <v>1428</v>
      </c>
      <c r="G23" s="2" t="s">
        <v>1429</v>
      </c>
      <c r="H23" s="2" t="n">
        <v>2</v>
      </c>
      <c r="I23" s="2" t="s">
        <v>1430</v>
      </c>
      <c r="M23" s="2" t="n">
        <v>2</v>
      </c>
      <c r="O23" s="23" t="str">
        <f aca="false">CONCATENATE("celexd:class_",M23)</f>
        <v>celexd:class_2</v>
      </c>
    </row>
    <row r="24" customFormat="false" ht="35.05" hidden="false" customHeight="false" outlineLevel="0" collapsed="false">
      <c r="A24" s="2" t="str">
        <f aca="false">CONCATENATE("celexd:c_",B24)</f>
        <v>celexd:c_2_P_OJC</v>
      </c>
      <c r="B24" s="2" t="s">
        <v>1431</v>
      </c>
      <c r="C24" s="2" t="str">
        <f aca="false">IF(NOT(ISBLANK(D24)),CONCATENATE("celexd:c_",D24),""  )</f>
        <v>celexd:c_2_P</v>
      </c>
      <c r="D24" s="2" t="s">
        <v>1427</v>
      </c>
      <c r="E24" s="2" t="s">
        <v>1432</v>
      </c>
      <c r="F24" s="2" t="s">
        <v>1433</v>
      </c>
      <c r="H24" s="2" t="n">
        <v>2</v>
      </c>
      <c r="I24" s="2" t="s">
        <v>1430</v>
      </c>
      <c r="J24" s="2" t="s">
        <v>1395</v>
      </c>
      <c r="K24" s="2" t="s">
        <v>1395</v>
      </c>
      <c r="L24" s="2" t="s">
        <v>1386</v>
      </c>
      <c r="M24" s="2" t="n">
        <v>2</v>
      </c>
      <c r="O24" s="23" t="str">
        <f aca="false">CONCATENATE("celexd:class_",M24)</f>
        <v>celexd:class_2</v>
      </c>
    </row>
    <row r="25" customFormat="false" ht="23.85" hidden="false" customHeight="false" outlineLevel="0" collapsed="false">
      <c r="A25" s="2" t="str">
        <f aca="false">CONCATENATE("celexd:c_",B25)</f>
        <v>celexd:c_2_X</v>
      </c>
      <c r="B25" s="2" t="s">
        <v>1434</v>
      </c>
      <c r="C25" s="2" t="str">
        <f aca="false">IF(NOT(ISBLANK(D25)),CONCATENATE("celexd:c_",D25),""  )</f>
        <v>celexd:c_2</v>
      </c>
      <c r="D25" s="2" t="n">
        <v>2</v>
      </c>
      <c r="E25" s="2" t="s">
        <v>1435</v>
      </c>
      <c r="G25" s="2" t="s">
        <v>1436</v>
      </c>
      <c r="H25" s="2" t="n">
        <v>2</v>
      </c>
      <c r="I25" s="2" t="s">
        <v>1437</v>
      </c>
      <c r="M25" s="2" t="n">
        <v>2</v>
      </c>
      <c r="O25" s="23" t="str">
        <f aca="false">CONCATENATE("celexd:class_",M25)</f>
        <v>celexd:class_2</v>
      </c>
    </row>
    <row r="26" customFormat="false" ht="23.85" hidden="false" customHeight="false" outlineLevel="0" collapsed="false">
      <c r="A26" s="2" t="str">
        <f aca="false">CONCATENATE("celexd:c_",B26)</f>
        <v>celexd:c_2_X_JOC</v>
      </c>
      <c r="B26" s="2" t="s">
        <v>1438</v>
      </c>
      <c r="C26" s="2" t="str">
        <f aca="false">IF(NOT(ISBLANK(D26)),CONCATENATE("celexd:c_",D26),""  )</f>
        <v>celexd:c_2_X</v>
      </c>
      <c r="D26" s="2" t="s">
        <v>1434</v>
      </c>
      <c r="E26" s="2" t="s">
        <v>1439</v>
      </c>
      <c r="F26" s="2" t="s">
        <v>1440</v>
      </c>
      <c r="H26" s="2" t="n">
        <v>2</v>
      </c>
      <c r="I26" s="2" t="s">
        <v>1437</v>
      </c>
      <c r="J26" s="2" t="s">
        <v>1395</v>
      </c>
      <c r="K26" s="2" t="s">
        <v>1395</v>
      </c>
      <c r="L26" s="2" t="s">
        <v>1386</v>
      </c>
      <c r="M26" s="2" t="n">
        <v>2</v>
      </c>
      <c r="O26" s="23" t="str">
        <f aca="false">CONCATENATE("celexd:class_",M26)</f>
        <v>celexd:class_2</v>
      </c>
    </row>
    <row r="27" customFormat="false" ht="23.85" hidden="false" customHeight="false" outlineLevel="0" collapsed="false">
      <c r="A27" s="2" t="str">
        <f aca="false">CONCATENATE("celexd:c_",B27)</f>
        <v>celexd:c_2_X_OJL</v>
      </c>
      <c r="B27" s="2" t="s">
        <v>1441</v>
      </c>
      <c r="C27" s="2" t="str">
        <f aca="false">IF(NOT(ISBLANK(D27)),CONCATENATE("celexd:c_",D27),""  )</f>
        <v>celexd:c_2_X</v>
      </c>
      <c r="D27" s="2" t="s">
        <v>1434</v>
      </c>
      <c r="E27" s="2" t="s">
        <v>1442</v>
      </c>
      <c r="F27" s="2" t="s">
        <v>1443</v>
      </c>
      <c r="H27" s="2" t="n">
        <v>2</v>
      </c>
      <c r="I27" s="2" t="s">
        <v>1437</v>
      </c>
      <c r="J27" s="2" t="s">
        <v>1395</v>
      </c>
      <c r="K27" s="2" t="s">
        <v>1395</v>
      </c>
      <c r="L27" s="2" t="s">
        <v>1386</v>
      </c>
      <c r="M27" s="2" t="n">
        <v>2</v>
      </c>
      <c r="O27" s="23" t="str">
        <f aca="false">CONCATENATE("celexd:class_",M27)</f>
        <v>celexd:class_2</v>
      </c>
    </row>
    <row r="28" customFormat="false" ht="13.8" hidden="false" customHeight="false" outlineLevel="0" collapsed="false">
      <c r="A28" s="2" t="str">
        <f aca="false">CONCATENATE("celexd:c_",B28)</f>
        <v>celexd:c_3_A</v>
      </c>
      <c r="B28" s="2" t="s">
        <v>1444</v>
      </c>
      <c r="C28" s="2" t="str">
        <f aca="false">IF(NOT(ISBLANK(D28)),CONCATENATE("celexd:c_",D28),""  )</f>
        <v>celexd:c_3</v>
      </c>
      <c r="D28" s="2" t="n">
        <v>3</v>
      </c>
      <c r="E28" s="2" t="s">
        <v>1445</v>
      </c>
      <c r="H28" s="2" t="n">
        <v>3</v>
      </c>
      <c r="I28" s="2" t="s">
        <v>1407</v>
      </c>
      <c r="M28" s="2" t="n">
        <v>3</v>
      </c>
      <c r="O28" s="23" t="str">
        <f aca="false">CONCATENATE("celexd:class_",M28)</f>
        <v>celexd:class_3</v>
      </c>
    </row>
    <row r="29" customFormat="false" ht="23.85" hidden="false" customHeight="false" outlineLevel="0" collapsed="false">
      <c r="A29" s="2" t="str">
        <f aca="false">CONCATENATE("celexd:c_",B29)</f>
        <v>celexd:c_3_A_OJC</v>
      </c>
      <c r="B29" s="2" t="s">
        <v>1446</v>
      </c>
      <c r="C29" s="2" t="str">
        <f aca="false">IF(NOT(ISBLANK(D29)),CONCATENATE("celexd:c_",D29),""  )</f>
        <v>celexd:c_3_A</v>
      </c>
      <c r="D29" s="2" t="s">
        <v>1444</v>
      </c>
      <c r="E29" s="2" t="s">
        <v>1447</v>
      </c>
      <c r="F29" s="2" t="s">
        <v>1448</v>
      </c>
      <c r="G29" s="2" t="s">
        <v>1449</v>
      </c>
      <c r="H29" s="2" t="n">
        <v>3</v>
      </c>
      <c r="I29" s="2" t="s">
        <v>1407</v>
      </c>
      <c r="J29" s="2" t="s">
        <v>1395</v>
      </c>
      <c r="K29" s="2" t="s">
        <v>1395</v>
      </c>
      <c r="L29" s="2" t="s">
        <v>1386</v>
      </c>
      <c r="M29" s="2" t="n">
        <v>3</v>
      </c>
      <c r="O29" s="23" t="str">
        <f aca="false">CONCATENATE("celexd:class_",M29)</f>
        <v>celexd:class_3</v>
      </c>
    </row>
    <row r="30" customFormat="false" ht="23.85" hidden="false" customHeight="false" outlineLevel="0" collapsed="false">
      <c r="A30" s="2" t="str">
        <f aca="false">CONCATENATE("celexd:c_",B30)</f>
        <v>celexd:c_3_A_OJL</v>
      </c>
      <c r="B30" s="2" t="s">
        <v>1450</v>
      </c>
      <c r="C30" s="2" t="str">
        <f aca="false">IF(NOT(ISBLANK(D30)),CONCATENATE("celexd:c_",D30),""  )</f>
        <v>celexd:c_3_A</v>
      </c>
      <c r="D30" s="2" t="s">
        <v>1444</v>
      </c>
      <c r="E30" s="2" t="s">
        <v>1451</v>
      </c>
      <c r="F30" s="2" t="s">
        <v>1448</v>
      </c>
      <c r="G30" s="2" t="s">
        <v>1452</v>
      </c>
      <c r="H30" s="2" t="n">
        <v>3</v>
      </c>
      <c r="I30" s="2" t="s">
        <v>1407</v>
      </c>
      <c r="M30" s="2" t="n">
        <v>3</v>
      </c>
      <c r="O30" s="23" t="str">
        <f aca="false">CONCATENATE("celexd:class_",M30)</f>
        <v>celexd:class_3</v>
      </c>
    </row>
    <row r="31" customFormat="false" ht="13.8" hidden="false" customHeight="false" outlineLevel="0" collapsed="false">
      <c r="A31" s="2" t="str">
        <f aca="false">CONCATENATE("celexd:c_",B31)</f>
        <v>celexd:c_3_B</v>
      </c>
      <c r="B31" s="2" t="s">
        <v>1453</v>
      </c>
      <c r="C31" s="2" t="str">
        <f aca="false">IF(NOT(ISBLANK(D31)),CONCATENATE("celexd:c_",D31),""  )</f>
        <v>celexd:c_3</v>
      </c>
      <c r="D31" s="2" t="n">
        <v>3</v>
      </c>
      <c r="E31" s="2" t="s">
        <v>1454</v>
      </c>
      <c r="H31" s="2" t="n">
        <v>3</v>
      </c>
      <c r="I31" s="2" t="s">
        <v>1455</v>
      </c>
      <c r="M31" s="2" t="n">
        <v>3</v>
      </c>
      <c r="O31" s="23" t="str">
        <f aca="false">CONCATENATE("celexd:class_",M31)</f>
        <v>celexd:class_3</v>
      </c>
    </row>
    <row r="32" customFormat="false" ht="23.85" hidden="false" customHeight="false" outlineLevel="0" collapsed="false">
      <c r="A32" s="2" t="str">
        <f aca="false">CONCATENATE("celexd:c_",B32)</f>
        <v>celexd:c_3_B_OJC</v>
      </c>
      <c r="B32" s="2" t="s">
        <v>1456</v>
      </c>
      <c r="C32" s="2" t="str">
        <f aca="false">IF(NOT(ISBLANK(D32)),CONCATENATE("celexd:c_",D32),""  )</f>
        <v>celexd:c_3_B</v>
      </c>
      <c r="D32" s="2" t="s">
        <v>1453</v>
      </c>
      <c r="E32" s="2" t="s">
        <v>1457</v>
      </c>
      <c r="F32" s="2" t="s">
        <v>1458</v>
      </c>
      <c r="H32" s="2" t="n">
        <v>3</v>
      </c>
      <c r="I32" s="2" t="s">
        <v>1455</v>
      </c>
      <c r="J32" s="2" t="s">
        <v>1395</v>
      </c>
      <c r="K32" s="2" t="s">
        <v>1395</v>
      </c>
      <c r="L32" s="2" t="s">
        <v>1386</v>
      </c>
      <c r="M32" s="2" t="n">
        <v>3</v>
      </c>
      <c r="O32" s="23" t="str">
        <f aca="false">CONCATENATE("celexd:class_",M32)</f>
        <v>celexd:class_3</v>
      </c>
    </row>
    <row r="33" customFormat="false" ht="35.05" hidden="false" customHeight="false" outlineLevel="0" collapsed="false">
      <c r="A33" s="2" t="str">
        <f aca="false">CONCATENATE("celexd:c_",B33)</f>
        <v>celexd:c_3_B_OJL</v>
      </c>
      <c r="B33" s="2" t="s">
        <v>1459</v>
      </c>
      <c r="C33" s="2" t="str">
        <f aca="false">IF(NOT(ISBLANK(D33)),CONCATENATE("celexd:c_",D33),""  )</f>
        <v>celexd:c_3_B</v>
      </c>
      <c r="D33" s="2" t="s">
        <v>1453</v>
      </c>
      <c r="E33" s="2" t="s">
        <v>1460</v>
      </c>
      <c r="F33" s="2" t="s">
        <v>1461</v>
      </c>
      <c r="H33" s="2" t="n">
        <v>3</v>
      </c>
      <c r="I33" s="2" t="s">
        <v>1455</v>
      </c>
      <c r="J33" s="2" t="s">
        <v>1426</v>
      </c>
      <c r="L33" s="2" t="s">
        <v>1386</v>
      </c>
      <c r="M33" s="2" t="n">
        <v>3</v>
      </c>
      <c r="O33" s="23" t="str">
        <f aca="false">CONCATENATE("celexd:class_",M33)</f>
        <v>celexd:class_3</v>
      </c>
    </row>
    <row r="34" customFormat="false" ht="13.8" hidden="false" customHeight="false" outlineLevel="0" collapsed="false">
      <c r="A34" s="2" t="str">
        <f aca="false">CONCATENATE("celexd:c_",B34)</f>
        <v>celexd:c_3_C</v>
      </c>
      <c r="B34" s="2" t="s">
        <v>1462</v>
      </c>
      <c r="C34" s="2" t="str">
        <f aca="false">IF(NOT(ISBLANK(D34)),CONCATENATE("celexd:c_",D34),""  )</f>
        <v>celexd:c_3</v>
      </c>
      <c r="D34" s="2" t="n">
        <v>3</v>
      </c>
      <c r="E34" s="2" t="s">
        <v>1463</v>
      </c>
      <c r="H34" s="2" t="n">
        <v>3</v>
      </c>
      <c r="I34" s="2" t="s">
        <v>1464</v>
      </c>
      <c r="M34" s="2" t="n">
        <v>3</v>
      </c>
      <c r="O34" s="23" t="str">
        <f aca="false">CONCATENATE("celexd:class_",M34)</f>
        <v>celexd:class_3</v>
      </c>
    </row>
    <row r="35" customFormat="false" ht="23.85" hidden="false" customHeight="false" outlineLevel="0" collapsed="false">
      <c r="A35" s="2" t="str">
        <f aca="false">CONCATENATE("celexd:c_",B35)</f>
        <v>celexd:c_3_C_OJC</v>
      </c>
      <c r="B35" s="2" t="s">
        <v>1465</v>
      </c>
      <c r="C35" s="2" t="str">
        <f aca="false">IF(NOT(ISBLANK(D35)),CONCATENATE("celexd:c_",D35),""  )</f>
        <v>celexd:c_3_C</v>
      </c>
      <c r="D35" s="2" t="s">
        <v>1462</v>
      </c>
      <c r="E35" s="2" t="s">
        <v>1466</v>
      </c>
      <c r="F35" s="2" t="s">
        <v>1467</v>
      </c>
      <c r="H35" s="2" t="n">
        <v>3</v>
      </c>
      <c r="I35" s="2" t="s">
        <v>1464</v>
      </c>
      <c r="J35" s="2" t="s">
        <v>1395</v>
      </c>
      <c r="K35" s="2" t="s">
        <v>1395</v>
      </c>
      <c r="L35" s="2" t="s">
        <v>1386</v>
      </c>
      <c r="M35" s="2" t="n">
        <v>3</v>
      </c>
      <c r="O35" s="23" t="str">
        <f aca="false">CONCATENATE("celexd:class_",M35)</f>
        <v>celexd:class_3</v>
      </c>
    </row>
    <row r="36" customFormat="false" ht="23.85" hidden="false" customHeight="false" outlineLevel="0" collapsed="false">
      <c r="A36" s="2" t="str">
        <f aca="false">CONCATENATE("celexd:c_",B36)</f>
        <v>celexd:c_3_C_OJL</v>
      </c>
      <c r="B36" s="2" t="s">
        <v>1468</v>
      </c>
      <c r="C36" s="2" t="str">
        <f aca="false">IF(NOT(ISBLANK(D36)),CONCATENATE("celexd:c_",D36),""  )</f>
        <v>celexd:c_3_C</v>
      </c>
      <c r="D36" s="2" t="s">
        <v>1462</v>
      </c>
      <c r="E36" s="2" t="s">
        <v>1469</v>
      </c>
      <c r="F36" s="2" t="s">
        <v>1470</v>
      </c>
      <c r="G36" s="2" t="s">
        <v>1471</v>
      </c>
      <c r="H36" s="2" t="n">
        <v>3</v>
      </c>
      <c r="I36" s="2" t="s">
        <v>1464</v>
      </c>
      <c r="J36" s="2" t="s">
        <v>1395</v>
      </c>
      <c r="K36" s="2" t="s">
        <v>1395</v>
      </c>
      <c r="L36" s="2" t="s">
        <v>1386</v>
      </c>
      <c r="M36" s="2" t="n">
        <v>3</v>
      </c>
      <c r="O36" s="23" t="str">
        <f aca="false">CONCATENATE("celexd:class_",M36)</f>
        <v>celexd:class_3</v>
      </c>
    </row>
    <row r="37" customFormat="false" ht="68.65" hidden="false" customHeight="false" outlineLevel="0" collapsed="false">
      <c r="A37" s="2" t="str">
        <f aca="false">CONCATENATE("celexd:c_",B37)</f>
        <v>celexd:c_3_D</v>
      </c>
      <c r="B37" s="2" t="s">
        <v>1472</v>
      </c>
      <c r="C37" s="2" t="str">
        <f aca="false">IF(NOT(ISBLANK(D37)),CONCATENATE("celexd:c_",D37),""  )</f>
        <v>celexd:c_3</v>
      </c>
      <c r="D37" s="2" t="n">
        <v>3</v>
      </c>
      <c r="E37" s="2" t="s">
        <v>1473</v>
      </c>
      <c r="G37" s="2" t="s">
        <v>1474</v>
      </c>
      <c r="H37" s="2" t="n">
        <v>3</v>
      </c>
      <c r="I37" s="2" t="s">
        <v>1419</v>
      </c>
      <c r="M37" s="2" t="n">
        <v>3</v>
      </c>
      <c r="O37" s="23" t="str">
        <f aca="false">CONCATENATE("celexd:class_",M37)</f>
        <v>celexd:class_3</v>
      </c>
    </row>
    <row r="38" customFormat="false" ht="46.25" hidden="false" customHeight="false" outlineLevel="0" collapsed="false">
      <c r="A38" s="2" t="str">
        <f aca="false">CONCATENATE("celexd:c_",B38)</f>
        <v>celexd:c_3_D_OJC</v>
      </c>
      <c r="B38" s="2" t="s">
        <v>1475</v>
      </c>
      <c r="C38" s="2" t="str">
        <f aca="false">IF(NOT(ISBLANK(D38)),CONCATENATE("celexd:c_",D38),""  )</f>
        <v>celexd:c_3_D</v>
      </c>
      <c r="D38" s="2" t="s">
        <v>1472</v>
      </c>
      <c r="E38" s="2" t="s">
        <v>1476</v>
      </c>
      <c r="F38" s="2" t="s">
        <v>1477</v>
      </c>
      <c r="H38" s="2" t="n">
        <v>3</v>
      </c>
      <c r="I38" s="2" t="s">
        <v>1419</v>
      </c>
      <c r="J38" s="2" t="s">
        <v>1395</v>
      </c>
      <c r="K38" s="2" t="s">
        <v>1395</v>
      </c>
      <c r="L38" s="2" t="s">
        <v>1386</v>
      </c>
      <c r="M38" s="2" t="n">
        <v>3</v>
      </c>
      <c r="O38" s="23" t="str">
        <f aca="false">CONCATENATE("celexd:class_",M38)</f>
        <v>celexd:class_3</v>
      </c>
    </row>
    <row r="39" customFormat="false" ht="57.45" hidden="false" customHeight="false" outlineLevel="0" collapsed="false">
      <c r="A39" s="2" t="str">
        <f aca="false">CONCATENATE("celexd:c_",B39)</f>
        <v>celexd:c_3_D_OJL</v>
      </c>
      <c r="B39" s="2" t="s">
        <v>1478</v>
      </c>
      <c r="C39" s="2" t="str">
        <f aca="false">IF(NOT(ISBLANK(D39)),CONCATENATE("celexd:c_",D39),""  )</f>
        <v>celexd:c_3_D</v>
      </c>
      <c r="D39" s="2" t="s">
        <v>1472</v>
      </c>
      <c r="E39" s="2" t="s">
        <v>1479</v>
      </c>
      <c r="F39" s="2" t="s">
        <v>1480</v>
      </c>
      <c r="H39" s="2" t="n">
        <v>3</v>
      </c>
      <c r="I39" s="2" t="s">
        <v>1419</v>
      </c>
      <c r="J39" s="2" t="s">
        <v>1481</v>
      </c>
      <c r="K39" s="2" t="s">
        <v>1482</v>
      </c>
      <c r="L39" s="2" t="s">
        <v>1386</v>
      </c>
      <c r="M39" s="2" t="n">
        <v>3</v>
      </c>
      <c r="O39" s="23" t="str">
        <f aca="false">CONCATENATE("celexd:class_",M39)</f>
        <v>celexd:class_3</v>
      </c>
    </row>
    <row r="40" customFormat="false" ht="35.05" hidden="false" customHeight="false" outlineLevel="0" collapsed="false">
      <c r="A40" s="2" t="str">
        <f aca="false">CONCATENATE("celexd:c_",B40)</f>
        <v>celexd:c_3_E</v>
      </c>
      <c r="B40" s="2" t="s">
        <v>1483</v>
      </c>
      <c r="C40" s="2" t="str">
        <f aca="false">IF(NOT(ISBLANK(D40)),CONCATENATE("celexd:c_",D40),""  )</f>
        <v>celexd:c_3</v>
      </c>
      <c r="D40" s="2" t="n">
        <v>3</v>
      </c>
      <c r="E40" s="2" t="s">
        <v>1484</v>
      </c>
      <c r="G40" s="2" t="s">
        <v>1485</v>
      </c>
      <c r="H40" s="2" t="n">
        <v>3</v>
      </c>
      <c r="I40" s="2" t="s">
        <v>1486</v>
      </c>
      <c r="M40" s="2" t="n">
        <v>3</v>
      </c>
      <c r="O40" s="23" t="str">
        <f aca="false">CONCATENATE("celexd:class_",M40)</f>
        <v>celexd:class_3</v>
      </c>
    </row>
    <row r="41" customFormat="false" ht="68.65" hidden="false" customHeight="false" outlineLevel="0" collapsed="false">
      <c r="A41" s="2" t="str">
        <f aca="false">CONCATENATE("celexd:c_",B41)</f>
        <v>celexd:c_3_E_OJL</v>
      </c>
      <c r="B41" s="2" t="s">
        <v>1487</v>
      </c>
      <c r="C41" s="2" t="str">
        <f aca="false">IF(NOT(ISBLANK(D41)),CONCATENATE("celexd:c_",D41),""  )</f>
        <v>celexd:c_3</v>
      </c>
      <c r="D41" s="2" t="n">
        <v>3</v>
      </c>
      <c r="E41" s="2" t="s">
        <v>1488</v>
      </c>
      <c r="F41" s="28" t="s">
        <v>1489</v>
      </c>
      <c r="H41" s="2" t="n">
        <v>3</v>
      </c>
      <c r="I41" s="2" t="s">
        <v>1486</v>
      </c>
      <c r="J41" s="2" t="s">
        <v>1490</v>
      </c>
      <c r="K41" s="2" t="s">
        <v>1490</v>
      </c>
      <c r="M41" s="2" t="n">
        <v>3</v>
      </c>
      <c r="O41" s="23" t="str">
        <f aca="false">CONCATENATE("celexd:class_",M41)</f>
        <v>celexd:class_3</v>
      </c>
    </row>
    <row r="42" customFormat="false" ht="68.65" hidden="false" customHeight="false" outlineLevel="0" collapsed="false">
      <c r="A42" s="2" t="str">
        <f aca="false">CONCATENATE("celexd:c_",B42)</f>
        <v>celexd:c_3_F</v>
      </c>
      <c r="B42" s="2" t="s">
        <v>1491</v>
      </c>
      <c r="C42" s="2" t="str">
        <f aca="false">IF(NOT(ISBLANK(D42)),CONCATENATE("celexd:c_",D42),""  )</f>
        <v>celexd:c_3</v>
      </c>
      <c r="D42" s="2" t="n">
        <v>3</v>
      </c>
      <c r="E42" s="2" t="s">
        <v>1492</v>
      </c>
      <c r="G42" s="2" t="s">
        <v>1493</v>
      </c>
      <c r="H42" s="2" t="n">
        <v>3</v>
      </c>
      <c r="I42" s="2" t="s">
        <v>1494</v>
      </c>
      <c r="M42" s="2" t="n">
        <v>3</v>
      </c>
      <c r="O42" s="23" t="str">
        <f aca="false">CONCATENATE("celexd:class_",M42)</f>
        <v>celexd:class_3</v>
      </c>
    </row>
    <row r="43" customFormat="false" ht="23.85" hidden="false" customHeight="false" outlineLevel="0" collapsed="false">
      <c r="A43" s="2" t="str">
        <f aca="false">CONCATENATE("celexd:c_",B43)</f>
        <v>celexd:c_3_F_OJC</v>
      </c>
      <c r="B43" s="2" t="s">
        <v>1495</v>
      </c>
      <c r="C43" s="2" t="str">
        <f aca="false">IF(NOT(ISBLANK(D43)),CONCATENATE("celexd:c_",D43),""  )</f>
        <v>celexd:c_3</v>
      </c>
      <c r="D43" s="2" t="n">
        <v>3</v>
      </c>
      <c r="E43" s="2" t="s">
        <v>1496</v>
      </c>
      <c r="F43" s="2" t="s">
        <v>1497</v>
      </c>
      <c r="H43" s="2" t="n">
        <v>3</v>
      </c>
      <c r="I43" s="2" t="s">
        <v>1494</v>
      </c>
      <c r="J43" s="2" t="s">
        <v>1395</v>
      </c>
      <c r="K43" s="2" t="s">
        <v>1395</v>
      </c>
      <c r="M43" s="2" t="n">
        <v>3</v>
      </c>
      <c r="O43" s="23" t="str">
        <f aca="false">CONCATENATE("celexd:class_",M43)</f>
        <v>celexd:class_3</v>
      </c>
    </row>
    <row r="44" customFormat="false" ht="23.85" hidden="false" customHeight="false" outlineLevel="0" collapsed="false">
      <c r="A44" s="2" t="str">
        <f aca="false">CONCATENATE("celexd:c_",B44)</f>
        <v>celexd:c_3_F_OJL</v>
      </c>
      <c r="B44" s="2" t="s">
        <v>1498</v>
      </c>
      <c r="C44" s="2" t="str">
        <f aca="false">IF(NOT(ISBLANK(D44)),CONCATENATE("celexd:c_",D44),""  )</f>
        <v>celexd:c_3</v>
      </c>
      <c r="D44" s="2" t="n">
        <v>3</v>
      </c>
      <c r="E44" s="2" t="s">
        <v>1499</v>
      </c>
      <c r="F44" s="2" t="s">
        <v>1500</v>
      </c>
      <c r="H44" s="2" t="n">
        <v>3</v>
      </c>
      <c r="I44" s="2" t="s">
        <v>1494</v>
      </c>
      <c r="J44" s="2" t="s">
        <v>1490</v>
      </c>
      <c r="K44" s="2" t="s">
        <v>1490</v>
      </c>
      <c r="M44" s="2" t="n">
        <v>3</v>
      </c>
      <c r="O44" s="23" t="str">
        <f aca="false">CONCATENATE("celexd:class_",M44)</f>
        <v>celexd:class_3</v>
      </c>
    </row>
    <row r="45" customFormat="false" ht="13.8" hidden="false" customHeight="false" outlineLevel="0" collapsed="false">
      <c r="A45" s="2" t="str">
        <f aca="false">CONCATENATE("celexd:c_",B45)</f>
        <v>celexd:c_3_G</v>
      </c>
      <c r="B45" s="2" t="s">
        <v>1501</v>
      </c>
      <c r="C45" s="2" t="str">
        <f aca="false">IF(NOT(ISBLANK(D45)),CONCATENATE("celexd:c_",D45),""  )</f>
        <v>celexd:c_3</v>
      </c>
      <c r="D45" s="2" t="n">
        <v>3</v>
      </c>
      <c r="E45" s="2" t="s">
        <v>1502</v>
      </c>
      <c r="G45" s="2" t="s">
        <v>1503</v>
      </c>
      <c r="H45" s="2" t="n">
        <v>3</v>
      </c>
      <c r="I45" s="2" t="s">
        <v>1504</v>
      </c>
      <c r="M45" s="2" t="n">
        <v>3</v>
      </c>
      <c r="O45" s="23" t="str">
        <f aca="false">CONCATENATE("celexd:class_",M45)</f>
        <v>celexd:class_3</v>
      </c>
    </row>
    <row r="46" customFormat="false" ht="23.85" hidden="false" customHeight="false" outlineLevel="0" collapsed="false">
      <c r="A46" s="2" t="str">
        <f aca="false">CONCATENATE("celexd:c_",B46)</f>
        <v>celexd:c_3_G_OJC</v>
      </c>
      <c r="B46" s="2" t="s">
        <v>1505</v>
      </c>
      <c r="C46" s="2" t="str">
        <f aca="false">IF(NOT(ISBLANK(D46)),CONCATENATE("celexd:c_",D46),""  )</f>
        <v>celexd:c_3_G</v>
      </c>
      <c r="D46" s="2" t="s">
        <v>1501</v>
      </c>
      <c r="E46" s="2" t="s">
        <v>1506</v>
      </c>
      <c r="F46" s="2" t="s">
        <v>1507</v>
      </c>
      <c r="H46" s="2" t="n">
        <v>3</v>
      </c>
      <c r="I46" s="2" t="s">
        <v>1504</v>
      </c>
      <c r="J46" s="2" t="s">
        <v>1395</v>
      </c>
      <c r="K46" s="2" t="s">
        <v>1395</v>
      </c>
      <c r="L46" s="2" t="s">
        <v>1386</v>
      </c>
      <c r="M46" s="2" t="n">
        <v>3</v>
      </c>
      <c r="O46" s="23" t="str">
        <f aca="false">CONCATENATE("celexd:class_",M46)</f>
        <v>celexd:class_3</v>
      </c>
    </row>
    <row r="47" customFormat="false" ht="23.85" hidden="false" customHeight="false" outlineLevel="0" collapsed="false">
      <c r="A47" s="2" t="str">
        <f aca="false">CONCATENATE("celexd:c_",B47)</f>
        <v>celexd:c_3_G_OJL</v>
      </c>
      <c r="B47" s="2" t="s">
        <v>1508</v>
      </c>
      <c r="C47" s="2" t="str">
        <f aca="false">IF(NOT(ISBLANK(D47)),CONCATENATE("celexd:c_",D47),""  )</f>
        <v>celexd:c_3</v>
      </c>
      <c r="D47" s="2" t="n">
        <v>3</v>
      </c>
      <c r="E47" s="2" t="s">
        <v>1509</v>
      </c>
      <c r="F47" s="2" t="s">
        <v>1510</v>
      </c>
      <c r="G47" s="2" t="s">
        <v>1511</v>
      </c>
      <c r="H47" s="2" t="n">
        <v>3</v>
      </c>
      <c r="I47" s="2" t="s">
        <v>1504</v>
      </c>
      <c r="J47" s="2" t="s">
        <v>1395</v>
      </c>
      <c r="K47" s="2" t="s">
        <v>1395</v>
      </c>
      <c r="M47" s="2" t="n">
        <v>3</v>
      </c>
      <c r="O47" s="23" t="str">
        <f aca="false">CONCATENATE("celexd:class_",M47)</f>
        <v>celexd:class_3</v>
      </c>
    </row>
    <row r="48" customFormat="false" ht="13.8" hidden="false" customHeight="false" outlineLevel="0" collapsed="false">
      <c r="A48" s="2" t="str">
        <f aca="false">CONCATENATE("celexd:c_",B48)</f>
        <v>celexd:c_3_H</v>
      </c>
      <c r="B48" s="2" t="s">
        <v>1512</v>
      </c>
      <c r="C48" s="2" t="str">
        <f aca="false">IF(NOT(ISBLANK(D48)),CONCATENATE("celexd:c_",D48),""  )</f>
        <v>celexd:c_3</v>
      </c>
      <c r="D48" s="2" t="n">
        <v>3</v>
      </c>
      <c r="E48" s="2" t="s">
        <v>1513</v>
      </c>
      <c r="H48" s="2" t="n">
        <v>3</v>
      </c>
      <c r="I48" s="2" t="s">
        <v>1514</v>
      </c>
      <c r="M48" s="2" t="n">
        <v>3</v>
      </c>
      <c r="O48" s="23" t="str">
        <f aca="false">CONCATENATE("celexd:class_",M48)</f>
        <v>celexd:class_3</v>
      </c>
    </row>
    <row r="49" customFormat="false" ht="35.05" hidden="false" customHeight="false" outlineLevel="0" collapsed="false">
      <c r="A49" s="2" t="str">
        <f aca="false">CONCATENATE("celexd:c_",B49)</f>
        <v>celexd:c_3_H_OJC</v>
      </c>
      <c r="B49" s="2" t="s">
        <v>1515</v>
      </c>
      <c r="C49" s="2" t="str">
        <f aca="false">IF(NOT(ISBLANK(D49)),CONCATENATE("celexd:c_",D49),""  )</f>
        <v>celexd:c_3_H</v>
      </c>
      <c r="D49" s="2" t="s">
        <v>1512</v>
      </c>
      <c r="E49" s="2" t="s">
        <v>1516</v>
      </c>
      <c r="F49" s="2" t="s">
        <v>1517</v>
      </c>
      <c r="H49" s="2" t="n">
        <v>3</v>
      </c>
      <c r="I49" s="2" t="s">
        <v>1514</v>
      </c>
      <c r="J49" s="2" t="s">
        <v>1395</v>
      </c>
      <c r="K49" s="2" t="s">
        <v>1395</v>
      </c>
      <c r="L49" s="2" t="s">
        <v>1386</v>
      </c>
      <c r="M49" s="2" t="n">
        <v>3</v>
      </c>
      <c r="O49" s="23" t="str">
        <f aca="false">CONCATENATE("celexd:class_",M49)</f>
        <v>celexd:class_3</v>
      </c>
    </row>
    <row r="50" customFormat="false" ht="23.85" hidden="false" customHeight="false" outlineLevel="0" collapsed="false">
      <c r="A50" s="2" t="str">
        <f aca="false">CONCATENATE("celexd:c_",B50)</f>
        <v>celexd:c_3_H_OJL</v>
      </c>
      <c r="B50" s="2" t="s">
        <v>1518</v>
      </c>
      <c r="C50" s="2" t="str">
        <f aca="false">IF(NOT(ISBLANK(D50)),CONCATENATE("celexd:c_",D50),""  )</f>
        <v>celexd:c_3_H</v>
      </c>
      <c r="D50" s="2" t="s">
        <v>1512</v>
      </c>
      <c r="E50" s="2" t="s">
        <v>1519</v>
      </c>
      <c r="F50" s="2" t="s">
        <v>1520</v>
      </c>
      <c r="H50" s="2" t="n">
        <v>3</v>
      </c>
      <c r="I50" s="2" t="s">
        <v>1514</v>
      </c>
      <c r="J50" s="2" t="s">
        <v>1426</v>
      </c>
      <c r="K50" s="2" t="s">
        <v>1426</v>
      </c>
      <c r="L50" s="2" t="s">
        <v>1386</v>
      </c>
      <c r="M50" s="2" t="n">
        <v>3</v>
      </c>
      <c r="O50" s="23" t="str">
        <f aca="false">CONCATENATE("celexd:class_",M50)</f>
        <v>celexd:class_3</v>
      </c>
    </row>
    <row r="51" customFormat="false" ht="13.8" hidden="false" customHeight="false" outlineLevel="0" collapsed="false">
      <c r="A51" s="2" t="str">
        <f aca="false">CONCATENATE("celexd:c_",B51)</f>
        <v>celexd:c_3_J</v>
      </c>
      <c r="B51" s="2" t="s">
        <v>1521</v>
      </c>
      <c r="C51" s="2" t="str">
        <f aca="false">IF(NOT(ISBLANK(D51)),CONCATENATE("celexd:c_",D51),""  )</f>
        <v>celexd:c_3</v>
      </c>
      <c r="D51" s="2" t="n">
        <v>3</v>
      </c>
      <c r="E51" s="2" t="s">
        <v>1522</v>
      </c>
      <c r="H51" s="2" t="n">
        <v>3</v>
      </c>
      <c r="I51" s="2" t="s">
        <v>1523</v>
      </c>
      <c r="M51" s="2" t="n">
        <v>3</v>
      </c>
      <c r="O51" s="23" t="str">
        <f aca="false">CONCATENATE("celexd:class_",M51)</f>
        <v>celexd:class_3</v>
      </c>
    </row>
    <row r="52" customFormat="false" ht="35.05" hidden="false" customHeight="false" outlineLevel="0" collapsed="false">
      <c r="A52" s="2" t="str">
        <f aca="false">CONCATENATE("celexd:c_",B52)</f>
        <v>celexd:c_3_J_OJC</v>
      </c>
      <c r="B52" s="2" t="s">
        <v>1524</v>
      </c>
      <c r="C52" s="2" t="str">
        <f aca="false">IF(NOT(ISBLANK(D52)),CONCATENATE("celexd:c_",D52),""  )</f>
        <v>celexd:c_3_J</v>
      </c>
      <c r="D52" s="2" t="s">
        <v>1521</v>
      </c>
      <c r="E52" s="2" t="s">
        <v>1525</v>
      </c>
      <c r="F52" s="2" t="s">
        <v>1526</v>
      </c>
      <c r="H52" s="2" t="n">
        <v>3</v>
      </c>
      <c r="I52" s="2" t="s">
        <v>1523</v>
      </c>
      <c r="J52" s="2" t="s">
        <v>1490</v>
      </c>
      <c r="K52" s="2" t="s">
        <v>1490</v>
      </c>
      <c r="L52" s="2" t="s">
        <v>1386</v>
      </c>
      <c r="M52" s="2" t="n">
        <v>3</v>
      </c>
      <c r="O52" s="23" t="str">
        <f aca="false">CONCATENATE("celexd:class_",M52)</f>
        <v>celexd:class_3</v>
      </c>
    </row>
    <row r="53" customFormat="false" ht="13.8" hidden="false" customHeight="false" outlineLevel="0" collapsed="false">
      <c r="A53" s="2" t="str">
        <f aca="false">CONCATENATE("celexd:c_",B53)</f>
        <v>celexd:c_3_K</v>
      </c>
      <c r="B53" s="2" t="s">
        <v>1527</v>
      </c>
      <c r="C53" s="2" t="str">
        <f aca="false">IF(NOT(ISBLANK(D53)),CONCATENATE("celexd:c_",D53),""  )</f>
        <v>celexd:c_3</v>
      </c>
      <c r="D53" s="2" t="n">
        <v>3</v>
      </c>
      <c r="E53" s="2" t="s">
        <v>1528</v>
      </c>
      <c r="G53" s="2" t="s">
        <v>1529</v>
      </c>
      <c r="H53" s="2" t="n">
        <v>3</v>
      </c>
      <c r="I53" s="2" t="s">
        <v>1530</v>
      </c>
      <c r="M53" s="2" t="n">
        <v>3</v>
      </c>
      <c r="O53" s="23" t="str">
        <f aca="false">CONCATENATE("celexd:class_",M53)</f>
        <v>celexd:class_3</v>
      </c>
    </row>
    <row r="54" customFormat="false" ht="35.05" hidden="false" customHeight="false" outlineLevel="0" collapsed="false">
      <c r="A54" s="2" t="str">
        <f aca="false">CONCATENATE("celexd:c_",B54)</f>
        <v>celexd:c_3_K_OJC</v>
      </c>
      <c r="B54" s="2" t="s">
        <v>1531</v>
      </c>
      <c r="C54" s="2" t="str">
        <f aca="false">IF(NOT(ISBLANK(D54)),CONCATENATE("celexd:c_",D54),""  )</f>
        <v>celexd:c_3_K</v>
      </c>
      <c r="D54" s="2" t="s">
        <v>1527</v>
      </c>
      <c r="E54" s="2" t="s">
        <v>1525</v>
      </c>
      <c r="F54" s="2" t="s">
        <v>1526</v>
      </c>
      <c r="H54" s="2" t="n">
        <v>3</v>
      </c>
      <c r="I54" s="2" t="s">
        <v>1530</v>
      </c>
      <c r="J54" s="2" t="s">
        <v>1426</v>
      </c>
      <c r="K54" s="2" t="s">
        <v>1426</v>
      </c>
      <c r="L54" s="2" t="s">
        <v>1386</v>
      </c>
      <c r="M54" s="2" t="n">
        <v>3</v>
      </c>
      <c r="O54" s="23" t="str">
        <f aca="false">CONCATENATE("celexd:class_",M54)</f>
        <v>celexd:class_3</v>
      </c>
    </row>
    <row r="55" customFormat="false" ht="13.8" hidden="false" customHeight="false" outlineLevel="0" collapsed="false">
      <c r="A55" s="2" t="str">
        <f aca="false">CONCATENATE("celexd:c_",B55)</f>
        <v>celexd:c_3_L</v>
      </c>
      <c r="B55" s="2" t="s">
        <v>1532</v>
      </c>
      <c r="C55" s="2" t="str">
        <f aca="false">IF(NOT(ISBLANK(D55)),CONCATENATE("celexd:c_",D55),""  )</f>
        <v>celexd:c_3</v>
      </c>
      <c r="D55" s="2" t="n">
        <v>3</v>
      </c>
      <c r="E55" s="2" t="s">
        <v>1533</v>
      </c>
      <c r="H55" s="2" t="n">
        <v>3</v>
      </c>
      <c r="I55" s="2" t="s">
        <v>1534</v>
      </c>
      <c r="M55" s="2" t="n">
        <v>3</v>
      </c>
      <c r="O55" s="23" t="str">
        <f aca="false">CONCATENATE("celexd:class_",M55)</f>
        <v>celexd:class_3</v>
      </c>
    </row>
    <row r="56" customFormat="false" ht="23.85" hidden="false" customHeight="false" outlineLevel="0" collapsed="false">
      <c r="A56" s="2" t="str">
        <f aca="false">CONCATENATE("celexd:c_",B56)</f>
        <v>celexd:c_3_L_OJL</v>
      </c>
      <c r="B56" s="2" t="s">
        <v>1535</v>
      </c>
      <c r="C56" s="2" t="str">
        <f aca="false">IF(NOT(ISBLANK(D56)),CONCATENATE("celexd:c_",D56),""  )</f>
        <v>celexd:c_3_L</v>
      </c>
      <c r="D56" s="2" t="s">
        <v>1532</v>
      </c>
      <c r="E56" s="2" t="s">
        <v>1536</v>
      </c>
      <c r="F56" s="2" t="s">
        <v>1537</v>
      </c>
      <c r="H56" s="2" t="n">
        <v>3</v>
      </c>
      <c r="I56" s="2" t="s">
        <v>1534</v>
      </c>
      <c r="J56" s="2" t="s">
        <v>1426</v>
      </c>
      <c r="K56" s="2" t="s">
        <v>1426</v>
      </c>
      <c r="L56" s="2" t="s">
        <v>1386</v>
      </c>
      <c r="M56" s="2" t="n">
        <v>3</v>
      </c>
      <c r="O56" s="23" t="str">
        <f aca="false">CONCATENATE("celexd:class_",M56)</f>
        <v>celexd:class_3</v>
      </c>
    </row>
    <row r="57" customFormat="false" ht="13.8" hidden="false" customHeight="false" outlineLevel="0" collapsed="false">
      <c r="A57" s="2" t="str">
        <f aca="false">CONCATENATE("celexd:c_",B57)</f>
        <v>celexd:c_3_M</v>
      </c>
      <c r="B57" s="2" t="s">
        <v>1538</v>
      </c>
      <c r="C57" s="2" t="str">
        <f aca="false">IF(NOT(ISBLANK(D57)),CONCATENATE("celexd:c_",D57),""  )</f>
        <v>celexd:c_3</v>
      </c>
      <c r="D57" s="2" t="n">
        <v>3</v>
      </c>
      <c r="E57" s="2" t="s">
        <v>1539</v>
      </c>
      <c r="H57" s="2" t="n">
        <v>3</v>
      </c>
      <c r="I57" s="2" t="s">
        <v>1540</v>
      </c>
      <c r="M57" s="2" t="n">
        <v>3</v>
      </c>
      <c r="O57" s="23" t="str">
        <f aca="false">CONCATENATE("celexd:class_",M57)</f>
        <v>celexd:class_3</v>
      </c>
    </row>
    <row r="58" customFormat="false" ht="35.05" hidden="false" customHeight="false" outlineLevel="0" collapsed="false">
      <c r="A58" s="2" t="str">
        <f aca="false">CONCATENATE("celexd:c_",B58)</f>
        <v>celexd:c_3_M_OJC</v>
      </c>
      <c r="B58" s="2" t="s">
        <v>1541</v>
      </c>
      <c r="C58" s="2" t="str">
        <f aca="false">IF(NOT(ISBLANK(D58)),CONCATENATE("celexd:c_",D58),""  )</f>
        <v>celexd:c_3_M</v>
      </c>
      <c r="D58" s="2" t="s">
        <v>1538</v>
      </c>
      <c r="E58" s="2" t="s">
        <v>1542</v>
      </c>
      <c r="F58" s="2" t="s">
        <v>1543</v>
      </c>
      <c r="G58" s="2" t="s">
        <v>1544</v>
      </c>
      <c r="H58" s="2" t="n">
        <v>3</v>
      </c>
      <c r="I58" s="2" t="s">
        <v>1540</v>
      </c>
      <c r="J58" s="2" t="s">
        <v>1490</v>
      </c>
      <c r="K58" s="2" t="s">
        <v>1490</v>
      </c>
      <c r="L58" s="2" t="s">
        <v>1386</v>
      </c>
      <c r="M58" s="2" t="n">
        <v>3</v>
      </c>
      <c r="O58" s="23" t="str">
        <f aca="false">CONCATENATE("celexd:class_",M58)</f>
        <v>celexd:class_3</v>
      </c>
    </row>
    <row r="59" customFormat="false" ht="13.8" hidden="false" customHeight="false" outlineLevel="0" collapsed="false">
      <c r="A59" s="2" t="str">
        <f aca="false">CONCATENATE("celexd:c_",B59)</f>
        <v>celexd:c_3_O</v>
      </c>
      <c r="B59" s="2" t="s">
        <v>1545</v>
      </c>
      <c r="C59" s="2" t="str">
        <f aca="false">IF(NOT(ISBLANK(D59)),CONCATENATE("celexd:c_",D59),""  )</f>
        <v>celexd:c_3</v>
      </c>
      <c r="D59" s="2" t="n">
        <v>3</v>
      </c>
      <c r="E59" s="2" t="s">
        <v>1546</v>
      </c>
      <c r="H59" s="2" t="n">
        <v>3</v>
      </c>
      <c r="I59" s="2" t="s">
        <v>837</v>
      </c>
      <c r="M59" s="2" t="n">
        <v>3</v>
      </c>
      <c r="O59" s="23" t="str">
        <f aca="false">CONCATENATE("celexd:class_",M59)</f>
        <v>celexd:class_3</v>
      </c>
    </row>
    <row r="60" customFormat="false" ht="35.05" hidden="false" customHeight="false" outlineLevel="0" collapsed="false">
      <c r="A60" s="2" t="str">
        <f aca="false">CONCATENATE("celexd:c_",B60)</f>
        <v>celexd:c_3_O_OJC</v>
      </c>
      <c r="B60" s="2" t="s">
        <v>1547</v>
      </c>
      <c r="C60" s="2" t="str">
        <f aca="false">IF(NOT(ISBLANK(D60)),CONCATENATE("celexd:c_",D60),""  )</f>
        <v>celexd:c_3_O</v>
      </c>
      <c r="D60" s="2" t="s">
        <v>1545</v>
      </c>
      <c r="E60" s="2" t="s">
        <v>1548</v>
      </c>
      <c r="F60" s="2" t="s">
        <v>1549</v>
      </c>
      <c r="H60" s="2" t="n">
        <v>3</v>
      </c>
      <c r="I60" s="2" t="s">
        <v>837</v>
      </c>
      <c r="J60" s="2" t="s">
        <v>1490</v>
      </c>
      <c r="K60" s="2" t="s">
        <v>1490</v>
      </c>
      <c r="L60" s="2" t="s">
        <v>1386</v>
      </c>
      <c r="M60" s="2" t="n">
        <v>3</v>
      </c>
      <c r="O60" s="23" t="str">
        <f aca="false">CONCATENATE("celexd:class_",M60)</f>
        <v>celexd:class_3</v>
      </c>
    </row>
    <row r="61" customFormat="false" ht="23.85" hidden="false" customHeight="false" outlineLevel="0" collapsed="false">
      <c r="A61" s="2" t="str">
        <f aca="false">CONCATENATE("celexd:c_",B61)</f>
        <v>celexd:c_3_O_OJL</v>
      </c>
      <c r="B61" s="2" t="s">
        <v>1550</v>
      </c>
      <c r="C61" s="2" t="str">
        <f aca="false">IF(NOT(ISBLANK(D61)),CONCATENATE("celexd:c_",D61),""  )</f>
        <v>celexd:c_3_O</v>
      </c>
      <c r="D61" s="2" t="s">
        <v>1545</v>
      </c>
      <c r="E61" s="2" t="s">
        <v>1551</v>
      </c>
      <c r="F61" s="2" t="s">
        <v>1552</v>
      </c>
      <c r="H61" s="2" t="n">
        <v>3</v>
      </c>
      <c r="I61" s="2" t="s">
        <v>837</v>
      </c>
      <c r="J61" s="2" t="s">
        <v>1490</v>
      </c>
      <c r="K61" s="2" t="s">
        <v>1490</v>
      </c>
      <c r="L61" s="2" t="s">
        <v>1386</v>
      </c>
      <c r="M61" s="2" t="n">
        <v>3</v>
      </c>
      <c r="O61" s="23" t="str">
        <f aca="false">CONCATENATE("celexd:class_",M61)</f>
        <v>celexd:class_3</v>
      </c>
    </row>
    <row r="62" customFormat="false" ht="23.85" hidden="false" customHeight="false" outlineLevel="0" collapsed="false">
      <c r="A62" s="2" t="str">
        <f aca="false">CONCATENATE("celexd:c_",B62)</f>
        <v>celexd:c_3_Q</v>
      </c>
      <c r="B62" s="2" t="s">
        <v>1553</v>
      </c>
      <c r="C62" s="2" t="str">
        <f aca="false">IF(NOT(ISBLANK(D62)),CONCATENATE("celexd:c_",D62),""  )</f>
        <v>celexd:c_3</v>
      </c>
      <c r="D62" s="2" t="n">
        <v>3</v>
      </c>
      <c r="E62" s="2" t="s">
        <v>1554</v>
      </c>
      <c r="H62" s="2" t="n">
        <v>3</v>
      </c>
      <c r="I62" s="2" t="s">
        <v>1555</v>
      </c>
      <c r="M62" s="2" t="n">
        <v>3</v>
      </c>
      <c r="O62" s="23" t="str">
        <f aca="false">CONCATENATE("celexd:class_",M62)</f>
        <v>celexd:class_3</v>
      </c>
    </row>
    <row r="63" customFormat="false" ht="35.05" hidden="false" customHeight="false" outlineLevel="0" collapsed="false">
      <c r="A63" s="2" t="str">
        <f aca="false">CONCATENATE("celexd:c_",B63)</f>
        <v>celexd:c_3_Q_OJC</v>
      </c>
      <c r="B63" s="2" t="s">
        <v>1556</v>
      </c>
      <c r="C63" s="2" t="str">
        <f aca="false">IF(NOT(ISBLANK(D63)),CONCATENATE("celexd:c_",D63),""  )</f>
        <v>celexd:c_3_Q</v>
      </c>
      <c r="D63" s="2" t="s">
        <v>1553</v>
      </c>
      <c r="E63" s="2" t="s">
        <v>1554</v>
      </c>
      <c r="F63" s="2" t="s">
        <v>1557</v>
      </c>
      <c r="H63" s="2" t="n">
        <v>3</v>
      </c>
      <c r="I63" s="2" t="s">
        <v>1555</v>
      </c>
      <c r="J63" s="2" t="s">
        <v>1395</v>
      </c>
      <c r="K63" s="2" t="s">
        <v>1395</v>
      </c>
      <c r="L63" s="2" t="s">
        <v>1386</v>
      </c>
      <c r="M63" s="2" t="n">
        <v>3</v>
      </c>
      <c r="O63" s="23" t="str">
        <f aca="false">CONCATENATE("celexd:class_",M63)</f>
        <v>celexd:class_3</v>
      </c>
    </row>
    <row r="64" customFormat="false" ht="35.05" hidden="false" customHeight="false" outlineLevel="0" collapsed="false">
      <c r="A64" s="2" t="str">
        <f aca="false">CONCATENATE("celexd:c_",B64)</f>
        <v>celexd:c_3_Q_OJL</v>
      </c>
      <c r="B64" s="2" t="s">
        <v>1558</v>
      </c>
      <c r="C64" s="2" t="str">
        <f aca="false">IF(NOT(ISBLANK(D64)),CONCATENATE("celexd:c_",D64),""  )</f>
        <v>celexd:c_3_Q</v>
      </c>
      <c r="D64" s="2" t="s">
        <v>1553</v>
      </c>
      <c r="E64" s="2" t="s">
        <v>1554</v>
      </c>
      <c r="F64" s="2" t="s">
        <v>1559</v>
      </c>
      <c r="H64" s="2" t="n">
        <v>3</v>
      </c>
      <c r="I64" s="2" t="s">
        <v>1555</v>
      </c>
      <c r="J64" s="2" t="s">
        <v>1395</v>
      </c>
      <c r="K64" s="2" t="s">
        <v>1395</v>
      </c>
      <c r="L64" s="2" t="s">
        <v>1386</v>
      </c>
      <c r="M64" s="2" t="n">
        <v>3</v>
      </c>
      <c r="O64" s="23" t="str">
        <f aca="false">CONCATENATE("celexd:class_",M64)</f>
        <v>celexd:class_3</v>
      </c>
    </row>
    <row r="65" customFormat="false" ht="13.8" hidden="false" customHeight="false" outlineLevel="0" collapsed="false">
      <c r="A65" s="2" t="str">
        <f aca="false">CONCATENATE("celexd:c_",B65)</f>
        <v>celexd:c_3_R</v>
      </c>
      <c r="B65" s="2" t="s">
        <v>1560</v>
      </c>
      <c r="C65" s="2" t="str">
        <f aca="false">IF(NOT(ISBLANK(D65)),CONCATENATE("celexd:c_",D65),""  )</f>
        <v>celexd:c_3</v>
      </c>
      <c r="D65" s="2" t="n">
        <v>3</v>
      </c>
      <c r="E65" s="2" t="s">
        <v>1561</v>
      </c>
      <c r="H65" s="2" t="n">
        <v>3</v>
      </c>
      <c r="I65" s="2" t="s">
        <v>1562</v>
      </c>
      <c r="M65" s="2" t="n">
        <v>3</v>
      </c>
      <c r="O65" s="23" t="str">
        <f aca="false">CONCATENATE("celexd:class_",M65)</f>
        <v>celexd:class_3</v>
      </c>
    </row>
    <row r="66" customFormat="false" ht="13.8" hidden="false" customHeight="false" outlineLevel="0" collapsed="false">
      <c r="A66" s="2" t="str">
        <f aca="false">CONCATENATE("celexd:c_",B66)</f>
        <v>celexd:c_3_R_OJC</v>
      </c>
      <c r="B66" s="2" t="s">
        <v>1563</v>
      </c>
      <c r="C66" s="2" t="str">
        <f aca="false">IF(NOT(ISBLANK(D66)),CONCATENATE("celexd:c_",D66),""  )</f>
        <v>celexd:c_3_R</v>
      </c>
      <c r="D66" s="2" t="s">
        <v>1560</v>
      </c>
      <c r="E66" s="2" t="s">
        <v>1564</v>
      </c>
      <c r="F66" s="2" t="s">
        <v>1565</v>
      </c>
      <c r="H66" s="2" t="n">
        <v>3</v>
      </c>
      <c r="I66" s="2" t="s">
        <v>1562</v>
      </c>
      <c r="J66" s="2" t="s">
        <v>1395</v>
      </c>
      <c r="K66" s="2" t="s">
        <v>1395</v>
      </c>
      <c r="L66" s="2" t="s">
        <v>1386</v>
      </c>
      <c r="M66" s="2" t="n">
        <v>3</v>
      </c>
      <c r="O66" s="23" t="str">
        <f aca="false">CONCATENATE("celexd:class_",M66)</f>
        <v>celexd:class_3</v>
      </c>
    </row>
    <row r="67" customFormat="false" ht="23.85" hidden="false" customHeight="false" outlineLevel="0" collapsed="false">
      <c r="A67" s="2" t="str">
        <f aca="false">CONCATENATE("celexd:c_",B67)</f>
        <v>celexd:c_3_R_OJL</v>
      </c>
      <c r="B67" s="2" t="s">
        <v>1566</v>
      </c>
      <c r="C67" s="2" t="str">
        <f aca="false">IF(NOT(ISBLANK(D67)),CONCATENATE("celexd:c_",D67),""  )</f>
        <v>celexd:c_3_R</v>
      </c>
      <c r="D67" s="2" t="s">
        <v>1560</v>
      </c>
      <c r="E67" s="2" t="s">
        <v>1567</v>
      </c>
      <c r="F67" s="2" t="s">
        <v>1568</v>
      </c>
      <c r="H67" s="2" t="n">
        <v>3</v>
      </c>
      <c r="I67" s="2" t="s">
        <v>1562</v>
      </c>
      <c r="J67" s="2" t="s">
        <v>1426</v>
      </c>
      <c r="K67" s="2" t="s">
        <v>1426</v>
      </c>
      <c r="L67" s="2" t="s">
        <v>1386</v>
      </c>
      <c r="M67" s="2" t="n">
        <v>3</v>
      </c>
      <c r="O67" s="23" t="str">
        <f aca="false">CONCATENATE("celexd:class_",M67)</f>
        <v>celexd:class_3</v>
      </c>
    </row>
    <row r="68" customFormat="false" ht="13.8" hidden="false" customHeight="false" outlineLevel="0" collapsed="false">
      <c r="A68" s="2" t="str">
        <f aca="false">CONCATENATE("celexd:c_",B68)</f>
        <v>celexd:c_3_S</v>
      </c>
      <c r="B68" s="2" t="s">
        <v>1569</v>
      </c>
      <c r="C68" s="2" t="str">
        <f aca="false">IF(NOT(ISBLANK(D68)),CONCATENATE("celexd:c_",D68),""  )</f>
        <v>celexd:c_3</v>
      </c>
      <c r="D68" s="2" t="n">
        <v>3</v>
      </c>
      <c r="E68" s="2" t="s">
        <v>1570</v>
      </c>
      <c r="G68" s="2" t="s">
        <v>1571</v>
      </c>
      <c r="H68" s="2" t="n">
        <v>3</v>
      </c>
      <c r="I68" s="2" t="s">
        <v>1572</v>
      </c>
      <c r="M68" s="2" t="n">
        <v>3</v>
      </c>
      <c r="O68" s="23" t="str">
        <f aca="false">CONCATENATE("celexd:class_",M68)</f>
        <v>celexd:class_3</v>
      </c>
    </row>
    <row r="69" customFormat="false" ht="35.05" hidden="false" customHeight="false" outlineLevel="0" collapsed="false">
      <c r="A69" s="2" t="str">
        <f aca="false">CONCATENATE("celexd:c_",B69)</f>
        <v>celexd:c_3_S_OJL</v>
      </c>
      <c r="B69" s="2" t="s">
        <v>1573</v>
      </c>
      <c r="C69" s="2" t="str">
        <f aca="false">IF(NOT(ISBLANK(D69)),CONCATENATE("celexd:c_",D69),""  )</f>
        <v>celexd:c_3_S</v>
      </c>
      <c r="D69" s="2" t="s">
        <v>1569</v>
      </c>
      <c r="E69" s="2" t="s">
        <v>1574</v>
      </c>
      <c r="F69" s="2" t="s">
        <v>1575</v>
      </c>
      <c r="H69" s="2" t="n">
        <v>3</v>
      </c>
      <c r="I69" s="2" t="s">
        <v>1572</v>
      </c>
      <c r="J69" s="2" t="s">
        <v>1426</v>
      </c>
      <c r="K69" s="2" t="s">
        <v>1426</v>
      </c>
      <c r="L69" s="2" t="s">
        <v>1386</v>
      </c>
      <c r="M69" s="2" t="n">
        <v>3</v>
      </c>
      <c r="O69" s="23" t="str">
        <f aca="false">CONCATENATE("celexd:class_",M69)</f>
        <v>celexd:class_3</v>
      </c>
    </row>
    <row r="70" customFormat="false" ht="23.85" hidden="false" customHeight="false" outlineLevel="0" collapsed="false">
      <c r="A70" s="2" t="str">
        <f aca="false">CONCATENATE("celexd:c_",B70)</f>
        <v>celexd:c_3_X</v>
      </c>
      <c r="B70" s="2" t="s">
        <v>1576</v>
      </c>
      <c r="C70" s="2" t="str">
        <f aca="false">IF(NOT(ISBLANK(D70)),CONCATENATE("celexd:c_",D70),""  )</f>
        <v>celexd:c_3</v>
      </c>
      <c r="D70" s="2" t="n">
        <v>3</v>
      </c>
      <c r="E70" s="2" t="s">
        <v>1577</v>
      </c>
      <c r="H70" s="2" t="n">
        <v>3</v>
      </c>
      <c r="I70" s="2" t="s">
        <v>1437</v>
      </c>
      <c r="M70" s="2" t="n">
        <v>3</v>
      </c>
      <c r="O70" s="23" t="str">
        <f aca="false">CONCATENATE("celexd:class_",M70)</f>
        <v>celexd:class_3</v>
      </c>
    </row>
    <row r="71" customFormat="false" ht="46.25" hidden="false" customHeight="false" outlineLevel="0" collapsed="false">
      <c r="A71" s="2" t="str">
        <f aca="false">CONCATENATE("celexd:c_",B71)</f>
        <v>celexd:c_3_X_OJL</v>
      </c>
      <c r="B71" s="2" t="s">
        <v>1578</v>
      </c>
      <c r="C71" s="2" t="str">
        <f aca="false">IF(NOT(ISBLANK(D71)),CONCATENATE("celexd:c_",D71),""  )</f>
        <v>celexd:c_3_X</v>
      </c>
      <c r="D71" s="2" t="s">
        <v>1576</v>
      </c>
      <c r="E71" s="2" t="s">
        <v>1579</v>
      </c>
      <c r="F71" s="2" t="s">
        <v>1580</v>
      </c>
      <c r="G71" s="2" t="s">
        <v>1581</v>
      </c>
      <c r="H71" s="2" t="n">
        <v>3</v>
      </c>
      <c r="I71" s="2" t="s">
        <v>1437</v>
      </c>
      <c r="J71" s="2" t="s">
        <v>1395</v>
      </c>
      <c r="K71" s="2" t="s">
        <v>1395</v>
      </c>
      <c r="L71" s="2" t="s">
        <v>1386</v>
      </c>
      <c r="M71" s="2" t="n">
        <v>3</v>
      </c>
      <c r="O71" s="23" t="str">
        <f aca="false">CONCATENATE("celexd:class_",M71)</f>
        <v>celexd:class_3</v>
      </c>
    </row>
    <row r="72" customFormat="false" ht="13.8" hidden="false" customHeight="false" outlineLevel="0" collapsed="false">
      <c r="A72" s="2" t="str">
        <f aca="false">CONCATENATE("celexd:c_",B72)</f>
        <v>celexd:c_3_Y</v>
      </c>
      <c r="B72" s="2" t="s">
        <v>1582</v>
      </c>
      <c r="C72" s="2" t="str">
        <f aca="false">IF(NOT(ISBLANK(D72)),CONCATENATE("celexd:c_",D72),""  )</f>
        <v>celexd:c_3</v>
      </c>
      <c r="D72" s="2" t="n">
        <v>3</v>
      </c>
      <c r="E72" s="2" t="s">
        <v>1583</v>
      </c>
      <c r="H72" s="2" t="n">
        <v>3</v>
      </c>
      <c r="I72" s="2" t="s">
        <v>832</v>
      </c>
      <c r="M72" s="2" t="n">
        <v>3</v>
      </c>
      <c r="O72" s="23" t="str">
        <f aca="false">CONCATENATE("celexd:class_",M72)</f>
        <v>celexd:class_3</v>
      </c>
    </row>
    <row r="73" customFormat="false" ht="46.25" hidden="false" customHeight="false" outlineLevel="0" collapsed="false">
      <c r="A73" s="2" t="str">
        <f aca="false">CONCATENATE("celexd:c_",B73)</f>
        <v>celexd:c_3_Y_OJC</v>
      </c>
      <c r="B73" s="2" t="s">
        <v>1584</v>
      </c>
      <c r="C73" s="2" t="str">
        <f aca="false">IF(NOT(ISBLANK(D73)),CONCATENATE("celexd:c_",D73),""  )</f>
        <v>celexd:c_3_Y</v>
      </c>
      <c r="D73" s="2" t="s">
        <v>1582</v>
      </c>
      <c r="E73" s="2" t="s">
        <v>1585</v>
      </c>
      <c r="F73" s="2" t="s">
        <v>1586</v>
      </c>
      <c r="H73" s="2" t="n">
        <v>3</v>
      </c>
      <c r="I73" s="2" t="s">
        <v>832</v>
      </c>
      <c r="J73" s="2" t="s">
        <v>1395</v>
      </c>
      <c r="K73" s="2" t="s">
        <v>1395</v>
      </c>
      <c r="L73" s="2" t="s">
        <v>1386</v>
      </c>
      <c r="M73" s="2" t="n">
        <v>3</v>
      </c>
      <c r="O73" s="23" t="str">
        <f aca="false">CONCATENATE("celexd:class_",M73)</f>
        <v>celexd:class_3</v>
      </c>
    </row>
    <row r="74" customFormat="false" ht="13.8" hidden="false" customHeight="false" outlineLevel="0" collapsed="false">
      <c r="A74" s="2" t="str">
        <f aca="false">CONCATENATE("celexd:c_",B74)</f>
        <v>celexd:c_4_A</v>
      </c>
      <c r="B74" s="2" t="s">
        <v>1587</v>
      </c>
      <c r="C74" s="2" t="str">
        <f aca="false">IF(NOT(ISBLANK(D74)),CONCATENATE("celexd:c_",D74),""  )</f>
        <v>celexd:c_4</v>
      </c>
      <c r="D74" s="2" t="n">
        <v>4</v>
      </c>
      <c r="E74" s="2" t="s">
        <v>1588</v>
      </c>
      <c r="G74" s="2" t="s">
        <v>1589</v>
      </c>
      <c r="H74" s="2" t="n">
        <v>4</v>
      </c>
      <c r="I74" s="2" t="s">
        <v>1407</v>
      </c>
      <c r="M74" s="2" t="n">
        <v>4</v>
      </c>
      <c r="O74" s="23" t="str">
        <f aca="false">CONCATENATE("celexd:class_",M74)</f>
        <v>celexd:class_4</v>
      </c>
    </row>
    <row r="75" customFormat="false" ht="23.85" hidden="false" customHeight="false" outlineLevel="0" collapsed="false">
      <c r="A75" s="2" t="str">
        <f aca="false">CONCATENATE("celexd:c_",B75)</f>
        <v>celexd:c_4_A_OJC</v>
      </c>
      <c r="B75" s="2" t="s">
        <v>1590</v>
      </c>
      <c r="C75" s="2" t="str">
        <f aca="false">IF(NOT(ISBLANK(D75)),CONCATENATE("celexd:c_",D75),""  )</f>
        <v>celexd:c_4_A</v>
      </c>
      <c r="D75" s="2" t="s">
        <v>1587</v>
      </c>
      <c r="E75" s="2" t="s">
        <v>1591</v>
      </c>
      <c r="F75" s="2" t="s">
        <v>1592</v>
      </c>
      <c r="H75" s="2" t="n">
        <v>4</v>
      </c>
      <c r="I75" s="2" t="s">
        <v>1407</v>
      </c>
      <c r="J75" s="2" t="s">
        <v>1395</v>
      </c>
      <c r="K75" s="2" t="s">
        <v>1395</v>
      </c>
      <c r="L75" s="2" t="s">
        <v>1386</v>
      </c>
      <c r="M75" s="2" t="n">
        <v>4</v>
      </c>
      <c r="O75" s="23" t="str">
        <f aca="false">CONCATENATE("celexd:class_",M75)</f>
        <v>celexd:class_4</v>
      </c>
    </row>
    <row r="76" customFormat="false" ht="35.05" hidden="false" customHeight="false" outlineLevel="0" collapsed="false">
      <c r="A76" s="2" t="str">
        <f aca="false">CONCATENATE("celexd:c_",B76)</f>
        <v>celexd:c_4_A_OJL</v>
      </c>
      <c r="B76" s="2" t="s">
        <v>1593</v>
      </c>
      <c r="C76" s="2" t="str">
        <f aca="false">IF(NOT(ISBLANK(D76)),CONCATENATE("celexd:c_",D76),""  )</f>
        <v>celexd:c_4_A</v>
      </c>
      <c r="D76" s="2" t="s">
        <v>1587</v>
      </c>
      <c r="E76" s="2" t="s">
        <v>1594</v>
      </c>
      <c r="F76" s="2" t="s">
        <v>1595</v>
      </c>
      <c r="H76" s="2" t="n">
        <v>4</v>
      </c>
      <c r="I76" s="2" t="s">
        <v>1407</v>
      </c>
      <c r="J76" s="2" t="s">
        <v>1395</v>
      </c>
      <c r="K76" s="2" t="s">
        <v>1395</v>
      </c>
      <c r="L76" s="2" t="s">
        <v>1386</v>
      </c>
      <c r="M76" s="2" t="n">
        <v>4</v>
      </c>
      <c r="O76" s="23" t="str">
        <f aca="false">CONCATENATE("celexd:class_",M76)</f>
        <v>celexd:class_4</v>
      </c>
    </row>
    <row r="77" customFormat="false" ht="23.85" hidden="false" customHeight="false" outlineLevel="0" collapsed="false">
      <c r="A77" s="2" t="str">
        <f aca="false">CONCATENATE("celexd:c_",B77)</f>
        <v>celexd:c_4_D</v>
      </c>
      <c r="B77" s="2" t="s">
        <v>1596</v>
      </c>
      <c r="C77" s="2" t="str">
        <f aca="false">IF(NOT(ISBLANK(D77)),CONCATENATE("celexd:c_",D77),""  )</f>
        <v>celexd:c_4</v>
      </c>
      <c r="D77" s="2" t="n">
        <v>4</v>
      </c>
      <c r="E77" s="2" t="s">
        <v>1597</v>
      </c>
      <c r="H77" s="2" t="n">
        <v>4</v>
      </c>
      <c r="I77" s="2" t="s">
        <v>1419</v>
      </c>
      <c r="M77" s="2" t="n">
        <v>4</v>
      </c>
      <c r="O77" s="23" t="str">
        <f aca="false">CONCATENATE("celexd:class_",M77)</f>
        <v>celexd:class_4</v>
      </c>
    </row>
    <row r="78" customFormat="false" ht="23.85" hidden="false" customHeight="false" outlineLevel="0" collapsed="false">
      <c r="A78" s="2" t="str">
        <f aca="false">CONCATENATE("celexd:c_",B78)</f>
        <v>celexd:c_4_D_OJC</v>
      </c>
      <c r="B78" s="2" t="s">
        <v>1598</v>
      </c>
      <c r="C78" s="2" t="str">
        <f aca="false">IF(NOT(ISBLANK(D78)),CONCATENATE("celexd:c_",D78),""  )</f>
        <v>celexd:c_4_D</v>
      </c>
      <c r="D78" s="2" t="s">
        <v>1596</v>
      </c>
      <c r="E78" s="2" t="s">
        <v>1599</v>
      </c>
      <c r="F78" s="2" t="s">
        <v>1600</v>
      </c>
      <c r="H78" s="2" t="n">
        <v>4</v>
      </c>
      <c r="I78" s="2" t="s">
        <v>1419</v>
      </c>
      <c r="J78" s="2" t="s">
        <v>1395</v>
      </c>
      <c r="K78" s="2" t="s">
        <v>1395</v>
      </c>
      <c r="L78" s="2" t="s">
        <v>1386</v>
      </c>
      <c r="M78" s="2" t="n">
        <v>4</v>
      </c>
      <c r="O78" s="23" t="str">
        <f aca="false">CONCATENATE("celexd:class_",M78)</f>
        <v>celexd:class_4</v>
      </c>
    </row>
    <row r="79" customFormat="false" ht="23.85" hidden="false" customHeight="false" outlineLevel="0" collapsed="false">
      <c r="A79" s="2" t="str">
        <f aca="false">CONCATENATE("celexd:c_",B79)</f>
        <v>celexd:c_4_D_OJL</v>
      </c>
      <c r="B79" s="2" t="s">
        <v>1601</v>
      </c>
      <c r="C79" s="2" t="str">
        <f aca="false">IF(NOT(ISBLANK(D79)),CONCATENATE("celexd:c_",D79),""  )</f>
        <v>celexd:c_4_D</v>
      </c>
      <c r="D79" s="2" t="s">
        <v>1596</v>
      </c>
      <c r="E79" s="2" t="s">
        <v>1602</v>
      </c>
      <c r="F79" s="2" t="s">
        <v>1603</v>
      </c>
      <c r="H79" s="2" t="n">
        <v>4</v>
      </c>
      <c r="I79" s="2" t="s">
        <v>1419</v>
      </c>
      <c r="J79" s="2" t="s">
        <v>1426</v>
      </c>
      <c r="K79" s="2" t="s">
        <v>1426</v>
      </c>
      <c r="L79" s="2" t="s">
        <v>1386</v>
      </c>
      <c r="M79" s="2" t="n">
        <v>4</v>
      </c>
      <c r="O79" s="23" t="str">
        <f aca="false">CONCATENATE("celexd:class_",M79)</f>
        <v>celexd:class_4</v>
      </c>
    </row>
    <row r="80" customFormat="false" ht="13.8" hidden="false" customHeight="false" outlineLevel="0" collapsed="false">
      <c r="A80" s="2" t="str">
        <f aca="false">CONCATENATE("celexd:c_",B80)</f>
        <v>celexd:c_4_X</v>
      </c>
      <c r="B80" s="2" t="s">
        <v>1604</v>
      </c>
      <c r="C80" s="2" t="str">
        <f aca="false">IF(NOT(ISBLANK(D80)),CONCATENATE("celexd:c_",D80),""  )</f>
        <v>celexd:c_4</v>
      </c>
      <c r="D80" s="2" t="n">
        <v>4</v>
      </c>
      <c r="E80" s="2" t="s">
        <v>1361</v>
      </c>
      <c r="G80" s="2" t="s">
        <v>1605</v>
      </c>
      <c r="H80" s="2" t="n">
        <v>4</v>
      </c>
      <c r="I80" s="2" t="s">
        <v>1437</v>
      </c>
      <c r="M80" s="2" t="n">
        <v>4</v>
      </c>
      <c r="O80" s="23" t="str">
        <f aca="false">CONCATENATE("celexd:class_",M80)</f>
        <v>celexd:class_4</v>
      </c>
    </row>
    <row r="81" customFormat="false" ht="23.85" hidden="false" customHeight="false" outlineLevel="0" collapsed="false">
      <c r="A81" s="2" t="str">
        <f aca="false">CONCATENATE("celexd:c_",B81)</f>
        <v>celexd:c_4_X_OJL_1</v>
      </c>
      <c r="B81" s="2" t="s">
        <v>1606</v>
      </c>
      <c r="C81" s="2" t="str">
        <f aca="false">IF(NOT(ISBLANK(D81)),CONCATENATE("celexd:c_",D81),""  )</f>
        <v>celexd:c_4_X</v>
      </c>
      <c r="D81" s="2" t="s">
        <v>1604</v>
      </c>
      <c r="E81" s="2" t="s">
        <v>1579</v>
      </c>
      <c r="F81" s="2" t="s">
        <v>1607</v>
      </c>
      <c r="G81" s="2" t="s">
        <v>1608</v>
      </c>
      <c r="H81" s="2" t="n">
        <v>4</v>
      </c>
      <c r="I81" s="2" t="s">
        <v>1437</v>
      </c>
      <c r="J81" s="2" t="s">
        <v>1609</v>
      </c>
      <c r="K81" s="2" t="s">
        <v>1609</v>
      </c>
      <c r="L81" s="2" t="s">
        <v>1386</v>
      </c>
      <c r="M81" s="2" t="n">
        <v>4</v>
      </c>
      <c r="O81" s="23" t="str">
        <f aca="false">CONCATENATE("celexd:class_",M81)</f>
        <v>celexd:class_4</v>
      </c>
    </row>
    <row r="82" customFormat="false" ht="13.8" hidden="false" customHeight="false" outlineLevel="0" collapsed="false">
      <c r="A82" s="2" t="str">
        <f aca="false">CONCATENATE("celexd:c_",B82)</f>
        <v>celexd:c_4_Y</v>
      </c>
      <c r="B82" s="2" t="s">
        <v>1610</v>
      </c>
      <c r="C82" s="2" t="str">
        <f aca="false">IF(NOT(ISBLANK(D82)),CONCATENATE("celexd:c_",D82),""  )</f>
        <v>celexd:c_4</v>
      </c>
      <c r="D82" s="2" t="n">
        <v>4</v>
      </c>
      <c r="E82" s="2" t="s">
        <v>1361</v>
      </c>
      <c r="H82" s="2" t="n">
        <v>4</v>
      </c>
      <c r="I82" s="2" t="s">
        <v>873</v>
      </c>
      <c r="M82" s="2" t="n">
        <v>4</v>
      </c>
      <c r="O82" s="23" t="str">
        <f aca="false">CONCATENATE("celexd:class_",M82)</f>
        <v>celexd:class_4</v>
      </c>
    </row>
    <row r="83" customFormat="false" ht="23.85" hidden="false" customHeight="false" outlineLevel="0" collapsed="false">
      <c r="A83" s="2" t="str">
        <f aca="false">CONCATENATE("celexd:c_",B83)</f>
        <v>celexd:c_4_Y_OJC</v>
      </c>
      <c r="B83" s="2" t="s">
        <v>1611</v>
      </c>
      <c r="C83" s="2" t="str">
        <f aca="false">IF(NOT(ISBLANK(D83)),CONCATENATE("celexd:c_",D83),""  )</f>
        <v>celexd:c_4_Y</v>
      </c>
      <c r="D83" s="2" t="s">
        <v>1610</v>
      </c>
      <c r="E83" s="2" t="s">
        <v>1612</v>
      </c>
      <c r="F83" s="2" t="s">
        <v>1613</v>
      </c>
      <c r="H83" s="2" t="n">
        <v>4</v>
      </c>
      <c r="I83" s="2" t="s">
        <v>832</v>
      </c>
      <c r="J83" s="2" t="s">
        <v>1395</v>
      </c>
      <c r="K83" s="2" t="s">
        <v>1395</v>
      </c>
      <c r="L83" s="2" t="s">
        <v>1386</v>
      </c>
      <c r="M83" s="2" t="n">
        <v>4</v>
      </c>
      <c r="O83" s="23" t="str">
        <f aca="false">CONCATENATE("celexd:class_",M83)</f>
        <v>celexd:class_4</v>
      </c>
    </row>
    <row r="84" customFormat="false" ht="23.85" hidden="false" customHeight="false" outlineLevel="0" collapsed="false">
      <c r="A84" s="2" t="str">
        <f aca="false">CONCATENATE("celexd:c_",B84)</f>
        <v>celexd:c_5_AA</v>
      </c>
      <c r="B84" s="2" t="s">
        <v>1614</v>
      </c>
      <c r="C84" s="2" t="str">
        <f aca="false">IF(NOT(ISBLANK(D84)),CONCATENATE("celexd:c_",D84),""  )</f>
        <v>celexd:c_5</v>
      </c>
      <c r="D84" s="2" t="n">
        <v>5</v>
      </c>
      <c r="E84" s="2" t="s">
        <v>1615</v>
      </c>
      <c r="H84" s="2" t="n">
        <v>5</v>
      </c>
      <c r="I84" s="2" t="s">
        <v>1616</v>
      </c>
      <c r="M84" s="2" t="s">
        <v>1617</v>
      </c>
      <c r="N84" s="2" t="n">
        <v>5</v>
      </c>
      <c r="O84" s="23" t="str">
        <f aca="false">CONCATENATE("celexd:class_",M84)</f>
        <v>celexd:class_5_ECA</v>
      </c>
    </row>
    <row r="85" customFormat="false" ht="35.05" hidden="false" customHeight="false" outlineLevel="0" collapsed="false">
      <c r="A85" s="2" t="str">
        <f aca="false">CONCATENATE("celexd:c_",B85)</f>
        <v>celexd:c_5_AA_OJC</v>
      </c>
      <c r="B85" s="2" t="s">
        <v>1618</v>
      </c>
      <c r="C85" s="2" t="str">
        <f aca="false">IF(NOT(ISBLANK(D85)),CONCATENATE("celexd:c_",D85),""  )</f>
        <v>celexd:c_5_AA</v>
      </c>
      <c r="D85" s="2" t="s">
        <v>1614</v>
      </c>
      <c r="E85" s="2" t="s">
        <v>1619</v>
      </c>
      <c r="F85" s="2" t="s">
        <v>1620</v>
      </c>
      <c r="H85" s="2" t="n">
        <v>5</v>
      </c>
      <c r="I85" s="2" t="s">
        <v>1616</v>
      </c>
      <c r="J85" s="2" t="s">
        <v>1490</v>
      </c>
      <c r="K85" s="2" t="s">
        <v>1621</v>
      </c>
      <c r="M85" s="2" t="s">
        <v>1617</v>
      </c>
      <c r="N85" s="2" t="n">
        <v>5</v>
      </c>
      <c r="O85" s="23" t="str">
        <f aca="false">CONCATENATE("celexd:class_",M85)</f>
        <v>celexd:class_5_ECA</v>
      </c>
    </row>
    <row r="86" customFormat="false" ht="23.85" hidden="false" customHeight="false" outlineLevel="0" collapsed="false">
      <c r="A86" s="2" t="str">
        <f aca="false">CONCATENATE("celexd:c_",B86)</f>
        <v>celexd:c_5_AB</v>
      </c>
      <c r="B86" s="2" t="s">
        <v>1622</v>
      </c>
      <c r="C86" s="2" t="str">
        <f aca="false">IF(NOT(ISBLANK(D86)),CONCATENATE("celexd:c_",D86),""  )</f>
        <v>celexd:c_5</v>
      </c>
      <c r="D86" s="2" t="n">
        <v>5</v>
      </c>
      <c r="E86" s="2" t="s">
        <v>1623</v>
      </c>
      <c r="H86" s="2" t="n">
        <v>5</v>
      </c>
      <c r="I86" s="2" t="s">
        <v>1624</v>
      </c>
      <c r="M86" s="2" t="s">
        <v>1625</v>
      </c>
      <c r="N86" s="2" t="n">
        <v>5</v>
      </c>
      <c r="O86" s="23" t="str">
        <f aca="false">CONCATENATE("celexd:class_",M86)</f>
        <v>celexd:class_5_ECB</v>
      </c>
    </row>
    <row r="87" customFormat="false" ht="35.05" hidden="false" customHeight="false" outlineLevel="0" collapsed="false">
      <c r="A87" s="2" t="str">
        <f aca="false">CONCATENATE("celexd:c_",B87)</f>
        <v>celexd:c_5_AB_OJC</v>
      </c>
      <c r="B87" s="2" t="s">
        <v>1626</v>
      </c>
      <c r="C87" s="2" t="str">
        <f aca="false">IF(NOT(ISBLANK(D87)),CONCATENATE("celexd:c_",D87),""  )</f>
        <v>celexd:c_5_AB</v>
      </c>
      <c r="D87" s="2" t="s">
        <v>1622</v>
      </c>
      <c r="E87" s="2" t="s">
        <v>1627</v>
      </c>
      <c r="F87" s="2" t="s">
        <v>1628</v>
      </c>
      <c r="H87" s="2" t="n">
        <v>5</v>
      </c>
      <c r="I87" s="2" t="s">
        <v>1624</v>
      </c>
      <c r="J87" s="2" t="s">
        <v>1629</v>
      </c>
      <c r="K87" s="2" t="s">
        <v>1629</v>
      </c>
      <c r="M87" s="2" t="s">
        <v>1625</v>
      </c>
      <c r="N87" s="2" t="n">
        <v>5</v>
      </c>
      <c r="O87" s="23" t="str">
        <f aca="false">CONCATENATE("celexd:class_",M87)</f>
        <v>celexd:class_5_ECB</v>
      </c>
    </row>
    <row r="88" customFormat="false" ht="23.85" hidden="false" customHeight="false" outlineLevel="0" collapsed="false">
      <c r="A88" s="2" t="str">
        <f aca="false">CONCATENATE("celexd:c_",B88)</f>
        <v>celexd:c_5_AC</v>
      </c>
      <c r="B88" s="2" t="s">
        <v>1630</v>
      </c>
      <c r="C88" s="2" t="str">
        <f aca="false">IF(NOT(ISBLANK(D88)),CONCATENATE("celexd:c_",D88),""  )</f>
        <v>celexd:c_5</v>
      </c>
      <c r="D88" s="2" t="n">
        <v>5</v>
      </c>
      <c r="E88" s="2" t="s">
        <v>1631</v>
      </c>
      <c r="H88" s="2" t="n">
        <v>5</v>
      </c>
      <c r="I88" s="2" t="s">
        <v>1632</v>
      </c>
      <c r="M88" s="2" t="s">
        <v>1633</v>
      </c>
      <c r="N88" s="2" t="n">
        <v>5</v>
      </c>
      <c r="O88" s="23" t="str">
        <f aca="false">CONCATENATE("celexd:class_",M88)</f>
        <v>celexd:class_5_EESC</v>
      </c>
    </row>
    <row r="89" customFormat="false" ht="35.05" hidden="false" customHeight="false" outlineLevel="0" collapsed="false">
      <c r="A89" s="2" t="str">
        <f aca="false">CONCATENATE("celexd:c_",B89)</f>
        <v>celexd:c_5_AC_OJC</v>
      </c>
      <c r="B89" s="2" t="s">
        <v>1634</v>
      </c>
      <c r="C89" s="2" t="str">
        <f aca="false">IF(NOT(ISBLANK(D89)),CONCATENATE("celexd:c_",D89),""  )</f>
        <v>celexd:c_5_AC</v>
      </c>
      <c r="D89" s="2" t="s">
        <v>1630</v>
      </c>
      <c r="E89" s="2" t="s">
        <v>1635</v>
      </c>
      <c r="F89" s="5" t="s">
        <v>1636</v>
      </c>
      <c r="G89" s="2" t="s">
        <v>1637</v>
      </c>
      <c r="H89" s="2" t="n">
        <v>5</v>
      </c>
      <c r="I89" s="2" t="s">
        <v>1632</v>
      </c>
      <c r="J89" s="2" t="s">
        <v>1490</v>
      </c>
      <c r="K89" s="2" t="s">
        <v>1490</v>
      </c>
      <c r="M89" s="2" t="s">
        <v>1633</v>
      </c>
      <c r="N89" s="2" t="n">
        <v>5</v>
      </c>
      <c r="O89" s="23" t="str">
        <f aca="false">CONCATENATE("celexd:class_",M89)</f>
        <v>celexd:class_5_EESC</v>
      </c>
    </row>
    <row r="90" customFormat="false" ht="23.85" hidden="false" customHeight="false" outlineLevel="0" collapsed="false">
      <c r="A90" s="2" t="str">
        <f aca="false">CONCATENATE("celexd:c_",B90)</f>
        <v>celexd:c_5_AE</v>
      </c>
      <c r="B90" s="2" t="s">
        <v>1638</v>
      </c>
      <c r="C90" s="2" t="str">
        <f aca="false">IF(NOT(ISBLANK(D90)),CONCATENATE("celexd:c_",D90),""  )</f>
        <v>celexd:c_5</v>
      </c>
      <c r="D90" s="2" t="n">
        <v>5</v>
      </c>
      <c r="E90" s="2" t="s">
        <v>1639</v>
      </c>
      <c r="H90" s="2" t="n">
        <v>5</v>
      </c>
      <c r="I90" s="2" t="s">
        <v>1640</v>
      </c>
      <c r="M90" s="2" t="s">
        <v>1633</v>
      </c>
      <c r="N90" s="2" t="n">
        <v>5</v>
      </c>
      <c r="O90" s="23" t="str">
        <f aca="false">CONCATENATE("celexd:class_",M90)</f>
        <v>celexd:class_5_EESC</v>
      </c>
    </row>
    <row r="91" customFormat="false" ht="68.65" hidden="false" customHeight="false" outlineLevel="0" collapsed="false">
      <c r="A91" s="2" t="str">
        <f aca="false">CONCATENATE("celexd:c_",B91)</f>
        <v>celexd:c_5_AE_OJC</v>
      </c>
      <c r="B91" s="2" t="s">
        <v>1641</v>
      </c>
      <c r="C91" s="2" t="str">
        <f aca="false">IF(NOT(ISBLANK(D91)),CONCATENATE("celexd:c_",D91),""  )</f>
        <v>celexd:c_5_AE</v>
      </c>
      <c r="D91" s="2" t="s">
        <v>1638</v>
      </c>
      <c r="E91" s="2" t="s">
        <v>1642</v>
      </c>
      <c r="F91" s="2" t="s">
        <v>1643</v>
      </c>
      <c r="G91" s="2" t="s">
        <v>1644</v>
      </c>
      <c r="H91" s="2" t="n">
        <v>5</v>
      </c>
      <c r="I91" s="2" t="s">
        <v>1640</v>
      </c>
      <c r="J91" s="2" t="s">
        <v>1490</v>
      </c>
      <c r="K91" s="2" t="s">
        <v>1645</v>
      </c>
      <c r="M91" s="2" t="s">
        <v>1633</v>
      </c>
      <c r="N91" s="2" t="n">
        <v>5</v>
      </c>
      <c r="O91" s="23" t="str">
        <f aca="false">CONCATENATE("celexd:class_",M91)</f>
        <v>celexd:class_5_EESC</v>
      </c>
    </row>
    <row r="92" customFormat="false" ht="23.85" hidden="false" customHeight="false" outlineLevel="0" collapsed="false">
      <c r="A92" s="2" t="str">
        <f aca="false">CONCATENATE("celexd:c_",B92)</f>
        <v>celexd:c_5_AG</v>
      </c>
      <c r="B92" s="2" t="s">
        <v>1646</v>
      </c>
      <c r="C92" s="2" t="str">
        <f aca="false">IF(NOT(ISBLANK(D92)),CONCATENATE("celexd:c_",D92),""  )</f>
        <v>celexd:c_5</v>
      </c>
      <c r="D92" s="2" t="n">
        <v>5</v>
      </c>
      <c r="E92" s="2" t="s">
        <v>1647</v>
      </c>
      <c r="G92" s="2" t="s">
        <v>1648</v>
      </c>
      <c r="H92" s="2" t="n">
        <v>5</v>
      </c>
      <c r="I92" s="2" t="s">
        <v>1649</v>
      </c>
      <c r="M92" s="2" t="s">
        <v>1650</v>
      </c>
      <c r="N92" s="2" t="n">
        <v>5</v>
      </c>
      <c r="O92" s="23" t="str">
        <f aca="false">CONCATENATE("celexd:class_",M92)</f>
        <v>celexd:class_5_CONSIL</v>
      </c>
    </row>
    <row r="93" customFormat="false" ht="57.45" hidden="false" customHeight="false" outlineLevel="0" collapsed="false">
      <c r="A93" s="2" t="str">
        <f aca="false">CONCATENATE("celexd:c_",B93)</f>
        <v>celexd:c_5_AG_OJC</v>
      </c>
      <c r="B93" s="2" t="s">
        <v>1651</v>
      </c>
      <c r="C93" s="2" t="str">
        <f aca="false">IF(NOT(ISBLANK(D93)),CONCATENATE("celexd:c_",D93),""  )</f>
        <v>celexd:c_5_AG</v>
      </c>
      <c r="D93" s="2" t="s">
        <v>1646</v>
      </c>
      <c r="E93" s="2" t="s">
        <v>1647</v>
      </c>
      <c r="F93" s="2" t="s">
        <v>1652</v>
      </c>
      <c r="G93" s="2" t="s">
        <v>1653</v>
      </c>
      <c r="H93" s="2" t="n">
        <v>5</v>
      </c>
      <c r="I93" s="2" t="s">
        <v>1649</v>
      </c>
      <c r="J93" s="2" t="s">
        <v>1426</v>
      </c>
      <c r="K93" s="2" t="s">
        <v>1426</v>
      </c>
      <c r="M93" s="2" t="s">
        <v>1650</v>
      </c>
      <c r="N93" s="2" t="n">
        <v>5</v>
      </c>
      <c r="O93" s="23" t="str">
        <f aca="false">CONCATENATE("celexd:class_",M93)</f>
        <v>celexd:class_5_CONSIL</v>
      </c>
    </row>
    <row r="94" customFormat="false" ht="23.85" hidden="false" customHeight="false" outlineLevel="0" collapsed="false">
      <c r="A94" s="2" t="str">
        <f aca="false">CONCATENATE("celexd:c_",B94)</f>
        <v>celexd:c_5_AK</v>
      </c>
      <c r="B94" s="2" t="s">
        <v>1654</v>
      </c>
      <c r="C94" s="2" t="str">
        <f aca="false">IF(NOT(ISBLANK(D94)),CONCATENATE("celexd:c_",D94),""  )</f>
        <v>celexd:c_5</v>
      </c>
      <c r="D94" s="2" t="n">
        <v>5</v>
      </c>
      <c r="E94" s="2" t="s">
        <v>1655</v>
      </c>
      <c r="H94" s="2" t="n">
        <v>5</v>
      </c>
      <c r="I94" s="2" t="s">
        <v>1656</v>
      </c>
      <c r="M94" s="2" t="s">
        <v>1657</v>
      </c>
      <c r="N94" s="2" t="n">
        <v>5</v>
      </c>
      <c r="O94" s="23" t="str">
        <f aca="false">CONCATENATE("celexd:class_",M94)</f>
        <v>celexd:class_5_ECSC</v>
      </c>
    </row>
    <row r="95" customFormat="false" ht="35.05" hidden="false" customHeight="false" outlineLevel="0" collapsed="false">
      <c r="A95" s="2" t="str">
        <f aca="false">CONCATENATE("celexd:c_",B95)</f>
        <v>celexd:c_5_AK_OJC</v>
      </c>
      <c r="B95" s="2" t="s">
        <v>1658</v>
      </c>
      <c r="C95" s="2" t="str">
        <f aca="false">IF(NOT(ISBLANK(D95)),CONCATENATE("celexd:c_",D95),""  )</f>
        <v>celexd:c_5_AK</v>
      </c>
      <c r="D95" s="2" t="s">
        <v>1654</v>
      </c>
      <c r="E95" s="2" t="s">
        <v>1659</v>
      </c>
      <c r="F95" s="2" t="s">
        <v>1660</v>
      </c>
      <c r="H95" s="2" t="n">
        <v>5</v>
      </c>
      <c r="I95" s="2" t="s">
        <v>1656</v>
      </c>
      <c r="J95" s="2" t="s">
        <v>1395</v>
      </c>
      <c r="K95" s="2" t="s">
        <v>1395</v>
      </c>
      <c r="M95" s="2" t="s">
        <v>1657</v>
      </c>
      <c r="N95" s="2" t="n">
        <v>5</v>
      </c>
      <c r="O95" s="23" t="str">
        <f aca="false">CONCATENATE("celexd:class_",M95)</f>
        <v>celexd:class_5_ECSC</v>
      </c>
    </row>
    <row r="96" customFormat="false" ht="23.85" hidden="false" customHeight="false" outlineLevel="0" collapsed="false">
      <c r="A96" s="2" t="str">
        <f aca="false">CONCATENATE("celexd:c_",B96)</f>
        <v>celexd:c_5_AP</v>
      </c>
      <c r="B96" s="2" t="s">
        <v>1661</v>
      </c>
      <c r="C96" s="2" t="str">
        <f aca="false">IF(NOT(ISBLANK(D96)),CONCATENATE("celexd:c_",D96),""  )</f>
        <v>celexd:c_5</v>
      </c>
      <c r="D96" s="2" t="n">
        <v>5</v>
      </c>
      <c r="E96" s="2" t="s">
        <v>1662</v>
      </c>
      <c r="H96" s="2" t="n">
        <v>5</v>
      </c>
      <c r="I96" s="2" t="s">
        <v>603</v>
      </c>
      <c r="M96" s="2" t="s">
        <v>1663</v>
      </c>
      <c r="N96" s="2" t="n">
        <v>5</v>
      </c>
      <c r="O96" s="23" t="str">
        <f aca="false">CONCATENATE("celexd:class_",M96)</f>
        <v>celexd:class_5_EP</v>
      </c>
    </row>
    <row r="97" customFormat="false" ht="57.45" hidden="false" customHeight="false" outlineLevel="0" collapsed="false">
      <c r="A97" s="2" t="str">
        <f aca="false">CONCATENATE("celexd:c_",B97)</f>
        <v>celexd:c_5_AP_OJC</v>
      </c>
      <c r="B97" s="2" t="s">
        <v>1664</v>
      </c>
      <c r="C97" s="2" t="str">
        <f aca="false">IF(NOT(ISBLANK(D97)),CONCATENATE("celexd:c_",D97),""  )</f>
        <v>celexd:c_5_AP</v>
      </c>
      <c r="D97" s="2" t="s">
        <v>1661</v>
      </c>
      <c r="E97" s="2" t="s">
        <v>1665</v>
      </c>
      <c r="F97" s="2" t="s">
        <v>1666</v>
      </c>
      <c r="G97" s="2" t="s">
        <v>1667</v>
      </c>
      <c r="H97" s="2" t="n">
        <v>5</v>
      </c>
      <c r="I97" s="2" t="s">
        <v>603</v>
      </c>
      <c r="J97" s="2" t="s">
        <v>1490</v>
      </c>
      <c r="K97" s="2" t="s">
        <v>1668</v>
      </c>
      <c r="M97" s="2" t="s">
        <v>1663</v>
      </c>
      <c r="N97" s="2" t="n">
        <v>5</v>
      </c>
      <c r="O97" s="23" t="str">
        <f aca="false">CONCATENATE("celexd:class_",M97)</f>
        <v>celexd:class_5_EP</v>
      </c>
    </row>
    <row r="98" customFormat="false" ht="68.65" hidden="false" customHeight="false" outlineLevel="0" collapsed="false">
      <c r="A98" s="2" t="str">
        <f aca="false">CONCATENATE("celexd:c_",B98)</f>
        <v>celexd:c_5_AP_OJL</v>
      </c>
      <c r="B98" s="2" t="s">
        <v>1669</v>
      </c>
      <c r="C98" s="2" t="str">
        <f aca="false">IF(NOT(ISBLANK(D98)),CONCATENATE("celexd:c_",D98),""  )</f>
        <v>celexd:c_5_AP</v>
      </c>
      <c r="D98" s="2" t="s">
        <v>1661</v>
      </c>
      <c r="E98" s="2" t="s">
        <v>1670</v>
      </c>
      <c r="F98" s="2" t="s">
        <v>1671</v>
      </c>
      <c r="G98" s="2" t="s">
        <v>1672</v>
      </c>
      <c r="H98" s="2" t="n">
        <v>5</v>
      </c>
      <c r="I98" s="2" t="s">
        <v>603</v>
      </c>
      <c r="J98" s="2" t="s">
        <v>1490</v>
      </c>
      <c r="K98" s="2" t="s">
        <v>1668</v>
      </c>
      <c r="M98" s="2" t="s">
        <v>1663</v>
      </c>
      <c r="N98" s="2" t="n">
        <v>5</v>
      </c>
      <c r="O98" s="23" t="str">
        <f aca="false">CONCATENATE("celexd:class_",M98)</f>
        <v>celexd:class_5_EP</v>
      </c>
    </row>
    <row r="99" customFormat="false" ht="23.85" hidden="false" customHeight="false" outlineLevel="0" collapsed="false">
      <c r="A99" s="2" t="str">
        <f aca="false">CONCATENATE("celexd:c_",B99)</f>
        <v>celexd:c_5_AR</v>
      </c>
      <c r="B99" s="2" t="s">
        <v>1673</v>
      </c>
      <c r="C99" s="2" t="str">
        <f aca="false">IF(NOT(ISBLANK(D99)),CONCATENATE("celexd:c_",D99),""  )</f>
        <v>celexd:c_5</v>
      </c>
      <c r="D99" s="2" t="n">
        <v>5</v>
      </c>
      <c r="E99" s="2" t="s">
        <v>1674</v>
      </c>
      <c r="G99" s="2" t="s">
        <v>1675</v>
      </c>
      <c r="H99" s="2" t="n">
        <v>5</v>
      </c>
      <c r="I99" s="2" t="s">
        <v>1676</v>
      </c>
      <c r="M99" s="2" t="s">
        <v>1677</v>
      </c>
      <c r="N99" s="2" t="n">
        <v>5</v>
      </c>
      <c r="O99" s="23" t="str">
        <f aca="false">CONCATENATE("celexd:class_",M99)</f>
        <v>celexd:class_5_COR</v>
      </c>
    </row>
    <row r="100" customFormat="false" ht="57.45" hidden="false" customHeight="false" outlineLevel="0" collapsed="false">
      <c r="A100" s="2" t="str">
        <f aca="false">CONCATENATE("celexd:c_",B100)</f>
        <v>celexd:c_5_AR_OJC</v>
      </c>
      <c r="B100" s="2" t="s">
        <v>1678</v>
      </c>
      <c r="C100" s="2" t="str">
        <f aca="false">IF(NOT(ISBLANK(D100)),CONCATENATE("celexd:c_",D100),""  )</f>
        <v>celexd:c_5_AR</v>
      </c>
      <c r="D100" s="2" t="s">
        <v>1673</v>
      </c>
      <c r="E100" s="2" t="s">
        <v>1679</v>
      </c>
      <c r="F100" s="2" t="s">
        <v>1680</v>
      </c>
      <c r="H100" s="2" t="n">
        <v>5</v>
      </c>
      <c r="I100" s="2" t="s">
        <v>1676</v>
      </c>
      <c r="J100" s="2" t="s">
        <v>1490</v>
      </c>
      <c r="K100" s="2" t="s">
        <v>1681</v>
      </c>
      <c r="M100" s="2" t="s">
        <v>1677</v>
      </c>
      <c r="N100" s="2" t="n">
        <v>5</v>
      </c>
      <c r="O100" s="23" t="str">
        <f aca="false">CONCATENATE("celexd:class_",M100)</f>
        <v>celexd:class_5_COR</v>
      </c>
    </row>
    <row r="101" customFormat="false" ht="782.05" hidden="false" customHeight="false" outlineLevel="0" collapsed="false">
      <c r="A101" s="2" t="str">
        <f aca="false">CONCATENATE("celexd:c_",B101)</f>
        <v>celexd:c_5_AS</v>
      </c>
      <c r="B101" s="2" t="s">
        <v>1682</v>
      </c>
      <c r="C101" s="2" t="str">
        <f aca="false">IF(NOT(ISBLANK(D101)),CONCATENATE("celexd:c_",D101),""  )</f>
        <v>celexd:c_5</v>
      </c>
      <c r="D101" s="2" t="n">
        <v>5</v>
      </c>
      <c r="E101" s="2" t="s">
        <v>1683</v>
      </c>
      <c r="G101" s="2" t="s">
        <v>1684</v>
      </c>
      <c r="H101" s="2" t="n">
        <v>5</v>
      </c>
      <c r="I101" s="2" t="s">
        <v>263</v>
      </c>
      <c r="M101" s="2" t="s">
        <v>1685</v>
      </c>
      <c r="N101" s="2" t="n">
        <v>5</v>
      </c>
      <c r="O101" s="23" t="str">
        <f aca="false">CONCATENATE("celexd:class_",M101)</f>
        <v>celexd:class_5_OTHER</v>
      </c>
    </row>
    <row r="102" customFormat="false" ht="23.85" hidden="false" customHeight="false" outlineLevel="0" collapsed="false">
      <c r="A102" s="2" t="str">
        <f aca="false">CONCATENATE("celexd:c_",B102)</f>
        <v>celexd:c_5_AS_OJC</v>
      </c>
      <c r="B102" s="2" t="s">
        <v>1686</v>
      </c>
      <c r="C102" s="2" t="str">
        <f aca="false">IF(NOT(ISBLANK(D102)),CONCATENATE("celexd:c_",D102),""  )</f>
        <v>celexd:c_5_AS</v>
      </c>
      <c r="D102" s="2" t="s">
        <v>1682</v>
      </c>
      <c r="E102" s="2" t="s">
        <v>1683</v>
      </c>
      <c r="G102" s="2" t="s">
        <v>1687</v>
      </c>
      <c r="H102" s="2" t="n">
        <v>5</v>
      </c>
      <c r="I102" s="2" t="s">
        <v>263</v>
      </c>
      <c r="J102" s="2" t="s">
        <v>1688</v>
      </c>
      <c r="K102" s="2" t="s">
        <v>1688</v>
      </c>
      <c r="M102" s="2" t="s">
        <v>1685</v>
      </c>
      <c r="N102" s="2" t="n">
        <v>5</v>
      </c>
      <c r="O102" s="23" t="str">
        <f aca="false">CONCATENATE("celexd:class_",M102)</f>
        <v>celexd:class_5_OTHER</v>
      </c>
    </row>
    <row r="103" customFormat="false" ht="23.85" hidden="false" customHeight="false" outlineLevel="0" collapsed="false">
      <c r="A103" s="2" t="str">
        <f aca="false">CONCATENATE("celexd:c_",B103)</f>
        <v>celexd:c_5_AT</v>
      </c>
      <c r="B103" s="2" t="s">
        <v>1689</v>
      </c>
      <c r="C103" s="2" t="str">
        <f aca="false">IF(NOT(ISBLANK(D103)),CONCATENATE("celexd:c_",D103),""  )</f>
        <v>celexd:c_5</v>
      </c>
      <c r="D103" s="2" t="n">
        <v>5</v>
      </c>
      <c r="E103" s="2" t="s">
        <v>1690</v>
      </c>
      <c r="G103" s="2" t="s">
        <v>1691</v>
      </c>
      <c r="H103" s="2" t="n">
        <v>5</v>
      </c>
      <c r="I103" s="2" t="s">
        <v>1692</v>
      </c>
      <c r="M103" s="2" t="s">
        <v>1685</v>
      </c>
      <c r="N103" s="2" t="n">
        <v>5</v>
      </c>
      <c r="O103" s="23" t="str">
        <f aca="false">CONCATENATE("celexd:class_",M103)</f>
        <v>celexd:class_5_OTHER</v>
      </c>
    </row>
    <row r="104" customFormat="false" ht="23.85" hidden="false" customHeight="false" outlineLevel="0" collapsed="false">
      <c r="A104" s="2" t="str">
        <f aca="false">CONCATENATE("celexd:c_",B104)</f>
        <v>celexd:c_5_AT_OJC</v>
      </c>
      <c r="B104" s="2" t="s">
        <v>1693</v>
      </c>
      <c r="C104" s="2" t="str">
        <f aca="false">IF(NOT(ISBLANK(D104)),CONCATENATE("celexd:c_",D104),""  )</f>
        <v>celexd:c_5_AT</v>
      </c>
      <c r="D104" s="2" t="s">
        <v>1689</v>
      </c>
      <c r="E104" s="2" t="s">
        <v>1690</v>
      </c>
      <c r="G104" s="2" t="s">
        <v>1694</v>
      </c>
      <c r="H104" s="2" t="n">
        <v>5</v>
      </c>
      <c r="I104" s="2" t="s">
        <v>1692</v>
      </c>
      <c r="J104" s="2" t="s">
        <v>1688</v>
      </c>
      <c r="K104" s="2" t="s">
        <v>1688</v>
      </c>
      <c r="M104" s="2" t="s">
        <v>1685</v>
      </c>
      <c r="N104" s="2" t="n">
        <v>5</v>
      </c>
      <c r="O104" s="23" t="str">
        <f aca="false">CONCATENATE("celexd:class_",M104)</f>
        <v>celexd:class_5_OTHER</v>
      </c>
    </row>
    <row r="105" customFormat="false" ht="13.8" hidden="false" customHeight="false" outlineLevel="0" collapsed="false">
      <c r="A105" s="2" t="str">
        <f aca="false">CONCATENATE("celexd:c_",B105)</f>
        <v>celexd:c_5_BP</v>
      </c>
      <c r="B105" s="2" t="s">
        <v>1695</v>
      </c>
      <c r="C105" s="2" t="str">
        <f aca="false">IF(NOT(ISBLANK(D105)),CONCATENATE("celexd:c_",D105),""  )</f>
        <v>celexd:c_5</v>
      </c>
      <c r="D105" s="2" t="n">
        <v>5</v>
      </c>
      <c r="E105" s="2" t="s">
        <v>1696</v>
      </c>
      <c r="H105" s="2" t="n">
        <v>5</v>
      </c>
      <c r="I105" s="2" t="s">
        <v>1697</v>
      </c>
      <c r="M105" s="2" t="s">
        <v>1663</v>
      </c>
      <c r="N105" s="2" t="n">
        <v>5</v>
      </c>
      <c r="O105" s="23" t="str">
        <f aca="false">CONCATENATE("celexd:class_",M105)</f>
        <v>celexd:class_5_EP</v>
      </c>
    </row>
    <row r="106" customFormat="false" ht="57.45" hidden="false" customHeight="false" outlineLevel="0" collapsed="false">
      <c r="A106" s="2" t="str">
        <f aca="false">CONCATENATE("celexd:c_",B106)</f>
        <v>celexd:c_5_BP_OJC</v>
      </c>
      <c r="B106" s="2" t="s">
        <v>1698</v>
      </c>
      <c r="C106" s="2" t="str">
        <f aca="false">IF(NOT(ISBLANK(D106)),CONCATENATE("celexd:c_",D106),""  )</f>
        <v>celexd:c_5_BP</v>
      </c>
      <c r="D106" s="2" t="s">
        <v>1695</v>
      </c>
      <c r="E106" s="2" t="s">
        <v>1699</v>
      </c>
      <c r="F106" s="2" t="s">
        <v>1700</v>
      </c>
      <c r="H106" s="2" t="n">
        <v>5</v>
      </c>
      <c r="I106" s="2" t="s">
        <v>1697</v>
      </c>
      <c r="J106" s="2" t="s">
        <v>1490</v>
      </c>
      <c r="K106" s="2" t="s">
        <v>1701</v>
      </c>
      <c r="M106" s="2" t="s">
        <v>1663</v>
      </c>
      <c r="N106" s="2" t="n">
        <v>5</v>
      </c>
      <c r="O106" s="23" t="str">
        <f aca="false">CONCATENATE("celexd:class_",M106)</f>
        <v>celexd:class_5_EP</v>
      </c>
    </row>
    <row r="107" customFormat="false" ht="57.45" hidden="false" customHeight="false" outlineLevel="0" collapsed="false">
      <c r="A107" s="2" t="str">
        <f aca="false">CONCATENATE("celexd:c_",B107)</f>
        <v>celexd:c_5_BP_OJL</v>
      </c>
      <c r="B107" s="2" t="s">
        <v>1702</v>
      </c>
      <c r="C107" s="2" t="str">
        <f aca="false">IF(NOT(ISBLANK(D107)),CONCATENATE("celexd:c_",D107),""  )</f>
        <v>celexd:c_5_BP</v>
      </c>
      <c r="D107" s="2" t="s">
        <v>1695</v>
      </c>
      <c r="E107" s="2" t="s">
        <v>1703</v>
      </c>
      <c r="F107" s="2" t="s">
        <v>1704</v>
      </c>
      <c r="G107" s="2" t="s">
        <v>1705</v>
      </c>
      <c r="H107" s="2" t="n">
        <v>5</v>
      </c>
      <c r="I107" s="2" t="s">
        <v>1697</v>
      </c>
      <c r="J107" s="2" t="s">
        <v>1706</v>
      </c>
      <c r="K107" s="2" t="s">
        <v>1426</v>
      </c>
      <c r="M107" s="2" t="s">
        <v>1663</v>
      </c>
      <c r="N107" s="2" t="n">
        <v>5</v>
      </c>
      <c r="O107" s="23" t="str">
        <f aca="false">CONCATENATE("celexd:class_",M107)</f>
        <v>celexd:class_5_EP</v>
      </c>
    </row>
    <row r="108" customFormat="false" ht="23.85" hidden="false" customHeight="false" outlineLevel="0" collapsed="false">
      <c r="A108" s="2" t="str">
        <f aca="false">CONCATENATE("celexd:c_",B108)</f>
        <v>celexd:c_5_DC</v>
      </c>
      <c r="B108" s="2" t="s">
        <v>1707</v>
      </c>
      <c r="C108" s="2" t="str">
        <f aca="false">IF(NOT(ISBLANK(D108)),CONCATENATE("celexd:c_",D108),""  )</f>
        <v>celexd:c_5</v>
      </c>
      <c r="D108" s="2" t="n">
        <v>5</v>
      </c>
      <c r="E108" s="2" t="s">
        <v>1708</v>
      </c>
      <c r="H108" s="2" t="n">
        <v>5</v>
      </c>
      <c r="I108" s="2" t="s">
        <v>106</v>
      </c>
      <c r="M108" s="2" t="s">
        <v>1709</v>
      </c>
      <c r="N108" s="2" t="n">
        <v>5</v>
      </c>
      <c r="O108" s="23" t="str">
        <f aca="false">CONCATENATE("celexd:class_",M108)</f>
        <v>celexd:class_5_COM</v>
      </c>
    </row>
    <row r="109" customFormat="false" ht="91" hidden="false" customHeight="false" outlineLevel="0" collapsed="false">
      <c r="A109" s="2" t="str">
        <f aca="false">CONCATENATE("celexd:c_",B109)</f>
        <v>celexd:c_5_DC_EUR</v>
      </c>
      <c r="B109" s="2" t="s">
        <v>1710</v>
      </c>
      <c r="C109" s="2" t="str">
        <f aca="false">IF(NOT(ISBLANK(D109)),CONCATENATE("celexd:c_",D109),""  )</f>
        <v>celexd:c_5_DC</v>
      </c>
      <c r="D109" s="2" t="s">
        <v>1707</v>
      </c>
      <c r="E109" s="2" t="s">
        <v>1711</v>
      </c>
      <c r="F109" s="2" t="s">
        <v>1712</v>
      </c>
      <c r="H109" s="2" t="n">
        <v>5</v>
      </c>
      <c r="I109" s="2" t="s">
        <v>106</v>
      </c>
      <c r="J109" s="2" t="s">
        <v>1713</v>
      </c>
      <c r="K109" s="2" t="s">
        <v>1714</v>
      </c>
      <c r="M109" s="2" t="s">
        <v>1709</v>
      </c>
      <c r="N109" s="2" t="n">
        <v>5</v>
      </c>
      <c r="O109" s="23" t="str">
        <f aca="false">CONCATENATE("celexd:class_",M109)</f>
        <v>celexd:class_5_COM</v>
      </c>
    </row>
    <row r="110" customFormat="false" ht="23.85" hidden="false" customHeight="false" outlineLevel="0" collapsed="false">
      <c r="A110" s="2" t="str">
        <f aca="false">CONCATENATE("celexd:c_",B110)</f>
        <v>celexd:c_5_DC_OJC</v>
      </c>
      <c r="B110" s="2" t="s">
        <v>1715</v>
      </c>
      <c r="C110" s="2" t="str">
        <f aca="false">IF(NOT(ISBLANK(D110)),CONCATENATE("celexd:c_",D110),""  )</f>
        <v>celexd:c_5_DC</v>
      </c>
      <c r="D110" s="2" t="s">
        <v>1707</v>
      </c>
      <c r="E110" s="2" t="s">
        <v>1716</v>
      </c>
      <c r="G110" s="2" t="s">
        <v>1717</v>
      </c>
      <c r="H110" s="2" t="n">
        <v>5</v>
      </c>
      <c r="I110" s="2" t="s">
        <v>106</v>
      </c>
      <c r="M110" s="2" t="s">
        <v>1709</v>
      </c>
      <c r="N110" s="2" t="n">
        <v>5</v>
      </c>
      <c r="O110" s="23" t="str">
        <f aca="false">CONCATENATE("celexd:class_",M110)</f>
        <v>celexd:class_5_COM</v>
      </c>
    </row>
    <row r="111" customFormat="false" ht="13.8" hidden="false" customHeight="false" outlineLevel="0" collapsed="false">
      <c r="A111" s="2" t="str">
        <f aca="false">CONCATENATE("celexd:c_",B111)</f>
        <v>celexd:c_5_DP</v>
      </c>
      <c r="B111" s="2" t="s">
        <v>1718</v>
      </c>
      <c r="C111" s="2" t="str">
        <f aca="false">IF(NOT(ISBLANK(D111)),CONCATENATE("celexd:c_",D111),""  )</f>
        <v>celexd:c_5</v>
      </c>
      <c r="D111" s="2" t="n">
        <v>5</v>
      </c>
      <c r="E111" s="2" t="s">
        <v>1719</v>
      </c>
      <c r="H111" s="2" t="n">
        <v>5</v>
      </c>
      <c r="I111" s="2" t="s">
        <v>299</v>
      </c>
      <c r="M111" s="2" t="s">
        <v>1663</v>
      </c>
      <c r="N111" s="2" t="n">
        <v>5</v>
      </c>
      <c r="O111" s="23" t="str">
        <f aca="false">CONCATENATE("celexd:class_",M111)</f>
        <v>celexd:class_5_EP</v>
      </c>
    </row>
    <row r="112" customFormat="false" ht="57.45" hidden="false" customHeight="false" outlineLevel="0" collapsed="false">
      <c r="A112" s="2" t="str">
        <f aca="false">CONCATENATE("celexd:c_",B112)</f>
        <v>celexd:c_5_DP_OJC</v>
      </c>
      <c r="B112" s="2" t="s">
        <v>1720</v>
      </c>
      <c r="C112" s="2" t="str">
        <f aca="false">IF(NOT(ISBLANK(D112)),CONCATENATE("celexd:c_",D112),""  )</f>
        <v>celexd:c_5_DP</v>
      </c>
      <c r="D112" s="2" t="s">
        <v>1718</v>
      </c>
      <c r="E112" s="2" t="s">
        <v>1721</v>
      </c>
      <c r="F112" s="2" t="s">
        <v>1722</v>
      </c>
      <c r="H112" s="2" t="n">
        <v>5</v>
      </c>
      <c r="I112" s="2" t="s">
        <v>299</v>
      </c>
      <c r="J112" s="2" t="s">
        <v>1490</v>
      </c>
      <c r="K112" s="2" t="s">
        <v>1723</v>
      </c>
      <c r="M112" s="2" t="s">
        <v>1663</v>
      </c>
      <c r="N112" s="2" t="n">
        <v>5</v>
      </c>
      <c r="O112" s="23" t="str">
        <f aca="false">CONCATENATE("celexd:class_",M112)</f>
        <v>celexd:class_5_EP</v>
      </c>
    </row>
    <row r="113" customFormat="false" ht="23.85" hidden="false" customHeight="false" outlineLevel="0" collapsed="false">
      <c r="A113" s="2" t="str">
        <f aca="false">CONCATENATE("celexd:c_",B113)</f>
        <v>celexd:c_5_EC</v>
      </c>
      <c r="B113" s="2" t="s">
        <v>1724</v>
      </c>
      <c r="C113" s="2" t="str">
        <f aca="false">IF(NOT(ISBLANK(D113)),CONCATENATE("celexd:c_",D113),""  )</f>
        <v>celexd:c_5</v>
      </c>
      <c r="D113" s="2" t="n">
        <v>5</v>
      </c>
      <c r="E113" s="2" t="s">
        <v>1725</v>
      </c>
      <c r="H113" s="2" t="n">
        <v>5</v>
      </c>
      <c r="I113" s="2" t="s">
        <v>1726</v>
      </c>
      <c r="M113" s="2" t="s">
        <v>1709</v>
      </c>
      <c r="N113" s="2" t="n">
        <v>5</v>
      </c>
      <c r="O113" s="23" t="str">
        <f aca="false">CONCATENATE("celexd:class_",M113)</f>
        <v>celexd:class_5_COM</v>
      </c>
    </row>
    <row r="114" customFormat="false" ht="79.85" hidden="false" customHeight="false" outlineLevel="0" collapsed="false">
      <c r="A114" s="2" t="str">
        <f aca="false">CONCATENATE("celexd:c_",B114)</f>
        <v>celexd:c_5_EC_EUR</v>
      </c>
      <c r="B114" s="2" t="s">
        <v>1727</v>
      </c>
      <c r="C114" s="2" t="str">
        <f aca="false">IF(NOT(ISBLANK(D114)),CONCATENATE("celexd:c_",D114),""  )</f>
        <v>celexd:c_5_EC</v>
      </c>
      <c r="D114" s="2" t="s">
        <v>1724</v>
      </c>
      <c r="E114" s="2" t="s">
        <v>1728</v>
      </c>
      <c r="F114" s="2" t="s">
        <v>1729</v>
      </c>
      <c r="H114" s="2" t="n">
        <v>5</v>
      </c>
      <c r="I114" s="2" t="s">
        <v>1726</v>
      </c>
      <c r="J114" s="2" t="s">
        <v>1730</v>
      </c>
      <c r="K114" s="2" t="s">
        <v>1730</v>
      </c>
      <c r="M114" s="2" t="s">
        <v>1709</v>
      </c>
      <c r="N114" s="2" t="n">
        <v>5</v>
      </c>
      <c r="O114" s="23" t="str">
        <f aca="false">CONCATENATE("celexd:class_",M114)</f>
        <v>celexd:class_5_COM</v>
      </c>
    </row>
    <row r="115" customFormat="false" ht="23.85" hidden="false" customHeight="false" outlineLevel="0" collapsed="false">
      <c r="A115" s="2" t="str">
        <f aca="false">CONCATENATE("celexd:c_",B115)</f>
        <v>celexd:c_5_FC</v>
      </c>
      <c r="B115" s="2" t="s">
        <v>1731</v>
      </c>
      <c r="C115" s="2" t="str">
        <f aca="false">IF(NOT(ISBLANK(D115)),CONCATENATE("celexd:c_",D115),""  )</f>
        <v>celexd:c_5</v>
      </c>
      <c r="D115" s="2" t="n">
        <v>5</v>
      </c>
      <c r="E115" s="2" t="s">
        <v>1732</v>
      </c>
      <c r="H115" s="2" t="n">
        <v>5</v>
      </c>
      <c r="I115" s="2" t="s">
        <v>1733</v>
      </c>
      <c r="M115" s="2" t="s">
        <v>1709</v>
      </c>
      <c r="N115" s="2" t="n">
        <v>5</v>
      </c>
      <c r="O115" s="23" t="str">
        <f aca="false">CONCATENATE("celexd:class_",M115)</f>
        <v>celexd:class_5_COM</v>
      </c>
    </row>
    <row r="116" customFormat="false" ht="79.85" hidden="false" customHeight="false" outlineLevel="0" collapsed="false">
      <c r="A116" s="2" t="str">
        <f aca="false">CONCATENATE("celexd:c_",B116)</f>
        <v>celexd:c_5_FC_EUR</v>
      </c>
      <c r="B116" s="2" t="s">
        <v>1734</v>
      </c>
      <c r="C116" s="2" t="str">
        <f aca="false">IF(NOT(ISBLANK(D116)),CONCATENATE("celexd:c_",D116),""  )</f>
        <v>celexd:c_5_FC</v>
      </c>
      <c r="D116" s="2" t="s">
        <v>1731</v>
      </c>
      <c r="E116" s="2" t="s">
        <v>1735</v>
      </c>
      <c r="F116" s="2" t="s">
        <v>1736</v>
      </c>
      <c r="H116" s="2" t="n">
        <v>5</v>
      </c>
      <c r="I116" s="2" t="s">
        <v>1733</v>
      </c>
      <c r="J116" s="2" t="s">
        <v>1737</v>
      </c>
      <c r="K116" s="2" t="s">
        <v>1737</v>
      </c>
      <c r="M116" s="2" t="s">
        <v>1709</v>
      </c>
      <c r="N116" s="2" t="n">
        <v>5</v>
      </c>
      <c r="O116" s="23" t="str">
        <f aca="false">CONCATENATE("celexd:class_",M116)</f>
        <v>celexd:class_5_COM</v>
      </c>
    </row>
    <row r="117" customFormat="false" ht="23.85" hidden="false" customHeight="false" outlineLevel="0" collapsed="false">
      <c r="A117" s="2" t="str">
        <f aca="false">CONCATENATE("celexd:c_",B117)</f>
        <v>celexd:c_5_GC</v>
      </c>
      <c r="B117" s="2" t="s">
        <v>1738</v>
      </c>
      <c r="C117" s="2" t="str">
        <f aca="false">IF(NOT(ISBLANK(D117)),CONCATENATE("celexd:c_",D117),""  )</f>
        <v>celexd:c_5</v>
      </c>
      <c r="D117" s="2" t="n">
        <v>5</v>
      </c>
      <c r="E117" s="2" t="s">
        <v>1739</v>
      </c>
      <c r="H117" s="2" t="n">
        <v>5</v>
      </c>
      <c r="I117" s="2" t="s">
        <v>1740</v>
      </c>
      <c r="M117" s="2" t="s">
        <v>1709</v>
      </c>
      <c r="N117" s="2" t="n">
        <v>5</v>
      </c>
      <c r="O117" s="23" t="str">
        <f aca="false">CONCATENATE("celexd:class_",M117)</f>
        <v>celexd:class_5_COM</v>
      </c>
    </row>
    <row r="118" customFormat="false" ht="79.85" hidden="false" customHeight="false" outlineLevel="0" collapsed="false">
      <c r="A118" s="2" t="str">
        <f aca="false">CONCATENATE("celexd:c_",B118)</f>
        <v>celexd:c_5_GC_EUR</v>
      </c>
      <c r="B118" s="2" t="s">
        <v>1741</v>
      </c>
      <c r="C118" s="2" t="str">
        <f aca="false">IF(NOT(ISBLANK(D118)),CONCATENATE("celexd:c_",D118),""  )</f>
        <v>celexd:c_5_GC</v>
      </c>
      <c r="D118" s="2" t="s">
        <v>1738</v>
      </c>
      <c r="E118" s="2" t="s">
        <v>1742</v>
      </c>
      <c r="F118" s="2" t="s">
        <v>1743</v>
      </c>
      <c r="H118" s="2" t="n">
        <v>5</v>
      </c>
      <c r="I118" s="2" t="s">
        <v>1740</v>
      </c>
      <c r="J118" s="2" t="s">
        <v>1744</v>
      </c>
      <c r="K118" s="2" t="s">
        <v>1744</v>
      </c>
      <c r="M118" s="2" t="s">
        <v>1709</v>
      </c>
      <c r="N118" s="2" t="n">
        <v>5</v>
      </c>
      <c r="O118" s="23" t="str">
        <f aca="false">CONCATENATE("celexd:class_",M118)</f>
        <v>celexd:class_5_COM</v>
      </c>
    </row>
    <row r="119" customFormat="false" ht="23.85" hidden="false" customHeight="false" outlineLevel="0" collapsed="false">
      <c r="A119" s="2" t="str">
        <f aca="false">CONCATENATE("celexd:c_",B119)</f>
        <v>celexd:c_5_HB</v>
      </c>
      <c r="B119" s="2" t="s">
        <v>1745</v>
      </c>
      <c r="C119" s="2" t="str">
        <f aca="false">IF(NOT(ISBLANK(D119)),CONCATENATE("celexd:c_",D119),""  )</f>
        <v>celexd:c_5</v>
      </c>
      <c r="D119" s="2" t="n">
        <v>5</v>
      </c>
      <c r="E119" s="2" t="s">
        <v>1746</v>
      </c>
      <c r="H119" s="2" t="n">
        <v>5</v>
      </c>
      <c r="I119" s="2" t="s">
        <v>1747</v>
      </c>
      <c r="M119" s="2" t="s">
        <v>1625</v>
      </c>
      <c r="N119" s="2" t="n">
        <v>5</v>
      </c>
      <c r="O119" s="23" t="str">
        <f aca="false">CONCATENATE("celexd:class_",M119)</f>
        <v>celexd:class_5_ECB</v>
      </c>
    </row>
    <row r="120" customFormat="false" ht="23.85" hidden="false" customHeight="false" outlineLevel="0" collapsed="false">
      <c r="A120" s="2" t="str">
        <f aca="false">CONCATENATE("celexd:c_",B120)</f>
        <v>celexd:c_5_HB_OJC</v>
      </c>
      <c r="B120" s="2" t="s">
        <v>1748</v>
      </c>
      <c r="C120" s="2" t="str">
        <f aca="false">IF(NOT(ISBLANK(D120)),CONCATENATE("celexd:c_",D120),""  )</f>
        <v>celexd:c_5_HB</v>
      </c>
      <c r="D120" s="2" t="s">
        <v>1745</v>
      </c>
      <c r="E120" s="2" t="s">
        <v>1749</v>
      </c>
      <c r="F120" s="2" t="s">
        <v>1750</v>
      </c>
      <c r="H120" s="2" t="n">
        <v>5</v>
      </c>
      <c r="I120" s="2" t="s">
        <v>1747</v>
      </c>
      <c r="J120" s="2" t="s">
        <v>1751</v>
      </c>
      <c r="K120" s="2" t="s">
        <v>1751</v>
      </c>
      <c r="M120" s="2" t="s">
        <v>1625</v>
      </c>
      <c r="N120" s="2" t="n">
        <v>5</v>
      </c>
      <c r="O120" s="23" t="str">
        <f aca="false">CONCATENATE("celexd:class_",M120)</f>
        <v>celexd:class_5_ECB</v>
      </c>
    </row>
    <row r="121" customFormat="false" ht="23.85" hidden="false" customHeight="false" outlineLevel="0" collapsed="false">
      <c r="A121" s="2" t="str">
        <f aca="false">CONCATENATE("celexd:c_",B121)</f>
        <v>celexd:c_5_IE</v>
      </c>
      <c r="B121" s="2" t="s">
        <v>1752</v>
      </c>
      <c r="C121" s="2" t="str">
        <f aca="false">IF(NOT(ISBLANK(D121)),CONCATENATE("celexd:c_",D121),""  )</f>
        <v>celexd:c_5</v>
      </c>
      <c r="D121" s="2" t="n">
        <v>5</v>
      </c>
      <c r="E121" s="2" t="s">
        <v>1753</v>
      </c>
      <c r="H121" s="2" t="n">
        <v>5</v>
      </c>
      <c r="I121" s="2" t="s">
        <v>1754</v>
      </c>
      <c r="M121" s="2" t="s">
        <v>1633</v>
      </c>
      <c r="N121" s="2" t="n">
        <v>5</v>
      </c>
      <c r="O121" s="23" t="str">
        <f aca="false">CONCATENATE("celexd:class_",M121)</f>
        <v>celexd:class_5_EESC</v>
      </c>
    </row>
    <row r="122" customFormat="false" ht="23.85" hidden="false" customHeight="false" outlineLevel="0" collapsed="false">
      <c r="A122" s="2" t="str">
        <f aca="false">CONCATENATE("celexd:c_",B122)</f>
        <v>celexd:c_5_IE_OJC</v>
      </c>
      <c r="B122" s="2" t="s">
        <v>1755</v>
      </c>
      <c r="C122" s="2" t="str">
        <f aca="false">IF(NOT(ISBLANK(D122)),CONCATENATE("celexd:c_",D122),""  )</f>
        <v>celexd:c_5_IE</v>
      </c>
      <c r="D122" s="2" t="s">
        <v>1752</v>
      </c>
      <c r="E122" s="2" t="s">
        <v>1756</v>
      </c>
      <c r="F122" s="2" t="s">
        <v>1757</v>
      </c>
      <c r="G122" s="2" t="s">
        <v>1644</v>
      </c>
      <c r="H122" s="2" t="n">
        <v>5</v>
      </c>
      <c r="I122" s="2" t="s">
        <v>1754</v>
      </c>
      <c r="J122" s="2" t="s">
        <v>1490</v>
      </c>
      <c r="K122" s="2" t="s">
        <v>1490</v>
      </c>
      <c r="M122" s="2" t="s">
        <v>1633</v>
      </c>
      <c r="N122" s="2" t="n">
        <v>5</v>
      </c>
      <c r="O122" s="23" t="str">
        <f aca="false">CONCATENATE("celexd:class_",M122)</f>
        <v>celexd:class_5_EESC</v>
      </c>
    </row>
    <row r="123" customFormat="false" ht="23.85" hidden="false" customHeight="false" outlineLevel="0" collapsed="false">
      <c r="A123" s="2" t="str">
        <f aca="false">CONCATENATE("celexd:c_",B123)</f>
        <v>celexd:c_5_IG</v>
      </c>
      <c r="B123" s="2" t="s">
        <v>1758</v>
      </c>
      <c r="C123" s="2" t="str">
        <f aca="false">IF(NOT(ISBLANK(D123)),CONCATENATE("celexd:c_",D123),""  )</f>
        <v>celexd:c_5</v>
      </c>
      <c r="D123" s="2" t="n">
        <v>5</v>
      </c>
      <c r="E123" s="2" t="s">
        <v>1759</v>
      </c>
      <c r="H123" s="2" t="n">
        <v>5</v>
      </c>
      <c r="I123" s="2" t="s">
        <v>1760</v>
      </c>
      <c r="M123" s="2" t="s">
        <v>1650</v>
      </c>
      <c r="N123" s="2" t="n">
        <v>5</v>
      </c>
      <c r="O123" s="23" t="str">
        <f aca="false">CONCATENATE("celexd:class_",M123)</f>
        <v>celexd:class_5_CONSIL</v>
      </c>
    </row>
    <row r="124" customFormat="false" ht="35.05" hidden="false" customHeight="false" outlineLevel="0" collapsed="false">
      <c r="A124" s="2" t="str">
        <f aca="false">CONCATENATE("celexd:c_",B124)</f>
        <v>celexd:c_5_IG_OJC</v>
      </c>
      <c r="B124" s="2" t="s">
        <v>1761</v>
      </c>
      <c r="C124" s="2" t="str">
        <f aca="false">IF(NOT(ISBLANK(D124)),CONCATENATE("celexd:c_",D124),""  )</f>
        <v>celexd:c_5_IG</v>
      </c>
      <c r="D124" s="2" t="s">
        <v>1758</v>
      </c>
      <c r="E124" s="2" t="s">
        <v>1762</v>
      </c>
      <c r="F124" s="2" t="s">
        <v>1763</v>
      </c>
      <c r="H124" s="2" t="n">
        <v>5</v>
      </c>
      <c r="I124" s="2" t="s">
        <v>1760</v>
      </c>
      <c r="J124" s="2" t="s">
        <v>1395</v>
      </c>
      <c r="K124" s="2" t="s">
        <v>1395</v>
      </c>
      <c r="M124" s="2" t="s">
        <v>1650</v>
      </c>
      <c r="N124" s="2" t="n">
        <v>5</v>
      </c>
      <c r="O124" s="23" t="str">
        <f aca="false">CONCATENATE("celexd:class_",M124)</f>
        <v>celexd:class_5_CONSIL</v>
      </c>
    </row>
    <row r="125" customFormat="false" ht="23.85" hidden="false" customHeight="false" outlineLevel="0" collapsed="false">
      <c r="A125" s="2" t="str">
        <f aca="false">CONCATENATE("celexd:c_",B125)</f>
        <v>celexd:c_5_IP</v>
      </c>
      <c r="B125" s="2" t="s">
        <v>1764</v>
      </c>
      <c r="C125" s="2" t="str">
        <f aca="false">IF(NOT(ISBLANK(D125)),CONCATENATE("celexd:c_",D125),""  )</f>
        <v>celexd:c_5</v>
      </c>
      <c r="D125" s="2" t="n">
        <v>5</v>
      </c>
      <c r="E125" s="2" t="s">
        <v>1765</v>
      </c>
      <c r="H125" s="2" t="n">
        <v>5</v>
      </c>
      <c r="I125" s="2" t="s">
        <v>1766</v>
      </c>
      <c r="M125" s="2" t="s">
        <v>1663</v>
      </c>
      <c r="N125" s="2" t="n">
        <v>5</v>
      </c>
      <c r="O125" s="23" t="str">
        <f aca="false">CONCATENATE("celexd:class_",M125)</f>
        <v>celexd:class_5_EP</v>
      </c>
    </row>
    <row r="126" customFormat="false" ht="57.45" hidden="false" customHeight="false" outlineLevel="0" collapsed="false">
      <c r="A126" s="2" t="str">
        <f aca="false">CONCATENATE("celexd:c_",B126)</f>
        <v>celexd:c_5_IP_OJC</v>
      </c>
      <c r="B126" s="2" t="s">
        <v>1767</v>
      </c>
      <c r="C126" s="2" t="str">
        <f aca="false">IF(NOT(ISBLANK(D126)),CONCATENATE("celexd:c_",D126),""  )</f>
        <v>celexd:c_5_IP</v>
      </c>
      <c r="D126" s="2" t="s">
        <v>1764</v>
      </c>
      <c r="E126" s="2" t="s">
        <v>1768</v>
      </c>
      <c r="F126" s="2" t="s">
        <v>1769</v>
      </c>
      <c r="H126" s="2" t="n">
        <v>5</v>
      </c>
      <c r="I126" s="2" t="s">
        <v>1766</v>
      </c>
      <c r="J126" s="2" t="s">
        <v>1490</v>
      </c>
      <c r="K126" s="2" t="s">
        <v>1770</v>
      </c>
      <c r="M126" s="2" t="s">
        <v>1663</v>
      </c>
      <c r="N126" s="2" t="n">
        <v>5</v>
      </c>
      <c r="O126" s="23" t="str">
        <f aca="false">CONCATENATE("celexd:class_",M126)</f>
        <v>celexd:class_5_EP</v>
      </c>
    </row>
    <row r="127" customFormat="false" ht="23.85" hidden="false" customHeight="false" outlineLevel="0" collapsed="false">
      <c r="A127" s="2" t="str">
        <f aca="false">CONCATENATE("celexd:c_",B127)</f>
        <v>celexd:c_5_IR</v>
      </c>
      <c r="B127" s="2" t="s">
        <v>1771</v>
      </c>
      <c r="C127" s="2" t="str">
        <f aca="false">IF(NOT(ISBLANK(D127)),CONCATENATE("celexd:c_",D127),""  )</f>
        <v>celexd:c_5</v>
      </c>
      <c r="D127" s="2" t="n">
        <v>5</v>
      </c>
      <c r="E127" s="2" t="s">
        <v>1772</v>
      </c>
      <c r="G127" s="2" t="s">
        <v>1773</v>
      </c>
      <c r="H127" s="2" t="n">
        <v>5</v>
      </c>
      <c r="I127" s="2" t="s">
        <v>1774</v>
      </c>
      <c r="M127" s="2" t="s">
        <v>1677</v>
      </c>
      <c r="N127" s="2" t="n">
        <v>5</v>
      </c>
      <c r="O127" s="23" t="str">
        <f aca="false">CONCATENATE("celexd:class_",M127)</f>
        <v>celexd:class_5_COR</v>
      </c>
    </row>
    <row r="128" customFormat="false" ht="68.65" hidden="false" customHeight="false" outlineLevel="0" collapsed="false">
      <c r="A128" s="2" t="str">
        <f aca="false">CONCATENATE("celexd:c_",B128)</f>
        <v>celexd:c_5_IR_OJC</v>
      </c>
      <c r="B128" s="2" t="s">
        <v>1775</v>
      </c>
      <c r="C128" s="2" t="str">
        <f aca="false">IF(NOT(ISBLANK(D128)),CONCATENATE("celexd:c_",D128),""  )</f>
        <v>celexd:c_5_IR</v>
      </c>
      <c r="D128" s="2" t="s">
        <v>1771</v>
      </c>
      <c r="E128" s="2" t="s">
        <v>1776</v>
      </c>
      <c r="F128" s="2" t="s">
        <v>1777</v>
      </c>
      <c r="H128" s="2" t="n">
        <v>5</v>
      </c>
      <c r="I128" s="2" t="s">
        <v>1774</v>
      </c>
      <c r="J128" s="2" t="s">
        <v>1490</v>
      </c>
      <c r="K128" s="2" t="s">
        <v>1778</v>
      </c>
      <c r="M128" s="2" t="s">
        <v>1677</v>
      </c>
      <c r="N128" s="2" t="n">
        <v>5</v>
      </c>
      <c r="O128" s="23" t="str">
        <f aca="false">CONCATENATE("celexd:class_",M128)</f>
        <v>celexd:class_5_COR</v>
      </c>
    </row>
    <row r="129" customFormat="false" ht="23.85" hidden="false" customHeight="false" outlineLevel="0" collapsed="false">
      <c r="A129" s="2" t="str">
        <f aca="false">CONCATENATE("celexd:c_",B129)</f>
        <v>celexd:c_5_JC</v>
      </c>
      <c r="B129" s="2" t="s">
        <v>1779</v>
      </c>
      <c r="C129" s="2" t="str">
        <f aca="false">IF(NOT(ISBLANK(D129)),CONCATENATE("celexd:c_",D129),""  )</f>
        <v>celexd:c_5</v>
      </c>
      <c r="D129" s="2" t="n">
        <v>5</v>
      </c>
      <c r="E129" s="2" t="s">
        <v>1780</v>
      </c>
      <c r="H129" s="2" t="n">
        <v>5</v>
      </c>
      <c r="I129" s="2" t="s">
        <v>1781</v>
      </c>
      <c r="M129" s="2" t="s">
        <v>1709</v>
      </c>
      <c r="N129" s="2" t="n">
        <v>5</v>
      </c>
      <c r="O129" s="23" t="str">
        <f aca="false">CONCATENATE("celexd:class_",M129)</f>
        <v>celexd:class_5_COM</v>
      </c>
    </row>
    <row r="130" customFormat="false" ht="46.25" hidden="false" customHeight="false" outlineLevel="0" collapsed="false">
      <c r="A130" s="2" t="str">
        <f aca="false">CONCATENATE("celexd:c_",B130)</f>
        <v>celexd:c_5_JC_EUR</v>
      </c>
      <c r="B130" s="2" t="s">
        <v>1782</v>
      </c>
      <c r="C130" s="2" t="str">
        <f aca="false">IF(NOT(ISBLANK(D130)),CONCATENATE("celexd:c_",D130),""  )</f>
        <v>celexd:c_5_JC</v>
      </c>
      <c r="D130" s="2" t="s">
        <v>1779</v>
      </c>
      <c r="E130" s="2" t="s">
        <v>1783</v>
      </c>
      <c r="F130" s="2" t="s">
        <v>1784</v>
      </c>
      <c r="G130" s="2" t="s">
        <v>1785</v>
      </c>
      <c r="H130" s="2" t="n">
        <v>5</v>
      </c>
      <c r="I130" s="2" t="s">
        <v>1781</v>
      </c>
      <c r="J130" s="2" t="s">
        <v>1786</v>
      </c>
      <c r="K130" s="2" t="s">
        <v>1787</v>
      </c>
      <c r="M130" s="2" t="s">
        <v>1709</v>
      </c>
      <c r="N130" s="2" t="n">
        <v>5</v>
      </c>
      <c r="O130" s="23" t="str">
        <f aca="false">CONCATENATE("celexd:class_",M130)</f>
        <v>celexd:class_5_COM</v>
      </c>
    </row>
    <row r="131" customFormat="false" ht="23.85" hidden="false" customHeight="false" outlineLevel="0" collapsed="false">
      <c r="A131" s="2" t="str">
        <f aca="false">CONCATENATE("celexd:c_",B131)</f>
        <v>celexd:c_5_KG</v>
      </c>
      <c r="B131" s="2" t="s">
        <v>1788</v>
      </c>
      <c r="C131" s="2" t="str">
        <f aca="false">IF(NOT(ISBLANK(D131)),CONCATENATE("celexd:c_",D131),""  )</f>
        <v>celexd:c_5</v>
      </c>
      <c r="D131" s="2" t="n">
        <v>5</v>
      </c>
      <c r="E131" s="2" t="s">
        <v>1789</v>
      </c>
      <c r="G131" s="2" t="s">
        <v>1571</v>
      </c>
      <c r="H131" s="2" t="n">
        <v>5</v>
      </c>
      <c r="I131" s="2" t="s">
        <v>1790</v>
      </c>
      <c r="M131" s="2" t="s">
        <v>1650</v>
      </c>
      <c r="N131" s="2" t="n">
        <v>5</v>
      </c>
      <c r="O131" s="23" t="str">
        <f aca="false">CONCATENATE("celexd:class_",M131)</f>
        <v>celexd:class_5_CONSIL</v>
      </c>
    </row>
    <row r="132" customFormat="false" ht="23.85" hidden="false" customHeight="false" outlineLevel="0" collapsed="false">
      <c r="A132" s="2" t="str">
        <f aca="false">CONCATENATE("celexd:c_",B132)</f>
        <v>celexd:c_5_KG_OJC</v>
      </c>
      <c r="B132" s="2" t="s">
        <v>1791</v>
      </c>
      <c r="C132" s="2" t="str">
        <f aca="false">IF(NOT(ISBLANK(D132)),CONCATENATE("celexd:c_",D132),""  )</f>
        <v>celexd:c_5_KG</v>
      </c>
      <c r="D132" s="2" t="s">
        <v>1788</v>
      </c>
      <c r="E132" s="2" t="s">
        <v>1792</v>
      </c>
      <c r="H132" s="2" t="n">
        <v>5</v>
      </c>
      <c r="I132" s="2" t="s">
        <v>1790</v>
      </c>
      <c r="J132" s="2" t="s">
        <v>1426</v>
      </c>
      <c r="K132" s="2" t="s">
        <v>1426</v>
      </c>
      <c r="M132" s="2" t="s">
        <v>1650</v>
      </c>
      <c r="N132" s="2" t="n">
        <v>5</v>
      </c>
      <c r="O132" s="23" t="str">
        <f aca="false">CONCATENATE("celexd:class_",M132)</f>
        <v>celexd:class_5_CONSIL</v>
      </c>
    </row>
    <row r="133" customFormat="false" ht="91" hidden="false" customHeight="false" outlineLevel="0" collapsed="false">
      <c r="A133" s="2" t="str">
        <f aca="false">CONCATENATE("celexd:c_",B133)</f>
        <v>celexd:c_5_M</v>
      </c>
      <c r="B133" s="2" t="s">
        <v>1793</v>
      </c>
      <c r="C133" s="2" t="str">
        <f aca="false">IF(NOT(ISBLANK(D133)),CONCATENATE("celexd:c_",D133),""  )</f>
        <v>celexd:c_5</v>
      </c>
      <c r="D133" s="2" t="n">
        <v>5</v>
      </c>
      <c r="E133" s="2" t="s">
        <v>1794</v>
      </c>
      <c r="G133" s="2" t="s">
        <v>1795</v>
      </c>
      <c r="H133" s="2" t="n">
        <v>5</v>
      </c>
      <c r="I133" s="2" t="s">
        <v>1540</v>
      </c>
      <c r="M133" s="2" t="s">
        <v>1685</v>
      </c>
      <c r="N133" s="2" t="n">
        <v>5</v>
      </c>
      <c r="O133" s="23" t="str">
        <f aca="false">CONCATENATE("celexd:class_",M133)</f>
        <v>celexd:class_5_OTHER</v>
      </c>
    </row>
    <row r="134" customFormat="false" ht="57.45" hidden="false" customHeight="false" outlineLevel="0" collapsed="false">
      <c r="A134" s="2" t="str">
        <f aca="false">CONCATENATE("celexd:c_",B134)</f>
        <v>celexd:c_5_M_OJC</v>
      </c>
      <c r="B134" s="2" t="s">
        <v>1796</v>
      </c>
      <c r="C134" s="2" t="str">
        <f aca="false">IF(NOT(ISBLANK(D134)),CONCATENATE("celexd:c_",D134),""  )</f>
        <v>celexd:c_5_M</v>
      </c>
      <c r="D134" s="2" t="s">
        <v>1793</v>
      </c>
      <c r="E134" s="2" t="s">
        <v>1797</v>
      </c>
      <c r="F134" s="2" t="s">
        <v>1798</v>
      </c>
      <c r="H134" s="2" t="n">
        <v>5</v>
      </c>
      <c r="I134" s="2" t="s">
        <v>1540</v>
      </c>
      <c r="J134" s="2" t="s">
        <v>1799</v>
      </c>
      <c r="K134" s="2" t="s">
        <v>1800</v>
      </c>
      <c r="M134" s="2" t="s">
        <v>1685</v>
      </c>
      <c r="N134" s="2" t="n">
        <v>5</v>
      </c>
      <c r="O134" s="23" t="str">
        <f aca="false">CONCATENATE("celexd:class_",M134)</f>
        <v>celexd:class_5_OTHER</v>
      </c>
    </row>
    <row r="135" customFormat="false" ht="23.85" hidden="false" customHeight="false" outlineLevel="0" collapsed="false">
      <c r="A135" s="2" t="str">
        <f aca="false">CONCATENATE("celexd:c_",B135)</f>
        <v>celexd:c_5_PC</v>
      </c>
      <c r="B135" s="2" t="s">
        <v>1801</v>
      </c>
      <c r="C135" s="2" t="str">
        <f aca="false">IF(NOT(ISBLANK(D135)),CONCATENATE("celexd:c_",D135),""  )</f>
        <v>celexd:c_5</v>
      </c>
      <c r="D135" s="2" t="n">
        <v>5</v>
      </c>
      <c r="E135" s="2" t="s">
        <v>1802</v>
      </c>
      <c r="G135" s="2" t="s">
        <v>1803</v>
      </c>
      <c r="H135" s="2" t="n">
        <v>5</v>
      </c>
      <c r="I135" s="2" t="s">
        <v>1804</v>
      </c>
      <c r="J135" s="2" t="s">
        <v>1713</v>
      </c>
      <c r="K135" s="2" t="s">
        <v>1713</v>
      </c>
      <c r="M135" s="2" t="s">
        <v>1709</v>
      </c>
      <c r="N135" s="2" t="n">
        <v>5</v>
      </c>
      <c r="O135" s="23" t="str">
        <f aca="false">CONCATENATE("celexd:class_",M135)</f>
        <v>celexd:class_5_COM</v>
      </c>
    </row>
    <row r="136" customFormat="false" ht="35.05" hidden="false" customHeight="false" outlineLevel="0" collapsed="false">
      <c r="A136" s="2" t="str">
        <f aca="false">CONCATENATE("celexd:c_",B136)</f>
        <v>celexd:c_5_PC_EUR</v>
      </c>
      <c r="B136" s="2" t="s">
        <v>1805</v>
      </c>
      <c r="C136" s="2" t="str">
        <f aca="false">IF(NOT(ISBLANK(D136)),CONCATENATE("celexd:c_",D136),""  )</f>
        <v>celexd:c_5_PC</v>
      </c>
      <c r="D136" s="2" t="s">
        <v>1801</v>
      </c>
      <c r="E136" s="2" t="s">
        <v>1806</v>
      </c>
      <c r="F136" s="2" t="s">
        <v>1807</v>
      </c>
      <c r="H136" s="2" t="n">
        <v>5</v>
      </c>
      <c r="I136" s="2" t="s">
        <v>1804</v>
      </c>
      <c r="J136" s="2" t="s">
        <v>1713</v>
      </c>
      <c r="K136" s="2" t="s">
        <v>1713</v>
      </c>
      <c r="M136" s="2" t="s">
        <v>1709</v>
      </c>
      <c r="N136" s="2" t="n">
        <v>5</v>
      </c>
      <c r="O136" s="23" t="str">
        <f aca="false">CONCATENATE("celexd:class_",M136)</f>
        <v>celexd:class_5_COM</v>
      </c>
    </row>
    <row r="137" customFormat="false" ht="23.85" hidden="false" customHeight="false" outlineLevel="0" collapsed="false">
      <c r="A137" s="2" t="str">
        <f aca="false">CONCATENATE("celexd:c_",B137)</f>
        <v>celexd:c_5_PC_OJC</v>
      </c>
      <c r="B137" s="2" t="s">
        <v>1808</v>
      </c>
      <c r="C137" s="2" t="str">
        <f aca="false">IF(NOT(ISBLANK(D137)),CONCATENATE("celexd:c_",D137),""  )</f>
        <v>celexd:c_5_PC</v>
      </c>
      <c r="D137" s="2" t="s">
        <v>1801</v>
      </c>
      <c r="E137" s="2" t="s">
        <v>1809</v>
      </c>
      <c r="G137" s="2" t="s">
        <v>1810</v>
      </c>
      <c r="H137" s="2" t="n">
        <v>5</v>
      </c>
      <c r="I137" s="2" t="s">
        <v>1804</v>
      </c>
      <c r="J137" s="2" t="s">
        <v>1713</v>
      </c>
      <c r="K137" s="2" t="s">
        <v>1713</v>
      </c>
      <c r="M137" s="2" t="s">
        <v>1709</v>
      </c>
      <c r="N137" s="2" t="n">
        <v>5</v>
      </c>
      <c r="O137" s="23" t="str">
        <f aca="false">CONCATENATE("celexd:class_",M137)</f>
        <v>celexd:class_5_COM</v>
      </c>
    </row>
    <row r="138" customFormat="false" ht="23.85" hidden="false" customHeight="false" outlineLevel="0" collapsed="false">
      <c r="A138" s="2" t="str">
        <f aca="false">CONCATENATE("celexd:c_",B138)</f>
        <v>celexd:c_5_PC_OJL</v>
      </c>
      <c r="B138" s="2" t="s">
        <v>1811</v>
      </c>
      <c r="C138" s="2" t="str">
        <f aca="false">IF(NOT(ISBLANK(D138)),CONCATENATE("celexd:c_",D138),""  )</f>
        <v>celexd:c_5_PC</v>
      </c>
      <c r="D138" s="2" t="s">
        <v>1801</v>
      </c>
      <c r="E138" s="2" t="s">
        <v>1812</v>
      </c>
      <c r="G138" s="2" t="s">
        <v>1813</v>
      </c>
      <c r="H138" s="2" t="n">
        <v>5</v>
      </c>
      <c r="I138" s="2" t="s">
        <v>1804</v>
      </c>
      <c r="J138" s="2" t="s">
        <v>1713</v>
      </c>
      <c r="K138" s="2" t="s">
        <v>1713</v>
      </c>
      <c r="M138" s="2" t="s">
        <v>1617</v>
      </c>
      <c r="N138" s="2" t="n">
        <v>5</v>
      </c>
      <c r="O138" s="23" t="str">
        <f aca="false">CONCATENATE("celexd:class_",M138)</f>
        <v>celexd:class_5_ECA</v>
      </c>
    </row>
    <row r="139" customFormat="false" ht="79.85" hidden="false" customHeight="false" outlineLevel="0" collapsed="false">
      <c r="A139" s="2" t="str">
        <f aca="false">CONCATENATE("celexd:c_",B139)</f>
        <v>celexd:c_5_SA</v>
      </c>
      <c r="B139" s="2" t="s">
        <v>1814</v>
      </c>
      <c r="C139" s="2" t="str">
        <f aca="false">IF(NOT(ISBLANK(D139)),CONCATENATE("celexd:c_",D139),""  )</f>
        <v>celexd:c_5</v>
      </c>
      <c r="D139" s="2" t="n">
        <v>5</v>
      </c>
      <c r="E139" s="2" t="s">
        <v>1815</v>
      </c>
      <c r="G139" s="2" t="s">
        <v>1816</v>
      </c>
      <c r="H139" s="2" t="n">
        <v>5</v>
      </c>
      <c r="I139" s="2" t="s">
        <v>1817</v>
      </c>
      <c r="M139" s="2" t="s">
        <v>1617</v>
      </c>
      <c r="N139" s="2" t="n">
        <v>5</v>
      </c>
      <c r="O139" s="23" t="str">
        <f aca="false">CONCATENATE("celexd:class_",M139)</f>
        <v>celexd:class_5_ECA</v>
      </c>
    </row>
    <row r="140" customFormat="false" ht="46.25" hidden="false" customHeight="false" outlineLevel="0" collapsed="false">
      <c r="A140" s="2" t="str">
        <f aca="false">CONCATENATE("celexd:c_",B140)</f>
        <v>celexd:c_5_SA_EUR</v>
      </c>
      <c r="B140" s="2" t="s">
        <v>1818</v>
      </c>
      <c r="C140" s="2" t="str">
        <f aca="false">IF(NOT(ISBLANK(D140)),CONCATENATE("celexd:c_",D140),""  )</f>
        <v>celexd:c_5_SA</v>
      </c>
      <c r="D140" s="2" t="s">
        <v>1814</v>
      </c>
      <c r="E140" s="2" t="s">
        <v>1819</v>
      </c>
      <c r="F140" s="2" t="s">
        <v>1820</v>
      </c>
      <c r="H140" s="2" t="n">
        <v>5</v>
      </c>
      <c r="I140" s="2" t="s">
        <v>1817</v>
      </c>
      <c r="J140" s="2" t="s">
        <v>1490</v>
      </c>
      <c r="K140" s="2" t="s">
        <v>1821</v>
      </c>
      <c r="M140" s="2" t="s">
        <v>1617</v>
      </c>
      <c r="N140" s="2" t="n">
        <v>5</v>
      </c>
      <c r="O140" s="23" t="str">
        <f aca="false">CONCATENATE("celexd:class_",M140)</f>
        <v>celexd:class_5_ECA</v>
      </c>
    </row>
    <row r="141" customFormat="false" ht="57.45" hidden="false" customHeight="false" outlineLevel="0" collapsed="false">
      <c r="A141" s="2" t="str">
        <f aca="false">CONCATENATE("celexd:c_",B141)</f>
        <v>celexd:c_5_SA_OJC</v>
      </c>
      <c r="B141" s="2" t="s">
        <v>1822</v>
      </c>
      <c r="C141" s="2" t="str">
        <f aca="false">IF(NOT(ISBLANK(D141)),CONCATENATE("celexd:c_",D141),""  )</f>
        <v>celexd:c_5_SA</v>
      </c>
      <c r="D141" s="2" t="s">
        <v>1814</v>
      </c>
      <c r="E141" s="2" t="s">
        <v>1823</v>
      </c>
      <c r="F141" s="2" t="s">
        <v>1824</v>
      </c>
      <c r="H141" s="2" t="n">
        <v>5</v>
      </c>
      <c r="I141" s="2" t="s">
        <v>1817</v>
      </c>
      <c r="J141" s="2" t="s">
        <v>1490</v>
      </c>
      <c r="K141" s="2" t="s">
        <v>1825</v>
      </c>
      <c r="M141" s="2" t="s">
        <v>1709</v>
      </c>
      <c r="N141" s="2" t="n">
        <v>5</v>
      </c>
      <c r="O141" s="23" t="str">
        <f aca="false">CONCATENATE("celexd:class_",M141)</f>
        <v>celexd:class_5_COM</v>
      </c>
    </row>
    <row r="142" customFormat="false" ht="23.85" hidden="false" customHeight="false" outlineLevel="0" collapsed="false">
      <c r="A142" s="2" t="str">
        <f aca="false">CONCATENATE("celexd:c_",B142)</f>
        <v>celexd:c_5_SC</v>
      </c>
      <c r="B142" s="2" t="s">
        <v>1826</v>
      </c>
      <c r="C142" s="2" t="str">
        <f aca="false">IF(NOT(ISBLANK(D142)),CONCATENATE("celexd:c_",D142),""  )</f>
        <v>celexd:c_5</v>
      </c>
      <c r="D142" s="2" t="n">
        <v>5</v>
      </c>
      <c r="E142" s="2" t="s">
        <v>1827</v>
      </c>
      <c r="H142" s="2" t="n">
        <v>5</v>
      </c>
      <c r="I142" s="2" t="s">
        <v>1828</v>
      </c>
      <c r="M142" s="2" t="s">
        <v>1709</v>
      </c>
      <c r="N142" s="2" t="n">
        <v>5</v>
      </c>
      <c r="O142" s="23" t="str">
        <f aca="false">CONCATENATE("celexd:class_",M142)</f>
        <v>celexd:class_5_COM</v>
      </c>
    </row>
    <row r="143" customFormat="false" ht="57.45" hidden="false" customHeight="false" outlineLevel="0" collapsed="false">
      <c r="A143" s="2" t="str">
        <f aca="false">CONCATENATE("celexd:c_",B143)</f>
        <v>celexd:c_5_SC_EUR</v>
      </c>
      <c r="B143" s="2" t="s">
        <v>1829</v>
      </c>
      <c r="C143" s="2" t="str">
        <f aca="false">IF(NOT(ISBLANK(D143)),CONCATENATE("celexd:c_",D143),""  )</f>
        <v>celexd:c_5_SC</v>
      </c>
      <c r="D143" s="2" t="s">
        <v>1826</v>
      </c>
      <c r="E143" s="2" t="s">
        <v>1830</v>
      </c>
      <c r="F143" s="2" t="s">
        <v>1831</v>
      </c>
      <c r="H143" s="2" t="n">
        <v>5</v>
      </c>
      <c r="I143" s="2" t="s">
        <v>1828</v>
      </c>
      <c r="J143" s="2" t="s">
        <v>1832</v>
      </c>
      <c r="K143" s="2" t="s">
        <v>1832</v>
      </c>
      <c r="M143" s="2" t="s">
        <v>1709</v>
      </c>
      <c r="N143" s="2" t="n">
        <v>5</v>
      </c>
      <c r="O143" s="23" t="str">
        <f aca="false">CONCATENATE("celexd:class_",M143)</f>
        <v>celexd:class_5_COM</v>
      </c>
    </row>
    <row r="144" customFormat="false" ht="23.85" hidden="false" customHeight="false" outlineLevel="0" collapsed="false">
      <c r="A144" s="2" t="str">
        <f aca="false">CONCATENATE("celexd:c_",B144)</f>
        <v>celexd:c_5_SC_OJC</v>
      </c>
      <c r="B144" s="2" t="s">
        <v>1833</v>
      </c>
      <c r="C144" s="2" t="str">
        <f aca="false">IF(NOT(ISBLANK(D144)),CONCATENATE("celexd:c_",D144),""  )</f>
        <v>celexd:c_5_SC</v>
      </c>
      <c r="D144" s="2" t="s">
        <v>1826</v>
      </c>
      <c r="E144" s="2" t="s">
        <v>1834</v>
      </c>
      <c r="G144" s="2" t="s">
        <v>1835</v>
      </c>
      <c r="H144" s="2" t="n">
        <v>5</v>
      </c>
      <c r="I144" s="2" t="s">
        <v>1828</v>
      </c>
      <c r="M144" s="2" t="s">
        <v>1709</v>
      </c>
      <c r="N144" s="2" t="n">
        <v>5</v>
      </c>
      <c r="O144" s="23" t="str">
        <f aca="false">CONCATENATE("celexd:class_",M144)</f>
        <v>celexd:class_5_COM</v>
      </c>
    </row>
    <row r="145" customFormat="false" ht="23.85" hidden="false" customHeight="false" outlineLevel="0" collapsed="false">
      <c r="A145" s="2" t="str">
        <f aca="false">CONCATENATE("celexd:c_",B145)</f>
        <v>celexd:c_5_SC_OJL</v>
      </c>
      <c r="B145" s="2" t="s">
        <v>1836</v>
      </c>
      <c r="C145" s="2" t="str">
        <f aca="false">IF(NOT(ISBLANK(D145)),CONCATENATE("celexd:c_",D145),""  )</f>
        <v>celexd:c_5_SC</v>
      </c>
      <c r="D145" s="2" t="s">
        <v>1826</v>
      </c>
      <c r="E145" s="2" t="s">
        <v>1837</v>
      </c>
      <c r="G145" s="2" t="s">
        <v>1838</v>
      </c>
      <c r="H145" s="2" t="n">
        <v>5</v>
      </c>
      <c r="I145" s="2" t="s">
        <v>1828</v>
      </c>
      <c r="M145" s="2" t="s">
        <v>1617</v>
      </c>
      <c r="N145" s="2" t="n">
        <v>5</v>
      </c>
      <c r="O145" s="23" t="str">
        <f aca="false">CONCATENATE("celexd:class_",M145)</f>
        <v>celexd:class_5_ECA</v>
      </c>
    </row>
    <row r="146" customFormat="false" ht="23.85" hidden="false" customHeight="false" outlineLevel="0" collapsed="false">
      <c r="A146" s="2" t="str">
        <f aca="false">CONCATENATE("celexd:c_",B146)</f>
        <v>celexd:c_5_TA</v>
      </c>
      <c r="B146" s="2" t="s">
        <v>1839</v>
      </c>
      <c r="C146" s="2" t="str">
        <f aca="false">IF(NOT(ISBLANK(D146)),CONCATENATE("celexd:c_",D146),""  )</f>
        <v>celexd:c_5</v>
      </c>
      <c r="D146" s="2" t="n">
        <v>5</v>
      </c>
      <c r="E146" s="2" t="s">
        <v>1840</v>
      </c>
      <c r="H146" s="2" t="n">
        <v>5</v>
      </c>
      <c r="I146" s="2" t="s">
        <v>1841</v>
      </c>
      <c r="M146" s="2" t="s">
        <v>1617</v>
      </c>
      <c r="N146" s="2" t="n">
        <v>5</v>
      </c>
      <c r="O146" s="23" t="str">
        <f aca="false">CONCATENATE("celexd:class_",M146)</f>
        <v>celexd:class_5_ECA</v>
      </c>
    </row>
    <row r="147" customFormat="false" ht="23.85" hidden="false" customHeight="false" outlineLevel="0" collapsed="false">
      <c r="A147" s="2" t="str">
        <f aca="false">CONCATENATE("celexd:c_",B147)</f>
        <v>celexd:c_5_TA_OJC</v>
      </c>
      <c r="B147" s="2" t="s">
        <v>1842</v>
      </c>
      <c r="C147" s="2" t="str">
        <f aca="false">IF(NOT(ISBLANK(D147)),CONCATENATE("celexd:c_",D147),""  )</f>
        <v>celexd:c_5_TA</v>
      </c>
      <c r="D147" s="2" t="s">
        <v>1839</v>
      </c>
      <c r="E147" s="2" t="s">
        <v>1843</v>
      </c>
      <c r="F147" s="2" t="s">
        <v>1844</v>
      </c>
      <c r="H147" s="2" t="n">
        <v>5</v>
      </c>
      <c r="I147" s="2" t="s">
        <v>1841</v>
      </c>
      <c r="J147" s="2" t="s">
        <v>1395</v>
      </c>
      <c r="K147" s="2" t="s">
        <v>1395</v>
      </c>
      <c r="M147" s="2" t="s">
        <v>1617</v>
      </c>
      <c r="N147" s="2" t="n">
        <v>5</v>
      </c>
      <c r="O147" s="23" t="str">
        <f aca="false">CONCATENATE("celexd:class_",M147)</f>
        <v>celexd:class_5_ECA</v>
      </c>
    </row>
    <row r="148" customFormat="false" ht="23.85" hidden="false" customHeight="false" outlineLevel="0" collapsed="false">
      <c r="A148" s="2" t="str">
        <f aca="false">CONCATENATE("celexd:c_",B148)</f>
        <v>celexd:c_5_XA</v>
      </c>
      <c r="B148" s="2" t="s">
        <v>1845</v>
      </c>
      <c r="C148" s="2" t="str">
        <f aca="false">IF(NOT(ISBLANK(D148)),CONCATENATE("celexd:c_",D148),""  )</f>
        <v>celexd:c_5</v>
      </c>
      <c r="D148" s="2" t="n">
        <v>5</v>
      </c>
      <c r="E148" s="2" t="s">
        <v>1846</v>
      </c>
      <c r="H148" s="2" t="n">
        <v>5</v>
      </c>
      <c r="I148" s="2" t="s">
        <v>1847</v>
      </c>
      <c r="M148" s="2" t="s">
        <v>1617</v>
      </c>
      <c r="N148" s="2" t="n">
        <v>5</v>
      </c>
      <c r="O148" s="23" t="str">
        <f aca="false">CONCATENATE("celexd:class_",M148)</f>
        <v>celexd:class_5_ECA</v>
      </c>
    </row>
    <row r="149" customFormat="false" ht="23.85" hidden="false" customHeight="false" outlineLevel="0" collapsed="false">
      <c r="A149" s="2" t="str">
        <f aca="false">CONCATENATE("celexd:c_",B149)</f>
        <v>celexd:c_5_XA_OJC</v>
      </c>
      <c r="B149" s="2" t="s">
        <v>1848</v>
      </c>
      <c r="C149" s="2" t="str">
        <f aca="false">IF(NOT(ISBLANK(D149)),CONCATENATE("celexd:c_",D149),""  )</f>
        <v>celexd:c_5_XA</v>
      </c>
      <c r="D149" s="2" t="s">
        <v>1845</v>
      </c>
      <c r="E149" s="2" t="s">
        <v>1849</v>
      </c>
      <c r="F149" s="2" t="s">
        <v>1850</v>
      </c>
      <c r="H149" s="2" t="n">
        <v>5</v>
      </c>
      <c r="I149" s="2" t="s">
        <v>1847</v>
      </c>
      <c r="J149" s="2" t="s">
        <v>1395</v>
      </c>
      <c r="K149" s="2" t="s">
        <v>1395</v>
      </c>
      <c r="M149" s="2" t="s">
        <v>1625</v>
      </c>
      <c r="N149" s="2" t="n">
        <v>5</v>
      </c>
      <c r="O149" s="23" t="str">
        <f aca="false">CONCATENATE("celexd:class_",M149)</f>
        <v>celexd:class_5_ECB</v>
      </c>
    </row>
    <row r="150" customFormat="false" ht="23.85" hidden="false" customHeight="false" outlineLevel="0" collapsed="false">
      <c r="A150" s="2" t="str">
        <f aca="false">CONCATENATE("celexd:c_",B150)</f>
        <v>celexd:c_5_XB</v>
      </c>
      <c r="B150" s="2" t="s">
        <v>1851</v>
      </c>
      <c r="C150" s="2" t="str">
        <f aca="false">IF(NOT(ISBLANK(D150)),CONCATENATE("celexd:c_",D150),""  )</f>
        <v>celexd:c_5</v>
      </c>
      <c r="D150" s="2" t="n">
        <v>5</v>
      </c>
      <c r="E150" s="2" t="s">
        <v>1852</v>
      </c>
      <c r="H150" s="2" t="n">
        <v>5</v>
      </c>
      <c r="I150" s="2" t="s">
        <v>1853</v>
      </c>
      <c r="M150" s="2" t="s">
        <v>1625</v>
      </c>
      <c r="N150" s="2" t="n">
        <v>5</v>
      </c>
      <c r="O150" s="23" t="str">
        <f aca="false">CONCATENATE("celexd:class_",M150)</f>
        <v>celexd:class_5_ECB</v>
      </c>
    </row>
    <row r="151" customFormat="false" ht="23.85" hidden="false" customHeight="false" outlineLevel="0" collapsed="false">
      <c r="A151" s="2" t="str">
        <f aca="false">CONCATENATE("celexd:c_",B151)</f>
        <v>celexd:c_5_XB_OJC</v>
      </c>
      <c r="B151" s="2" t="s">
        <v>1854</v>
      </c>
      <c r="C151" s="2" t="str">
        <f aca="false">IF(NOT(ISBLANK(D151)),CONCATENATE("celexd:c_",D151),""  )</f>
        <v>celexd:c_5_XB</v>
      </c>
      <c r="D151" s="2" t="s">
        <v>1851</v>
      </c>
      <c r="E151" s="2" t="s">
        <v>1855</v>
      </c>
      <c r="F151" s="2" t="s">
        <v>1856</v>
      </c>
      <c r="H151" s="2" t="n">
        <v>5</v>
      </c>
      <c r="I151" s="2" t="s">
        <v>1853</v>
      </c>
      <c r="J151" s="2" t="s">
        <v>1395</v>
      </c>
      <c r="K151" s="2" t="s">
        <v>1395</v>
      </c>
      <c r="M151" s="2" t="s">
        <v>1709</v>
      </c>
      <c r="N151" s="2" t="n">
        <v>5</v>
      </c>
      <c r="O151" s="23" t="str">
        <f aca="false">CONCATENATE("celexd:class_",M151)</f>
        <v>celexd:class_5_COM</v>
      </c>
    </row>
    <row r="152" customFormat="false" ht="23.85" hidden="false" customHeight="false" outlineLevel="0" collapsed="false">
      <c r="A152" s="2" t="str">
        <f aca="false">CONCATENATE("celexd:c_",B152)</f>
        <v>celexd:c_5_XC</v>
      </c>
      <c r="B152" s="2" t="s">
        <v>1857</v>
      </c>
      <c r="C152" s="2" t="str">
        <f aca="false">IF(NOT(ISBLANK(D152)),CONCATENATE("celexd:c_",D152),""  )</f>
        <v>celexd:c_5</v>
      </c>
      <c r="D152" s="2" t="n">
        <v>5</v>
      </c>
      <c r="E152" s="2" t="s">
        <v>1858</v>
      </c>
      <c r="H152" s="2" t="n">
        <v>5</v>
      </c>
      <c r="I152" s="2" t="s">
        <v>1859</v>
      </c>
      <c r="M152" s="2" t="s">
        <v>1709</v>
      </c>
      <c r="N152" s="2" t="n">
        <v>5</v>
      </c>
      <c r="O152" s="23" t="str">
        <f aca="false">CONCATENATE("celexd:class_",M152)</f>
        <v>celexd:class_5_COM</v>
      </c>
    </row>
    <row r="153" customFormat="false" ht="35.05" hidden="false" customHeight="false" outlineLevel="0" collapsed="false">
      <c r="A153" s="2" t="str">
        <f aca="false">CONCATENATE("celexd:c_",B153)</f>
        <v>celexd:c_5_XC_OJC</v>
      </c>
      <c r="B153" s="2" t="s">
        <v>1860</v>
      </c>
      <c r="C153" s="2" t="str">
        <f aca="false">IF(NOT(ISBLANK(D153)),CONCATENATE("celexd:c_",D153),""  )</f>
        <v>celexd:c_5_XC</v>
      </c>
      <c r="D153" s="2" t="s">
        <v>1857</v>
      </c>
      <c r="E153" s="2" t="s">
        <v>1861</v>
      </c>
      <c r="F153" s="2" t="s">
        <v>1862</v>
      </c>
      <c r="H153" s="2" t="n">
        <v>5</v>
      </c>
      <c r="I153" s="2" t="s">
        <v>1859</v>
      </c>
      <c r="J153" s="2" t="s">
        <v>1395</v>
      </c>
      <c r="K153" s="2" t="s">
        <v>1395</v>
      </c>
      <c r="M153" s="2" t="s">
        <v>1709</v>
      </c>
      <c r="N153" s="2" t="n">
        <v>5</v>
      </c>
      <c r="O153" s="23" t="str">
        <f aca="false">CONCATENATE("celexd:class_",M153)</f>
        <v>celexd:class_5_COM</v>
      </c>
    </row>
    <row r="154" customFormat="false" ht="23.85" hidden="false" customHeight="false" outlineLevel="0" collapsed="false">
      <c r="A154" s="2" t="str">
        <f aca="false">CONCATENATE("celexd:c_",B154)</f>
        <v>celexd:c_5_XC_OJL</v>
      </c>
      <c r="B154" s="2" t="s">
        <v>1863</v>
      </c>
      <c r="C154" s="2" t="str">
        <f aca="false">IF(NOT(ISBLANK(D154)),CONCATENATE("celexd:c_",D154),""  )</f>
        <v>celexd:c_5_XC</v>
      </c>
      <c r="D154" s="2" t="s">
        <v>1857</v>
      </c>
      <c r="E154" s="2" t="s">
        <v>1864</v>
      </c>
      <c r="F154" s="2" t="s">
        <v>1865</v>
      </c>
      <c r="G154" s="2" t="s">
        <v>1452</v>
      </c>
      <c r="H154" s="2" t="n">
        <v>5</v>
      </c>
      <c r="I154" s="2" t="s">
        <v>1859</v>
      </c>
      <c r="J154" s="2" t="s">
        <v>1395</v>
      </c>
      <c r="K154" s="2" t="s">
        <v>1395</v>
      </c>
      <c r="M154" s="2" t="s">
        <v>1633</v>
      </c>
      <c r="N154" s="2" t="n">
        <v>5</v>
      </c>
      <c r="O154" s="23" t="str">
        <f aca="false">CONCATENATE("celexd:class_",M154)</f>
        <v>celexd:class_5_EESC</v>
      </c>
    </row>
    <row r="155" customFormat="false" ht="23.85" hidden="false" customHeight="false" outlineLevel="0" collapsed="false">
      <c r="A155" s="2" t="str">
        <f aca="false">CONCATENATE("celexd:c_",B155)</f>
        <v>celexd:c_5_XE</v>
      </c>
      <c r="B155" s="2" t="s">
        <v>1866</v>
      </c>
      <c r="C155" s="2" t="str">
        <f aca="false">IF(NOT(ISBLANK(D155)),CONCATENATE("celexd:c_",D155),""  )</f>
        <v>celexd:c_5</v>
      </c>
      <c r="D155" s="2" t="n">
        <v>5</v>
      </c>
      <c r="E155" s="2" t="s">
        <v>1867</v>
      </c>
      <c r="H155" s="2" t="n">
        <v>5</v>
      </c>
      <c r="I155" s="2" t="s">
        <v>1868</v>
      </c>
      <c r="M155" s="2" t="s">
        <v>1633</v>
      </c>
      <c r="N155" s="2" t="n">
        <v>5</v>
      </c>
      <c r="O155" s="23" t="str">
        <f aca="false">CONCATENATE("celexd:class_",M155)</f>
        <v>celexd:class_5_EESC</v>
      </c>
    </row>
    <row r="156" customFormat="false" ht="68.65" hidden="false" customHeight="false" outlineLevel="0" collapsed="false">
      <c r="A156" s="2" t="str">
        <f aca="false">CONCATENATE("celexd:c_",B156)</f>
        <v>celexd:c_5_XE_OJC</v>
      </c>
      <c r="B156" s="2" t="s">
        <v>1869</v>
      </c>
      <c r="C156" s="2" t="str">
        <f aca="false">IF(NOT(ISBLANK(D156)),CONCATENATE("celexd:c_",D156),""  )</f>
        <v>celexd:c_5_XE</v>
      </c>
      <c r="D156" s="2" t="s">
        <v>1866</v>
      </c>
      <c r="E156" s="2" t="s">
        <v>1870</v>
      </c>
      <c r="F156" s="2" t="s">
        <v>1871</v>
      </c>
      <c r="G156" s="2" t="s">
        <v>1872</v>
      </c>
      <c r="H156" s="2" t="n">
        <v>5</v>
      </c>
      <c r="I156" s="2" t="s">
        <v>1868</v>
      </c>
      <c r="J156" s="2" t="s">
        <v>1490</v>
      </c>
      <c r="K156" s="2" t="s">
        <v>1873</v>
      </c>
      <c r="M156" s="2" t="s">
        <v>1650</v>
      </c>
      <c r="N156" s="2" t="n">
        <v>5</v>
      </c>
      <c r="O156" s="23" t="str">
        <f aca="false">CONCATENATE("celexd:class_",M156)</f>
        <v>celexd:class_5_CONSIL</v>
      </c>
    </row>
    <row r="157" customFormat="false" ht="23.85" hidden="false" customHeight="false" outlineLevel="0" collapsed="false">
      <c r="A157" s="2" t="str">
        <f aca="false">CONCATENATE("celexd:c_",B157)</f>
        <v>celexd:c_5_XG</v>
      </c>
      <c r="B157" s="2" t="s">
        <v>1874</v>
      </c>
      <c r="C157" s="2" t="str">
        <f aca="false">IF(NOT(ISBLANK(D157)),CONCATENATE("celexd:c_",D157),""  )</f>
        <v>celexd:c_5</v>
      </c>
      <c r="D157" s="2" t="n">
        <v>5</v>
      </c>
      <c r="E157" s="2" t="s">
        <v>1875</v>
      </c>
      <c r="H157" s="2" t="n">
        <v>5</v>
      </c>
      <c r="I157" s="2" t="s">
        <v>1876</v>
      </c>
      <c r="M157" s="2" t="s">
        <v>1650</v>
      </c>
      <c r="N157" s="2" t="n">
        <v>5</v>
      </c>
      <c r="O157" s="23" t="str">
        <f aca="false">CONCATENATE("celexd:class_",M157)</f>
        <v>celexd:class_5_CONSIL</v>
      </c>
    </row>
    <row r="158" customFormat="false" ht="23.85" hidden="false" customHeight="false" outlineLevel="0" collapsed="false">
      <c r="A158" s="2" t="str">
        <f aca="false">CONCATENATE("celexd:c_",B158)</f>
        <v>celexd:c_5_XG_OJC</v>
      </c>
      <c r="B158" s="2" t="s">
        <v>1877</v>
      </c>
      <c r="C158" s="2" t="str">
        <f aca="false">IF(NOT(ISBLANK(D158)),CONCATENATE("celexd:c_",D158),""  )</f>
        <v>celexd:c_5_XG</v>
      </c>
      <c r="D158" s="2" t="s">
        <v>1874</v>
      </c>
      <c r="E158" s="2" t="s">
        <v>1878</v>
      </c>
      <c r="F158" s="2" t="s">
        <v>1879</v>
      </c>
      <c r="H158" s="2" t="n">
        <v>5</v>
      </c>
      <c r="I158" s="2" t="s">
        <v>1876</v>
      </c>
      <c r="J158" s="2" t="s">
        <v>1395</v>
      </c>
      <c r="K158" s="2" t="s">
        <v>1395</v>
      </c>
      <c r="M158" s="2" t="s">
        <v>1650</v>
      </c>
      <c r="N158" s="2" t="n">
        <v>5</v>
      </c>
      <c r="O158" s="23" t="str">
        <f aca="false">CONCATENATE("celexd:class_",M158)</f>
        <v>celexd:class_5_CONSIL</v>
      </c>
    </row>
    <row r="159" customFormat="false" ht="23.85" hidden="false" customHeight="false" outlineLevel="0" collapsed="false">
      <c r="A159" s="2" t="str">
        <f aca="false">CONCATENATE("celexd:c_",B159)</f>
        <v>celexd:c_5_XG_OJL</v>
      </c>
      <c r="B159" s="2" t="s">
        <v>1880</v>
      </c>
      <c r="C159" s="2" t="str">
        <f aca="false">IF(NOT(ISBLANK(D159)),CONCATENATE("celexd:c_",D159),""  )</f>
        <v>celexd:c_5_XG</v>
      </c>
      <c r="D159" s="2" t="s">
        <v>1874</v>
      </c>
      <c r="E159" s="2" t="s">
        <v>1881</v>
      </c>
      <c r="F159" s="2" t="s">
        <v>1882</v>
      </c>
      <c r="G159" s="2" t="s">
        <v>1883</v>
      </c>
      <c r="H159" s="2" t="n">
        <v>5</v>
      </c>
      <c r="I159" s="2" t="s">
        <v>1876</v>
      </c>
      <c r="J159" s="2" t="s">
        <v>1395</v>
      </c>
      <c r="K159" s="2" t="s">
        <v>1395</v>
      </c>
      <c r="M159" s="2" t="s">
        <v>1657</v>
      </c>
      <c r="N159" s="2" t="n">
        <v>5</v>
      </c>
      <c r="O159" s="23" t="str">
        <f aca="false">CONCATENATE("celexd:class_",M159)</f>
        <v>celexd:class_5_ECSC</v>
      </c>
    </row>
    <row r="160" customFormat="false" ht="23.85" hidden="false" customHeight="false" outlineLevel="0" collapsed="false">
      <c r="A160" s="2" t="str">
        <f aca="false">CONCATENATE("celexd:c_",B160)</f>
        <v>celexd:c_5_XK</v>
      </c>
      <c r="B160" s="2" t="s">
        <v>1884</v>
      </c>
      <c r="C160" s="2" t="str">
        <f aca="false">IF(NOT(ISBLANK(D160)),CONCATENATE("celexd:c_",D160),""  )</f>
        <v>celexd:c_5</v>
      </c>
      <c r="D160" s="2" t="n">
        <v>5</v>
      </c>
      <c r="E160" s="2" t="s">
        <v>1885</v>
      </c>
      <c r="H160" s="2" t="n">
        <v>5</v>
      </c>
      <c r="I160" s="2" t="s">
        <v>1886</v>
      </c>
      <c r="M160" s="2" t="s">
        <v>1657</v>
      </c>
      <c r="N160" s="2" t="n">
        <v>5</v>
      </c>
      <c r="O160" s="23" t="str">
        <f aca="false">CONCATENATE("celexd:class_",M160)</f>
        <v>celexd:class_5_ECSC</v>
      </c>
    </row>
    <row r="161" customFormat="false" ht="35.05" hidden="false" customHeight="false" outlineLevel="0" collapsed="false">
      <c r="A161" s="2" t="str">
        <f aca="false">CONCATENATE("celexd:c_",B161)</f>
        <v>celexd:c_5_XK_OJC</v>
      </c>
      <c r="B161" s="2" t="s">
        <v>1887</v>
      </c>
      <c r="C161" s="2" t="str">
        <f aca="false">IF(NOT(ISBLANK(D161)),CONCATENATE("celexd:c_",D161),""  )</f>
        <v>celexd:c_5_XK</v>
      </c>
      <c r="D161" s="2" t="s">
        <v>1884</v>
      </c>
      <c r="E161" s="2" t="s">
        <v>1888</v>
      </c>
      <c r="F161" s="2" t="s">
        <v>1889</v>
      </c>
      <c r="H161" s="2" t="n">
        <v>5</v>
      </c>
      <c r="I161" s="2" t="s">
        <v>1886</v>
      </c>
      <c r="J161" s="2" t="s">
        <v>1395</v>
      </c>
      <c r="K161" s="2" t="s">
        <v>1395</v>
      </c>
      <c r="M161" s="2" t="s">
        <v>1663</v>
      </c>
      <c r="N161" s="2" t="n">
        <v>5</v>
      </c>
      <c r="O161" s="23" t="str">
        <f aca="false">CONCATENATE("celexd:class_",M161)</f>
        <v>celexd:class_5_EP</v>
      </c>
    </row>
    <row r="162" customFormat="false" ht="13.8" hidden="false" customHeight="false" outlineLevel="0" collapsed="false">
      <c r="A162" s="2" t="str">
        <f aca="false">CONCATENATE("celexd:c_",B162)</f>
        <v>celexd:c_5_XP</v>
      </c>
      <c r="B162" s="2" t="s">
        <v>1890</v>
      </c>
      <c r="C162" s="2" t="str">
        <f aca="false">IF(NOT(ISBLANK(D162)),CONCATENATE("celexd:c_",D162),""  )</f>
        <v>celexd:c_5</v>
      </c>
      <c r="D162" s="2" t="n">
        <v>5</v>
      </c>
      <c r="E162" s="2" t="s">
        <v>1891</v>
      </c>
      <c r="H162" s="2" t="n">
        <v>5</v>
      </c>
      <c r="I162" s="2" t="s">
        <v>1892</v>
      </c>
      <c r="M162" s="2" t="s">
        <v>1663</v>
      </c>
      <c r="N162" s="2" t="n">
        <v>5</v>
      </c>
      <c r="O162" s="23" t="str">
        <f aca="false">CONCATENATE("celexd:class_",M162)</f>
        <v>celexd:class_5_EP</v>
      </c>
    </row>
    <row r="163" customFormat="false" ht="23.85" hidden="false" customHeight="false" outlineLevel="0" collapsed="false">
      <c r="A163" s="2" t="str">
        <f aca="false">CONCATENATE("celexd:c_",B163)</f>
        <v>celexd:c_5_XP_OJC</v>
      </c>
      <c r="B163" s="2" t="s">
        <v>1893</v>
      </c>
      <c r="C163" s="2" t="str">
        <f aca="false">IF(NOT(ISBLANK(D163)),CONCATENATE("celexd:c_",D163),""  )</f>
        <v>celexd:c_5_XP</v>
      </c>
      <c r="D163" s="2" t="s">
        <v>1890</v>
      </c>
      <c r="E163" s="2" t="s">
        <v>1894</v>
      </c>
      <c r="F163" s="2" t="s">
        <v>1895</v>
      </c>
      <c r="H163" s="2" t="n">
        <v>5</v>
      </c>
      <c r="I163" s="2" t="s">
        <v>1892</v>
      </c>
      <c r="J163" s="2" t="s">
        <v>1395</v>
      </c>
      <c r="K163" s="2" t="s">
        <v>1395</v>
      </c>
      <c r="M163" s="2" t="s">
        <v>1677</v>
      </c>
      <c r="N163" s="2" t="n">
        <v>5</v>
      </c>
      <c r="O163" s="23" t="str">
        <f aca="false">CONCATENATE("celexd:class_",M163)</f>
        <v>celexd:class_5_COR</v>
      </c>
    </row>
    <row r="164" customFormat="false" ht="23.85" hidden="false" customHeight="false" outlineLevel="0" collapsed="false">
      <c r="A164" s="2" t="str">
        <f aca="false">CONCATENATE("celexd:c_",B164)</f>
        <v>celexd:c_5_XR</v>
      </c>
      <c r="B164" s="2" t="s">
        <v>1896</v>
      </c>
      <c r="C164" s="2" t="str">
        <f aca="false">IF(NOT(ISBLANK(D164)),CONCATENATE("celexd:c_",D164),""  )</f>
        <v>celexd:c_5</v>
      </c>
      <c r="D164" s="2" t="n">
        <v>5</v>
      </c>
      <c r="E164" s="2" t="s">
        <v>1897</v>
      </c>
      <c r="H164" s="2" t="n">
        <v>5</v>
      </c>
      <c r="I164" s="2" t="s">
        <v>1898</v>
      </c>
      <c r="M164" s="2" t="s">
        <v>1677</v>
      </c>
      <c r="N164" s="2" t="n">
        <v>5</v>
      </c>
      <c r="O164" s="23" t="str">
        <f aca="false">CONCATENATE("celexd:class_",M164)</f>
        <v>celexd:class_5_COR</v>
      </c>
    </row>
    <row r="165" customFormat="false" ht="23.85" hidden="false" customHeight="false" outlineLevel="0" collapsed="false">
      <c r="A165" s="2" t="str">
        <f aca="false">CONCATENATE("celexd:c_",B165)</f>
        <v>celexd:c_5_XR_OJC</v>
      </c>
      <c r="B165" s="2" t="s">
        <v>1899</v>
      </c>
      <c r="C165" s="2" t="str">
        <f aca="false">IF(NOT(ISBLANK(D165)),CONCATENATE("celexd:c_",D165),""  )</f>
        <v>celexd:c_5_XR</v>
      </c>
      <c r="D165" s="2" t="s">
        <v>1896</v>
      </c>
      <c r="E165" s="2" t="s">
        <v>1900</v>
      </c>
      <c r="F165" s="2" t="s">
        <v>1901</v>
      </c>
      <c r="G165" s="2" t="s">
        <v>1872</v>
      </c>
      <c r="H165" s="2" t="n">
        <v>5</v>
      </c>
      <c r="I165" s="2" t="s">
        <v>1898</v>
      </c>
      <c r="J165" s="2" t="s">
        <v>1395</v>
      </c>
      <c r="K165" s="2" t="s">
        <v>1395</v>
      </c>
      <c r="M165" s="2" t="s">
        <v>1685</v>
      </c>
      <c r="N165" s="2" t="n">
        <v>5</v>
      </c>
      <c r="O165" s="23" t="str">
        <f aca="false">CONCATENATE("celexd:class_",M165)</f>
        <v>celexd:class_5_OTHER</v>
      </c>
    </row>
    <row r="166" customFormat="false" ht="23.85" hidden="false" customHeight="false" outlineLevel="0" collapsed="false">
      <c r="A166" s="2" t="str">
        <f aca="false">CONCATENATE("celexd:c_",B166)</f>
        <v>celexd:c_5_XX</v>
      </c>
      <c r="B166" s="2" t="s">
        <v>1902</v>
      </c>
      <c r="C166" s="2" t="str">
        <f aca="false">IF(NOT(ISBLANK(D166)),CONCATENATE("celexd:c_",D166),""  )</f>
        <v>celexd:c_5</v>
      </c>
      <c r="D166" s="2" t="n">
        <v>5</v>
      </c>
      <c r="E166" s="2" t="s">
        <v>1361</v>
      </c>
      <c r="H166" s="2" t="n">
        <v>5</v>
      </c>
      <c r="I166" s="2" t="s">
        <v>1903</v>
      </c>
      <c r="M166" s="2" t="s">
        <v>1685</v>
      </c>
      <c r="N166" s="2" t="n">
        <v>5</v>
      </c>
      <c r="O166" s="23" t="str">
        <f aca="false">CONCATENATE("celexd:class_",M166)</f>
        <v>celexd:class_5_OTHER</v>
      </c>
    </row>
    <row r="167" customFormat="false" ht="23.85" hidden="false" customHeight="false" outlineLevel="0" collapsed="false">
      <c r="A167" s="2" t="str">
        <f aca="false">CONCATENATE("celexd:c_",B167)</f>
        <v>celexd:c_5_XX_OJC</v>
      </c>
      <c r="B167" s="2" t="s">
        <v>1904</v>
      </c>
      <c r="C167" s="2" t="str">
        <f aca="false">IF(NOT(ISBLANK(D167)),CONCATENATE("celexd:c_",D167),""  )</f>
        <v>celexd:c_5_XX</v>
      </c>
      <c r="D167" s="2" t="s">
        <v>1902</v>
      </c>
      <c r="E167" s="2" t="s">
        <v>1612</v>
      </c>
      <c r="F167" s="2" t="s">
        <v>1905</v>
      </c>
      <c r="G167" s="2" t="s">
        <v>1452</v>
      </c>
      <c r="H167" s="2" t="n">
        <v>5</v>
      </c>
      <c r="I167" s="2" t="s">
        <v>1903</v>
      </c>
      <c r="J167" s="2" t="s">
        <v>1395</v>
      </c>
      <c r="K167" s="2" t="s">
        <v>1395</v>
      </c>
      <c r="M167" s="2" t="s">
        <v>1685</v>
      </c>
      <c r="N167" s="2" t="n">
        <v>5</v>
      </c>
      <c r="O167" s="23" t="str">
        <f aca="false">CONCATENATE("celexd:class_",M167)</f>
        <v>celexd:class_5_OTHER</v>
      </c>
    </row>
    <row r="168" customFormat="false" ht="13.8" hidden="false" customHeight="false" outlineLevel="0" collapsed="false">
      <c r="A168" s="2" t="str">
        <f aca="false">CONCATENATE("celexd:c_",B168)</f>
        <v>celexd:c_5_XX_OJL</v>
      </c>
      <c r="B168" s="2" t="s">
        <v>1906</v>
      </c>
      <c r="C168" s="2" t="str">
        <f aca="false">IF(NOT(ISBLANK(D168)),CONCATENATE("celexd:c_",D168),""  )</f>
        <v>celexd:c_5_XX</v>
      </c>
      <c r="D168" s="2" t="s">
        <v>1902</v>
      </c>
      <c r="E168" s="2" t="s">
        <v>1579</v>
      </c>
      <c r="F168" s="2" t="s">
        <v>1907</v>
      </c>
      <c r="H168" s="2" t="n">
        <v>5</v>
      </c>
      <c r="I168" s="2" t="s">
        <v>1903</v>
      </c>
      <c r="J168" s="2" t="s">
        <v>1395</v>
      </c>
      <c r="K168" s="2" t="s">
        <v>1395</v>
      </c>
      <c r="M168" s="2" t="s">
        <v>1908</v>
      </c>
      <c r="N168" s="2" t="n">
        <v>6</v>
      </c>
      <c r="O168" s="23" t="str">
        <f aca="false">CONCATENATE("celexd:class_",M168)</f>
        <v>celexd:class_6_CJ</v>
      </c>
    </row>
    <row r="169" customFormat="false" ht="13.8" hidden="false" customHeight="false" outlineLevel="0" collapsed="false">
      <c r="A169" s="2" t="str">
        <f aca="false">CONCATENATE("celexd:c_",B169)</f>
        <v>celexd:c_6_CA</v>
      </c>
      <c r="B169" s="2" t="s">
        <v>1909</v>
      </c>
      <c r="C169" s="2" t="str">
        <f aca="false">IF(NOT(ISBLANK(D169)),CONCATENATE("celexd:c_",D169),""  )</f>
        <v>celexd:c_6</v>
      </c>
      <c r="D169" s="2" t="n">
        <v>6</v>
      </c>
      <c r="E169" s="2" t="s">
        <v>1910</v>
      </c>
      <c r="H169" s="2" t="n">
        <v>6</v>
      </c>
      <c r="I169" s="2" t="s">
        <v>1911</v>
      </c>
      <c r="M169" s="2" t="s">
        <v>1908</v>
      </c>
      <c r="N169" s="2" t="n">
        <v>6</v>
      </c>
      <c r="O169" s="23" t="str">
        <f aca="false">CONCATENATE("celexd:class_",M169)</f>
        <v>celexd:class_6_CJ</v>
      </c>
    </row>
    <row r="170" customFormat="false" ht="35.05" hidden="false" customHeight="false" outlineLevel="0" collapsed="false">
      <c r="A170" s="2" t="str">
        <f aca="false">CONCATENATE("celexd:c_",B170)</f>
        <v>celexd:c_6_CA_OJC</v>
      </c>
      <c r="B170" s="2" t="s">
        <v>1912</v>
      </c>
      <c r="C170" s="2" t="str">
        <f aca="false">IF(NOT(ISBLANK(D170)),CONCATENATE("celexd:c_",D170),""  )</f>
        <v>celexd:c_6_CA</v>
      </c>
      <c r="D170" s="2" t="s">
        <v>1909</v>
      </c>
      <c r="E170" s="2" t="s">
        <v>1913</v>
      </c>
      <c r="F170" s="2" t="s">
        <v>1914</v>
      </c>
      <c r="H170" s="2" t="n">
        <v>6</v>
      </c>
      <c r="I170" s="2" t="s">
        <v>1911</v>
      </c>
      <c r="J170" s="2" t="s">
        <v>1688</v>
      </c>
      <c r="K170" s="2" t="s">
        <v>1688</v>
      </c>
      <c r="M170" s="2" t="s">
        <v>1908</v>
      </c>
      <c r="N170" s="2" t="n">
        <v>6</v>
      </c>
      <c r="O170" s="23" t="str">
        <f aca="false">CONCATENATE("celexd:class_",M170)</f>
        <v>celexd:class_6_CJ</v>
      </c>
    </row>
    <row r="171" customFormat="false" ht="13.8" hidden="false" customHeight="false" outlineLevel="0" collapsed="false">
      <c r="A171" s="2" t="str">
        <f aca="false">CONCATENATE("celexd:c_",B171)</f>
        <v>celexd:c_6_CB</v>
      </c>
      <c r="B171" s="2" t="s">
        <v>1915</v>
      </c>
      <c r="C171" s="2" t="str">
        <f aca="false">IF(NOT(ISBLANK(D171)),CONCATENATE("celexd:c_",D171),""  )</f>
        <v>celexd:c_6</v>
      </c>
      <c r="D171" s="2" t="n">
        <v>6</v>
      </c>
      <c r="E171" s="2" t="s">
        <v>1916</v>
      </c>
      <c r="H171" s="2" t="n">
        <v>6</v>
      </c>
      <c r="I171" s="2" t="s">
        <v>1917</v>
      </c>
      <c r="M171" s="2" t="s">
        <v>1908</v>
      </c>
      <c r="N171" s="2" t="n">
        <v>6</v>
      </c>
      <c r="O171" s="23" t="str">
        <f aca="false">CONCATENATE("celexd:class_",M171)</f>
        <v>celexd:class_6_CJ</v>
      </c>
    </row>
    <row r="172" customFormat="false" ht="23.85" hidden="false" customHeight="false" outlineLevel="0" collapsed="false">
      <c r="A172" s="2" t="str">
        <f aca="false">CONCATENATE("celexd:c_",B172)</f>
        <v>celexd:c_6_CB_OJC</v>
      </c>
      <c r="B172" s="2" t="s">
        <v>1918</v>
      </c>
      <c r="C172" s="2" t="str">
        <f aca="false">IF(NOT(ISBLANK(D172)),CONCATENATE("celexd:c_",D172),""  )</f>
        <v>celexd:c_6_CB</v>
      </c>
      <c r="D172" s="2" t="s">
        <v>1915</v>
      </c>
      <c r="E172" s="2" t="s">
        <v>1919</v>
      </c>
      <c r="F172" s="2" t="s">
        <v>1920</v>
      </c>
      <c r="H172" s="2" t="n">
        <v>6</v>
      </c>
      <c r="I172" s="2" t="s">
        <v>1917</v>
      </c>
      <c r="J172" s="2" t="s">
        <v>1688</v>
      </c>
      <c r="K172" s="2" t="s">
        <v>1688</v>
      </c>
      <c r="M172" s="2" t="s">
        <v>1908</v>
      </c>
      <c r="N172" s="2" t="n">
        <v>6</v>
      </c>
      <c r="O172" s="23" t="str">
        <f aca="false">CONCATENATE("celexd:class_",M172)</f>
        <v>celexd:class_6_CJ</v>
      </c>
    </row>
    <row r="173" customFormat="false" ht="13.8" hidden="false" customHeight="false" outlineLevel="0" collapsed="false">
      <c r="A173" s="2" t="str">
        <f aca="false">CONCATENATE("celexd:c_",B173)</f>
        <v>celexd:c_6_CC</v>
      </c>
      <c r="B173" s="2" t="s">
        <v>1921</v>
      </c>
      <c r="C173" s="2" t="str">
        <f aca="false">IF(NOT(ISBLANK(D173)),CONCATENATE("celexd:c_",D173),""  )</f>
        <v>celexd:c_6</v>
      </c>
      <c r="D173" s="2" t="n">
        <v>6</v>
      </c>
      <c r="E173" s="2" t="s">
        <v>1922</v>
      </c>
      <c r="H173" s="2" t="n">
        <v>6</v>
      </c>
      <c r="I173" s="2" t="s">
        <v>123</v>
      </c>
      <c r="M173" s="2" t="s">
        <v>1908</v>
      </c>
      <c r="N173" s="2" t="n">
        <v>6</v>
      </c>
      <c r="O173" s="23" t="str">
        <f aca="false">CONCATENATE("celexd:class_",M173)</f>
        <v>celexd:class_6_CJ</v>
      </c>
    </row>
    <row r="174" customFormat="false" ht="46.25" hidden="false" customHeight="false" outlineLevel="0" collapsed="false">
      <c r="A174" s="2" t="str">
        <f aca="false">CONCATENATE("celexd:c_",B174)</f>
        <v>celexd:c_6_CC_EUR</v>
      </c>
      <c r="B174" s="2" t="s">
        <v>1923</v>
      </c>
      <c r="C174" s="2" t="str">
        <f aca="false">IF(NOT(ISBLANK(D174)),CONCATENATE("celexd:c_",D174),""  )</f>
        <v>celexd:c_6_CC</v>
      </c>
      <c r="D174" s="2" t="s">
        <v>1921</v>
      </c>
      <c r="E174" s="2" t="s">
        <v>1924</v>
      </c>
      <c r="F174" s="2" t="s">
        <v>1925</v>
      </c>
      <c r="H174" s="2" t="n">
        <v>6</v>
      </c>
      <c r="I174" s="2" t="s">
        <v>123</v>
      </c>
      <c r="J174" s="2" t="s">
        <v>1688</v>
      </c>
      <c r="K174" s="2" t="s">
        <v>1688</v>
      </c>
      <c r="M174" s="2" t="s">
        <v>1908</v>
      </c>
      <c r="N174" s="2" t="n">
        <v>6</v>
      </c>
      <c r="O174" s="23" t="str">
        <f aca="false">CONCATENATE("celexd:class_",M174)</f>
        <v>celexd:class_6_CJ</v>
      </c>
    </row>
    <row r="175" customFormat="false" ht="13.8" hidden="false" customHeight="false" outlineLevel="0" collapsed="false">
      <c r="A175" s="2" t="str">
        <f aca="false">CONCATENATE("celexd:c_",B175)</f>
        <v>celexd:c_6_CD</v>
      </c>
      <c r="B175" s="2" t="s">
        <v>1926</v>
      </c>
      <c r="C175" s="2" t="str">
        <f aca="false">IF(NOT(ISBLANK(D175)),CONCATENATE("celexd:c_",D175),""  )</f>
        <v>celexd:c_6</v>
      </c>
      <c r="D175" s="2" t="n">
        <v>6</v>
      </c>
      <c r="E175" s="2" t="s">
        <v>1927</v>
      </c>
      <c r="H175" s="2" t="n">
        <v>6</v>
      </c>
      <c r="I175" s="2" t="s">
        <v>1928</v>
      </c>
      <c r="M175" s="2" t="s">
        <v>1908</v>
      </c>
      <c r="N175" s="2" t="n">
        <v>6</v>
      </c>
      <c r="O175" s="23" t="str">
        <f aca="false">CONCATENATE("celexd:class_",M175)</f>
        <v>celexd:class_6_CJ</v>
      </c>
    </row>
    <row r="176" customFormat="false" ht="46.25" hidden="false" customHeight="false" outlineLevel="0" collapsed="false">
      <c r="A176" s="2" t="str">
        <f aca="false">CONCATENATE("celexd:c_",B176)</f>
        <v>celexd:c_6_CD_EUR</v>
      </c>
      <c r="B176" s="2" t="s">
        <v>1929</v>
      </c>
      <c r="C176" s="2" t="str">
        <f aca="false">IF(NOT(ISBLANK(D176)),CONCATENATE("celexd:c_",D176),""  )</f>
        <v>celexd:c_6_CD</v>
      </c>
      <c r="D176" s="2" t="s">
        <v>1926</v>
      </c>
      <c r="E176" s="2" t="s">
        <v>1930</v>
      </c>
      <c r="F176" s="2" t="s">
        <v>1931</v>
      </c>
      <c r="H176" s="2" t="n">
        <v>6</v>
      </c>
      <c r="I176" s="2" t="s">
        <v>1928</v>
      </c>
      <c r="J176" s="2" t="s">
        <v>1688</v>
      </c>
      <c r="K176" s="2" t="s">
        <v>1688</v>
      </c>
      <c r="M176" s="2" t="s">
        <v>1908</v>
      </c>
      <c r="N176" s="2" t="n">
        <v>6</v>
      </c>
      <c r="O176" s="23" t="str">
        <f aca="false">CONCATENATE("celexd:class_",M176)</f>
        <v>celexd:class_6_CJ</v>
      </c>
    </row>
    <row r="177" customFormat="false" ht="13.8" hidden="false" customHeight="false" outlineLevel="0" collapsed="false">
      <c r="A177" s="2" t="str">
        <f aca="false">CONCATENATE("celexd:c_",B177)</f>
        <v>celexd:c_6_CG</v>
      </c>
      <c r="B177" s="2" t="s">
        <v>1932</v>
      </c>
      <c r="C177" s="2" t="str">
        <f aca="false">IF(NOT(ISBLANK(D177)),CONCATENATE("celexd:c_",D177),""  )</f>
        <v>celexd:c_6</v>
      </c>
      <c r="D177" s="2" t="n">
        <v>6</v>
      </c>
      <c r="E177" s="2" t="s">
        <v>1933</v>
      </c>
      <c r="H177" s="2" t="n">
        <v>6</v>
      </c>
      <c r="I177" s="2" t="s">
        <v>1934</v>
      </c>
      <c r="M177" s="2" t="s">
        <v>1908</v>
      </c>
      <c r="N177" s="2" t="n">
        <v>6</v>
      </c>
      <c r="O177" s="23" t="str">
        <f aca="false">CONCATENATE("celexd:class_",M177)</f>
        <v>celexd:class_6_CJ</v>
      </c>
    </row>
    <row r="178" customFormat="false" ht="46.25" hidden="false" customHeight="false" outlineLevel="0" collapsed="false">
      <c r="A178" s="2" t="str">
        <f aca="false">CONCATENATE("celexd:c_",B178)</f>
        <v>celexd:c_6_CG_OJC</v>
      </c>
      <c r="B178" s="2" t="s">
        <v>1935</v>
      </c>
      <c r="C178" s="2" t="str">
        <f aca="false">IF(NOT(ISBLANK(D178)),CONCATENATE("celexd:c_",D178),""  )</f>
        <v>celexd:c_6_CG</v>
      </c>
      <c r="D178" s="2" t="s">
        <v>1932</v>
      </c>
      <c r="E178" s="2" t="s">
        <v>1936</v>
      </c>
      <c r="F178" s="2" t="s">
        <v>1937</v>
      </c>
      <c r="H178" s="2" t="n">
        <v>6</v>
      </c>
      <c r="I178" s="2" t="s">
        <v>1934</v>
      </c>
      <c r="J178" s="2" t="s">
        <v>1938</v>
      </c>
      <c r="K178" s="2" t="s">
        <v>1938</v>
      </c>
      <c r="M178" s="2" t="s">
        <v>1908</v>
      </c>
      <c r="N178" s="2" t="n">
        <v>6</v>
      </c>
      <c r="O178" s="23" t="str">
        <f aca="false">CONCATENATE("celexd:class_",M178)</f>
        <v>celexd:class_6_CJ</v>
      </c>
    </row>
    <row r="179" customFormat="false" ht="13.8" hidden="false" customHeight="false" outlineLevel="0" collapsed="false">
      <c r="A179" s="2" t="str">
        <f aca="false">CONCATENATE("celexd:c_",B179)</f>
        <v>celexd:c_6_CJ</v>
      </c>
      <c r="B179" s="2" t="s">
        <v>1908</v>
      </c>
      <c r="C179" s="2" t="str">
        <f aca="false">IF(NOT(ISBLANK(D179)),CONCATENATE("celexd:c_",D179),""  )</f>
        <v>celexd:c_6</v>
      </c>
      <c r="D179" s="2" t="n">
        <v>6</v>
      </c>
      <c r="E179" s="2" t="s">
        <v>1939</v>
      </c>
      <c r="H179" s="2" t="n">
        <v>6</v>
      </c>
      <c r="I179" s="2" t="s">
        <v>1940</v>
      </c>
      <c r="M179" s="2" t="s">
        <v>1908</v>
      </c>
      <c r="N179" s="2" t="n">
        <v>6</v>
      </c>
      <c r="O179" s="23" t="str">
        <f aca="false">CONCATENATE("celexd:class_",M179)</f>
        <v>celexd:class_6_CJ</v>
      </c>
    </row>
    <row r="180" customFormat="false" ht="46.25" hidden="false" customHeight="false" outlineLevel="0" collapsed="false">
      <c r="A180" s="2" t="str">
        <f aca="false">CONCATENATE("celexd:c_",B180)</f>
        <v>celexd:c_6_CJ_EUR</v>
      </c>
      <c r="B180" s="2" t="s">
        <v>1941</v>
      </c>
      <c r="C180" s="2" t="str">
        <f aca="false">IF(NOT(ISBLANK(D180)),CONCATENATE("celexd:c_",D180),""  )</f>
        <v>celexd:c_6_CJ</v>
      </c>
      <c r="D180" s="2" t="s">
        <v>1908</v>
      </c>
      <c r="E180" s="2" t="s">
        <v>1942</v>
      </c>
      <c r="F180" s="2" t="s">
        <v>1943</v>
      </c>
      <c r="H180" s="2" t="n">
        <v>6</v>
      </c>
      <c r="I180" s="2" t="s">
        <v>1940</v>
      </c>
      <c r="J180" s="2" t="s">
        <v>1688</v>
      </c>
      <c r="K180" s="2" t="s">
        <v>1688</v>
      </c>
      <c r="M180" s="2" t="s">
        <v>1908</v>
      </c>
      <c r="N180" s="2" t="n">
        <v>6</v>
      </c>
      <c r="O180" s="23" t="str">
        <f aca="false">CONCATENATE("celexd:class_",M180)</f>
        <v>celexd:class_6_CJ</v>
      </c>
    </row>
    <row r="181" customFormat="false" ht="13.8" hidden="false" customHeight="false" outlineLevel="0" collapsed="false">
      <c r="A181" s="2" t="str">
        <f aca="false">CONCATENATE("celexd:c_",B181)</f>
        <v>celexd:c_6_CN</v>
      </c>
      <c r="B181" s="2" t="s">
        <v>1944</v>
      </c>
      <c r="C181" s="2" t="str">
        <f aca="false">IF(NOT(ISBLANK(D181)),CONCATENATE("celexd:c_",D181),""  )</f>
        <v>celexd:c_6</v>
      </c>
      <c r="D181" s="2" t="n">
        <v>6</v>
      </c>
      <c r="E181" s="2" t="s">
        <v>1945</v>
      </c>
      <c r="H181" s="2" t="n">
        <v>6</v>
      </c>
      <c r="I181" s="2" t="s">
        <v>1946</v>
      </c>
      <c r="M181" s="2" t="s">
        <v>1908</v>
      </c>
      <c r="N181" s="2" t="n">
        <v>6</v>
      </c>
      <c r="O181" s="23" t="str">
        <f aca="false">CONCATENATE("celexd:class_",M181)</f>
        <v>celexd:class_6_CJ</v>
      </c>
    </row>
    <row r="182" customFormat="false" ht="23.85" hidden="false" customHeight="false" outlineLevel="0" collapsed="false">
      <c r="A182" s="2" t="str">
        <f aca="false">CONCATENATE("celexd:c_",B182)</f>
        <v>celexd:c_6_CN_OJC</v>
      </c>
      <c r="B182" s="2" t="s">
        <v>1947</v>
      </c>
      <c r="C182" s="2" t="str">
        <f aca="false">IF(NOT(ISBLANK(D182)),CONCATENATE("celexd:c_",D182),""  )</f>
        <v>celexd:c_6_CN</v>
      </c>
      <c r="D182" s="2" t="s">
        <v>1944</v>
      </c>
      <c r="E182" s="2" t="s">
        <v>1948</v>
      </c>
      <c r="F182" s="2" t="s">
        <v>1949</v>
      </c>
      <c r="H182" s="2" t="n">
        <v>6</v>
      </c>
      <c r="I182" s="2" t="s">
        <v>1946</v>
      </c>
      <c r="J182" s="2" t="s">
        <v>1688</v>
      </c>
      <c r="K182" s="2" t="s">
        <v>1688</v>
      </c>
      <c r="M182" s="2" t="s">
        <v>1908</v>
      </c>
      <c r="N182" s="2" t="n">
        <v>6</v>
      </c>
      <c r="O182" s="23" t="str">
        <f aca="false">CONCATENATE("celexd:class_",M182)</f>
        <v>celexd:class_6_CJ</v>
      </c>
    </row>
    <row r="183" customFormat="false" ht="13.8" hidden="false" customHeight="false" outlineLevel="0" collapsed="false">
      <c r="A183" s="2" t="str">
        <f aca="false">CONCATENATE("celexd:c_",B183)</f>
        <v>celexd:c_6_CO</v>
      </c>
      <c r="B183" s="2" t="s">
        <v>1950</v>
      </c>
      <c r="C183" s="2" t="str">
        <f aca="false">IF(NOT(ISBLANK(D183)),CONCATENATE("celexd:c_",D183),""  )</f>
        <v>celexd:c_6</v>
      </c>
      <c r="D183" s="2" t="n">
        <v>6</v>
      </c>
      <c r="E183" s="2" t="s">
        <v>773</v>
      </c>
      <c r="H183" s="2" t="n">
        <v>6</v>
      </c>
      <c r="I183" s="2" t="s">
        <v>1951</v>
      </c>
      <c r="M183" s="2" t="s">
        <v>1908</v>
      </c>
      <c r="N183" s="2" t="n">
        <v>6</v>
      </c>
      <c r="O183" s="23" t="str">
        <f aca="false">CONCATENATE("celexd:class_",M183)</f>
        <v>celexd:class_6_CJ</v>
      </c>
    </row>
    <row r="184" customFormat="false" ht="46.25" hidden="false" customHeight="false" outlineLevel="0" collapsed="false">
      <c r="A184" s="2" t="str">
        <f aca="false">CONCATENATE("celexd:c_",B184)</f>
        <v>celexd:c_6_CO_EUR</v>
      </c>
      <c r="B184" s="2" t="s">
        <v>1952</v>
      </c>
      <c r="C184" s="2" t="str">
        <f aca="false">IF(NOT(ISBLANK(D184)),CONCATENATE("celexd:c_",D184),""  )</f>
        <v>celexd:c_6_CO</v>
      </c>
      <c r="D184" s="2" t="s">
        <v>1950</v>
      </c>
      <c r="E184" s="2" t="s">
        <v>1953</v>
      </c>
      <c r="F184" s="2" t="s">
        <v>1954</v>
      </c>
      <c r="H184" s="2" t="n">
        <v>6</v>
      </c>
      <c r="I184" s="2" t="s">
        <v>1951</v>
      </c>
      <c r="J184" s="2" t="s">
        <v>1688</v>
      </c>
      <c r="K184" s="2" t="s">
        <v>1688</v>
      </c>
      <c r="M184" s="2" t="s">
        <v>1908</v>
      </c>
      <c r="N184" s="2" t="n">
        <v>6</v>
      </c>
      <c r="O184" s="23" t="str">
        <f aca="false">CONCATENATE("celexd:class_",M184)</f>
        <v>celexd:class_6_CJ</v>
      </c>
    </row>
    <row r="185" customFormat="false" ht="13.8" hidden="false" customHeight="false" outlineLevel="0" collapsed="false">
      <c r="A185" s="2" t="str">
        <f aca="false">CONCATENATE("celexd:c_",B185)</f>
        <v>celexd:c_6_CP</v>
      </c>
      <c r="B185" s="2" t="s">
        <v>1955</v>
      </c>
      <c r="C185" s="2" t="str">
        <f aca="false">IF(NOT(ISBLANK(D185)),CONCATENATE("celexd:c_",D185),""  )</f>
        <v>celexd:c_6</v>
      </c>
      <c r="D185" s="2" t="n">
        <v>6</v>
      </c>
      <c r="E185" s="2" t="s">
        <v>1956</v>
      </c>
      <c r="H185" s="2" t="n">
        <v>6</v>
      </c>
      <c r="I185" s="2" t="s">
        <v>1957</v>
      </c>
      <c r="M185" s="2" t="s">
        <v>1908</v>
      </c>
      <c r="N185" s="2" t="n">
        <v>6</v>
      </c>
      <c r="O185" s="23" t="str">
        <f aca="false">CONCATENATE("celexd:class_",M185)</f>
        <v>celexd:class_6_CJ</v>
      </c>
    </row>
    <row r="186" customFormat="false" ht="46.25" hidden="false" customHeight="false" outlineLevel="0" collapsed="false">
      <c r="A186" s="2" t="str">
        <f aca="false">CONCATENATE("celexd:c_",B186)</f>
        <v>celexd:c_6_CP_EUR</v>
      </c>
      <c r="B186" s="2" t="s">
        <v>1958</v>
      </c>
      <c r="C186" s="2" t="str">
        <f aca="false">IF(NOT(ISBLANK(D186)),CONCATENATE("celexd:c_",D186),""  )</f>
        <v>celexd:c_6_CP</v>
      </c>
      <c r="D186" s="2" t="s">
        <v>1955</v>
      </c>
      <c r="E186" s="2" t="s">
        <v>1959</v>
      </c>
      <c r="F186" s="2" t="s">
        <v>1960</v>
      </c>
      <c r="H186" s="2" t="n">
        <v>6</v>
      </c>
      <c r="I186" s="2" t="s">
        <v>1957</v>
      </c>
      <c r="J186" s="2" t="s">
        <v>1688</v>
      </c>
      <c r="K186" s="2" t="s">
        <v>1688</v>
      </c>
      <c r="M186" s="2" t="s">
        <v>1908</v>
      </c>
      <c r="N186" s="2" t="n">
        <v>6</v>
      </c>
      <c r="O186" s="23" t="str">
        <f aca="false">CONCATENATE("celexd:class_",M186)</f>
        <v>celexd:class_6_CJ</v>
      </c>
    </row>
    <row r="187" customFormat="false" ht="13.8" hidden="false" customHeight="false" outlineLevel="0" collapsed="false">
      <c r="A187" s="2" t="str">
        <f aca="false">CONCATENATE("celexd:c_",B187)</f>
        <v>celexd:c_6_CS</v>
      </c>
      <c r="B187" s="2" t="s">
        <v>1961</v>
      </c>
      <c r="C187" s="2" t="str">
        <f aca="false">IF(NOT(ISBLANK(D187)),CONCATENATE("celexd:c_",D187),""  )</f>
        <v>celexd:c_6</v>
      </c>
      <c r="D187" s="2" t="n">
        <v>6</v>
      </c>
      <c r="E187" s="2" t="s">
        <v>1962</v>
      </c>
      <c r="H187" s="2" t="n">
        <v>6</v>
      </c>
      <c r="I187" s="2" t="s">
        <v>1963</v>
      </c>
      <c r="M187" s="2" t="s">
        <v>1908</v>
      </c>
      <c r="N187" s="2" t="n">
        <v>6</v>
      </c>
      <c r="O187" s="23" t="str">
        <f aca="false">CONCATENATE("celexd:class_",M187)</f>
        <v>celexd:class_6_CJ</v>
      </c>
    </row>
    <row r="188" customFormat="false" ht="57.45" hidden="false" customHeight="false" outlineLevel="0" collapsed="false">
      <c r="A188" s="2" t="str">
        <f aca="false">CONCATENATE("celexd:c_",B188)</f>
        <v>celexd:c_6_CS_EUR</v>
      </c>
      <c r="B188" s="2" t="s">
        <v>1964</v>
      </c>
      <c r="C188" s="2" t="str">
        <f aca="false">IF(NOT(ISBLANK(D188)),CONCATENATE("celexd:c_",D188),""  )</f>
        <v>celexd:c_6_CS</v>
      </c>
      <c r="D188" s="2" t="s">
        <v>1961</v>
      </c>
      <c r="E188" s="2" t="s">
        <v>1965</v>
      </c>
      <c r="F188" s="2" t="s">
        <v>1966</v>
      </c>
      <c r="H188" s="2" t="n">
        <v>6</v>
      </c>
      <c r="I188" s="2" t="s">
        <v>1963</v>
      </c>
      <c r="J188" s="2" t="s">
        <v>1688</v>
      </c>
      <c r="K188" s="2" t="s">
        <v>1688</v>
      </c>
      <c r="M188" s="2" t="s">
        <v>1908</v>
      </c>
      <c r="N188" s="2" t="n">
        <v>6</v>
      </c>
      <c r="O188" s="23" t="str">
        <f aca="false">CONCATENATE("celexd:class_",M188)</f>
        <v>celexd:class_6_CJ</v>
      </c>
    </row>
    <row r="189" customFormat="false" ht="13.8" hidden="false" customHeight="false" outlineLevel="0" collapsed="false">
      <c r="A189" s="2" t="str">
        <f aca="false">CONCATENATE("celexd:c_",B189)</f>
        <v>celexd:c_6_CT</v>
      </c>
      <c r="B189" s="2" t="s">
        <v>1967</v>
      </c>
      <c r="C189" s="2" t="str">
        <f aca="false">IF(NOT(ISBLANK(D189)),CONCATENATE("celexd:c_",D189),""  )</f>
        <v>celexd:c_6</v>
      </c>
      <c r="D189" s="2" t="n">
        <v>6</v>
      </c>
      <c r="E189" s="2" t="s">
        <v>1968</v>
      </c>
      <c r="H189" s="2" t="n">
        <v>6</v>
      </c>
      <c r="I189" s="2" t="s">
        <v>116</v>
      </c>
      <c r="M189" s="2" t="s">
        <v>1908</v>
      </c>
      <c r="N189" s="2" t="n">
        <v>6</v>
      </c>
      <c r="O189" s="23" t="str">
        <f aca="false">CONCATENATE("celexd:class_",M189)</f>
        <v>celexd:class_6_CJ</v>
      </c>
    </row>
    <row r="190" customFormat="false" ht="46.25" hidden="false" customHeight="false" outlineLevel="0" collapsed="false">
      <c r="A190" s="2" t="str">
        <f aca="false">CONCATENATE("celexd:c_",B190)</f>
        <v>celexd:c_6_CT_EUR</v>
      </c>
      <c r="B190" s="2" t="s">
        <v>1969</v>
      </c>
      <c r="C190" s="2" t="str">
        <f aca="false">IF(NOT(ISBLANK(D190)),CONCATENATE("celexd:c_",D190),""  )</f>
        <v>celexd:c_6_CT</v>
      </c>
      <c r="D190" s="2" t="s">
        <v>1967</v>
      </c>
      <c r="E190" s="2" t="s">
        <v>1970</v>
      </c>
      <c r="F190" s="2" t="s">
        <v>1971</v>
      </c>
      <c r="H190" s="2" t="n">
        <v>6</v>
      </c>
      <c r="I190" s="2" t="s">
        <v>116</v>
      </c>
      <c r="J190" s="2" t="s">
        <v>1688</v>
      </c>
      <c r="K190" s="2" t="s">
        <v>1688</v>
      </c>
      <c r="M190" s="2" t="s">
        <v>1908</v>
      </c>
      <c r="N190" s="2" t="n">
        <v>6</v>
      </c>
      <c r="O190" s="23" t="str">
        <f aca="false">CONCATENATE("celexd:class_",M190)</f>
        <v>celexd:class_6_CJ</v>
      </c>
    </row>
    <row r="191" customFormat="false" ht="13.8" hidden="false" customHeight="false" outlineLevel="0" collapsed="false">
      <c r="A191" s="2" t="str">
        <f aca="false">CONCATENATE("celexd:c_",B191)</f>
        <v>celexd:c_6_CU</v>
      </c>
      <c r="B191" s="2" t="s">
        <v>1972</v>
      </c>
      <c r="C191" s="2" t="str">
        <f aca="false">IF(NOT(ISBLANK(D191)),CONCATENATE("celexd:c_",D191),""  )</f>
        <v>celexd:c_6</v>
      </c>
      <c r="D191" s="2" t="n">
        <v>6</v>
      </c>
      <c r="E191" s="2" t="s">
        <v>1973</v>
      </c>
      <c r="H191" s="2" t="n">
        <v>6</v>
      </c>
      <c r="I191" s="2" t="s">
        <v>1974</v>
      </c>
      <c r="M191" s="2" t="s">
        <v>1908</v>
      </c>
      <c r="N191" s="2" t="n">
        <v>6</v>
      </c>
      <c r="O191" s="23" t="str">
        <f aca="false">CONCATENATE("celexd:class_",M191)</f>
        <v>celexd:class_6_CJ</v>
      </c>
    </row>
    <row r="192" customFormat="false" ht="23.85" hidden="false" customHeight="false" outlineLevel="0" collapsed="false">
      <c r="A192" s="2" t="str">
        <f aca="false">CONCATENATE("celexd:c_",B192)</f>
        <v>celexd:c_6_CU_OJC</v>
      </c>
      <c r="B192" s="2" t="s">
        <v>1975</v>
      </c>
      <c r="C192" s="2" t="str">
        <f aca="false">IF(NOT(ISBLANK(D192)),CONCATENATE("celexd:c_",D192),""  )</f>
        <v>celexd:c_6_CU</v>
      </c>
      <c r="D192" s="2" t="s">
        <v>1972</v>
      </c>
      <c r="E192" s="2" t="s">
        <v>1976</v>
      </c>
      <c r="F192" s="2" t="s">
        <v>1977</v>
      </c>
      <c r="H192" s="2" t="n">
        <v>6</v>
      </c>
      <c r="I192" s="2" t="s">
        <v>1974</v>
      </c>
      <c r="J192" s="2" t="s">
        <v>1938</v>
      </c>
      <c r="K192" s="2" t="s">
        <v>1938</v>
      </c>
      <c r="M192" s="2" t="s">
        <v>1908</v>
      </c>
      <c r="N192" s="2" t="n">
        <v>6</v>
      </c>
      <c r="O192" s="23" t="str">
        <f aca="false">CONCATENATE("celexd:class_",M192)</f>
        <v>celexd:class_6_CJ</v>
      </c>
    </row>
    <row r="193" customFormat="false" ht="13.8" hidden="false" customHeight="false" outlineLevel="0" collapsed="false">
      <c r="A193" s="2" t="str">
        <f aca="false">CONCATENATE("celexd:c_",B193)</f>
        <v>celexd:c_6_CV</v>
      </c>
      <c r="B193" s="2" t="s">
        <v>1978</v>
      </c>
      <c r="C193" s="2" t="str">
        <f aca="false">IF(NOT(ISBLANK(D193)),CONCATENATE("celexd:c_",D193),""  )</f>
        <v>celexd:c_6</v>
      </c>
      <c r="D193" s="2" t="n">
        <v>6</v>
      </c>
      <c r="E193" s="2" t="s">
        <v>1979</v>
      </c>
      <c r="H193" s="2" t="n">
        <v>6</v>
      </c>
      <c r="I193" s="2" t="s">
        <v>1980</v>
      </c>
      <c r="M193" s="2" t="s">
        <v>1908</v>
      </c>
      <c r="N193" s="2" t="n">
        <v>6</v>
      </c>
      <c r="O193" s="23" t="str">
        <f aca="false">CONCATENATE("celexd:class_",M193)</f>
        <v>celexd:class_6_CJ</v>
      </c>
    </row>
    <row r="194" customFormat="false" ht="57.45" hidden="false" customHeight="false" outlineLevel="0" collapsed="false">
      <c r="A194" s="2" t="str">
        <f aca="false">CONCATENATE("celexd:c_",B194)</f>
        <v>celexd:c_6_CV_EUR</v>
      </c>
      <c r="B194" s="2" t="s">
        <v>1981</v>
      </c>
      <c r="C194" s="2" t="str">
        <f aca="false">IF(NOT(ISBLANK(D194)),CONCATENATE("celexd:c_",D194),""  )</f>
        <v>celexd:c_6_CV</v>
      </c>
      <c r="D194" s="2" t="s">
        <v>1978</v>
      </c>
      <c r="E194" s="2" t="s">
        <v>1982</v>
      </c>
      <c r="F194" s="2" t="s">
        <v>1983</v>
      </c>
      <c r="H194" s="2" t="n">
        <v>6</v>
      </c>
      <c r="I194" s="2" t="s">
        <v>1980</v>
      </c>
      <c r="J194" s="2" t="s">
        <v>1938</v>
      </c>
      <c r="K194" s="2" t="s">
        <v>1938</v>
      </c>
      <c r="M194" s="2" t="s">
        <v>1908</v>
      </c>
      <c r="N194" s="2" t="n">
        <v>6</v>
      </c>
      <c r="O194" s="23" t="str">
        <f aca="false">CONCATENATE("celexd:class_",M194)</f>
        <v>celexd:class_6_CJ</v>
      </c>
    </row>
    <row r="195" customFormat="false" ht="13.8" hidden="false" customHeight="false" outlineLevel="0" collapsed="false">
      <c r="A195" s="2" t="str">
        <f aca="false">CONCATENATE("celexd:c_",B195)</f>
        <v>celexd:c_6_CX</v>
      </c>
      <c r="B195" s="2" t="s">
        <v>1984</v>
      </c>
      <c r="C195" s="2" t="str">
        <f aca="false">IF(NOT(ISBLANK(D195)),CONCATENATE("celexd:c_",D195),""  )</f>
        <v>celexd:c_6</v>
      </c>
      <c r="D195" s="2" t="n">
        <v>6</v>
      </c>
      <c r="E195" s="2" t="s">
        <v>1985</v>
      </c>
      <c r="H195" s="2" t="n">
        <v>6</v>
      </c>
      <c r="I195" s="2" t="s">
        <v>1986</v>
      </c>
      <c r="M195" s="2" t="s">
        <v>1908</v>
      </c>
      <c r="N195" s="2" t="n">
        <v>6</v>
      </c>
      <c r="O195" s="23" t="str">
        <f aca="false">CONCATENATE("celexd:class_",M195)</f>
        <v>celexd:class_6_CJ</v>
      </c>
    </row>
    <row r="196" customFormat="false" ht="46.25" hidden="false" customHeight="false" outlineLevel="0" collapsed="false">
      <c r="A196" s="2" t="str">
        <f aca="false">CONCATENATE("celexd:c_",B196)</f>
        <v>celexd:c_6_CX_EUR</v>
      </c>
      <c r="B196" s="2" t="s">
        <v>1987</v>
      </c>
      <c r="C196" s="2" t="str">
        <f aca="false">IF(NOT(ISBLANK(D196)),CONCATENATE("celexd:c_",D196),""  )</f>
        <v>celexd:c_6_CX</v>
      </c>
      <c r="D196" s="2" t="s">
        <v>1984</v>
      </c>
      <c r="E196" s="2" t="s">
        <v>1988</v>
      </c>
      <c r="F196" s="2" t="s">
        <v>1989</v>
      </c>
      <c r="H196" s="2" t="n">
        <v>6</v>
      </c>
      <c r="I196" s="2" t="s">
        <v>1986</v>
      </c>
      <c r="J196" s="2" t="s">
        <v>1990</v>
      </c>
      <c r="K196" s="2" t="s">
        <v>1990</v>
      </c>
      <c r="M196" s="2" t="s">
        <v>1991</v>
      </c>
      <c r="N196" s="2" t="n">
        <v>6</v>
      </c>
      <c r="O196" s="23" t="str">
        <f aca="false">CONCATENATE("celexd:class_",M196)</f>
        <v>celexd:class_6_CST</v>
      </c>
    </row>
    <row r="197" customFormat="false" ht="13.8" hidden="false" customHeight="false" outlineLevel="0" collapsed="false">
      <c r="A197" s="2" t="str">
        <f aca="false">CONCATENATE("celexd:c_",B197)</f>
        <v>celexd:c_6_FA</v>
      </c>
      <c r="B197" s="2" t="s">
        <v>1992</v>
      </c>
      <c r="C197" s="2" t="str">
        <f aca="false">IF(NOT(ISBLANK(D197)),CONCATENATE("celexd:c_",D197),""  )</f>
        <v>celexd:c_6</v>
      </c>
      <c r="D197" s="2" t="n">
        <v>6</v>
      </c>
      <c r="E197" s="2" t="s">
        <v>1910</v>
      </c>
      <c r="H197" s="2" t="n">
        <v>6</v>
      </c>
      <c r="I197" s="2" t="s">
        <v>1993</v>
      </c>
      <c r="M197" s="2" t="s">
        <v>1991</v>
      </c>
      <c r="N197" s="2" t="n">
        <v>6</v>
      </c>
      <c r="O197" s="23" t="str">
        <f aca="false">CONCATENATE("celexd:class_",M197)</f>
        <v>celexd:class_6_CST</v>
      </c>
    </row>
    <row r="198" customFormat="false" ht="35.05" hidden="false" customHeight="false" outlineLevel="0" collapsed="false">
      <c r="A198" s="2" t="str">
        <f aca="false">CONCATENATE("celexd:c_",B198)</f>
        <v>celexd:c_6_FA_OJC</v>
      </c>
      <c r="B198" s="2" t="s">
        <v>1994</v>
      </c>
      <c r="C198" s="2" t="str">
        <f aca="false">IF(NOT(ISBLANK(D198)),CONCATENATE("celexd:c_",D198),""  )</f>
        <v>celexd:c_6_FA</v>
      </c>
      <c r="D198" s="2" t="s">
        <v>1992</v>
      </c>
      <c r="E198" s="2" t="s">
        <v>1913</v>
      </c>
      <c r="F198" s="2" t="s">
        <v>1995</v>
      </c>
      <c r="H198" s="2" t="n">
        <v>6</v>
      </c>
      <c r="I198" s="2" t="s">
        <v>1993</v>
      </c>
      <c r="J198" s="2" t="s">
        <v>1688</v>
      </c>
      <c r="K198" s="2" t="s">
        <v>1688</v>
      </c>
      <c r="M198" s="2" t="s">
        <v>1991</v>
      </c>
      <c r="N198" s="2" t="n">
        <v>6</v>
      </c>
      <c r="O198" s="23" t="str">
        <f aca="false">CONCATENATE("celexd:class_",M198)</f>
        <v>celexd:class_6_CST</v>
      </c>
    </row>
    <row r="199" customFormat="false" ht="13.8" hidden="false" customHeight="false" outlineLevel="0" collapsed="false">
      <c r="A199" s="2" t="str">
        <f aca="false">CONCATENATE("celexd:c_",B199)</f>
        <v>celexd:c_6_FB</v>
      </c>
      <c r="B199" s="2" t="s">
        <v>1996</v>
      </c>
      <c r="C199" s="2" t="str">
        <f aca="false">IF(NOT(ISBLANK(D199)),CONCATENATE("celexd:c_",D199),""  )</f>
        <v>celexd:c_6</v>
      </c>
      <c r="D199" s="2" t="n">
        <v>6</v>
      </c>
      <c r="E199" s="2" t="s">
        <v>1916</v>
      </c>
      <c r="H199" s="2" t="n">
        <v>6</v>
      </c>
      <c r="I199" s="2" t="s">
        <v>1997</v>
      </c>
      <c r="M199" s="2" t="s">
        <v>1991</v>
      </c>
      <c r="N199" s="2" t="n">
        <v>6</v>
      </c>
      <c r="O199" s="23" t="str">
        <f aca="false">CONCATENATE("celexd:class_",M199)</f>
        <v>celexd:class_6_CST</v>
      </c>
    </row>
    <row r="200" customFormat="false" ht="13.8" hidden="false" customHeight="false" outlineLevel="0" collapsed="false">
      <c r="A200" s="2" t="str">
        <f aca="false">CONCATENATE("celexd:c_",B200)</f>
        <v>celexd:c_6_FB_OJC</v>
      </c>
      <c r="B200" s="2" t="s">
        <v>1998</v>
      </c>
      <c r="C200" s="2" t="str">
        <f aca="false">IF(NOT(ISBLANK(D200)),CONCATENATE("celexd:c_",D200),""  )</f>
        <v>celexd:c_6_FB</v>
      </c>
      <c r="D200" s="2" t="s">
        <v>1996</v>
      </c>
      <c r="E200" s="2" t="s">
        <v>1919</v>
      </c>
      <c r="F200" s="2" t="s">
        <v>1999</v>
      </c>
      <c r="H200" s="2" t="n">
        <v>6</v>
      </c>
      <c r="I200" s="2" t="s">
        <v>1997</v>
      </c>
      <c r="J200" s="2" t="s">
        <v>1688</v>
      </c>
      <c r="K200" s="2" t="s">
        <v>1688</v>
      </c>
      <c r="M200" s="2" t="s">
        <v>1991</v>
      </c>
      <c r="N200" s="2" t="n">
        <v>6</v>
      </c>
      <c r="O200" s="23" t="str">
        <f aca="false">CONCATENATE("celexd:class_",M200)</f>
        <v>celexd:class_6_CST</v>
      </c>
    </row>
    <row r="201" customFormat="false" ht="13.8" hidden="false" customHeight="false" outlineLevel="0" collapsed="false">
      <c r="A201" s="2" t="str">
        <f aca="false">CONCATENATE("celexd:c_",B201)</f>
        <v>celexd:c_6_FJ</v>
      </c>
      <c r="B201" s="2" t="s">
        <v>2000</v>
      </c>
      <c r="C201" s="2" t="str">
        <f aca="false">IF(NOT(ISBLANK(D201)),CONCATENATE("celexd:c_",D201),""  )</f>
        <v>celexd:c_6</v>
      </c>
      <c r="D201" s="2" t="n">
        <v>6</v>
      </c>
      <c r="E201" s="2" t="s">
        <v>1939</v>
      </c>
      <c r="H201" s="2" t="n">
        <v>6</v>
      </c>
      <c r="I201" s="2" t="s">
        <v>2001</v>
      </c>
      <c r="M201" s="2" t="s">
        <v>1991</v>
      </c>
      <c r="N201" s="2" t="n">
        <v>6</v>
      </c>
      <c r="O201" s="23" t="str">
        <f aca="false">CONCATENATE("celexd:class_",M201)</f>
        <v>celexd:class_6_CST</v>
      </c>
    </row>
    <row r="202" customFormat="false" ht="35.05" hidden="false" customHeight="false" outlineLevel="0" collapsed="false">
      <c r="A202" s="2" t="str">
        <f aca="false">CONCATENATE("celexd:c_",B202)</f>
        <v>celexd:c_6_FJ_EUR</v>
      </c>
      <c r="B202" s="2" t="s">
        <v>2002</v>
      </c>
      <c r="C202" s="2" t="str">
        <f aca="false">IF(NOT(ISBLANK(D202)),CONCATENATE("celexd:c_",D202),""  )</f>
        <v>celexd:c_6_FJ</v>
      </c>
      <c r="D202" s="2" t="s">
        <v>2000</v>
      </c>
      <c r="E202" s="2" t="s">
        <v>1942</v>
      </c>
      <c r="F202" s="2" t="s">
        <v>2003</v>
      </c>
      <c r="H202" s="2" t="n">
        <v>6</v>
      </c>
      <c r="I202" s="2" t="s">
        <v>2001</v>
      </c>
      <c r="J202" s="2" t="s">
        <v>1688</v>
      </c>
      <c r="K202" s="2" t="s">
        <v>1688</v>
      </c>
      <c r="M202" s="2" t="s">
        <v>1991</v>
      </c>
      <c r="N202" s="2" t="n">
        <v>6</v>
      </c>
      <c r="O202" s="23" t="str">
        <f aca="false">CONCATENATE("celexd:class_",M202)</f>
        <v>celexd:class_6_CST</v>
      </c>
    </row>
    <row r="203" customFormat="false" ht="13.8" hidden="false" customHeight="false" outlineLevel="0" collapsed="false">
      <c r="A203" s="2" t="str">
        <f aca="false">CONCATENATE("celexd:c_",B203)</f>
        <v>celexd:c_6_FN</v>
      </c>
      <c r="B203" s="2" t="s">
        <v>2004</v>
      </c>
      <c r="C203" s="2" t="str">
        <f aca="false">IF(NOT(ISBLANK(D203)),CONCATENATE("celexd:c_",D203),""  )</f>
        <v>celexd:c_6</v>
      </c>
      <c r="D203" s="2" t="n">
        <v>6</v>
      </c>
      <c r="E203" s="2" t="s">
        <v>1945</v>
      </c>
      <c r="H203" s="2" t="n">
        <v>6</v>
      </c>
      <c r="I203" s="2" t="s">
        <v>2005</v>
      </c>
      <c r="M203" s="2" t="s">
        <v>1991</v>
      </c>
      <c r="N203" s="2" t="n">
        <v>6</v>
      </c>
      <c r="O203" s="23" t="str">
        <f aca="false">CONCATENATE("celexd:class_",M203)</f>
        <v>celexd:class_6_CST</v>
      </c>
    </row>
    <row r="204" customFormat="false" ht="13.8" hidden="false" customHeight="false" outlineLevel="0" collapsed="false">
      <c r="A204" s="2" t="str">
        <f aca="false">CONCATENATE("celexd:c_",B204)</f>
        <v>celexd:c_6_FN_OJC</v>
      </c>
      <c r="B204" s="2" t="s">
        <v>2006</v>
      </c>
      <c r="C204" s="2" t="str">
        <f aca="false">IF(NOT(ISBLANK(D204)),CONCATENATE("celexd:c_",D204),""  )</f>
        <v>celexd:c_6_FN</v>
      </c>
      <c r="D204" s="2" t="s">
        <v>2004</v>
      </c>
      <c r="E204" s="2" t="s">
        <v>2007</v>
      </c>
      <c r="F204" s="2" t="s">
        <v>2008</v>
      </c>
      <c r="H204" s="2" t="n">
        <v>6</v>
      </c>
      <c r="I204" s="2" t="s">
        <v>2005</v>
      </c>
      <c r="J204" s="2" t="s">
        <v>1688</v>
      </c>
      <c r="K204" s="2" t="s">
        <v>1688</v>
      </c>
      <c r="M204" s="2" t="s">
        <v>1991</v>
      </c>
      <c r="N204" s="2" t="n">
        <v>6</v>
      </c>
      <c r="O204" s="23" t="str">
        <f aca="false">CONCATENATE("celexd:class_",M204)</f>
        <v>celexd:class_6_CST</v>
      </c>
    </row>
    <row r="205" customFormat="false" ht="13.8" hidden="false" customHeight="false" outlineLevel="0" collapsed="false">
      <c r="A205" s="2" t="str">
        <f aca="false">CONCATENATE("celexd:c_",B205)</f>
        <v>celexd:c_6_FO</v>
      </c>
      <c r="B205" s="2" t="s">
        <v>2009</v>
      </c>
      <c r="C205" s="2" t="str">
        <f aca="false">IF(NOT(ISBLANK(D205)),CONCATENATE("celexd:c_",D205),""  )</f>
        <v>celexd:c_6</v>
      </c>
      <c r="D205" s="2" t="n">
        <v>6</v>
      </c>
      <c r="E205" s="2" t="s">
        <v>773</v>
      </c>
      <c r="H205" s="2" t="n">
        <v>6</v>
      </c>
      <c r="I205" s="2" t="s">
        <v>2010</v>
      </c>
      <c r="M205" s="2" t="s">
        <v>1991</v>
      </c>
      <c r="N205" s="2" t="n">
        <v>6</v>
      </c>
      <c r="O205" s="23" t="str">
        <f aca="false">CONCATENATE("celexd:class_",M205)</f>
        <v>celexd:class_6_CST</v>
      </c>
    </row>
    <row r="206" customFormat="false" ht="35.05" hidden="false" customHeight="false" outlineLevel="0" collapsed="false">
      <c r="A206" s="2" t="str">
        <f aca="false">CONCATENATE("celexd:c_",B206)</f>
        <v>celexd:c_6_FO_EUR</v>
      </c>
      <c r="B206" s="2" t="s">
        <v>2011</v>
      </c>
      <c r="C206" s="2" t="str">
        <f aca="false">IF(NOT(ISBLANK(D206)),CONCATENATE("celexd:c_",D206),""  )</f>
        <v>celexd:c_6_FO</v>
      </c>
      <c r="D206" s="2" t="s">
        <v>2009</v>
      </c>
      <c r="E206" s="2" t="s">
        <v>1953</v>
      </c>
      <c r="F206" s="2" t="s">
        <v>2012</v>
      </c>
      <c r="H206" s="2" t="n">
        <v>6</v>
      </c>
      <c r="I206" s="2" t="s">
        <v>2010</v>
      </c>
      <c r="J206" s="2" t="s">
        <v>1688</v>
      </c>
      <c r="K206" s="2" t="s">
        <v>1688</v>
      </c>
      <c r="M206" s="2" t="s">
        <v>1991</v>
      </c>
      <c r="N206" s="2" t="n">
        <v>6</v>
      </c>
      <c r="O206" s="23" t="str">
        <f aca="false">CONCATENATE("celexd:class_",M206)</f>
        <v>celexd:class_6_CST</v>
      </c>
    </row>
    <row r="207" customFormat="false" ht="13.8" hidden="false" customHeight="false" outlineLevel="0" collapsed="false">
      <c r="A207" s="2" t="str">
        <f aca="false">CONCATENATE("celexd:c_",B207)</f>
        <v>celexd:c_6_FT</v>
      </c>
      <c r="B207" s="2" t="s">
        <v>2013</v>
      </c>
      <c r="C207" s="2" t="str">
        <f aca="false">IF(NOT(ISBLANK(D207)),CONCATENATE("celexd:c_",D207),""  )</f>
        <v>celexd:c_6</v>
      </c>
      <c r="D207" s="2" t="n">
        <v>6</v>
      </c>
      <c r="E207" s="2" t="s">
        <v>1968</v>
      </c>
      <c r="H207" s="2" t="n">
        <v>6</v>
      </c>
      <c r="I207" s="2" t="s">
        <v>2014</v>
      </c>
      <c r="M207" s="2" t="s">
        <v>1991</v>
      </c>
      <c r="N207" s="2" t="n">
        <v>6</v>
      </c>
      <c r="O207" s="23" t="str">
        <f aca="false">CONCATENATE("celexd:class_",M207)</f>
        <v>celexd:class_6_CST</v>
      </c>
    </row>
    <row r="208" customFormat="false" ht="23.85" hidden="false" customHeight="false" outlineLevel="0" collapsed="false">
      <c r="A208" s="2" t="str">
        <f aca="false">CONCATENATE("celexd:c_",B208)</f>
        <v>celexd:c_6_FT_EUR</v>
      </c>
      <c r="B208" s="2" t="s">
        <v>2015</v>
      </c>
      <c r="C208" s="2" t="str">
        <f aca="false">IF(NOT(ISBLANK(D208)),CONCATENATE("celexd:c_",D208),""  )</f>
        <v>celexd:c_6_FT</v>
      </c>
      <c r="D208" s="2" t="s">
        <v>2013</v>
      </c>
      <c r="E208" s="2" t="s">
        <v>1970</v>
      </c>
      <c r="H208" s="2" t="n">
        <v>6</v>
      </c>
      <c r="I208" s="2" t="s">
        <v>2014</v>
      </c>
      <c r="J208" s="2" t="s">
        <v>1688</v>
      </c>
      <c r="K208" s="2" t="s">
        <v>1688</v>
      </c>
      <c r="M208" s="2" t="s">
        <v>2016</v>
      </c>
      <c r="N208" s="2" t="n">
        <v>6</v>
      </c>
      <c r="O208" s="23" t="str">
        <f aca="false">CONCATENATE("celexd:class_",M208)</f>
        <v>celexd:class_6_GCEU</v>
      </c>
    </row>
    <row r="209" customFormat="false" ht="23.85" hidden="false" customHeight="false" outlineLevel="0" collapsed="false">
      <c r="A209" s="2" t="str">
        <f aca="false">CONCATENATE("celexd:c_",B209)</f>
        <v>celexd:c_6_TA</v>
      </c>
      <c r="B209" s="2" t="s">
        <v>2017</v>
      </c>
      <c r="C209" s="2" t="str">
        <f aca="false">IF(NOT(ISBLANK(D209)),CONCATENATE("celexd:c_",D209),""  )</f>
        <v>celexd:c_6</v>
      </c>
      <c r="D209" s="2" t="n">
        <v>6</v>
      </c>
      <c r="E209" s="2" t="s">
        <v>1910</v>
      </c>
      <c r="H209" s="2" t="n">
        <v>6</v>
      </c>
      <c r="I209" s="2" t="s">
        <v>1841</v>
      </c>
      <c r="M209" s="2" t="s">
        <v>2016</v>
      </c>
      <c r="N209" s="2" t="n">
        <v>6</v>
      </c>
      <c r="O209" s="23" t="str">
        <f aca="false">CONCATENATE("celexd:class_",M209)</f>
        <v>celexd:class_6_GCEU</v>
      </c>
    </row>
    <row r="210" customFormat="false" ht="23.85" hidden="false" customHeight="false" outlineLevel="0" collapsed="false">
      <c r="A210" s="2" t="str">
        <f aca="false">CONCATENATE("celexd:c_",B210)</f>
        <v>celexd:c_6_TA_OJC</v>
      </c>
      <c r="B210" s="2" t="s">
        <v>2018</v>
      </c>
      <c r="C210" s="2" t="str">
        <f aca="false">IF(NOT(ISBLANK(D210)),CONCATENATE("celexd:c_",D210),""  )</f>
        <v>celexd:c_6_TA</v>
      </c>
      <c r="D210" s="2" t="s">
        <v>2017</v>
      </c>
      <c r="E210" s="2" t="s">
        <v>1913</v>
      </c>
      <c r="F210" s="2" t="s">
        <v>2019</v>
      </c>
      <c r="H210" s="2" t="n">
        <v>6</v>
      </c>
      <c r="I210" s="2" t="s">
        <v>1841</v>
      </c>
      <c r="J210" s="2" t="s">
        <v>1688</v>
      </c>
      <c r="K210" s="2" t="s">
        <v>1688</v>
      </c>
      <c r="M210" s="2" t="s">
        <v>2016</v>
      </c>
      <c r="N210" s="2" t="n">
        <v>6</v>
      </c>
      <c r="O210" s="23" t="str">
        <f aca="false">CONCATENATE("celexd:class_",M210)</f>
        <v>celexd:class_6_GCEU</v>
      </c>
    </row>
    <row r="211" customFormat="false" ht="23.85" hidden="false" customHeight="false" outlineLevel="0" collapsed="false">
      <c r="A211" s="2" t="str">
        <f aca="false">CONCATENATE("celexd:c_",B211)</f>
        <v>celexd:c_6_TB</v>
      </c>
      <c r="B211" s="2" t="s">
        <v>2020</v>
      </c>
      <c r="C211" s="2" t="str">
        <f aca="false">IF(NOT(ISBLANK(D211)),CONCATENATE("celexd:c_",D211),""  )</f>
        <v>celexd:c_6</v>
      </c>
      <c r="D211" s="2" t="n">
        <v>6</v>
      </c>
      <c r="E211" s="2" t="s">
        <v>1916</v>
      </c>
      <c r="H211" s="2" t="n">
        <v>6</v>
      </c>
      <c r="I211" s="2" t="s">
        <v>2021</v>
      </c>
      <c r="M211" s="2" t="s">
        <v>2016</v>
      </c>
      <c r="N211" s="2" t="n">
        <v>6</v>
      </c>
      <c r="O211" s="23" t="str">
        <f aca="false">CONCATENATE("celexd:class_",M211)</f>
        <v>celexd:class_6_GCEU</v>
      </c>
    </row>
    <row r="212" customFormat="false" ht="23.85" hidden="false" customHeight="false" outlineLevel="0" collapsed="false">
      <c r="A212" s="2" t="str">
        <f aca="false">CONCATENATE("celexd:c_",B212)</f>
        <v>celexd:c_6_TB_OJC</v>
      </c>
      <c r="B212" s="2" t="s">
        <v>2022</v>
      </c>
      <c r="C212" s="2" t="str">
        <f aca="false">IF(NOT(ISBLANK(D212)),CONCATENATE("celexd:c_",D212),""  )</f>
        <v>celexd:c_6_TB</v>
      </c>
      <c r="D212" s="2" t="s">
        <v>2020</v>
      </c>
      <c r="E212" s="2" t="s">
        <v>1919</v>
      </c>
      <c r="F212" s="2" t="s">
        <v>2023</v>
      </c>
      <c r="H212" s="2" t="n">
        <v>6</v>
      </c>
      <c r="I212" s="2" t="s">
        <v>2021</v>
      </c>
      <c r="J212" s="2" t="s">
        <v>1688</v>
      </c>
      <c r="K212" s="2" t="s">
        <v>1688</v>
      </c>
      <c r="M212" s="2" t="s">
        <v>2016</v>
      </c>
      <c r="N212" s="2" t="n">
        <v>6</v>
      </c>
      <c r="O212" s="23" t="str">
        <f aca="false">CONCATENATE("celexd:class_",M212)</f>
        <v>celexd:class_6_GCEU</v>
      </c>
    </row>
    <row r="213" customFormat="false" ht="23.85" hidden="false" customHeight="false" outlineLevel="0" collapsed="false">
      <c r="A213" s="2" t="str">
        <f aca="false">CONCATENATE("celexd:c_",B213)</f>
        <v>celexd:c_6_TC</v>
      </c>
      <c r="B213" s="2" t="s">
        <v>2024</v>
      </c>
      <c r="C213" s="2" t="str">
        <f aca="false">IF(NOT(ISBLANK(D213)),CONCATENATE("celexd:c_",D213),""  )</f>
        <v>celexd:c_6</v>
      </c>
      <c r="D213" s="2" t="n">
        <v>6</v>
      </c>
      <c r="E213" s="2" t="s">
        <v>1922</v>
      </c>
      <c r="H213" s="2" t="n">
        <v>6</v>
      </c>
      <c r="I213" s="2" t="s">
        <v>2025</v>
      </c>
      <c r="M213" s="2" t="s">
        <v>2016</v>
      </c>
      <c r="N213" s="2" t="n">
        <v>6</v>
      </c>
      <c r="O213" s="23" t="str">
        <f aca="false">CONCATENATE("celexd:class_",M213)</f>
        <v>celexd:class_6_GCEU</v>
      </c>
    </row>
    <row r="214" customFormat="false" ht="46.25" hidden="false" customHeight="false" outlineLevel="0" collapsed="false">
      <c r="A214" s="2" t="str">
        <f aca="false">CONCATENATE("celexd:c_",B214)</f>
        <v>celexd:c_6_TC_EUR</v>
      </c>
      <c r="B214" s="2" t="s">
        <v>2026</v>
      </c>
      <c r="C214" s="2" t="str">
        <f aca="false">IF(NOT(ISBLANK(D214)),CONCATENATE("celexd:c_",D214),""  )</f>
        <v>celexd:c_6_TC</v>
      </c>
      <c r="D214" s="2" t="s">
        <v>2024</v>
      </c>
      <c r="E214" s="2" t="s">
        <v>1924</v>
      </c>
      <c r="F214" s="2" t="s">
        <v>2027</v>
      </c>
      <c r="H214" s="2" t="n">
        <v>6</v>
      </c>
      <c r="I214" s="2" t="s">
        <v>2025</v>
      </c>
      <c r="J214" s="2" t="s">
        <v>1688</v>
      </c>
      <c r="K214" s="2" t="s">
        <v>1688</v>
      </c>
      <c r="M214" s="2" t="s">
        <v>2016</v>
      </c>
      <c r="N214" s="2" t="n">
        <v>6</v>
      </c>
      <c r="O214" s="23" t="str">
        <f aca="false">CONCATENATE("celexd:class_",M214)</f>
        <v>celexd:class_6_GCEU</v>
      </c>
    </row>
    <row r="215" customFormat="false" ht="23.85" hidden="false" customHeight="false" outlineLevel="0" collapsed="false">
      <c r="A215" s="2" t="str">
        <f aca="false">CONCATENATE("celexd:c_",B215)</f>
        <v>celexd:c_6_TJ</v>
      </c>
      <c r="B215" s="2" t="s">
        <v>2028</v>
      </c>
      <c r="C215" s="2" t="str">
        <f aca="false">IF(NOT(ISBLANK(D215)),CONCATENATE("celexd:c_",D215),""  )</f>
        <v>celexd:c_6</v>
      </c>
      <c r="D215" s="2" t="n">
        <v>6</v>
      </c>
      <c r="E215" s="2" t="s">
        <v>1939</v>
      </c>
      <c r="H215" s="2" t="n">
        <v>6</v>
      </c>
      <c r="I215" s="2" t="s">
        <v>2029</v>
      </c>
      <c r="M215" s="2" t="s">
        <v>2016</v>
      </c>
      <c r="N215" s="2" t="n">
        <v>6</v>
      </c>
      <c r="O215" s="23" t="str">
        <f aca="false">CONCATENATE("celexd:class_",M215)</f>
        <v>celexd:class_6_GCEU</v>
      </c>
    </row>
    <row r="216" customFormat="false" ht="35.05" hidden="false" customHeight="false" outlineLevel="0" collapsed="false">
      <c r="A216" s="2" t="str">
        <f aca="false">CONCATENATE("celexd:c_",B216)</f>
        <v>celexd:c_6_TJ_EUR</v>
      </c>
      <c r="B216" s="2" t="s">
        <v>2030</v>
      </c>
      <c r="C216" s="2" t="str">
        <f aca="false">IF(NOT(ISBLANK(D216)),CONCATENATE("celexd:c_",D216),""  )</f>
        <v>celexd:c_6_TJ</v>
      </c>
      <c r="D216" s="2" t="s">
        <v>2028</v>
      </c>
      <c r="E216" s="2" t="s">
        <v>1942</v>
      </c>
      <c r="F216" s="2" t="s">
        <v>2031</v>
      </c>
      <c r="H216" s="2" t="n">
        <v>6</v>
      </c>
      <c r="I216" s="2" t="s">
        <v>2029</v>
      </c>
      <c r="J216" s="2" t="s">
        <v>1688</v>
      </c>
      <c r="K216" s="2" t="s">
        <v>1688</v>
      </c>
      <c r="M216" s="2" t="s">
        <v>2016</v>
      </c>
      <c r="N216" s="2" t="n">
        <v>6</v>
      </c>
      <c r="O216" s="23" t="str">
        <f aca="false">CONCATENATE("celexd:class_",M216)</f>
        <v>celexd:class_6_GCEU</v>
      </c>
    </row>
    <row r="217" customFormat="false" ht="23.85" hidden="false" customHeight="false" outlineLevel="0" collapsed="false">
      <c r="A217" s="2" t="str">
        <f aca="false">CONCATENATE("celexd:c_",B217)</f>
        <v>celexd:c_6_TN</v>
      </c>
      <c r="B217" s="2" t="s">
        <v>2032</v>
      </c>
      <c r="C217" s="2" t="str">
        <f aca="false">IF(NOT(ISBLANK(D217)),CONCATENATE("celexd:c_",D217),""  )</f>
        <v>celexd:c_6</v>
      </c>
      <c r="D217" s="2" t="n">
        <v>6</v>
      </c>
      <c r="E217" s="2" t="s">
        <v>1945</v>
      </c>
      <c r="H217" s="2" t="n">
        <v>6</v>
      </c>
      <c r="I217" s="2" t="s">
        <v>2033</v>
      </c>
      <c r="M217" s="2" t="s">
        <v>2016</v>
      </c>
      <c r="N217" s="2" t="n">
        <v>6</v>
      </c>
      <c r="O217" s="23" t="str">
        <f aca="false">CONCATENATE("celexd:class_",M217)</f>
        <v>celexd:class_6_GCEU</v>
      </c>
    </row>
    <row r="218" customFormat="false" ht="23.85" hidden="false" customHeight="false" outlineLevel="0" collapsed="false">
      <c r="A218" s="2" t="str">
        <f aca="false">CONCATENATE("celexd:c_",B218)</f>
        <v>celexd:c_6_TN_OJC</v>
      </c>
      <c r="B218" s="2" t="s">
        <v>2034</v>
      </c>
      <c r="C218" s="2" t="str">
        <f aca="false">IF(NOT(ISBLANK(D218)),CONCATENATE("celexd:c_",D218),""  )</f>
        <v>celexd:c_6_TN</v>
      </c>
      <c r="D218" s="2" t="s">
        <v>2032</v>
      </c>
      <c r="E218" s="2" t="s">
        <v>2007</v>
      </c>
      <c r="F218" s="2" t="s">
        <v>2035</v>
      </c>
      <c r="H218" s="2" t="n">
        <v>6</v>
      </c>
      <c r="I218" s="2" t="s">
        <v>2033</v>
      </c>
      <c r="J218" s="2" t="s">
        <v>1688</v>
      </c>
      <c r="K218" s="2" t="s">
        <v>1688</v>
      </c>
      <c r="M218" s="2" t="s">
        <v>2016</v>
      </c>
      <c r="N218" s="2" t="n">
        <v>6</v>
      </c>
      <c r="O218" s="23" t="str">
        <f aca="false">CONCATENATE("celexd:class_",M218)</f>
        <v>celexd:class_6_GCEU</v>
      </c>
    </row>
    <row r="219" customFormat="false" ht="23.85" hidden="false" customHeight="false" outlineLevel="0" collapsed="false">
      <c r="A219" s="2" t="str">
        <f aca="false">CONCATENATE("celexd:c_",B219)</f>
        <v>celexd:c_6_TO</v>
      </c>
      <c r="B219" s="2" t="s">
        <v>2036</v>
      </c>
      <c r="C219" s="2" t="str">
        <f aca="false">IF(NOT(ISBLANK(D219)),CONCATENATE("celexd:c_",D219),""  )</f>
        <v>celexd:c_6</v>
      </c>
      <c r="D219" s="2" t="n">
        <v>6</v>
      </c>
      <c r="E219" s="2" t="s">
        <v>773</v>
      </c>
      <c r="H219" s="2" t="n">
        <v>6</v>
      </c>
      <c r="I219" s="2" t="s">
        <v>2037</v>
      </c>
      <c r="M219" s="2" t="s">
        <v>2016</v>
      </c>
      <c r="N219" s="2" t="n">
        <v>6</v>
      </c>
      <c r="O219" s="23" t="str">
        <f aca="false">CONCATENATE("celexd:class_",M219)</f>
        <v>celexd:class_6_GCEU</v>
      </c>
    </row>
    <row r="220" customFormat="false" ht="35.05" hidden="false" customHeight="false" outlineLevel="0" collapsed="false">
      <c r="A220" s="2" t="str">
        <f aca="false">CONCATENATE("celexd:c_",B220)</f>
        <v>celexd:c_6_TO_EUR</v>
      </c>
      <c r="B220" s="2" t="s">
        <v>2038</v>
      </c>
      <c r="C220" s="2" t="str">
        <f aca="false">IF(NOT(ISBLANK(D220)),CONCATENATE("celexd:c_",D220),""  )</f>
        <v>celexd:c_6_TO</v>
      </c>
      <c r="D220" s="2" t="s">
        <v>2036</v>
      </c>
      <c r="E220" s="2" t="s">
        <v>1953</v>
      </c>
      <c r="F220" s="2" t="s">
        <v>2039</v>
      </c>
      <c r="H220" s="2" t="n">
        <v>6</v>
      </c>
      <c r="I220" s="2" t="s">
        <v>2037</v>
      </c>
      <c r="J220" s="2" t="s">
        <v>1688</v>
      </c>
      <c r="K220" s="2" t="s">
        <v>1688</v>
      </c>
      <c r="M220" s="2" t="s">
        <v>2016</v>
      </c>
      <c r="N220" s="2" t="n">
        <v>6</v>
      </c>
      <c r="O220" s="23" t="str">
        <f aca="false">CONCATENATE("celexd:class_",M220)</f>
        <v>celexd:class_6_GCEU</v>
      </c>
    </row>
    <row r="221" customFormat="false" ht="23.85" hidden="false" customHeight="false" outlineLevel="0" collapsed="false">
      <c r="A221" s="2" t="str">
        <f aca="false">CONCATENATE("celexd:c_",B221)</f>
        <v>celexd:c_6_TT</v>
      </c>
      <c r="B221" s="2" t="s">
        <v>2040</v>
      </c>
      <c r="C221" s="2" t="str">
        <f aca="false">IF(NOT(ISBLANK(D221)),CONCATENATE("celexd:c_",D221),""  )</f>
        <v>celexd:c_6</v>
      </c>
      <c r="D221" s="2" t="n">
        <v>6</v>
      </c>
      <c r="E221" s="2" t="s">
        <v>1968</v>
      </c>
      <c r="H221" s="2" t="n">
        <v>6</v>
      </c>
      <c r="I221" s="2" t="s">
        <v>357</v>
      </c>
      <c r="M221" s="2" t="s">
        <v>2016</v>
      </c>
      <c r="N221" s="2" t="n">
        <v>6</v>
      </c>
      <c r="O221" s="23" t="str">
        <f aca="false">CONCATENATE("celexd:class_",M221)</f>
        <v>celexd:class_6_GCEU</v>
      </c>
    </row>
    <row r="222" customFormat="false" ht="46.25" hidden="false" customHeight="false" outlineLevel="0" collapsed="false">
      <c r="A222" s="2" t="str">
        <f aca="false">CONCATENATE("celexd:c_",B222)</f>
        <v>celexd:c_6_TT_EUR</v>
      </c>
      <c r="B222" s="2" t="s">
        <v>2041</v>
      </c>
      <c r="C222" s="2" t="str">
        <f aca="false">IF(NOT(ISBLANK(D222)),CONCATENATE("celexd:c_",D222),""  )</f>
        <v>celexd:c_6_TT</v>
      </c>
      <c r="D222" s="2" t="s">
        <v>2040</v>
      </c>
      <c r="E222" s="2" t="s">
        <v>1970</v>
      </c>
      <c r="F222" s="2" t="s">
        <v>2042</v>
      </c>
      <c r="H222" s="2" t="n">
        <v>6</v>
      </c>
      <c r="I222" s="2" t="s">
        <v>357</v>
      </c>
      <c r="J222" s="2" t="s">
        <v>1688</v>
      </c>
      <c r="K222" s="2" t="s">
        <v>1688</v>
      </c>
      <c r="M222" s="2" t="s">
        <v>2016</v>
      </c>
      <c r="N222" s="2" t="n">
        <v>6</v>
      </c>
      <c r="O222" s="23" t="str">
        <f aca="false">CONCATENATE("celexd:class_",M222)</f>
        <v>celexd:class_6_GCEU</v>
      </c>
    </row>
    <row r="223" customFormat="false" ht="23.85" hidden="false" customHeight="false" outlineLevel="0" collapsed="false">
      <c r="A223" s="2" t="str">
        <f aca="false">CONCATENATE("celexd:c_",B223)</f>
        <v>celexd:c_8_AT</v>
      </c>
      <c r="B223" s="2" t="s">
        <v>2043</v>
      </c>
      <c r="C223" s="2" t="str">
        <f aca="false">IF(NOT(ISBLANK(D223)),CONCATENATE("celexd:c_",D223),""  )</f>
        <v>celexd:c_8</v>
      </c>
      <c r="D223" s="2" t="n">
        <v>8</v>
      </c>
      <c r="E223" s="2" t="s">
        <v>2044</v>
      </c>
      <c r="F223" s="2" t="s">
        <v>2045</v>
      </c>
      <c r="H223" s="2" t="n">
        <v>8</v>
      </c>
      <c r="I223" s="2" t="s">
        <v>1692</v>
      </c>
      <c r="M223" s="2" t="n">
        <v>8</v>
      </c>
      <c r="O223" s="23" t="str">
        <f aca="false">CONCATENATE("celexd:class_",M223)</f>
        <v>celexd:class_8</v>
      </c>
    </row>
    <row r="224" customFormat="false" ht="35.05" hidden="false" customHeight="false" outlineLevel="0" collapsed="false">
      <c r="A224" s="2" t="str">
        <f aca="false">CONCATENATE("celexd:c_",B224)</f>
        <v>celexd:c_8_BE</v>
      </c>
      <c r="B224" s="2" t="s">
        <v>2046</v>
      </c>
      <c r="C224" s="2" t="str">
        <f aca="false">IF(NOT(ISBLANK(D224)),CONCATENATE("celexd:c_",D224),""  )</f>
        <v>celexd:c_8</v>
      </c>
      <c r="D224" s="2" t="n">
        <v>8</v>
      </c>
      <c r="E224" s="2" t="s">
        <v>2047</v>
      </c>
      <c r="F224" s="2" t="s">
        <v>2048</v>
      </c>
      <c r="H224" s="2" t="n">
        <v>8</v>
      </c>
      <c r="M224" s="2" t="n">
        <v>8</v>
      </c>
      <c r="O224" s="23" t="str">
        <f aca="false">CONCATENATE("celexd:class_",M224)</f>
        <v>celexd:class_8</v>
      </c>
    </row>
    <row r="225" customFormat="false" ht="35.05" hidden="false" customHeight="false" outlineLevel="0" collapsed="false">
      <c r="A225" s="2" t="str">
        <f aca="false">CONCATENATE("celexd:c_",B225)</f>
        <v>celexd:c_8_BG</v>
      </c>
      <c r="B225" s="2" t="s">
        <v>2049</v>
      </c>
      <c r="C225" s="2" t="str">
        <f aca="false">IF(NOT(ISBLANK(D225)),CONCATENATE("celexd:c_",D225),""  )</f>
        <v>celexd:c_8</v>
      </c>
      <c r="D225" s="2" t="n">
        <v>8</v>
      </c>
      <c r="E225" s="2" t="s">
        <v>2050</v>
      </c>
      <c r="F225" s="2" t="s">
        <v>2051</v>
      </c>
      <c r="H225" s="2" t="n">
        <v>8</v>
      </c>
      <c r="M225" s="2" t="n">
        <v>8</v>
      </c>
      <c r="O225" s="23" t="str">
        <f aca="false">CONCATENATE("celexd:class_",M225)</f>
        <v>celexd:class_8</v>
      </c>
    </row>
    <row r="226" customFormat="false" ht="23.85" hidden="false" customHeight="false" outlineLevel="0" collapsed="false">
      <c r="A226" s="2" t="str">
        <f aca="false">CONCATENATE("celexd:c_",B226)</f>
        <v>celexd:c_8_CY</v>
      </c>
      <c r="B226" s="2" t="s">
        <v>2052</v>
      </c>
      <c r="C226" s="2" t="str">
        <f aca="false">IF(NOT(ISBLANK(D226)),CONCATENATE("celexd:c_",D226),""  )</f>
        <v>celexd:c_8</v>
      </c>
      <c r="D226" s="2" t="n">
        <v>8</v>
      </c>
      <c r="E226" s="2" t="s">
        <v>2053</v>
      </c>
      <c r="F226" s="2" t="s">
        <v>2054</v>
      </c>
      <c r="H226" s="2" t="n">
        <v>8</v>
      </c>
      <c r="M226" s="2" t="n">
        <v>8</v>
      </c>
      <c r="O226" s="23" t="str">
        <f aca="false">CONCATENATE("celexd:class_",M226)</f>
        <v>celexd:class_8</v>
      </c>
    </row>
    <row r="227" customFormat="false" ht="35.05" hidden="false" customHeight="false" outlineLevel="0" collapsed="false">
      <c r="A227" s="2" t="str">
        <f aca="false">CONCATENATE("celexd:c_",B227)</f>
        <v>celexd:c_8_CZ</v>
      </c>
      <c r="B227" s="2" t="s">
        <v>2055</v>
      </c>
      <c r="C227" s="2" t="str">
        <f aca="false">IF(NOT(ISBLANK(D227)),CONCATENATE("celexd:c_",D227),""  )</f>
        <v>celexd:c_8</v>
      </c>
      <c r="D227" s="2" t="n">
        <v>8</v>
      </c>
      <c r="E227" s="2" t="s">
        <v>2056</v>
      </c>
      <c r="F227" s="2" t="s">
        <v>2057</v>
      </c>
      <c r="H227" s="2" t="n">
        <v>8</v>
      </c>
      <c r="M227" s="2" t="n">
        <v>8</v>
      </c>
      <c r="O227" s="23" t="str">
        <f aca="false">CONCATENATE("celexd:class_",M227)</f>
        <v>celexd:class_8</v>
      </c>
    </row>
    <row r="228" customFormat="false" ht="23.85" hidden="false" customHeight="false" outlineLevel="0" collapsed="false">
      <c r="A228" s="2" t="str">
        <f aca="false">CONCATENATE("celexd:c_",B228)</f>
        <v>celexd:c_8_DE</v>
      </c>
      <c r="B228" s="2" t="s">
        <v>2058</v>
      </c>
      <c r="C228" s="2" t="str">
        <f aca="false">IF(NOT(ISBLANK(D228)),CONCATENATE("celexd:c_",D228),""  )</f>
        <v>celexd:c_8</v>
      </c>
      <c r="D228" s="2" t="n">
        <v>8</v>
      </c>
      <c r="E228" s="2" t="s">
        <v>2059</v>
      </c>
      <c r="F228" s="2" t="s">
        <v>2060</v>
      </c>
      <c r="H228" s="2" t="n">
        <v>8</v>
      </c>
      <c r="M228" s="2" t="n">
        <v>8</v>
      </c>
      <c r="O228" s="23" t="str">
        <f aca="false">CONCATENATE("celexd:class_",M228)</f>
        <v>celexd:class_8</v>
      </c>
    </row>
    <row r="229" customFormat="false" ht="35.05" hidden="false" customHeight="false" outlineLevel="0" collapsed="false">
      <c r="A229" s="2" t="str">
        <f aca="false">CONCATENATE("celexd:c_",B229)</f>
        <v>celexd:c_8_DK</v>
      </c>
      <c r="B229" s="2" t="s">
        <v>2061</v>
      </c>
      <c r="C229" s="2" t="str">
        <f aca="false">IF(NOT(ISBLANK(D229)),CONCATENATE("celexd:c_",D229),""  )</f>
        <v>celexd:c_8</v>
      </c>
      <c r="D229" s="2" t="n">
        <v>8</v>
      </c>
      <c r="E229" s="2" t="s">
        <v>2062</v>
      </c>
      <c r="F229" s="2" t="s">
        <v>2063</v>
      </c>
      <c r="H229" s="2" t="n">
        <v>8</v>
      </c>
      <c r="M229" s="2" t="n">
        <v>8</v>
      </c>
      <c r="O229" s="23" t="str">
        <f aca="false">CONCATENATE("celexd:class_",M229)</f>
        <v>celexd:class_8</v>
      </c>
    </row>
    <row r="230" customFormat="false" ht="46.25" hidden="false" customHeight="false" outlineLevel="0" collapsed="false">
      <c r="A230" s="2" t="str">
        <f aca="false">CONCATENATE("celexd:c_",B230)</f>
        <v>celexd:c_8_EE</v>
      </c>
      <c r="B230" s="2" t="s">
        <v>2064</v>
      </c>
      <c r="C230" s="2" t="str">
        <f aca="false">IF(NOT(ISBLANK(D230)),CONCATENATE("celexd:c_",D230),""  )</f>
        <v>celexd:c_8</v>
      </c>
      <c r="D230" s="2" t="n">
        <v>8</v>
      </c>
      <c r="E230" s="2" t="s">
        <v>2065</v>
      </c>
      <c r="F230" s="2" t="s">
        <v>2066</v>
      </c>
      <c r="H230" s="2" t="n">
        <v>8</v>
      </c>
      <c r="M230" s="2" t="n">
        <v>8</v>
      </c>
      <c r="O230" s="23" t="str">
        <f aca="false">CONCATENATE("celexd:class_",M230)</f>
        <v>celexd:class_8</v>
      </c>
    </row>
    <row r="231" customFormat="false" ht="23.85" hidden="false" customHeight="false" outlineLevel="0" collapsed="false">
      <c r="A231" s="2" t="str">
        <f aca="false">CONCATENATE("celexd:c_",B231)</f>
        <v>celexd:c_8_EL</v>
      </c>
      <c r="B231" s="2" t="s">
        <v>2067</v>
      </c>
      <c r="C231" s="2" t="str">
        <f aca="false">IF(NOT(ISBLANK(D231)),CONCATENATE("celexd:c_",D231),""  )</f>
        <v>celexd:c_8</v>
      </c>
      <c r="D231" s="2" t="n">
        <v>8</v>
      </c>
      <c r="E231" s="2" t="s">
        <v>2068</v>
      </c>
      <c r="F231" s="2" t="s">
        <v>2069</v>
      </c>
      <c r="H231" s="2" t="n">
        <v>8</v>
      </c>
      <c r="M231" s="2" t="n">
        <v>8</v>
      </c>
      <c r="O231" s="23" t="str">
        <f aca="false">CONCATENATE("celexd:class_",M231)</f>
        <v>celexd:class_8</v>
      </c>
    </row>
    <row r="232" customFormat="false" ht="57.45" hidden="false" customHeight="false" outlineLevel="0" collapsed="false">
      <c r="A232" s="2" t="str">
        <f aca="false">CONCATENATE("celexd:c_",B232)</f>
        <v>celexd:c_8_ES</v>
      </c>
      <c r="B232" s="2" t="s">
        <v>2070</v>
      </c>
      <c r="C232" s="2" t="str">
        <f aca="false">IF(NOT(ISBLANK(D232)),CONCATENATE("celexd:c_",D232),""  )</f>
        <v>celexd:c_8</v>
      </c>
      <c r="D232" s="2" t="n">
        <v>8</v>
      </c>
      <c r="E232" s="2" t="s">
        <v>2071</v>
      </c>
      <c r="F232" s="2" t="s">
        <v>2072</v>
      </c>
      <c r="H232" s="2" t="n">
        <v>8</v>
      </c>
      <c r="M232" s="2" t="n">
        <v>8</v>
      </c>
      <c r="O232" s="23" t="str">
        <f aca="false">CONCATENATE("celexd:class_",M232)</f>
        <v>celexd:class_8</v>
      </c>
    </row>
    <row r="233" customFormat="false" ht="35.05" hidden="false" customHeight="false" outlineLevel="0" collapsed="false">
      <c r="A233" s="2" t="str">
        <f aca="false">CONCATENATE("celexd:c_",B233)</f>
        <v>celexd:c_8_FI</v>
      </c>
      <c r="B233" s="2" t="s">
        <v>2073</v>
      </c>
      <c r="C233" s="2" t="str">
        <f aca="false">IF(NOT(ISBLANK(D233)),CONCATENATE("celexd:c_",D233),""  )</f>
        <v>celexd:c_8</v>
      </c>
      <c r="D233" s="2" t="n">
        <v>8</v>
      </c>
      <c r="E233" s="2" t="s">
        <v>2074</v>
      </c>
      <c r="F233" s="2" t="s">
        <v>2075</v>
      </c>
      <c r="H233" s="2" t="n">
        <v>8</v>
      </c>
      <c r="M233" s="2" t="n">
        <v>8</v>
      </c>
      <c r="O233" s="23" t="str">
        <f aca="false">CONCATENATE("celexd:class_",M233)</f>
        <v>celexd:class_8</v>
      </c>
    </row>
    <row r="234" customFormat="false" ht="46.25" hidden="false" customHeight="false" outlineLevel="0" collapsed="false">
      <c r="A234" s="2" t="str">
        <f aca="false">CONCATENATE("celexd:c_",B234)</f>
        <v>celexd:c_8_FR</v>
      </c>
      <c r="B234" s="2" t="s">
        <v>2076</v>
      </c>
      <c r="C234" s="2" t="str">
        <f aca="false">IF(NOT(ISBLANK(D234)),CONCATENATE("celexd:c_",D234),""  )</f>
        <v>celexd:c_8</v>
      </c>
      <c r="D234" s="2" t="n">
        <v>8</v>
      </c>
      <c r="E234" s="2" t="s">
        <v>2077</v>
      </c>
      <c r="F234" s="2" t="s">
        <v>2078</v>
      </c>
      <c r="H234" s="2" t="n">
        <v>8</v>
      </c>
      <c r="M234" s="2" t="n">
        <v>8</v>
      </c>
      <c r="O234" s="23" t="str">
        <f aca="false">CONCATENATE("celexd:class_",M234)</f>
        <v>celexd:class_8</v>
      </c>
    </row>
    <row r="235" customFormat="false" ht="13.8" hidden="false" customHeight="false" outlineLevel="0" collapsed="false">
      <c r="A235" s="2" t="str">
        <f aca="false">CONCATENATE("celexd:c_",B235)</f>
        <v>celexd:c_8_HR</v>
      </c>
      <c r="B235" s="2" t="s">
        <v>2079</v>
      </c>
      <c r="C235" s="2" t="str">
        <f aca="false">IF(NOT(ISBLANK(D235)),CONCATENATE("celexd:c_",D235),""  )</f>
        <v>celexd:c_8</v>
      </c>
      <c r="D235" s="2" t="n">
        <v>8</v>
      </c>
      <c r="E235" s="2" t="s">
        <v>2080</v>
      </c>
      <c r="F235" s="2" t="s">
        <v>2081</v>
      </c>
      <c r="H235" s="2" t="n">
        <v>8</v>
      </c>
      <c r="M235" s="2" t="n">
        <v>8</v>
      </c>
      <c r="O235" s="23" t="str">
        <f aca="false">CONCATENATE("celexd:class_",M235)</f>
        <v>celexd:class_8</v>
      </c>
    </row>
    <row r="236" customFormat="false" ht="35.05" hidden="false" customHeight="false" outlineLevel="0" collapsed="false">
      <c r="A236" s="2" t="str">
        <f aca="false">CONCATENATE("celexd:c_",B236)</f>
        <v>celexd:c_8_HU</v>
      </c>
      <c r="B236" s="2" t="s">
        <v>2082</v>
      </c>
      <c r="C236" s="2" t="str">
        <f aca="false">IF(NOT(ISBLANK(D236)),CONCATENATE("celexd:c_",D236),""  )</f>
        <v>celexd:c_8</v>
      </c>
      <c r="D236" s="2" t="n">
        <v>8</v>
      </c>
      <c r="E236" s="2" t="s">
        <v>2083</v>
      </c>
      <c r="F236" s="2" t="s">
        <v>2084</v>
      </c>
      <c r="H236" s="2" t="n">
        <v>8</v>
      </c>
      <c r="M236" s="2" t="n">
        <v>8</v>
      </c>
      <c r="O236" s="23" t="str">
        <f aca="false">CONCATENATE("celexd:class_",M236)</f>
        <v>celexd:class_8</v>
      </c>
    </row>
    <row r="237" customFormat="false" ht="46.25" hidden="false" customHeight="false" outlineLevel="0" collapsed="false">
      <c r="A237" s="2" t="str">
        <f aca="false">CONCATENATE("celexd:c_",B237)</f>
        <v>celexd:c_8_IE</v>
      </c>
      <c r="B237" s="2" t="s">
        <v>2085</v>
      </c>
      <c r="C237" s="2" t="str">
        <f aca="false">IF(NOT(ISBLANK(D237)),CONCATENATE("celexd:c_",D237),""  )</f>
        <v>celexd:c_8</v>
      </c>
      <c r="D237" s="2" t="n">
        <v>8</v>
      </c>
      <c r="E237" s="2" t="s">
        <v>2086</v>
      </c>
      <c r="F237" s="2" t="s">
        <v>2087</v>
      </c>
      <c r="H237" s="2" t="n">
        <v>8</v>
      </c>
      <c r="M237" s="2" t="n">
        <v>8</v>
      </c>
      <c r="O237" s="23" t="str">
        <f aca="false">CONCATENATE("celexd:class_",M237)</f>
        <v>celexd:class_8</v>
      </c>
    </row>
    <row r="238" customFormat="false" ht="35.05" hidden="false" customHeight="false" outlineLevel="0" collapsed="false">
      <c r="A238" s="2" t="str">
        <f aca="false">CONCATENATE("celexd:c_",B238)</f>
        <v>celexd:c_8_IT</v>
      </c>
      <c r="B238" s="2" t="s">
        <v>2088</v>
      </c>
      <c r="C238" s="2" t="str">
        <f aca="false">IF(NOT(ISBLANK(D238)),CONCATENATE("celexd:c_",D238),""  )</f>
        <v>celexd:c_8</v>
      </c>
      <c r="D238" s="2" t="n">
        <v>8</v>
      </c>
      <c r="E238" s="2" t="s">
        <v>2089</v>
      </c>
      <c r="F238" s="2" t="s">
        <v>2090</v>
      </c>
      <c r="H238" s="2" t="n">
        <v>8</v>
      </c>
      <c r="M238" s="2" t="n">
        <v>8</v>
      </c>
      <c r="O238" s="23" t="str">
        <f aca="false">CONCATENATE("celexd:class_",M238)</f>
        <v>celexd:class_8</v>
      </c>
    </row>
    <row r="239" customFormat="false" ht="35.05" hidden="false" customHeight="false" outlineLevel="0" collapsed="false">
      <c r="A239" s="2" t="str">
        <f aca="false">CONCATENATE("celexd:c_",B239)</f>
        <v>celexd:c_8_LT</v>
      </c>
      <c r="B239" s="2" t="s">
        <v>2091</v>
      </c>
      <c r="C239" s="2" t="str">
        <f aca="false">IF(NOT(ISBLANK(D239)),CONCATENATE("celexd:c_",D239),""  )</f>
        <v>celexd:c_8</v>
      </c>
      <c r="D239" s="2" t="n">
        <v>8</v>
      </c>
      <c r="E239" s="2" t="s">
        <v>2092</v>
      </c>
      <c r="F239" s="2" t="s">
        <v>2093</v>
      </c>
      <c r="H239" s="2" t="n">
        <v>8</v>
      </c>
      <c r="M239" s="2" t="n">
        <v>8</v>
      </c>
      <c r="O239" s="23" t="str">
        <f aca="false">CONCATENATE("celexd:class_",M239)</f>
        <v>celexd:class_8</v>
      </c>
    </row>
    <row r="240" customFormat="false" ht="35.05" hidden="false" customHeight="false" outlineLevel="0" collapsed="false">
      <c r="A240" s="2" t="str">
        <f aca="false">CONCATENATE("celexd:c_",B240)</f>
        <v>celexd:c_8_LU</v>
      </c>
      <c r="B240" s="2" t="s">
        <v>2094</v>
      </c>
      <c r="C240" s="2" t="str">
        <f aca="false">IF(NOT(ISBLANK(D240)),CONCATENATE("celexd:c_",D240),""  )</f>
        <v>celexd:c_8</v>
      </c>
      <c r="D240" s="2" t="n">
        <v>8</v>
      </c>
      <c r="E240" s="2" t="s">
        <v>2095</v>
      </c>
      <c r="F240" s="2" t="s">
        <v>2096</v>
      </c>
      <c r="H240" s="2" t="n">
        <v>8</v>
      </c>
      <c r="M240" s="2" t="n">
        <v>8</v>
      </c>
      <c r="O240" s="23" t="str">
        <f aca="false">CONCATENATE("celexd:class_",M240)</f>
        <v>celexd:class_8</v>
      </c>
    </row>
    <row r="241" customFormat="false" ht="35.05" hidden="false" customHeight="false" outlineLevel="0" collapsed="false">
      <c r="A241" s="2" t="str">
        <f aca="false">CONCATENATE("celexd:c_",B241)</f>
        <v>celexd:c_8_LV</v>
      </c>
      <c r="B241" s="2" t="s">
        <v>2097</v>
      </c>
      <c r="C241" s="2" t="str">
        <f aca="false">IF(NOT(ISBLANK(D241)),CONCATENATE("celexd:c_",D241),""  )</f>
        <v>celexd:c_8</v>
      </c>
      <c r="D241" s="2" t="n">
        <v>8</v>
      </c>
      <c r="E241" s="2" t="s">
        <v>2098</v>
      </c>
      <c r="F241" s="2" t="s">
        <v>2099</v>
      </c>
      <c r="H241" s="2" t="n">
        <v>8</v>
      </c>
      <c r="M241" s="2" t="n">
        <v>8</v>
      </c>
      <c r="O241" s="23" t="str">
        <f aca="false">CONCATENATE("celexd:class_",M241)</f>
        <v>celexd:class_8</v>
      </c>
    </row>
    <row r="242" customFormat="false" ht="35.05" hidden="false" customHeight="false" outlineLevel="0" collapsed="false">
      <c r="A242" s="2" t="str">
        <f aca="false">CONCATENATE("celexd:c_",B242)</f>
        <v>celexd:c_8_MT</v>
      </c>
      <c r="B242" s="2" t="s">
        <v>2100</v>
      </c>
      <c r="C242" s="2" t="str">
        <f aca="false">IF(NOT(ISBLANK(D242)),CONCATENATE("celexd:c_",D242),""  )</f>
        <v>celexd:c_8</v>
      </c>
      <c r="D242" s="2" t="n">
        <v>8</v>
      </c>
      <c r="E242" s="2" t="s">
        <v>2101</v>
      </c>
      <c r="F242" s="2" t="s">
        <v>2102</v>
      </c>
      <c r="H242" s="2" t="n">
        <v>8</v>
      </c>
      <c r="M242" s="2" t="n">
        <v>8</v>
      </c>
      <c r="O242" s="23" t="str">
        <f aca="false">CONCATENATE("celexd:class_",M242)</f>
        <v>celexd:class_8</v>
      </c>
    </row>
    <row r="243" customFormat="false" ht="57.45" hidden="false" customHeight="false" outlineLevel="0" collapsed="false">
      <c r="A243" s="2" t="str">
        <f aca="false">CONCATENATE("celexd:c_",B243)</f>
        <v>celexd:c_8_NL</v>
      </c>
      <c r="B243" s="2" t="s">
        <v>2103</v>
      </c>
      <c r="C243" s="2" t="str">
        <f aca="false">IF(NOT(ISBLANK(D243)),CONCATENATE("celexd:c_",D243),""  )</f>
        <v>celexd:c_8</v>
      </c>
      <c r="D243" s="2" t="n">
        <v>8</v>
      </c>
      <c r="E243" s="2" t="s">
        <v>2104</v>
      </c>
      <c r="F243" s="2" t="s">
        <v>2105</v>
      </c>
      <c r="H243" s="2" t="n">
        <v>8</v>
      </c>
      <c r="M243" s="2" t="n">
        <v>8</v>
      </c>
      <c r="O243" s="23" t="str">
        <f aca="false">CONCATENATE("celexd:class_",M243)</f>
        <v>celexd:class_8</v>
      </c>
    </row>
    <row r="244" customFormat="false" ht="35.05" hidden="false" customHeight="false" outlineLevel="0" collapsed="false">
      <c r="A244" s="2" t="str">
        <f aca="false">CONCATENATE("celexd:c_",B244)</f>
        <v>celexd:c_8_PL</v>
      </c>
      <c r="B244" s="2" t="s">
        <v>2106</v>
      </c>
      <c r="C244" s="2" t="str">
        <f aca="false">IF(NOT(ISBLANK(D244)),CONCATENATE("celexd:c_",D244),""  )</f>
        <v>celexd:c_8</v>
      </c>
      <c r="D244" s="2" t="n">
        <v>8</v>
      </c>
      <c r="E244" s="2" t="s">
        <v>2107</v>
      </c>
      <c r="F244" s="2" t="s">
        <v>2108</v>
      </c>
      <c r="H244" s="2" t="n">
        <v>8</v>
      </c>
      <c r="M244" s="2" t="n">
        <v>8</v>
      </c>
      <c r="O244" s="23" t="str">
        <f aca="false">CONCATENATE("celexd:class_",M244)</f>
        <v>celexd:class_8</v>
      </c>
    </row>
    <row r="245" customFormat="false" ht="46.25" hidden="false" customHeight="false" outlineLevel="0" collapsed="false">
      <c r="A245" s="2" t="str">
        <f aca="false">CONCATENATE("celexd:c_",B245)</f>
        <v>celexd:c_8_PT</v>
      </c>
      <c r="B245" s="2" t="s">
        <v>2109</v>
      </c>
      <c r="C245" s="2" t="str">
        <f aca="false">IF(NOT(ISBLANK(D245)),CONCATENATE("celexd:c_",D245),""  )</f>
        <v>celexd:c_8</v>
      </c>
      <c r="D245" s="2" t="n">
        <v>8</v>
      </c>
      <c r="E245" s="2" t="s">
        <v>2110</v>
      </c>
      <c r="F245" s="2" t="s">
        <v>2111</v>
      </c>
      <c r="H245" s="2" t="n">
        <v>8</v>
      </c>
      <c r="M245" s="2" t="n">
        <v>8</v>
      </c>
      <c r="O245" s="23" t="str">
        <f aca="false">CONCATENATE("celexd:class_",M245)</f>
        <v>celexd:class_8</v>
      </c>
    </row>
    <row r="246" customFormat="false" ht="35.05" hidden="false" customHeight="false" outlineLevel="0" collapsed="false">
      <c r="A246" s="2" t="str">
        <f aca="false">CONCATENATE("celexd:c_",B246)</f>
        <v>celexd:c_8_RO</v>
      </c>
      <c r="B246" s="2" t="s">
        <v>2112</v>
      </c>
      <c r="C246" s="2" t="str">
        <f aca="false">IF(NOT(ISBLANK(D246)),CONCATENATE("celexd:c_",D246),""  )</f>
        <v>celexd:c_8</v>
      </c>
      <c r="D246" s="2" t="n">
        <v>8</v>
      </c>
      <c r="E246" s="2" t="s">
        <v>2113</v>
      </c>
      <c r="F246" s="2" t="s">
        <v>2114</v>
      </c>
      <c r="H246" s="2" t="n">
        <v>8</v>
      </c>
      <c r="M246" s="2" t="n">
        <v>8</v>
      </c>
      <c r="O246" s="23" t="str">
        <f aca="false">CONCATENATE("celexd:class_",M246)</f>
        <v>celexd:class_8</v>
      </c>
    </row>
    <row r="247" customFormat="false" ht="35.05" hidden="false" customHeight="false" outlineLevel="0" collapsed="false">
      <c r="A247" s="2" t="str">
        <f aca="false">CONCATENATE("celexd:c_",B247)</f>
        <v>celexd:c_8_SE</v>
      </c>
      <c r="B247" s="2" t="s">
        <v>2115</v>
      </c>
      <c r="C247" s="2" t="str">
        <f aca="false">IF(NOT(ISBLANK(D247)),CONCATENATE("celexd:c_",D247),""  )</f>
        <v>celexd:c_8</v>
      </c>
      <c r="D247" s="2" t="n">
        <v>8</v>
      </c>
      <c r="E247" s="2" t="s">
        <v>2116</v>
      </c>
      <c r="F247" s="2" t="s">
        <v>2117</v>
      </c>
      <c r="H247" s="2" t="n">
        <v>8</v>
      </c>
      <c r="M247" s="2" t="n">
        <v>8</v>
      </c>
      <c r="O247" s="23" t="str">
        <f aca="false">CONCATENATE("celexd:class_",M247)</f>
        <v>celexd:class_8</v>
      </c>
    </row>
    <row r="248" customFormat="false" ht="46.25" hidden="false" customHeight="false" outlineLevel="0" collapsed="false">
      <c r="A248" s="2" t="str">
        <f aca="false">CONCATENATE("celexd:c_",B248)</f>
        <v>celexd:c_8_SI</v>
      </c>
      <c r="B248" s="2" t="s">
        <v>2118</v>
      </c>
      <c r="C248" s="2" t="str">
        <f aca="false">IF(NOT(ISBLANK(D248)),CONCATENATE("celexd:c_",D248),""  )</f>
        <v>celexd:c_8</v>
      </c>
      <c r="D248" s="2" t="n">
        <v>8</v>
      </c>
      <c r="E248" s="2" t="s">
        <v>2119</v>
      </c>
      <c r="F248" s="2" t="s">
        <v>2120</v>
      </c>
      <c r="H248" s="2" t="n">
        <v>8</v>
      </c>
      <c r="M248" s="2" t="n">
        <v>8</v>
      </c>
      <c r="O248" s="23" t="str">
        <f aca="false">CONCATENATE("celexd:class_",M248)</f>
        <v>celexd:class_8</v>
      </c>
    </row>
    <row r="249" customFormat="false" ht="23.85" hidden="false" customHeight="false" outlineLevel="0" collapsed="false">
      <c r="A249" s="2" t="str">
        <f aca="false">CONCATENATE("celexd:c_",B249)</f>
        <v>celexd:c_8_SK</v>
      </c>
      <c r="B249" s="2" t="s">
        <v>2121</v>
      </c>
      <c r="C249" s="2" t="str">
        <f aca="false">IF(NOT(ISBLANK(D249)),CONCATENATE("celexd:c_",D249),""  )</f>
        <v>celexd:c_8</v>
      </c>
      <c r="D249" s="2" t="n">
        <v>8</v>
      </c>
      <c r="E249" s="2" t="s">
        <v>2122</v>
      </c>
      <c r="F249" s="2" t="s">
        <v>2123</v>
      </c>
      <c r="H249" s="2" t="n">
        <v>8</v>
      </c>
      <c r="M249" s="2" t="n">
        <v>8</v>
      </c>
      <c r="O249" s="23" t="str">
        <f aca="false">CONCATENATE("celexd:class_",M249)</f>
        <v>celexd:class_8</v>
      </c>
    </row>
    <row r="250" customFormat="false" ht="46.25" hidden="false" customHeight="false" outlineLevel="0" collapsed="false">
      <c r="A250" s="2" t="str">
        <f aca="false">CONCATENATE("celexd:c_",B250)</f>
        <v>celexd:c_8_UK</v>
      </c>
      <c r="B250" s="2" t="s">
        <v>2124</v>
      </c>
      <c r="C250" s="2" t="str">
        <f aca="false">IF(NOT(ISBLANK(D250)),CONCATENATE("celexd:c_",D250),""  )</f>
        <v>celexd:c_8</v>
      </c>
      <c r="D250" s="2" t="n">
        <v>8</v>
      </c>
      <c r="E250" s="2" t="s">
        <v>2125</v>
      </c>
      <c r="F250" s="2" t="s">
        <v>2126</v>
      </c>
      <c r="H250" s="2" t="n">
        <v>8</v>
      </c>
      <c r="M250" s="2" t="n">
        <v>8</v>
      </c>
      <c r="O250" s="23" t="str">
        <f aca="false">CONCATENATE("celexd:class_",M250)</f>
        <v>celexd:class_8</v>
      </c>
    </row>
    <row r="251" customFormat="false" ht="46.25" hidden="false" customHeight="false" outlineLevel="0" collapsed="false">
      <c r="A251" s="2" t="str">
        <f aca="false">CONCATENATE("celexd:c_",B251)</f>
        <v>celexd:c_8_XX</v>
      </c>
      <c r="B251" s="2" t="s">
        <v>2127</v>
      </c>
      <c r="C251" s="2" t="str">
        <f aca="false">IF(NOT(ISBLANK(D251)),CONCATENATE("celexd:c_",D251),""  )</f>
        <v>celexd:c_8</v>
      </c>
      <c r="D251" s="2" t="n">
        <v>8</v>
      </c>
      <c r="E251" s="2" t="s">
        <v>2128</v>
      </c>
      <c r="F251" s="2" t="s">
        <v>2129</v>
      </c>
      <c r="H251" s="2" t="n">
        <v>8</v>
      </c>
      <c r="M251" s="2" t="n">
        <v>8</v>
      </c>
      <c r="O251" s="23" t="str">
        <f aca="false">CONCATENATE("celexd:class_",M251)</f>
        <v>celexd:class_8</v>
      </c>
    </row>
    <row r="252" customFormat="false" ht="46.25" hidden="false" customHeight="false" outlineLevel="0" collapsed="false">
      <c r="A252" s="2" t="str">
        <f aca="false">CONCATENATE("celexd:c_",B252)</f>
        <v>celexd:c_9_E</v>
      </c>
      <c r="B252" s="2" t="s">
        <v>2130</v>
      </c>
      <c r="C252" s="2" t="str">
        <f aca="false">IF(NOT(ISBLANK(D252)),CONCATENATE("celexd:c_",D252),""  )</f>
        <v>celexd:c_9</v>
      </c>
      <c r="D252" s="2" t="n">
        <v>9</v>
      </c>
      <c r="E252" s="2" t="s">
        <v>2131</v>
      </c>
      <c r="F252" s="28" t="s">
        <v>2132</v>
      </c>
      <c r="H252" s="2" t="n">
        <v>9</v>
      </c>
      <c r="I252" s="2" t="s">
        <v>1486</v>
      </c>
      <c r="M252" s="2" t="n">
        <v>9</v>
      </c>
      <c r="O252" s="23" t="str">
        <f aca="false">CONCATENATE("celexd:class_",M252)</f>
        <v>celexd:class_9</v>
      </c>
    </row>
    <row r="253" customFormat="false" ht="46.25" hidden="false" customHeight="false" outlineLevel="0" collapsed="false">
      <c r="A253" s="2" t="str">
        <f aca="false">CONCATENATE("celexd:c_",B253)</f>
        <v>celexd:c_9_H</v>
      </c>
      <c r="B253" s="2" t="s">
        <v>2133</v>
      </c>
      <c r="C253" s="2" t="str">
        <f aca="false">IF(NOT(ISBLANK(D253)),CONCATENATE("celexd:c_",D253),""  )</f>
        <v>celexd:c_9</v>
      </c>
      <c r="D253" s="2" t="n">
        <v>9</v>
      </c>
      <c r="E253" s="2" t="s">
        <v>2134</v>
      </c>
      <c r="F253" s="2" t="s">
        <v>2135</v>
      </c>
      <c r="H253" s="2" t="n">
        <v>9</v>
      </c>
      <c r="I253" s="2" t="s">
        <v>1514</v>
      </c>
      <c r="M253" s="2" t="n">
        <v>9</v>
      </c>
      <c r="O253" s="23" t="str">
        <f aca="false">CONCATENATE("celexd:class_",M253)</f>
        <v>celexd:class_9</v>
      </c>
    </row>
    <row r="254" customFormat="false" ht="46.25" hidden="false" customHeight="false" outlineLevel="0" collapsed="false">
      <c r="A254" s="2" t="str">
        <f aca="false">CONCATENATE("celexd:c_",B254)</f>
        <v>celexd:c_9_O</v>
      </c>
      <c r="B254" s="2" t="s">
        <v>2136</v>
      </c>
      <c r="C254" s="2" t="str">
        <f aca="false">IF(NOT(ISBLANK(D254)),CONCATENATE("celexd:c_",D254),""  )</f>
        <v>celexd:c_9</v>
      </c>
      <c r="D254" s="2" t="n">
        <v>9</v>
      </c>
      <c r="E254" s="2" t="s">
        <v>2137</v>
      </c>
      <c r="F254" s="2" t="s">
        <v>2138</v>
      </c>
      <c r="H254" s="2" t="n">
        <v>9</v>
      </c>
      <c r="I254" s="2" t="s">
        <v>837</v>
      </c>
      <c r="M254" s="2" t="n">
        <v>9</v>
      </c>
      <c r="O254" s="23" t="str">
        <f aca="false">CONCATENATE("celexd:class_",M254)</f>
        <v>celexd:class_9</v>
      </c>
    </row>
    <row r="255" customFormat="false" ht="23.85" hidden="false" customHeight="false" outlineLevel="0" collapsed="false">
      <c r="A255" s="2" t="str">
        <f aca="false">CONCATENATE("celexd:c_",B255)</f>
        <v>celexd:c_C</v>
      </c>
      <c r="B255" s="2" t="s">
        <v>1464</v>
      </c>
      <c r="C255" s="2" t="str">
        <f aca="false">IF(NOT(ISBLANK(D255)),CONCATENATE("celexd:c_",D255),""  )</f>
        <v/>
      </c>
      <c r="E255" s="2" t="s">
        <v>2139</v>
      </c>
      <c r="H255" s="2" t="s">
        <v>1464</v>
      </c>
      <c r="M255" s="2" t="s">
        <v>1464</v>
      </c>
      <c r="O255" s="23" t="str">
        <f aca="false">CONCATENATE("celexd:class_",M255)</f>
        <v>celexd:class_C</v>
      </c>
    </row>
    <row r="256" customFormat="false" ht="13.8" hidden="false" customHeight="false" outlineLevel="0" collapsed="false">
      <c r="A256" s="2" t="str">
        <f aca="false">CONCATENATE("celexd:c_",B256)</f>
        <v>celexd:c_E</v>
      </c>
      <c r="B256" s="2" t="s">
        <v>1486</v>
      </c>
      <c r="C256" s="2" t="str">
        <f aca="false">IF(NOT(ISBLANK(D256)),CONCATENATE("celexd:c_",D256),""  )</f>
        <v/>
      </c>
      <c r="E256" s="2" t="s">
        <v>2140</v>
      </c>
      <c r="H256" s="2" t="s">
        <v>1486</v>
      </c>
      <c r="M256" s="2" t="s">
        <v>1486</v>
      </c>
      <c r="O256" s="23" t="str">
        <f aca="false">CONCATENATE("celexd:class_",M256)</f>
        <v>celexd:class_E</v>
      </c>
    </row>
    <row r="257" customFormat="false" ht="13.8" hidden="false" customHeight="false" outlineLevel="0" collapsed="false">
      <c r="A257" s="2" t="str">
        <f aca="false">CONCATENATE("celexd:c_",B257)</f>
        <v>celexd:c_E_A</v>
      </c>
      <c r="B257" s="2" t="s">
        <v>2141</v>
      </c>
      <c r="C257" s="2" t="str">
        <f aca="false">IF(NOT(ISBLANK(D257)),CONCATENATE("celexd:c_",D257),""  )</f>
        <v>celexd:c_E</v>
      </c>
      <c r="D257" s="2" t="s">
        <v>1486</v>
      </c>
      <c r="E257" s="2" t="s">
        <v>2142</v>
      </c>
      <c r="H257" s="2" t="s">
        <v>1486</v>
      </c>
      <c r="I257" s="2" t="s">
        <v>1407</v>
      </c>
      <c r="M257" s="2" t="s">
        <v>1486</v>
      </c>
      <c r="O257" s="23" t="str">
        <f aca="false">CONCATENATE("celexd:class_",M257)</f>
        <v>celexd:class_E</v>
      </c>
    </row>
    <row r="258" customFormat="false" ht="23.85" hidden="false" customHeight="false" outlineLevel="0" collapsed="false">
      <c r="A258" s="2" t="str">
        <f aca="false">CONCATENATE("celexd:c_",B258)</f>
        <v>celexd:c_E_A_OJC</v>
      </c>
      <c r="B258" s="2" t="s">
        <v>2143</v>
      </c>
      <c r="C258" s="2" t="str">
        <f aca="false">IF(NOT(ISBLANK(D258)),CONCATENATE("celexd:c_",D258),""  )</f>
        <v>celexd:c_E_A</v>
      </c>
      <c r="D258" s="2" t="s">
        <v>2141</v>
      </c>
      <c r="E258" s="2" t="s">
        <v>2144</v>
      </c>
      <c r="F258" s="2" t="s">
        <v>2145</v>
      </c>
      <c r="H258" s="2" t="s">
        <v>1486</v>
      </c>
      <c r="I258" s="2" t="s">
        <v>1437</v>
      </c>
      <c r="J258" s="2" t="s">
        <v>1395</v>
      </c>
      <c r="K258" s="2" t="s">
        <v>1395</v>
      </c>
      <c r="M258" s="2" t="s">
        <v>1486</v>
      </c>
      <c r="O258" s="23" t="str">
        <f aca="false">CONCATENATE("celexd:class_",M258)</f>
        <v>celexd:class_E</v>
      </c>
    </row>
    <row r="259" customFormat="false" ht="23.85" hidden="false" customHeight="false" outlineLevel="0" collapsed="false">
      <c r="A259" s="2" t="str">
        <f aca="false">CONCATENATE("celexd:c_",B259)</f>
        <v>celexd:c_E_A_OJL</v>
      </c>
      <c r="B259" s="2" t="s">
        <v>2146</v>
      </c>
      <c r="C259" s="2" t="str">
        <f aca="false">IF(NOT(ISBLANK(D259)),CONCATENATE("celexd:c_",D259),""  )</f>
        <v>celexd:c_E_A</v>
      </c>
      <c r="D259" s="2" t="s">
        <v>2141</v>
      </c>
      <c r="E259" s="2" t="s">
        <v>2147</v>
      </c>
      <c r="F259" s="2" t="s">
        <v>2148</v>
      </c>
      <c r="G259" s="2" t="s">
        <v>2149</v>
      </c>
      <c r="H259" s="2" t="s">
        <v>1486</v>
      </c>
      <c r="I259" s="2" t="s">
        <v>1437</v>
      </c>
      <c r="J259" s="2" t="s">
        <v>1395</v>
      </c>
      <c r="K259" s="2" t="s">
        <v>1395</v>
      </c>
      <c r="M259" s="2" t="s">
        <v>1486</v>
      </c>
      <c r="O259" s="23" t="str">
        <f aca="false">CONCATENATE("celexd:class_",M259)</f>
        <v>celexd:class_E</v>
      </c>
    </row>
    <row r="260" customFormat="false" ht="13.8" hidden="false" customHeight="false" outlineLevel="0" collapsed="false">
      <c r="A260" s="2" t="str">
        <f aca="false">CONCATENATE("celexd:c_",B260)</f>
        <v>celexd:c_E_C</v>
      </c>
      <c r="B260" s="2" t="s">
        <v>2150</v>
      </c>
      <c r="C260" s="2" t="str">
        <f aca="false">IF(NOT(ISBLANK(D260)),CONCATENATE("celexd:c_",D260),""  )</f>
        <v>celexd:c_E</v>
      </c>
      <c r="D260" s="2" t="s">
        <v>1486</v>
      </c>
      <c r="E260" s="2" t="s">
        <v>2151</v>
      </c>
      <c r="H260" s="2" t="s">
        <v>1486</v>
      </c>
      <c r="I260" s="2" t="s">
        <v>1464</v>
      </c>
      <c r="M260" s="2" t="s">
        <v>1486</v>
      </c>
      <c r="O260" s="23" t="str">
        <f aca="false">CONCATENATE("celexd:class_",M260)</f>
        <v>celexd:class_E</v>
      </c>
    </row>
    <row r="261" customFormat="false" ht="68.65" hidden="false" customHeight="false" outlineLevel="0" collapsed="false">
      <c r="A261" s="2" t="str">
        <f aca="false">CONCATENATE("celexd:c_",B261)</f>
        <v>celexd:c_E_C_OJC</v>
      </c>
      <c r="B261" s="2" t="s">
        <v>2152</v>
      </c>
      <c r="C261" s="2" t="str">
        <f aca="false">IF(NOT(ISBLANK(D261)),CONCATENATE("celexd:c_",D261),""  )</f>
        <v>celexd:c_E_C</v>
      </c>
      <c r="D261" s="2" t="s">
        <v>2150</v>
      </c>
      <c r="E261" s="2" t="s">
        <v>2153</v>
      </c>
      <c r="F261" s="2" t="s">
        <v>2154</v>
      </c>
      <c r="H261" s="2" t="s">
        <v>1486</v>
      </c>
      <c r="I261" s="2" t="s">
        <v>1464</v>
      </c>
      <c r="J261" s="2" t="s">
        <v>1395</v>
      </c>
      <c r="K261" s="2" t="s">
        <v>1395</v>
      </c>
      <c r="M261" s="2" t="s">
        <v>1486</v>
      </c>
      <c r="O261" s="23" t="str">
        <f aca="false">CONCATENATE("celexd:class_",M261)</f>
        <v>celexd:class_E</v>
      </c>
    </row>
    <row r="262" customFormat="false" ht="23.85" hidden="false" customHeight="false" outlineLevel="0" collapsed="false">
      <c r="A262" s="2" t="str">
        <f aca="false">CONCATENATE("celexd:c_",B262)</f>
        <v>celexd:c_E_C_OJL</v>
      </c>
      <c r="B262" s="2" t="s">
        <v>2155</v>
      </c>
      <c r="C262" s="2" t="str">
        <f aca="false">IF(NOT(ISBLANK(D262)),CONCATENATE("celexd:c_",D262),""  )</f>
        <v>celexd:c_E_C</v>
      </c>
      <c r="D262" s="2" t="s">
        <v>2150</v>
      </c>
      <c r="E262" s="2" t="s">
        <v>2156</v>
      </c>
      <c r="F262" s="2" t="s">
        <v>2157</v>
      </c>
      <c r="H262" s="2" t="s">
        <v>1486</v>
      </c>
      <c r="I262" s="2" t="s">
        <v>1464</v>
      </c>
      <c r="J262" s="2" t="s">
        <v>1490</v>
      </c>
      <c r="K262" s="2" t="s">
        <v>1490</v>
      </c>
      <c r="M262" s="2" t="s">
        <v>1486</v>
      </c>
      <c r="O262" s="23" t="str">
        <f aca="false">CONCATENATE("celexd:class_",M262)</f>
        <v>celexd:class_E</v>
      </c>
    </row>
    <row r="263" customFormat="false" ht="13.8" hidden="false" customHeight="false" outlineLevel="0" collapsed="false">
      <c r="A263" s="2" t="str">
        <f aca="false">CONCATENATE("celexd:c_",B263)</f>
        <v>celexd:c_E_G</v>
      </c>
      <c r="B263" s="2" t="s">
        <v>2158</v>
      </c>
      <c r="C263" s="2" t="str">
        <f aca="false">IF(NOT(ISBLANK(D263)),CONCATENATE("celexd:c_",D263),""  )</f>
        <v>celexd:c_E</v>
      </c>
      <c r="D263" s="2" t="s">
        <v>1486</v>
      </c>
      <c r="E263" s="2" t="s">
        <v>2159</v>
      </c>
      <c r="H263" s="2" t="s">
        <v>1486</v>
      </c>
      <c r="I263" s="2" t="s">
        <v>1504</v>
      </c>
      <c r="M263" s="2" t="s">
        <v>1486</v>
      </c>
      <c r="O263" s="23" t="str">
        <f aca="false">CONCATENATE("celexd:class_",M263)</f>
        <v>celexd:class_E</v>
      </c>
    </row>
    <row r="264" customFormat="false" ht="23.85" hidden="false" customHeight="false" outlineLevel="0" collapsed="false">
      <c r="A264" s="2" t="str">
        <f aca="false">CONCATENATE("celexd:c_",B264)</f>
        <v>celexd:c_E_G_OJC</v>
      </c>
      <c r="B264" s="2" t="s">
        <v>2160</v>
      </c>
      <c r="C264" s="2" t="str">
        <f aca="false">IF(NOT(ISBLANK(D264)),CONCATENATE("celexd:c_",D264),""  )</f>
        <v>celexd:c_E_G</v>
      </c>
      <c r="D264" s="2" t="s">
        <v>2158</v>
      </c>
      <c r="E264" s="2" t="s">
        <v>2161</v>
      </c>
      <c r="F264" s="2" t="s">
        <v>2162</v>
      </c>
      <c r="H264" s="2" t="s">
        <v>1486</v>
      </c>
      <c r="I264" s="2" t="s">
        <v>1504</v>
      </c>
      <c r="J264" s="2" t="s">
        <v>1395</v>
      </c>
      <c r="K264" s="2" t="s">
        <v>1395</v>
      </c>
      <c r="M264" s="2" t="s">
        <v>1486</v>
      </c>
      <c r="O264" s="23" t="str">
        <f aca="false">CONCATENATE("celexd:class_",M264)</f>
        <v>celexd:class_E</v>
      </c>
    </row>
    <row r="265" customFormat="false" ht="23.85" hidden="false" customHeight="false" outlineLevel="0" collapsed="false">
      <c r="A265" s="2" t="str">
        <f aca="false">CONCATENATE("celexd:c_",B265)</f>
        <v>celexd:c_E_G_OJL</v>
      </c>
      <c r="B265" s="2" t="s">
        <v>2163</v>
      </c>
      <c r="C265" s="2" t="str">
        <f aca="false">IF(NOT(ISBLANK(D265)),CONCATENATE("celexd:c_",D265),""  )</f>
        <v>celexd:c_E_G</v>
      </c>
      <c r="D265" s="2" t="s">
        <v>2158</v>
      </c>
      <c r="E265" s="2" t="s">
        <v>2164</v>
      </c>
      <c r="F265" s="2" t="s">
        <v>2165</v>
      </c>
      <c r="H265" s="2" t="s">
        <v>1486</v>
      </c>
      <c r="I265" s="2" t="s">
        <v>1504</v>
      </c>
      <c r="J265" s="2" t="s">
        <v>1490</v>
      </c>
      <c r="K265" s="2" t="s">
        <v>1490</v>
      </c>
      <c r="M265" s="2" t="s">
        <v>1486</v>
      </c>
      <c r="O265" s="23" t="str">
        <f aca="false">CONCATENATE("celexd:class_",M265)</f>
        <v>celexd:class_E</v>
      </c>
    </row>
    <row r="266" customFormat="false" ht="23.85" hidden="false" customHeight="false" outlineLevel="0" collapsed="false">
      <c r="A266" s="2" t="str">
        <f aca="false">CONCATENATE("celexd:c_",B266)</f>
        <v>celexd:c_E_J</v>
      </c>
      <c r="B266" s="2" t="s">
        <v>2166</v>
      </c>
      <c r="C266" s="2" t="str">
        <f aca="false">IF(NOT(ISBLANK(D266)),CONCATENATE("celexd:c_",D266),""  )</f>
        <v>celexd:c_E</v>
      </c>
      <c r="D266" s="2" t="s">
        <v>1486</v>
      </c>
      <c r="E266" s="2" t="s">
        <v>2167</v>
      </c>
      <c r="H266" s="2" t="s">
        <v>1486</v>
      </c>
      <c r="I266" s="2" t="s">
        <v>1523</v>
      </c>
      <c r="M266" s="2" t="s">
        <v>1486</v>
      </c>
      <c r="O266" s="23" t="str">
        <f aca="false">CONCATENATE("celexd:class_",M266)</f>
        <v>celexd:class_E</v>
      </c>
    </row>
    <row r="267" customFormat="false" ht="23.85" hidden="false" customHeight="false" outlineLevel="0" collapsed="false">
      <c r="A267" s="2" t="str">
        <f aca="false">CONCATENATE("celexd:c_",B267)</f>
        <v>celexd:c_E_J_OJC</v>
      </c>
      <c r="B267" s="2" t="s">
        <v>2168</v>
      </c>
      <c r="C267" s="2" t="str">
        <f aca="false">IF(NOT(ISBLANK(D267)),CONCATENATE("celexd:c_",D267),""  )</f>
        <v>celexd:c_E_J</v>
      </c>
      <c r="D267" s="2" t="s">
        <v>2166</v>
      </c>
      <c r="E267" s="2" t="s">
        <v>2169</v>
      </c>
      <c r="F267" s="2" t="s">
        <v>2170</v>
      </c>
      <c r="H267" s="2" t="s">
        <v>1486</v>
      </c>
      <c r="I267" s="2" t="s">
        <v>1534</v>
      </c>
      <c r="J267" s="2" t="s">
        <v>1490</v>
      </c>
      <c r="K267" s="2" t="s">
        <v>1490</v>
      </c>
      <c r="M267" s="2" t="s">
        <v>1486</v>
      </c>
      <c r="O267" s="23" t="str">
        <f aca="false">CONCATENATE("celexd:class_",M267)</f>
        <v>celexd:class_E</v>
      </c>
    </row>
    <row r="268" customFormat="false" ht="23.85" hidden="false" customHeight="false" outlineLevel="0" collapsed="false">
      <c r="A268" s="2" t="str">
        <f aca="false">CONCATENATE("celexd:c_",B268)</f>
        <v>celexd:c_E_J_OJL</v>
      </c>
      <c r="B268" s="2" t="s">
        <v>2171</v>
      </c>
      <c r="C268" s="2" t="str">
        <f aca="false">IF(NOT(ISBLANK(D268)),CONCATENATE("celexd:c_",D268),""  )</f>
        <v>celexd:c_E_J</v>
      </c>
      <c r="D268" s="2" t="s">
        <v>2166</v>
      </c>
      <c r="E268" s="2" t="s">
        <v>2172</v>
      </c>
      <c r="F268" s="2" t="s">
        <v>2173</v>
      </c>
      <c r="G268" s="2" t="s">
        <v>2174</v>
      </c>
      <c r="H268" s="2" t="s">
        <v>1486</v>
      </c>
      <c r="I268" s="2" t="s">
        <v>1534</v>
      </c>
      <c r="J268" s="2" t="s">
        <v>1395</v>
      </c>
      <c r="K268" s="2" t="s">
        <v>1395</v>
      </c>
      <c r="M268" s="2" t="s">
        <v>1486</v>
      </c>
      <c r="O268" s="23" t="str">
        <f aca="false">CONCATENATE("celexd:class_",M268)</f>
        <v>celexd:class_E</v>
      </c>
    </row>
    <row r="269" customFormat="false" ht="13.8" hidden="false" customHeight="false" outlineLevel="0" collapsed="false">
      <c r="A269" s="2" t="str">
        <f aca="false">CONCATENATE("celexd:c_",B269)</f>
        <v>celexd:c_E_O</v>
      </c>
      <c r="B269" s="2" t="s">
        <v>2175</v>
      </c>
      <c r="C269" s="2" t="str">
        <f aca="false">IF(NOT(ISBLANK(D269)),CONCATENATE("celexd:c_",D269),""  )</f>
        <v>celexd:c_E</v>
      </c>
      <c r="D269" s="2" t="s">
        <v>1486</v>
      </c>
      <c r="E269" s="2" t="s">
        <v>1435</v>
      </c>
      <c r="H269" s="2" t="s">
        <v>1486</v>
      </c>
      <c r="I269" s="2" t="s">
        <v>837</v>
      </c>
      <c r="M269" s="2" t="s">
        <v>1486</v>
      </c>
      <c r="O269" s="23" t="str">
        <f aca="false">CONCATENATE("celexd:class_",M269)</f>
        <v>celexd:class_E</v>
      </c>
    </row>
    <row r="270" customFormat="false" ht="13.8" hidden="false" customHeight="false" outlineLevel="0" collapsed="false">
      <c r="A270" s="2" t="str">
        <f aca="false">CONCATENATE("celexd:c_",B270)</f>
        <v>celexd:c_E_O_OJC</v>
      </c>
      <c r="B270" s="2" t="s">
        <v>2176</v>
      </c>
      <c r="C270" s="2" t="str">
        <f aca="false">IF(NOT(ISBLANK(D270)),CONCATENATE("celexd:c_",D270),""  )</f>
        <v>celexd:c_E_O</v>
      </c>
      <c r="D270" s="2" t="s">
        <v>2175</v>
      </c>
      <c r="E270" s="2" t="s">
        <v>1439</v>
      </c>
      <c r="G270" s="2" t="s">
        <v>2177</v>
      </c>
      <c r="H270" s="2" t="s">
        <v>1486</v>
      </c>
      <c r="I270" s="2" t="s">
        <v>837</v>
      </c>
      <c r="M270" s="2" t="s">
        <v>1486</v>
      </c>
      <c r="O270" s="23" t="str">
        <f aca="false">CONCATENATE("celexd:class_",M270)</f>
        <v>celexd:class_E</v>
      </c>
    </row>
    <row r="271" customFormat="false" ht="13.8" hidden="false" customHeight="false" outlineLevel="0" collapsed="false">
      <c r="A271" s="2" t="str">
        <f aca="false">CONCATENATE("celexd:c_",B271)</f>
        <v>celexd:c_E_O_OJL</v>
      </c>
      <c r="B271" s="2" t="s">
        <v>2178</v>
      </c>
      <c r="C271" s="2" t="str">
        <f aca="false">IF(NOT(ISBLANK(D271)),CONCATENATE("celexd:c_",D271),""  )</f>
        <v>celexd:c_E_O</v>
      </c>
      <c r="D271" s="2" t="s">
        <v>2175</v>
      </c>
      <c r="E271" s="2" t="s">
        <v>1442</v>
      </c>
      <c r="G271" s="2" t="s">
        <v>2177</v>
      </c>
      <c r="H271" s="2" t="s">
        <v>1486</v>
      </c>
      <c r="I271" s="2" t="s">
        <v>837</v>
      </c>
      <c r="M271" s="2" t="s">
        <v>1486</v>
      </c>
      <c r="O271" s="23" t="str">
        <f aca="false">CONCATENATE("celexd:class_",M271)</f>
        <v>celexd:class_E</v>
      </c>
    </row>
    <row r="272" customFormat="false" ht="13.8" hidden="false" customHeight="false" outlineLevel="0" collapsed="false">
      <c r="A272" s="2" t="str">
        <f aca="false">CONCATENATE("celexd:c_",B272)</f>
        <v>celexd:c_E_P</v>
      </c>
      <c r="B272" s="2" t="s">
        <v>2179</v>
      </c>
      <c r="C272" s="2" t="str">
        <f aca="false">IF(NOT(ISBLANK(D272)),CONCATENATE("celexd:c_",D272),""  )</f>
        <v>celexd:c_E</v>
      </c>
      <c r="D272" s="2" t="s">
        <v>1486</v>
      </c>
      <c r="E272" s="2" t="s">
        <v>2180</v>
      </c>
      <c r="H272" s="2" t="s">
        <v>1486</v>
      </c>
      <c r="I272" s="2" t="s">
        <v>1430</v>
      </c>
      <c r="M272" s="2" t="s">
        <v>1486</v>
      </c>
      <c r="O272" s="23" t="str">
        <f aca="false">CONCATENATE("celexd:class_",M272)</f>
        <v>celexd:class_E</v>
      </c>
    </row>
    <row r="273" customFormat="false" ht="23.85" hidden="false" customHeight="false" outlineLevel="0" collapsed="false">
      <c r="A273" s="2" t="str">
        <f aca="false">CONCATENATE("celexd:c_",B273)</f>
        <v>celexd:c_E_P_OJC</v>
      </c>
      <c r="B273" s="2" t="s">
        <v>2181</v>
      </c>
      <c r="C273" s="2" t="str">
        <f aca="false">IF(NOT(ISBLANK(D273)),CONCATENATE("celexd:c_",D273),""  )</f>
        <v>celexd:c_E_P</v>
      </c>
      <c r="D273" s="2" t="s">
        <v>2179</v>
      </c>
      <c r="E273" s="2" t="s">
        <v>2182</v>
      </c>
      <c r="F273" s="2" t="s">
        <v>2183</v>
      </c>
      <c r="H273" s="2" t="s">
        <v>1486</v>
      </c>
      <c r="I273" s="2" t="s">
        <v>1430</v>
      </c>
      <c r="J273" s="2" t="s">
        <v>1490</v>
      </c>
      <c r="K273" s="2" t="s">
        <v>1490</v>
      </c>
      <c r="M273" s="2" t="s">
        <v>1486</v>
      </c>
      <c r="O273" s="23" t="str">
        <f aca="false">CONCATENATE("celexd:class_",M273)</f>
        <v>celexd:class_E</v>
      </c>
    </row>
    <row r="274" customFormat="false" ht="13.8" hidden="false" customHeight="false" outlineLevel="0" collapsed="false">
      <c r="A274" s="2" t="str">
        <f aca="false">CONCATENATE("celexd:c_",B274)</f>
        <v>celexd:c_E_X</v>
      </c>
      <c r="B274" s="2" t="s">
        <v>2184</v>
      </c>
      <c r="C274" s="2" t="str">
        <f aca="false">IF(NOT(ISBLANK(D274)),CONCATENATE("celexd:c_",D274),""  )</f>
        <v>celexd:c_E</v>
      </c>
      <c r="D274" s="2" t="s">
        <v>1486</v>
      </c>
      <c r="E274" s="2" t="s">
        <v>2185</v>
      </c>
      <c r="H274" s="2" t="s">
        <v>1486</v>
      </c>
      <c r="I274" s="2" t="s">
        <v>1437</v>
      </c>
      <c r="M274" s="2" t="s">
        <v>1486</v>
      </c>
      <c r="O274" s="23" t="str">
        <f aca="false">CONCATENATE("celexd:class_",M274)</f>
        <v>celexd:class_E</v>
      </c>
    </row>
    <row r="275" customFormat="false" ht="46.25" hidden="false" customHeight="false" outlineLevel="0" collapsed="false">
      <c r="A275" s="2" t="str">
        <f aca="false">CONCATENATE("celexd:c_",B275)</f>
        <v>celexd:c_E_X_OJC</v>
      </c>
      <c r="B275" s="2" t="s">
        <v>2186</v>
      </c>
      <c r="C275" s="2" t="str">
        <f aca="false">IF(NOT(ISBLANK(D275)),CONCATENATE("celexd:c_",D275),""  )</f>
        <v>celexd:c_E_X</v>
      </c>
      <c r="D275" s="2" t="s">
        <v>2184</v>
      </c>
      <c r="E275" s="2" t="s">
        <v>2187</v>
      </c>
      <c r="F275" s="2" t="s">
        <v>2188</v>
      </c>
      <c r="H275" s="2" t="s">
        <v>1486</v>
      </c>
      <c r="I275" s="2" t="s">
        <v>1437</v>
      </c>
      <c r="J275" s="2" t="s">
        <v>1395</v>
      </c>
      <c r="K275" s="2" t="s">
        <v>1395</v>
      </c>
      <c r="M275" s="2" t="s">
        <v>1486</v>
      </c>
      <c r="O275" s="23" t="str">
        <f aca="false">CONCATENATE("celexd:class_",M275)</f>
        <v>celexd:class_E</v>
      </c>
    </row>
    <row r="276" customFormat="false" ht="23.85" hidden="false" customHeight="false" outlineLevel="0" collapsed="false">
      <c r="A276" s="2" t="str">
        <f aca="false">CONCATENATE("celexd:c_",B276)</f>
        <v>celexd:c_E_X_OJL</v>
      </c>
      <c r="B276" s="2" t="s">
        <v>2189</v>
      </c>
      <c r="C276" s="2" t="str">
        <f aca="false">IF(NOT(ISBLANK(D276)),CONCATENATE("celexd:c_",D276),""  )</f>
        <v>celexd:c_E_X</v>
      </c>
      <c r="D276" s="2" t="s">
        <v>2184</v>
      </c>
      <c r="E276" s="2" t="s">
        <v>2190</v>
      </c>
      <c r="F276" s="2" t="s">
        <v>2191</v>
      </c>
      <c r="G276" s="2" t="s">
        <v>2192</v>
      </c>
      <c r="H276" s="2" t="s">
        <v>1486</v>
      </c>
      <c r="I276" s="2" t="s">
        <v>1437</v>
      </c>
      <c r="J276" s="2" t="s">
        <v>1395</v>
      </c>
      <c r="K276" s="2" t="s">
        <v>1395</v>
      </c>
      <c r="M276" s="2" t="s">
        <v>1486</v>
      </c>
      <c r="O276" s="23" t="str">
        <f aca="false">CONCATENATE("celexd:class_",M276)</f>
        <v>celexd:class_E</v>
      </c>
    </row>
  </sheetData>
  <autoFilter ref="A1:N276"/>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8.7421875" defaultRowHeight="13.8" zeroHeight="false" outlineLevelRow="0" outlineLevelCol="0"/>
  <cols>
    <col collapsed="false" customWidth="true" hidden="false" outlineLevel="0" max="1" min="1" style="0" width="25.57"/>
    <col collapsed="false" customWidth="true" hidden="false" outlineLevel="0" max="2" min="2" style="29" width="23.42"/>
    <col collapsed="false" customWidth="true" hidden="false" outlineLevel="0" max="3" min="3" style="0" width="23.42"/>
    <col collapsed="false" customWidth="true" hidden="false" outlineLevel="0" max="4" min="4" style="0" width="11.52"/>
    <col collapsed="false" customWidth="true" hidden="false" outlineLevel="0" max="5" min="5" style="0" width="23.42"/>
    <col collapsed="false" customWidth="true" hidden="false" outlineLevel="0" max="6" min="6" style="0" width="37.71"/>
    <col collapsed="false" customWidth="true" hidden="false" outlineLevel="0" max="8" min="7" style="0" width="23.42"/>
  </cols>
  <sheetData>
    <row r="1" customFormat="false" ht="13.8" hidden="false" customHeight="false" outlineLevel="0" collapsed="false">
      <c r="A1" s="5" t="s">
        <v>0</v>
      </c>
      <c r="B1" s="30" t="s">
        <v>37</v>
      </c>
      <c r="C1" s="5" t="s">
        <v>769</v>
      </c>
      <c r="D1" s="5" t="s">
        <v>779</v>
      </c>
      <c r="E1" s="5" t="s">
        <v>772</v>
      </c>
      <c r="F1" s="5" t="s">
        <v>41</v>
      </c>
      <c r="G1" s="5" t="s">
        <v>776</v>
      </c>
      <c r="H1" s="5" t="s">
        <v>55</v>
      </c>
    </row>
    <row r="2" customFormat="false" ht="13.8" hidden="false" customHeight="false" outlineLevel="0" collapsed="false">
      <c r="A2" s="5" t="str">
        <f aca="false">CONCATENATE("celexd:class_",B2)</f>
        <v>celexd:class_1</v>
      </c>
      <c r="B2" s="29" t="n">
        <v>1</v>
      </c>
      <c r="C2" s="21" t="str">
        <f aca="false">IF(NOT(ISBLANK(D2)),CONCATENATE("celexd:class_",D2),""  )</f>
        <v/>
      </c>
      <c r="E2" s="0" t="n">
        <v>1</v>
      </c>
      <c r="F2" s="0" t="s">
        <v>2193</v>
      </c>
    </row>
    <row r="3" customFormat="false" ht="13.8" hidden="false" customHeight="false" outlineLevel="0" collapsed="false">
      <c r="A3" s="5" t="str">
        <f aca="false">CONCATENATE("celexd:class_",B3)</f>
        <v>celexd:class_2</v>
      </c>
      <c r="B3" s="29" t="n">
        <v>2</v>
      </c>
      <c r="C3" s="21" t="str">
        <f aca="false">IF(NOT(ISBLANK(D3)),CONCATENATE("celexd:class_",D3),""  )</f>
        <v/>
      </c>
      <c r="E3" s="0" t="n">
        <v>2</v>
      </c>
      <c r="F3" s="0" t="s">
        <v>2194</v>
      </c>
    </row>
    <row r="4" customFormat="false" ht="13.8" hidden="false" customHeight="false" outlineLevel="0" collapsed="false">
      <c r="A4" s="5" t="str">
        <f aca="false">CONCATENATE("celexd:class_",B4)</f>
        <v>celexd:class_3</v>
      </c>
      <c r="B4" s="29" t="n">
        <v>3</v>
      </c>
      <c r="C4" s="21" t="str">
        <f aca="false">IF(NOT(ISBLANK(D4)),CONCATENATE("celexd:class_",D4),""  )</f>
        <v/>
      </c>
      <c r="E4" s="0" t="n">
        <v>3</v>
      </c>
      <c r="F4" s="0" t="s">
        <v>2195</v>
      </c>
    </row>
    <row r="5" customFormat="false" ht="13.8" hidden="false" customHeight="false" outlineLevel="0" collapsed="false">
      <c r="A5" s="5" t="str">
        <f aca="false">CONCATENATE("celexd:class_",B5)</f>
        <v>celexd:class_4</v>
      </c>
      <c r="B5" s="29" t="n">
        <v>4</v>
      </c>
      <c r="C5" s="21" t="str">
        <f aca="false">IF(NOT(ISBLANK(D5)),CONCATENATE("celexd:class_",D5),""  )</f>
        <v/>
      </c>
      <c r="E5" s="0" t="n">
        <v>4</v>
      </c>
      <c r="F5" s="0" t="s">
        <v>2196</v>
      </c>
    </row>
    <row r="6" customFormat="false" ht="13.8" hidden="false" customHeight="false" outlineLevel="0" collapsed="false">
      <c r="A6" s="5" t="str">
        <f aca="false">CONCATENATE("celexd:class_",B6)</f>
        <v>celexd:class_5</v>
      </c>
      <c r="B6" s="29" t="n">
        <v>5</v>
      </c>
      <c r="C6" s="21" t="str">
        <f aca="false">IF(NOT(ISBLANK(D6)),CONCATENATE("celexd:class_",D6),""  )</f>
        <v/>
      </c>
      <c r="E6" s="0" t="n">
        <v>5</v>
      </c>
      <c r="F6" s="0" t="s">
        <v>2197</v>
      </c>
    </row>
    <row r="7" customFormat="false" ht="13.8" hidden="false" customHeight="false" outlineLevel="0" collapsed="false">
      <c r="A7" s="5" t="str">
        <f aca="false">CONCATENATE("celexd:class_",B7)</f>
        <v>celexd:class_5_CONSIL</v>
      </c>
      <c r="B7" s="29" t="s">
        <v>1650</v>
      </c>
      <c r="C7" s="21" t="str">
        <f aca="false">IF(NOT(ISBLANK(D7)),CONCATENATE("celexd:class_",D7),""  )</f>
        <v>celexd:class_5</v>
      </c>
      <c r="D7" s="0" t="n">
        <v>5</v>
      </c>
      <c r="E7" s="0" t="n">
        <v>1</v>
      </c>
      <c r="F7" s="0" t="s">
        <v>2198</v>
      </c>
    </row>
    <row r="8" customFormat="false" ht="13.8" hidden="false" customHeight="false" outlineLevel="0" collapsed="false">
      <c r="A8" s="5" t="str">
        <f aca="false">CONCATENATE("celexd:class_",B8)</f>
        <v>celexd:class_5_COM</v>
      </c>
      <c r="B8" s="29" t="s">
        <v>1709</v>
      </c>
      <c r="C8" s="21" t="str">
        <f aca="false">IF(NOT(ISBLANK(D8)),CONCATENATE("celexd:class_",D8),""  )</f>
        <v>celexd:class_5</v>
      </c>
      <c r="D8" s="0" t="n">
        <v>5</v>
      </c>
      <c r="E8" s="0" t="n">
        <v>2</v>
      </c>
      <c r="F8" s="0" t="s">
        <v>2199</v>
      </c>
    </row>
    <row r="9" customFormat="false" ht="13.8" hidden="false" customHeight="false" outlineLevel="0" collapsed="false">
      <c r="A9" s="5" t="str">
        <f aca="false">CONCATENATE("celexd:class_",B9)</f>
        <v>celexd:class_5_EP</v>
      </c>
      <c r="B9" s="29" t="s">
        <v>1663</v>
      </c>
      <c r="C9" s="21" t="str">
        <f aca="false">IF(NOT(ISBLANK(D9)),CONCATENATE("celexd:class_",D9),""  )</f>
        <v>celexd:class_5</v>
      </c>
      <c r="D9" s="0" t="n">
        <v>5</v>
      </c>
      <c r="E9" s="0" t="n">
        <v>3</v>
      </c>
      <c r="F9" s="0" t="s">
        <v>2200</v>
      </c>
    </row>
    <row r="10" customFormat="false" ht="13.8" hidden="false" customHeight="false" outlineLevel="0" collapsed="false">
      <c r="A10" s="5" t="str">
        <f aca="false">CONCATENATE("celexd:class_",B10)</f>
        <v>celexd:class_5_ECA</v>
      </c>
      <c r="B10" s="29" t="s">
        <v>1617</v>
      </c>
      <c r="C10" s="21" t="str">
        <f aca="false">IF(NOT(ISBLANK(D10)),CONCATENATE("celexd:class_",D10),""  )</f>
        <v>celexd:class_5</v>
      </c>
      <c r="D10" s="0" t="n">
        <v>5</v>
      </c>
      <c r="E10" s="0" t="n">
        <v>4</v>
      </c>
      <c r="F10" s="0" t="s">
        <v>2201</v>
      </c>
    </row>
    <row r="11" customFormat="false" ht="13.8" hidden="false" customHeight="false" outlineLevel="0" collapsed="false">
      <c r="A11" s="5" t="str">
        <f aca="false">CONCATENATE("celexd:class_",B11)</f>
        <v>celexd:class_5_ECB</v>
      </c>
      <c r="B11" s="29" t="s">
        <v>1625</v>
      </c>
      <c r="C11" s="21" t="str">
        <f aca="false">IF(NOT(ISBLANK(D11)),CONCATENATE("celexd:class_",D11),""  )</f>
        <v>celexd:class_5</v>
      </c>
      <c r="D11" s="0" t="n">
        <v>5</v>
      </c>
      <c r="E11" s="0" t="n">
        <v>5</v>
      </c>
      <c r="F11" s="0" t="s">
        <v>1355</v>
      </c>
    </row>
    <row r="12" customFormat="false" ht="13.8" hidden="false" customHeight="false" outlineLevel="0" collapsed="false">
      <c r="A12" s="5" t="str">
        <f aca="false">CONCATENATE("celexd:class_",B12)</f>
        <v>celexd:class_5_EESC</v>
      </c>
      <c r="B12" s="29" t="s">
        <v>1633</v>
      </c>
      <c r="C12" s="21" t="str">
        <f aca="false">IF(NOT(ISBLANK(D12)),CONCATENATE("celexd:class_",D12),""  )</f>
        <v>celexd:class_5</v>
      </c>
      <c r="D12" s="0" t="n">
        <v>5</v>
      </c>
      <c r="E12" s="0" t="n">
        <v>6</v>
      </c>
      <c r="F12" s="0" t="s">
        <v>1349</v>
      </c>
    </row>
    <row r="13" customFormat="false" ht="13.8" hidden="false" customHeight="false" outlineLevel="0" collapsed="false">
      <c r="A13" s="5" t="str">
        <f aca="false">CONCATENATE("celexd:class_",B13)</f>
        <v>celexd:class_5_COR</v>
      </c>
      <c r="B13" s="29" t="s">
        <v>1677</v>
      </c>
      <c r="C13" s="21" t="str">
        <f aca="false">IF(NOT(ISBLANK(D13)),CONCATENATE("celexd:class_",D13),""  )</f>
        <v>celexd:class_5</v>
      </c>
      <c r="D13" s="0" t="n">
        <v>5</v>
      </c>
      <c r="E13" s="0" t="n">
        <v>7</v>
      </c>
      <c r="F13" s="0" t="s">
        <v>1352</v>
      </c>
    </row>
    <row r="14" customFormat="false" ht="13.8" hidden="false" customHeight="false" outlineLevel="0" collapsed="false">
      <c r="A14" s="5" t="str">
        <f aca="false">CONCATENATE("celexd:class_",B14)</f>
        <v>celexd:class_5_ECSC</v>
      </c>
      <c r="B14" s="29" t="s">
        <v>1657</v>
      </c>
      <c r="C14" s="21" t="str">
        <f aca="false">IF(NOT(ISBLANK(D14)),CONCATENATE("celexd:class_",D14),""  )</f>
        <v>celexd:class_5</v>
      </c>
      <c r="D14" s="0" t="n">
        <v>5</v>
      </c>
      <c r="E14" s="0" t="n">
        <v>8</v>
      </c>
      <c r="F14" s="0" t="s">
        <v>2202</v>
      </c>
    </row>
    <row r="15" customFormat="false" ht="13.8" hidden="false" customHeight="false" outlineLevel="0" collapsed="false">
      <c r="A15" s="5" t="str">
        <f aca="false">CONCATENATE("celexd:class_",B15)</f>
        <v>celexd:class_5_OTHER</v>
      </c>
      <c r="B15" s="29" t="s">
        <v>1685</v>
      </c>
      <c r="C15" s="21" t="str">
        <f aca="false">IF(NOT(ISBLANK(D15)),CONCATENATE("celexd:class_",D15),""  )</f>
        <v>celexd:class_5</v>
      </c>
      <c r="D15" s="0" t="n">
        <v>5</v>
      </c>
      <c r="E15" s="0" t="n">
        <v>9</v>
      </c>
      <c r="F15" s="0" t="s">
        <v>1338</v>
      </c>
    </row>
    <row r="16" customFormat="false" ht="13.8" hidden="false" customHeight="false" outlineLevel="0" collapsed="false">
      <c r="A16" s="5" t="str">
        <f aca="false">CONCATENATE("celexd:class_",B16)</f>
        <v>celexd:class_6</v>
      </c>
      <c r="B16" s="29" t="n">
        <v>6</v>
      </c>
      <c r="C16" s="21" t="str">
        <f aca="false">IF(NOT(ISBLANK(D16)),CONCATENATE("celexd:class_",D16),""  )</f>
        <v/>
      </c>
      <c r="E16" s="0" t="n">
        <v>6</v>
      </c>
      <c r="F16" s="0" t="s">
        <v>2203</v>
      </c>
    </row>
    <row r="17" customFormat="false" ht="13.8" hidden="false" customHeight="false" outlineLevel="0" collapsed="false">
      <c r="A17" s="5" t="str">
        <f aca="false">CONCATENATE("celexd:class_",B17)</f>
        <v>celexd:class_6_CJ</v>
      </c>
      <c r="B17" s="29" t="s">
        <v>1908</v>
      </c>
      <c r="C17" s="21" t="str">
        <f aca="false">IF(NOT(ISBLANK(D17)),CONCATENATE("celexd:class_",D17),""  )</f>
        <v>celexd:class_6</v>
      </c>
      <c r="D17" s="0" t="n">
        <v>6</v>
      </c>
      <c r="E17" s="0" t="n">
        <v>1</v>
      </c>
      <c r="F17" s="0" t="s">
        <v>2204</v>
      </c>
    </row>
    <row r="18" customFormat="false" ht="13.8" hidden="false" customHeight="false" outlineLevel="0" collapsed="false">
      <c r="A18" s="5" t="str">
        <f aca="false">CONCATENATE("celexd:class_",B18)</f>
        <v>celexd:class_6_GCEU</v>
      </c>
      <c r="B18" s="29" t="s">
        <v>2016</v>
      </c>
      <c r="C18" s="21" t="str">
        <f aca="false">IF(NOT(ISBLANK(D18)),CONCATENATE("celexd:class_",D18),""  )</f>
        <v>celexd:class_6</v>
      </c>
      <c r="D18" s="0" t="n">
        <v>6</v>
      </c>
      <c r="E18" s="0" t="n">
        <v>2</v>
      </c>
      <c r="F18" s="0" t="s">
        <v>2205</v>
      </c>
    </row>
    <row r="19" customFormat="false" ht="13.8" hidden="false" customHeight="false" outlineLevel="0" collapsed="false">
      <c r="A19" s="5" t="str">
        <f aca="false">CONCATENATE("celexd:class_",B19)</f>
        <v>celexd:class_6_CST</v>
      </c>
      <c r="B19" s="29" t="s">
        <v>1991</v>
      </c>
      <c r="C19" s="21" t="str">
        <f aca="false">IF(NOT(ISBLANK(D19)),CONCATENATE("celexd:class_",D19),""  )</f>
        <v>celexd:class_6</v>
      </c>
      <c r="D19" s="0" t="n">
        <v>6</v>
      </c>
      <c r="E19" s="0" t="n">
        <v>3</v>
      </c>
      <c r="F19" s="0" t="s">
        <v>2206</v>
      </c>
    </row>
    <row r="20" customFormat="false" ht="13.8" hidden="false" customHeight="false" outlineLevel="0" collapsed="false">
      <c r="A20" s="5" t="str">
        <f aca="false">CONCATENATE("celexd:class_",B20)</f>
        <v>celexd:class_7</v>
      </c>
      <c r="B20" s="29" t="n">
        <v>7</v>
      </c>
      <c r="C20" s="21" t="str">
        <f aca="false">IF(NOT(ISBLANK(D20)),CONCATENATE("celexd:class_",D20),""  )</f>
        <v/>
      </c>
      <c r="E20" s="0" t="n">
        <v>7</v>
      </c>
      <c r="F20" s="0" t="s">
        <v>2207</v>
      </c>
    </row>
    <row r="21" customFormat="false" ht="13.8" hidden="false" customHeight="false" outlineLevel="0" collapsed="false">
      <c r="A21" s="5" t="str">
        <f aca="false">CONCATENATE("celexd:class_",B21)</f>
        <v>celexd:class_8</v>
      </c>
      <c r="B21" s="29" t="n">
        <v>8</v>
      </c>
      <c r="C21" s="21" t="str">
        <f aca="false">IF(NOT(ISBLANK(D21)),CONCATENATE("celexd:class_",D21),""  )</f>
        <v/>
      </c>
      <c r="E21" s="0" t="n">
        <v>8</v>
      </c>
      <c r="F21" s="0" t="s">
        <v>2208</v>
      </c>
    </row>
    <row r="22" customFormat="false" ht="13.8" hidden="false" customHeight="false" outlineLevel="0" collapsed="false">
      <c r="A22" s="5" t="str">
        <f aca="false">CONCATENATE("celexd:class_",B22)</f>
        <v>celexd:class_9</v>
      </c>
      <c r="B22" s="29" t="n">
        <v>9</v>
      </c>
      <c r="C22" s="21" t="str">
        <f aca="false">IF(NOT(ISBLANK(D22)),CONCATENATE("celexd:class_",D22),""  )</f>
        <v/>
      </c>
      <c r="E22" s="0" t="n">
        <v>9</v>
      </c>
      <c r="F22" s="0" t="s">
        <v>2209</v>
      </c>
    </row>
    <row r="23" customFormat="false" ht="13.8" hidden="false" customHeight="false" outlineLevel="0" collapsed="false">
      <c r="A23" s="5" t="str">
        <f aca="false">CONCATENATE("celexd:class_",B23)</f>
        <v>celexd:class_E</v>
      </c>
      <c r="B23" s="29" t="s">
        <v>1486</v>
      </c>
      <c r="C23" s="21" t="str">
        <f aca="false">IF(NOT(ISBLANK(D23)),CONCATENATE("celexd:class_",D23),""  )</f>
        <v/>
      </c>
      <c r="E23" s="0" t="n">
        <v>10</v>
      </c>
      <c r="F23" s="0" t="s">
        <v>2210</v>
      </c>
    </row>
    <row r="24" customFormat="false" ht="13.8" hidden="false" customHeight="false" outlineLevel="0" collapsed="false">
      <c r="A24" s="5" t="str">
        <f aca="false">CONCATENATE("celexd:class_",B24)</f>
        <v>celexd:class_C</v>
      </c>
      <c r="B24" s="29" t="s">
        <v>1464</v>
      </c>
      <c r="C24" s="21" t="str">
        <f aca="false">IF(NOT(ISBLANK(D24)),CONCATENATE("celexd:class_",D24),""  )</f>
        <v/>
      </c>
      <c r="E24" s="0" t="n">
        <v>11</v>
      </c>
      <c r="F24" s="0" t="s">
        <v>2211</v>
      </c>
    </row>
    <row r="25" customFormat="false" ht="13.8" hidden="false" customHeight="false" outlineLevel="0" collapsed="false">
      <c r="A25" s="5" t="str">
        <f aca="false">CONCATENATE("celexd:class_",B25)</f>
        <v>celexd:class_0</v>
      </c>
      <c r="B25" s="29" t="n">
        <v>0</v>
      </c>
      <c r="C25" s="21" t="str">
        <f aca="false">IF(NOT(ISBLANK(D25)),CONCATENATE("celexd:class_",D25),""  )</f>
        <v/>
      </c>
      <c r="E25" s="0" t="n">
        <v>12</v>
      </c>
      <c r="F25" s="0" t="s">
        <v>2212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48576"/>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A21" activeCellId="0" sqref="A21"/>
    </sheetView>
  </sheetViews>
  <sheetFormatPr defaultColWidth="9.21875" defaultRowHeight="15" zeroHeight="false" outlineLevelRow="0" outlineLevelCol="0"/>
  <cols>
    <col collapsed="false" customWidth="true" hidden="false" outlineLevel="0" max="1" min="1" style="0" width="14.01"/>
    <col collapsed="false" customWidth="true" hidden="false" outlineLevel="0" max="2" min="2" style="0" width="61.24"/>
  </cols>
  <sheetData>
    <row r="1" customFormat="false" ht="15" hidden="false" customHeight="false" outlineLevel="0" collapsed="false">
      <c r="A1" s="0" t="s">
        <v>2213</v>
      </c>
      <c r="B1" s="0" t="s">
        <v>2214</v>
      </c>
    </row>
    <row r="2" customFormat="false" ht="15" hidden="false" customHeight="false" outlineLevel="0" collapsed="false">
      <c r="B2" s="0" t="s">
        <v>2215</v>
      </c>
    </row>
    <row r="3" customFormat="false" ht="15" hidden="false" customHeight="false" outlineLevel="0" collapsed="false">
      <c r="A3" s="0" t="s">
        <v>2216</v>
      </c>
      <c r="B3" s="0" t="s">
        <v>2217</v>
      </c>
    </row>
    <row r="4" customFormat="false" ht="15" hidden="false" customHeight="false" outlineLevel="0" collapsed="false">
      <c r="A4" s="0" t="s">
        <v>2218</v>
      </c>
      <c r="B4" s="0" t="s">
        <v>2219</v>
      </c>
    </row>
    <row r="5" customFormat="false" ht="15" hidden="false" customHeight="false" outlineLevel="0" collapsed="false">
      <c r="A5" s="0" t="s">
        <v>2220</v>
      </c>
      <c r="B5" s="0" t="s">
        <v>2221</v>
      </c>
    </row>
    <row r="6" customFormat="false" ht="15" hidden="false" customHeight="false" outlineLevel="0" collapsed="false">
      <c r="A6" s="0" t="s">
        <v>2222</v>
      </c>
      <c r="B6" s="0" t="s">
        <v>2223</v>
      </c>
    </row>
    <row r="7" customFormat="false" ht="15" hidden="false" customHeight="false" outlineLevel="0" collapsed="false">
      <c r="A7" s="0" t="s">
        <v>2224</v>
      </c>
      <c r="B7" s="0" t="s">
        <v>2225</v>
      </c>
    </row>
    <row r="8" customFormat="false" ht="15" hidden="false" customHeight="false" outlineLevel="0" collapsed="false">
      <c r="A8" s="0" t="s">
        <v>2226</v>
      </c>
      <c r="B8" s="0" t="s">
        <v>2227</v>
      </c>
    </row>
    <row r="9" customFormat="false" ht="15" hidden="false" customHeight="false" outlineLevel="0" collapsed="false">
      <c r="A9" s="0" t="s">
        <v>2228</v>
      </c>
      <c r="B9" s="0" t="s">
        <v>2229</v>
      </c>
    </row>
    <row r="10" customFormat="false" ht="15" hidden="false" customHeight="false" outlineLevel="0" collapsed="false">
      <c r="A10" s="0" t="s">
        <v>2230</v>
      </c>
      <c r="B10" s="0" t="s">
        <v>2231</v>
      </c>
    </row>
    <row r="11" customFormat="false" ht="15" hidden="false" customHeight="false" outlineLevel="0" collapsed="false">
      <c r="A11" s="0" t="s">
        <v>2232</v>
      </c>
      <c r="B11" s="0" t="s">
        <v>2233</v>
      </c>
    </row>
    <row r="12" customFormat="false" ht="15" hidden="false" customHeight="false" outlineLevel="0" collapsed="false">
      <c r="A12" s="0" t="s">
        <v>2234</v>
      </c>
      <c r="B12" s="0" t="s">
        <v>2235</v>
      </c>
    </row>
    <row r="13" customFormat="false" ht="15" hidden="false" customHeight="false" outlineLevel="0" collapsed="false">
      <c r="A13" s="0" t="s">
        <v>2236</v>
      </c>
      <c r="B13" s="0" t="s">
        <v>2237</v>
      </c>
    </row>
    <row r="14" customFormat="false" ht="15" hidden="false" customHeight="false" outlineLevel="0" collapsed="false">
      <c r="A14" s="0" t="s">
        <v>2238</v>
      </c>
      <c r="B14" s="0" t="s">
        <v>2239</v>
      </c>
    </row>
    <row r="15" customFormat="false" ht="15" hidden="false" customHeight="false" outlineLevel="0" collapsed="false">
      <c r="A15" s="0" t="s">
        <v>2240</v>
      </c>
      <c r="B15" s="0" t="s">
        <v>2241</v>
      </c>
    </row>
    <row r="16" customFormat="false" ht="15" hidden="false" customHeight="false" outlineLevel="0" collapsed="false">
      <c r="A16" s="0" t="s">
        <v>2242</v>
      </c>
      <c r="B16" s="0" t="s">
        <v>2243</v>
      </c>
    </row>
    <row r="17" customFormat="false" ht="15" hidden="false" customHeight="false" outlineLevel="0" collapsed="false">
      <c r="A17" s="0" t="s">
        <v>2244</v>
      </c>
      <c r="B17" s="0" t="s">
        <v>2215</v>
      </c>
    </row>
    <row r="18" customFormat="false" ht="15" hidden="false" customHeight="false" outlineLevel="0" collapsed="false">
      <c r="A18" s="0" t="s">
        <v>2245</v>
      </c>
      <c r="B18" s="0" t="s">
        <v>2246</v>
      </c>
    </row>
    <row r="19" customFormat="false" ht="15" hidden="false" customHeight="false" outlineLevel="0" collapsed="false">
      <c r="A19" s="0" t="s">
        <v>2247</v>
      </c>
      <c r="B19" s="0" t="s">
        <v>2237</v>
      </c>
    </row>
    <row r="20" customFormat="false" ht="15" hidden="false" customHeight="false" outlineLevel="0" collapsed="false">
      <c r="A20" s="0" t="s">
        <v>2248</v>
      </c>
      <c r="B20" s="0" t="s">
        <v>2249</v>
      </c>
    </row>
    <row r="21" customFormat="false" ht="15" hidden="false" customHeight="false" outlineLevel="0" collapsed="false">
      <c r="A21" s="0" t="s">
        <v>2250</v>
      </c>
      <c r="B21" s="0" t="s">
        <v>2251</v>
      </c>
    </row>
    <row r="22" customFormat="false" ht="15" hidden="false" customHeight="false" outlineLevel="0" collapsed="false">
      <c r="A22" s="0" t="s">
        <v>2252</v>
      </c>
      <c r="B22" s="0" t="s">
        <v>2253</v>
      </c>
    </row>
    <row r="23" customFormat="false" ht="15" hidden="false" customHeight="false" outlineLevel="0" collapsed="false">
      <c r="A23" s="0" t="s">
        <v>2254</v>
      </c>
      <c r="B23" s="0" t="s">
        <v>2255</v>
      </c>
    </row>
    <row r="24" customFormat="false" ht="15" hidden="false" customHeight="false" outlineLevel="0" collapsed="false">
      <c r="A24" s="0" t="s">
        <v>2256</v>
      </c>
      <c r="B24" s="0" t="s">
        <v>2257</v>
      </c>
    </row>
    <row r="25" customFormat="false" ht="15" hidden="false" customHeight="false" outlineLevel="0" collapsed="false">
      <c r="A25" s="0" t="s">
        <v>2258</v>
      </c>
      <c r="B25" s="0" t="s">
        <v>2259</v>
      </c>
    </row>
    <row r="26" customFormat="false" ht="15" hidden="false" customHeight="false" outlineLevel="0" collapsed="false">
      <c r="A26" s="0" t="s">
        <v>2260</v>
      </c>
      <c r="B26" s="0" t="s">
        <v>2261</v>
      </c>
    </row>
    <row r="27" customFormat="false" ht="15" hidden="false" customHeight="false" outlineLevel="0" collapsed="false">
      <c r="A27" s="0" t="s">
        <v>2262</v>
      </c>
      <c r="B27" s="0" t="s">
        <v>2263</v>
      </c>
    </row>
    <row r="28" customFormat="false" ht="15" hidden="false" customHeight="false" outlineLevel="0" collapsed="false">
      <c r="A28" s="0" t="s">
        <v>2264</v>
      </c>
      <c r="B28" s="0" t="s">
        <v>2265</v>
      </c>
    </row>
    <row r="29" customFormat="false" ht="15" hidden="false" customHeight="false" outlineLevel="0" collapsed="false">
      <c r="A29" s="0" t="s">
        <v>2266</v>
      </c>
      <c r="B29" s="0" t="s">
        <v>2267</v>
      </c>
    </row>
    <row r="30" customFormat="false" ht="15" hidden="false" customHeight="false" outlineLevel="0" collapsed="false">
      <c r="A30" s="0" t="s">
        <v>2268</v>
      </c>
      <c r="B30" s="0" t="s">
        <v>2269</v>
      </c>
    </row>
    <row r="31" customFormat="false" ht="15" hidden="false" customHeight="false" outlineLevel="0" collapsed="false">
      <c r="A31" s="0" t="s">
        <v>2270</v>
      </c>
      <c r="B31" s="0" t="s">
        <v>2271</v>
      </c>
    </row>
    <row r="32" customFormat="false" ht="15" hidden="false" customHeight="false" outlineLevel="0" collapsed="false">
      <c r="A32" s="0" t="s">
        <v>2272</v>
      </c>
      <c r="B32" s="0" t="s">
        <v>2273</v>
      </c>
    </row>
    <row r="33" customFormat="false" ht="15" hidden="false" customHeight="false" outlineLevel="0" collapsed="false">
      <c r="A33" s="0" t="s">
        <v>2274</v>
      </c>
      <c r="B33" s="0" t="s">
        <v>2275</v>
      </c>
    </row>
    <row r="34" customFormat="false" ht="15" hidden="false" customHeight="false" outlineLevel="0" collapsed="false">
      <c r="A34" s="0" t="s">
        <v>2276</v>
      </c>
      <c r="B34" s="0" t="s">
        <v>2277</v>
      </c>
    </row>
    <row r="35" customFormat="false" ht="15" hidden="false" customHeight="false" outlineLevel="0" collapsed="false">
      <c r="A35" s="0" t="s">
        <v>2278</v>
      </c>
      <c r="B35" s="0" t="s">
        <v>2279</v>
      </c>
    </row>
    <row r="36" customFormat="false" ht="15" hidden="false" customHeight="false" outlineLevel="0" collapsed="false">
      <c r="A36" s="0" t="s">
        <v>2280</v>
      </c>
      <c r="B36" s="0" t="s">
        <v>2281</v>
      </c>
    </row>
    <row r="37" customFormat="false" ht="15" hidden="false" customHeight="false" outlineLevel="0" collapsed="false">
      <c r="A37" s="0" t="s">
        <v>2282</v>
      </c>
      <c r="B37" s="0" t="s">
        <v>2283</v>
      </c>
    </row>
    <row r="38" customFormat="false" ht="15" hidden="false" customHeight="false" outlineLevel="0" collapsed="false">
      <c r="A38" s="0" t="s">
        <v>2284</v>
      </c>
      <c r="B38" s="0" t="s">
        <v>2285</v>
      </c>
    </row>
    <row r="39" customFormat="false" ht="15" hidden="false" customHeight="false" outlineLevel="0" collapsed="false">
      <c r="A39" s="0" t="s">
        <v>2286</v>
      </c>
      <c r="B39" s="0" t="s">
        <v>2287</v>
      </c>
    </row>
    <row r="40" customFormat="false" ht="15" hidden="false" customHeight="false" outlineLevel="0" collapsed="false">
      <c r="A40" s="0" t="s">
        <v>2288</v>
      </c>
      <c r="B40" s="0" t="s">
        <v>2289</v>
      </c>
    </row>
    <row r="41" customFormat="false" ht="15" hidden="false" customHeight="false" outlineLevel="0" collapsed="false">
      <c r="A41" s="0" t="s">
        <v>2290</v>
      </c>
      <c r="B41" s="0" t="s">
        <v>2291</v>
      </c>
    </row>
    <row r="42" customFormat="false" ht="15" hidden="false" customHeight="false" outlineLevel="0" collapsed="false">
      <c r="A42" s="0" t="s">
        <v>2292</v>
      </c>
      <c r="B42" s="0" t="s">
        <v>2253</v>
      </c>
    </row>
    <row r="43" customFormat="false" ht="15" hidden="false" customHeight="false" outlineLevel="0" collapsed="false">
      <c r="A43" s="0" t="s">
        <v>2293</v>
      </c>
      <c r="B43" s="0" t="s">
        <v>2294</v>
      </c>
    </row>
    <row r="44" customFormat="false" ht="15" hidden="false" customHeight="false" outlineLevel="0" collapsed="false">
      <c r="A44" s="0" t="s">
        <v>2295</v>
      </c>
      <c r="B44" s="0" t="s">
        <v>2296</v>
      </c>
    </row>
    <row r="45" customFormat="false" ht="15" hidden="false" customHeight="false" outlineLevel="0" collapsed="false">
      <c r="A45" s="0" t="s">
        <v>2297</v>
      </c>
      <c r="B45" s="0" t="s">
        <v>2298</v>
      </c>
    </row>
    <row r="46" customFormat="false" ht="15" hidden="false" customHeight="false" outlineLevel="0" collapsed="false">
      <c r="A46" s="0" t="s">
        <v>2299</v>
      </c>
      <c r="B46" s="0" t="s">
        <v>2300</v>
      </c>
    </row>
    <row r="47" customFormat="false" ht="15" hidden="false" customHeight="false" outlineLevel="0" collapsed="false">
      <c r="A47" s="0" t="s">
        <v>2301</v>
      </c>
      <c r="B47" s="0" t="s">
        <v>2302</v>
      </c>
    </row>
    <row r="48" customFormat="false" ht="15" hidden="false" customHeight="false" outlineLevel="0" collapsed="false">
      <c r="A48" s="0" t="s">
        <v>2303</v>
      </c>
      <c r="B48" s="0" t="s">
        <v>2304</v>
      </c>
    </row>
    <row r="49" customFormat="false" ht="15" hidden="false" customHeight="false" outlineLevel="0" collapsed="false">
      <c r="A49" s="0" t="s">
        <v>2305</v>
      </c>
      <c r="B49" s="0" t="s">
        <v>2255</v>
      </c>
    </row>
    <row r="50" customFormat="false" ht="15" hidden="false" customHeight="false" outlineLevel="0" collapsed="false">
      <c r="A50" s="0" t="s">
        <v>2306</v>
      </c>
      <c r="B50" s="0" t="s">
        <v>2307</v>
      </c>
    </row>
    <row r="51" customFormat="false" ht="15" hidden="false" customHeight="false" outlineLevel="0" collapsed="false">
      <c r="A51" s="0" t="s">
        <v>2308</v>
      </c>
      <c r="B51" s="0" t="s">
        <v>2309</v>
      </c>
    </row>
    <row r="52" customFormat="false" ht="15" hidden="false" customHeight="false" outlineLevel="0" collapsed="false">
      <c r="A52" s="0" t="s">
        <v>2310</v>
      </c>
      <c r="B52" s="0" t="s">
        <v>2311</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6"/>
  <sheetViews>
    <sheetView showFormulas="false" showGridLines="true" showRowColHeaders="true" showZeros="true" rightToLeft="false" tabSelected="false" showOutlineSymbols="true" defaultGridColor="true" view="normal" topLeftCell="A91" colorId="64" zoomScale="130" zoomScaleNormal="130" zoomScalePageLayoutView="100" workbookViewId="0">
      <selection pane="topLeft" activeCell="A9" activeCellId="0" sqref="A9"/>
    </sheetView>
  </sheetViews>
  <sheetFormatPr defaultColWidth="9.21875" defaultRowHeight="15" zeroHeight="false" outlineLevelRow="0" outlineLevelCol="0"/>
  <cols>
    <col collapsed="false" customWidth="true" hidden="false" outlineLevel="0" max="1" min="1" style="0" width="80.57"/>
    <col collapsed="false" customWidth="true" hidden="false" outlineLevel="0" max="2" min="2" style="0" width="30.28"/>
  </cols>
  <sheetData>
    <row r="1" customFormat="false" ht="15" hidden="false" customHeight="false" outlineLevel="0" collapsed="false">
      <c r="A1" s="22" t="s">
        <v>3</v>
      </c>
      <c r="B1" s="22" t="s">
        <v>0</v>
      </c>
    </row>
    <row r="2" customFormat="false" ht="15" hidden="false" customHeight="false" outlineLevel="0" collapsed="false">
      <c r="A2" s="0" t="s">
        <v>39</v>
      </c>
      <c r="B2" s="0" t="s">
        <v>2312</v>
      </c>
    </row>
    <row r="3" customFormat="false" ht="15" hidden="false" customHeight="false" outlineLevel="0" collapsed="false">
      <c r="A3" s="0" t="s">
        <v>2313</v>
      </c>
      <c r="B3" s="0" t="s">
        <v>2314</v>
      </c>
    </row>
    <row r="4" customFormat="false" ht="15" hidden="false" customHeight="false" outlineLevel="0" collapsed="false">
      <c r="A4" s="0" t="s">
        <v>2313</v>
      </c>
      <c r="B4" s="0" t="s">
        <v>2315</v>
      </c>
    </row>
    <row r="5" customFormat="false" ht="15" hidden="false" customHeight="false" outlineLevel="0" collapsed="false">
      <c r="A5" s="0" t="s">
        <v>50</v>
      </c>
      <c r="B5" s="0" t="s">
        <v>2316</v>
      </c>
    </row>
    <row r="6" customFormat="false" ht="15" hidden="false" customHeight="false" outlineLevel="0" collapsed="false">
      <c r="A6" s="0" t="s">
        <v>54</v>
      </c>
      <c r="B6" s="0" t="s">
        <v>2317</v>
      </c>
    </row>
    <row r="7" customFormat="false" ht="15" hidden="false" customHeight="false" outlineLevel="0" collapsed="false">
      <c r="A7" s="0" t="s">
        <v>57</v>
      </c>
      <c r="B7" s="0" t="s">
        <v>2318</v>
      </c>
    </row>
    <row r="8" customFormat="false" ht="15" hidden="false" customHeight="false" outlineLevel="0" collapsed="false">
      <c r="A8" s="0" t="s">
        <v>61</v>
      </c>
      <c r="B8" s="0" t="s">
        <v>2319</v>
      </c>
    </row>
    <row r="9" customFormat="false" ht="15" hidden="false" customHeight="false" outlineLevel="0" collapsed="false">
      <c r="A9" s="0" t="s">
        <v>64</v>
      </c>
      <c r="B9" s="0" t="s">
        <v>2320</v>
      </c>
    </row>
    <row r="10" customFormat="false" ht="15" hidden="false" customHeight="false" outlineLevel="0" collapsed="false">
      <c r="A10" s="0" t="s">
        <v>70</v>
      </c>
      <c r="B10" s="0" t="s">
        <v>2321</v>
      </c>
    </row>
    <row r="11" customFormat="false" ht="15" hidden="false" customHeight="false" outlineLevel="0" collapsed="false">
      <c r="A11" s="0" t="s">
        <v>82</v>
      </c>
      <c r="B11" s="0" t="s">
        <v>2322</v>
      </c>
    </row>
    <row r="12" customFormat="false" ht="15" hidden="false" customHeight="false" outlineLevel="0" collapsed="false">
      <c r="A12" s="0" t="s">
        <v>90</v>
      </c>
      <c r="B12" s="0" t="s">
        <v>2323</v>
      </c>
    </row>
    <row r="13" customFormat="false" ht="15" hidden="false" customHeight="false" outlineLevel="0" collapsed="false">
      <c r="A13" s="0" t="s">
        <v>99</v>
      </c>
      <c r="B13" s="0" t="s">
        <v>2324</v>
      </c>
    </row>
    <row r="14" customFormat="false" ht="15" hidden="false" customHeight="false" outlineLevel="0" collapsed="false">
      <c r="A14" s="0" t="s">
        <v>102</v>
      </c>
      <c r="B14" s="0" t="s">
        <v>2325</v>
      </c>
    </row>
    <row r="15" customFormat="false" ht="15" hidden="false" customHeight="false" outlineLevel="0" collapsed="false">
      <c r="A15" s="0" t="s">
        <v>108</v>
      </c>
      <c r="B15" s="0" t="s">
        <v>2326</v>
      </c>
    </row>
    <row r="16" customFormat="false" ht="15" hidden="false" customHeight="false" outlineLevel="0" collapsed="false">
      <c r="A16" s="0" t="s">
        <v>118</v>
      </c>
      <c r="B16" s="0" t="s">
        <v>2327</v>
      </c>
    </row>
    <row r="17" customFormat="false" ht="15" hidden="false" customHeight="false" outlineLevel="0" collapsed="false">
      <c r="A17" s="0" t="s">
        <v>125</v>
      </c>
      <c r="B17" s="0" t="s">
        <v>2328</v>
      </c>
    </row>
    <row r="18" customFormat="false" ht="15" hidden="false" customHeight="false" outlineLevel="0" collapsed="false">
      <c r="A18" s="0" t="s">
        <v>133</v>
      </c>
      <c r="B18" s="0" t="s">
        <v>2329</v>
      </c>
    </row>
    <row r="19" customFormat="false" ht="15" hidden="false" customHeight="false" outlineLevel="0" collapsed="false">
      <c r="A19" s="0" t="s">
        <v>140</v>
      </c>
      <c r="B19" s="0" t="s">
        <v>2330</v>
      </c>
    </row>
    <row r="20" customFormat="false" ht="15" hidden="false" customHeight="false" outlineLevel="0" collapsed="false">
      <c r="A20" s="0" t="s">
        <v>153</v>
      </c>
      <c r="B20" s="0" t="s">
        <v>2331</v>
      </c>
    </row>
    <row r="21" customFormat="false" ht="15" hidden="false" customHeight="false" outlineLevel="0" collapsed="false">
      <c r="A21" s="0" t="s">
        <v>163</v>
      </c>
      <c r="B21" s="0" t="s">
        <v>2332</v>
      </c>
    </row>
    <row r="22" customFormat="false" ht="15" hidden="false" customHeight="false" outlineLevel="0" collapsed="false">
      <c r="A22" s="0" t="s">
        <v>172</v>
      </c>
      <c r="B22" s="0" t="s">
        <v>2333</v>
      </c>
    </row>
    <row r="23" customFormat="false" ht="15" hidden="false" customHeight="false" outlineLevel="0" collapsed="false">
      <c r="A23" s="0" t="s">
        <v>179</v>
      </c>
      <c r="B23" s="0" t="s">
        <v>2334</v>
      </c>
    </row>
    <row r="24" customFormat="false" ht="15" hidden="false" customHeight="false" outlineLevel="0" collapsed="false">
      <c r="A24" s="0" t="s">
        <v>188</v>
      </c>
      <c r="B24" s="0" t="s">
        <v>2335</v>
      </c>
    </row>
    <row r="25" customFormat="false" ht="15" hidden="false" customHeight="false" outlineLevel="0" collapsed="false">
      <c r="A25" s="0" t="s">
        <v>196</v>
      </c>
      <c r="B25" s="0" t="s">
        <v>2336</v>
      </c>
    </row>
    <row r="26" customFormat="false" ht="15" hidden="false" customHeight="false" outlineLevel="0" collapsed="false">
      <c r="A26" s="0" t="s">
        <v>203</v>
      </c>
      <c r="B26" s="0" t="s">
        <v>2337</v>
      </c>
    </row>
    <row r="27" customFormat="false" ht="15" hidden="false" customHeight="false" outlineLevel="0" collapsed="false">
      <c r="A27" s="0" t="s">
        <v>211</v>
      </c>
      <c r="B27" s="0" t="s">
        <v>2338</v>
      </c>
    </row>
    <row r="28" customFormat="false" ht="15" hidden="false" customHeight="false" outlineLevel="0" collapsed="false">
      <c r="A28" s="0" t="s">
        <v>218</v>
      </c>
      <c r="B28" s="0" t="s">
        <v>2339</v>
      </c>
    </row>
    <row r="29" customFormat="false" ht="15" hidden="false" customHeight="false" outlineLevel="0" collapsed="false">
      <c r="A29" s="0" t="s">
        <v>226</v>
      </c>
      <c r="B29" s="0" t="s">
        <v>2340</v>
      </c>
    </row>
    <row r="30" customFormat="false" ht="15" hidden="false" customHeight="false" outlineLevel="0" collapsed="false">
      <c r="A30" s="0" t="s">
        <v>232</v>
      </c>
      <c r="B30" s="0" t="s">
        <v>2341</v>
      </c>
    </row>
    <row r="31" customFormat="false" ht="15" hidden="false" customHeight="false" outlineLevel="0" collapsed="false">
      <c r="A31" s="0" t="s">
        <v>239</v>
      </c>
      <c r="B31" s="0" t="s">
        <v>2342</v>
      </c>
    </row>
    <row r="32" customFormat="false" ht="15" hidden="false" customHeight="false" outlineLevel="0" collapsed="false">
      <c r="A32" s="0" t="s">
        <v>247</v>
      </c>
      <c r="B32" s="0" t="s">
        <v>2343</v>
      </c>
    </row>
    <row r="33" customFormat="false" ht="15" hidden="false" customHeight="false" outlineLevel="0" collapsed="false">
      <c r="A33" s="0" t="s">
        <v>256</v>
      </c>
      <c r="B33" s="0" t="s">
        <v>2344</v>
      </c>
    </row>
    <row r="34" customFormat="false" ht="15" hidden="false" customHeight="false" outlineLevel="0" collapsed="false">
      <c r="A34" s="0" t="s">
        <v>265</v>
      </c>
      <c r="B34" s="0" t="s">
        <v>2345</v>
      </c>
    </row>
    <row r="35" customFormat="false" ht="15" hidden="false" customHeight="false" outlineLevel="0" collapsed="false">
      <c r="A35" s="0" t="s">
        <v>273</v>
      </c>
      <c r="B35" s="0" t="s">
        <v>2346</v>
      </c>
    </row>
    <row r="36" customFormat="false" ht="15" hidden="false" customHeight="false" outlineLevel="0" collapsed="false">
      <c r="A36" s="0" t="s">
        <v>279</v>
      </c>
      <c r="B36" s="0" t="s">
        <v>2347</v>
      </c>
    </row>
    <row r="37" customFormat="false" ht="15" hidden="false" customHeight="false" outlineLevel="0" collapsed="false">
      <c r="A37" s="0" t="s">
        <v>287</v>
      </c>
      <c r="B37" s="0" t="s">
        <v>2348</v>
      </c>
    </row>
    <row r="38" customFormat="false" ht="15" hidden="false" customHeight="false" outlineLevel="0" collapsed="false">
      <c r="A38" s="0" t="s">
        <v>295</v>
      </c>
      <c r="B38" s="0" t="s">
        <v>2349</v>
      </c>
    </row>
    <row r="39" customFormat="false" ht="15" hidden="false" customHeight="false" outlineLevel="0" collapsed="false">
      <c r="A39" s="0" t="s">
        <v>301</v>
      </c>
      <c r="B39" s="0" t="s">
        <v>2350</v>
      </c>
    </row>
    <row r="40" customFormat="false" ht="15" hidden="false" customHeight="false" outlineLevel="0" collapsed="false">
      <c r="A40" s="0" t="s">
        <v>310</v>
      </c>
      <c r="B40" s="0" t="s">
        <v>2351</v>
      </c>
    </row>
    <row r="41" customFormat="false" ht="15" hidden="false" customHeight="false" outlineLevel="0" collapsed="false">
      <c r="A41" s="0" t="s">
        <v>319</v>
      </c>
      <c r="B41" s="0" t="s">
        <v>2352</v>
      </c>
    </row>
    <row r="42" customFormat="false" ht="15" hidden="false" customHeight="false" outlineLevel="0" collapsed="false">
      <c r="A42" s="0" t="s">
        <v>326</v>
      </c>
      <c r="B42" s="0" t="s">
        <v>2353</v>
      </c>
    </row>
    <row r="43" customFormat="false" ht="15" hidden="false" customHeight="false" outlineLevel="0" collapsed="false">
      <c r="A43" s="0" t="s">
        <v>335</v>
      </c>
      <c r="B43" s="0" t="s">
        <v>2354</v>
      </c>
    </row>
    <row r="44" customFormat="false" ht="15" hidden="false" customHeight="false" outlineLevel="0" collapsed="false">
      <c r="A44" s="0" t="s">
        <v>343</v>
      </c>
      <c r="B44" s="0" t="s">
        <v>2355</v>
      </c>
    </row>
    <row r="45" customFormat="false" ht="15" hidden="false" customHeight="false" outlineLevel="0" collapsed="false">
      <c r="A45" s="0" t="s">
        <v>351</v>
      </c>
      <c r="B45" s="0" t="s">
        <v>2356</v>
      </c>
    </row>
    <row r="46" customFormat="false" ht="15" hidden="false" customHeight="false" outlineLevel="0" collapsed="false">
      <c r="A46" s="0" t="s">
        <v>359</v>
      </c>
      <c r="B46" s="0" t="s">
        <v>2357</v>
      </c>
    </row>
    <row r="47" customFormat="false" ht="15" hidden="false" customHeight="false" outlineLevel="0" collapsed="false">
      <c r="A47" s="0" t="s">
        <v>367</v>
      </c>
      <c r="B47" s="0" t="s">
        <v>2358</v>
      </c>
    </row>
    <row r="48" customFormat="false" ht="15" hidden="false" customHeight="false" outlineLevel="0" collapsed="false">
      <c r="A48" s="0" t="s">
        <v>387</v>
      </c>
      <c r="B48" s="0" t="s">
        <v>2359</v>
      </c>
    </row>
    <row r="49" customFormat="false" ht="15" hidden="false" customHeight="false" outlineLevel="0" collapsed="false">
      <c r="A49" s="0" t="s">
        <v>411</v>
      </c>
      <c r="B49" s="0" t="s">
        <v>2360</v>
      </c>
    </row>
    <row r="50" customFormat="false" ht="15" hidden="false" customHeight="false" outlineLevel="0" collapsed="false">
      <c r="A50" s="0" t="s">
        <v>417</v>
      </c>
      <c r="B50" s="0" t="s">
        <v>2361</v>
      </c>
    </row>
    <row r="51" customFormat="false" ht="15" hidden="false" customHeight="false" outlineLevel="0" collapsed="false">
      <c r="A51" s="0" t="s">
        <v>422</v>
      </c>
      <c r="B51" s="0" t="s">
        <v>2362</v>
      </c>
    </row>
    <row r="52" customFormat="false" ht="15" hidden="false" customHeight="false" outlineLevel="0" collapsed="false">
      <c r="A52" s="0" t="s">
        <v>428</v>
      </c>
      <c r="B52" s="0" t="s">
        <v>2363</v>
      </c>
    </row>
    <row r="53" customFormat="false" ht="15" hidden="false" customHeight="false" outlineLevel="0" collapsed="false">
      <c r="A53" s="0" t="s">
        <v>435</v>
      </c>
      <c r="B53" s="0" t="s">
        <v>2364</v>
      </c>
    </row>
    <row r="54" customFormat="false" ht="15" hidden="false" customHeight="false" outlineLevel="0" collapsed="false">
      <c r="A54" s="0" t="s">
        <v>441</v>
      </c>
      <c r="B54" s="0" t="s">
        <v>2365</v>
      </c>
    </row>
    <row r="55" customFormat="false" ht="15" hidden="false" customHeight="false" outlineLevel="0" collapsed="false">
      <c r="A55" s="0" t="s">
        <v>447</v>
      </c>
      <c r="B55" s="0" t="s">
        <v>2366</v>
      </c>
    </row>
    <row r="56" customFormat="false" ht="15" hidden="false" customHeight="false" outlineLevel="0" collapsed="false">
      <c r="A56" s="0" t="s">
        <v>454</v>
      </c>
      <c r="B56" s="0" t="s">
        <v>2367</v>
      </c>
    </row>
    <row r="57" customFormat="false" ht="15" hidden="false" customHeight="false" outlineLevel="0" collapsed="false">
      <c r="A57" s="0" t="s">
        <v>461</v>
      </c>
      <c r="B57" s="0" t="s">
        <v>2368</v>
      </c>
    </row>
    <row r="58" customFormat="false" ht="15" hidden="false" customHeight="false" outlineLevel="0" collapsed="false">
      <c r="A58" s="0" t="s">
        <v>468</v>
      </c>
      <c r="B58" s="0" t="s">
        <v>2369</v>
      </c>
    </row>
    <row r="59" customFormat="false" ht="15" hidden="false" customHeight="false" outlineLevel="0" collapsed="false">
      <c r="A59" s="0" t="s">
        <v>474</v>
      </c>
      <c r="B59" s="0" t="s">
        <v>2370</v>
      </c>
    </row>
    <row r="60" customFormat="false" ht="15" hidden="false" customHeight="false" outlineLevel="0" collapsed="false">
      <c r="A60" s="0" t="s">
        <v>480</v>
      </c>
      <c r="B60" s="0" t="s">
        <v>2371</v>
      </c>
    </row>
    <row r="61" customFormat="false" ht="15" hidden="false" customHeight="false" outlineLevel="0" collapsed="false">
      <c r="A61" s="0" t="s">
        <v>487</v>
      </c>
      <c r="B61" s="0" t="s">
        <v>2372</v>
      </c>
    </row>
    <row r="62" customFormat="false" ht="15" hidden="false" customHeight="false" outlineLevel="0" collapsed="false">
      <c r="A62" s="0" t="s">
        <v>493</v>
      </c>
      <c r="B62" s="0" t="s">
        <v>2373</v>
      </c>
    </row>
    <row r="63" customFormat="false" ht="15" hidden="false" customHeight="false" outlineLevel="0" collapsed="false">
      <c r="A63" s="0" t="s">
        <v>499</v>
      </c>
      <c r="B63" s="0" t="s">
        <v>2374</v>
      </c>
    </row>
    <row r="64" customFormat="false" ht="15" hidden="false" customHeight="false" outlineLevel="0" collapsed="false">
      <c r="A64" s="0" t="s">
        <v>504</v>
      </c>
      <c r="B64" s="0" t="s">
        <v>2375</v>
      </c>
    </row>
    <row r="65" customFormat="false" ht="15" hidden="false" customHeight="false" outlineLevel="0" collapsed="false">
      <c r="A65" s="0" t="s">
        <v>510</v>
      </c>
      <c r="B65" s="0" t="s">
        <v>2376</v>
      </c>
    </row>
    <row r="66" customFormat="false" ht="15" hidden="false" customHeight="false" outlineLevel="0" collapsed="false">
      <c r="A66" s="0" t="s">
        <v>516</v>
      </c>
      <c r="B66" s="0" t="s">
        <v>2377</v>
      </c>
    </row>
    <row r="67" customFormat="false" ht="15" hidden="false" customHeight="false" outlineLevel="0" collapsed="false">
      <c r="A67" s="0" t="s">
        <v>521</v>
      </c>
      <c r="B67" s="0" t="s">
        <v>2378</v>
      </c>
    </row>
    <row r="68" customFormat="false" ht="15" hidden="false" customHeight="false" outlineLevel="0" collapsed="false">
      <c r="A68" s="0" t="s">
        <v>527</v>
      </c>
      <c r="B68" s="0" t="s">
        <v>2379</v>
      </c>
    </row>
    <row r="69" customFormat="false" ht="15" hidden="false" customHeight="false" outlineLevel="0" collapsed="false">
      <c r="A69" s="0" t="s">
        <v>533</v>
      </c>
      <c r="B69" s="0" t="s">
        <v>2380</v>
      </c>
    </row>
    <row r="70" customFormat="false" ht="15" hidden="false" customHeight="false" outlineLevel="0" collapsed="false">
      <c r="A70" s="0" t="s">
        <v>539</v>
      </c>
      <c r="B70" s="0" t="s">
        <v>2381</v>
      </c>
    </row>
    <row r="71" customFormat="false" ht="15" hidden="false" customHeight="false" outlineLevel="0" collapsed="false">
      <c r="A71" s="0" t="s">
        <v>544</v>
      </c>
      <c r="B71" s="0" t="s">
        <v>2382</v>
      </c>
    </row>
    <row r="72" customFormat="false" ht="15" hidden="false" customHeight="false" outlineLevel="0" collapsed="false">
      <c r="A72" s="0" t="s">
        <v>550</v>
      </c>
      <c r="B72" s="0" t="s">
        <v>2383</v>
      </c>
    </row>
    <row r="73" customFormat="false" ht="15" hidden="false" customHeight="false" outlineLevel="0" collapsed="false">
      <c r="A73" s="0" t="s">
        <v>556</v>
      </c>
      <c r="B73" s="0" t="s">
        <v>2384</v>
      </c>
    </row>
    <row r="74" customFormat="false" ht="15" hidden="false" customHeight="false" outlineLevel="0" collapsed="false">
      <c r="A74" s="0" t="s">
        <v>560</v>
      </c>
      <c r="B74" s="0" t="s">
        <v>2385</v>
      </c>
    </row>
    <row r="75" customFormat="false" ht="15" hidden="false" customHeight="false" outlineLevel="0" collapsed="false">
      <c r="A75" s="0" t="s">
        <v>564</v>
      </c>
      <c r="B75" s="0" t="s">
        <v>2386</v>
      </c>
    </row>
    <row r="76" customFormat="false" ht="15" hidden="false" customHeight="false" outlineLevel="0" collapsed="false">
      <c r="A76" s="0" t="s">
        <v>569</v>
      </c>
      <c r="B76" s="0" t="s">
        <v>2387</v>
      </c>
    </row>
    <row r="77" customFormat="false" ht="15" hidden="false" customHeight="false" outlineLevel="0" collapsed="false">
      <c r="A77" s="0" t="s">
        <v>574</v>
      </c>
      <c r="B77" s="0" t="s">
        <v>2388</v>
      </c>
    </row>
    <row r="78" customFormat="false" ht="15" hidden="false" customHeight="false" outlineLevel="0" collapsed="false">
      <c r="A78" s="0" t="s">
        <v>585</v>
      </c>
      <c r="B78" s="0" t="s">
        <v>2389</v>
      </c>
    </row>
    <row r="79" customFormat="false" ht="15" hidden="false" customHeight="false" outlineLevel="0" collapsed="false">
      <c r="A79" s="0" t="s">
        <v>594</v>
      </c>
      <c r="B79" s="0" t="s">
        <v>2390</v>
      </c>
    </row>
    <row r="80" customFormat="false" ht="15" hidden="false" customHeight="false" outlineLevel="0" collapsed="false">
      <c r="A80" s="0" t="s">
        <v>600</v>
      </c>
      <c r="B80" s="0" t="s">
        <v>2391</v>
      </c>
    </row>
    <row r="81" customFormat="false" ht="15" hidden="false" customHeight="false" outlineLevel="0" collapsed="false">
      <c r="A81" s="0" t="s">
        <v>605</v>
      </c>
      <c r="B81" s="0" t="s">
        <v>2392</v>
      </c>
    </row>
    <row r="82" customFormat="false" ht="15" hidden="false" customHeight="false" outlineLevel="0" collapsed="false">
      <c r="A82" s="0" t="s">
        <v>614</v>
      </c>
      <c r="B82" s="0" t="s">
        <v>2393</v>
      </c>
    </row>
    <row r="83" customFormat="false" ht="15" hidden="false" customHeight="false" outlineLevel="0" collapsed="false">
      <c r="A83" s="0" t="s">
        <v>620</v>
      </c>
      <c r="B83" s="0" t="s">
        <v>2394</v>
      </c>
    </row>
    <row r="84" customFormat="false" ht="15" hidden="false" customHeight="false" outlineLevel="0" collapsed="false">
      <c r="A84" s="0" t="s">
        <v>627</v>
      </c>
      <c r="B84" s="0" t="s">
        <v>2395</v>
      </c>
    </row>
    <row r="85" customFormat="false" ht="15" hidden="false" customHeight="false" outlineLevel="0" collapsed="false">
      <c r="A85" s="0" t="s">
        <v>633</v>
      </c>
      <c r="B85" s="0" t="s">
        <v>2396</v>
      </c>
    </row>
    <row r="86" customFormat="false" ht="15" hidden="false" customHeight="false" outlineLevel="0" collapsed="false">
      <c r="A86" s="0" t="s">
        <v>639</v>
      </c>
      <c r="B86" s="0" t="s">
        <v>2397</v>
      </c>
    </row>
    <row r="87" customFormat="false" ht="15" hidden="false" customHeight="false" outlineLevel="0" collapsed="false">
      <c r="A87" s="0" t="s">
        <v>643</v>
      </c>
      <c r="B87" s="0" t="s">
        <v>2398</v>
      </c>
    </row>
    <row r="88" customFormat="false" ht="15" hidden="false" customHeight="false" outlineLevel="0" collapsed="false">
      <c r="A88" s="0" t="s">
        <v>647</v>
      </c>
      <c r="B88" s="0" t="s">
        <v>2399</v>
      </c>
    </row>
    <row r="89" customFormat="false" ht="15" hidden="false" customHeight="false" outlineLevel="0" collapsed="false">
      <c r="A89" s="0" t="s">
        <v>651</v>
      </c>
      <c r="B89" s="0" t="s">
        <v>2400</v>
      </c>
    </row>
    <row r="90" customFormat="false" ht="15" hidden="false" customHeight="false" outlineLevel="0" collapsed="false">
      <c r="A90" s="0" t="s">
        <v>655</v>
      </c>
      <c r="B90" s="0" t="s">
        <v>2401</v>
      </c>
    </row>
    <row r="91" customFormat="false" ht="15" hidden="false" customHeight="false" outlineLevel="0" collapsed="false">
      <c r="A91" s="0" t="s">
        <v>659</v>
      </c>
      <c r="B91" s="0" t="s">
        <v>2402</v>
      </c>
    </row>
    <row r="92" customFormat="false" ht="15" hidden="false" customHeight="false" outlineLevel="0" collapsed="false">
      <c r="A92" s="0" t="s">
        <v>663</v>
      </c>
      <c r="B92" s="0" t="s">
        <v>2403</v>
      </c>
    </row>
    <row r="93" customFormat="false" ht="15" hidden="false" customHeight="false" outlineLevel="0" collapsed="false">
      <c r="A93" s="0" t="s">
        <v>141</v>
      </c>
      <c r="B93" s="0" t="s">
        <v>142</v>
      </c>
    </row>
    <row r="94" customFormat="false" ht="15" hidden="false" customHeight="false" outlineLevel="0" collapsed="false">
      <c r="A94" s="0" t="s">
        <v>154</v>
      </c>
      <c r="B94" s="0" t="s">
        <v>155</v>
      </c>
    </row>
    <row r="95" customFormat="false" ht="15" hidden="false" customHeight="false" outlineLevel="0" collapsed="false">
      <c r="A95" s="0" t="s">
        <v>368</v>
      </c>
      <c r="B95" s="0" t="s">
        <v>369</v>
      </c>
    </row>
    <row r="96" customFormat="false" ht="15" hidden="false" customHeight="false" outlineLevel="0" collapsed="false">
      <c r="A96" s="0" t="s">
        <v>371</v>
      </c>
      <c r="B96" s="0" t="s">
        <v>372</v>
      </c>
    </row>
    <row r="97" customFormat="false" ht="15" hidden="false" customHeight="false" outlineLevel="0" collapsed="false">
      <c r="A97" s="0" t="s">
        <v>373</v>
      </c>
      <c r="B97" s="0" t="s">
        <v>374</v>
      </c>
    </row>
    <row r="98" customFormat="false" ht="15" hidden="false" customHeight="false" outlineLevel="0" collapsed="false">
      <c r="A98" s="0" t="s">
        <v>375</v>
      </c>
      <c r="B98" s="0" t="s">
        <v>376</v>
      </c>
    </row>
    <row r="99" customFormat="false" ht="15" hidden="false" customHeight="false" outlineLevel="0" collapsed="false">
      <c r="A99" s="0" t="s">
        <v>388</v>
      </c>
      <c r="B99" s="0" t="s">
        <v>389</v>
      </c>
    </row>
    <row r="100" customFormat="false" ht="15" hidden="false" customHeight="false" outlineLevel="0" collapsed="false">
      <c r="A100" s="0" t="s">
        <v>390</v>
      </c>
      <c r="B100" s="0" t="s">
        <v>391</v>
      </c>
    </row>
    <row r="101" customFormat="false" ht="15" hidden="false" customHeight="false" outlineLevel="0" collapsed="false">
      <c r="A101" s="0" t="s">
        <v>393</v>
      </c>
      <c r="B101" s="0" t="s">
        <v>394</v>
      </c>
    </row>
    <row r="102" customFormat="false" ht="15" hidden="false" customHeight="false" outlineLevel="0" collapsed="false">
      <c r="A102" s="0" t="s">
        <v>396</v>
      </c>
      <c r="B102" s="0" t="s">
        <v>397</v>
      </c>
    </row>
    <row r="103" customFormat="false" ht="15" hidden="false" customHeight="false" outlineLevel="0" collapsed="false">
      <c r="A103" s="0" t="s">
        <v>398</v>
      </c>
      <c r="B103" s="0" t="s">
        <v>399</v>
      </c>
    </row>
    <row r="104" customFormat="false" ht="15" hidden="false" customHeight="false" outlineLevel="0" collapsed="false">
      <c r="A104" s="0" t="s">
        <v>400</v>
      </c>
      <c r="B104" s="0" t="s">
        <v>401</v>
      </c>
    </row>
    <row r="105" customFormat="false" ht="15" hidden="false" customHeight="false" outlineLevel="0" collapsed="false">
      <c r="A105" s="0" t="s">
        <v>402</v>
      </c>
      <c r="B105" s="0" t="s">
        <v>403</v>
      </c>
    </row>
    <row r="106" customFormat="false" ht="15" hidden="false" customHeight="false" outlineLevel="0" collapsed="false">
      <c r="A106" s="0" t="s">
        <v>575</v>
      </c>
      <c r="B106" s="0" t="s">
        <v>576</v>
      </c>
    </row>
    <row r="107" customFormat="false" ht="15" hidden="false" customHeight="false" outlineLevel="0" collapsed="false">
      <c r="A107" s="0" t="s">
        <v>577</v>
      </c>
      <c r="B107" s="0" t="s">
        <v>578</v>
      </c>
    </row>
    <row r="108" customFormat="false" ht="15" hidden="false" customHeight="false" outlineLevel="0" collapsed="false">
      <c r="A108" s="0" t="s">
        <v>734</v>
      </c>
      <c r="B108" s="0" t="s">
        <v>2404</v>
      </c>
    </row>
    <row r="109" customFormat="false" ht="15" hidden="false" customHeight="false" outlineLevel="0" collapsed="false">
      <c r="A109" s="0" t="s">
        <v>740</v>
      </c>
      <c r="B109" s="0" t="s">
        <v>2405</v>
      </c>
    </row>
    <row r="110" customFormat="false" ht="15" hidden="false" customHeight="false" outlineLevel="0" collapsed="false">
      <c r="A110" s="0" t="s">
        <v>745</v>
      </c>
      <c r="B110" s="0" t="s">
        <v>2406</v>
      </c>
    </row>
    <row r="111" customFormat="false" ht="15" hidden="false" customHeight="false" outlineLevel="0" collapsed="false">
      <c r="A111" s="0" t="s">
        <v>751</v>
      </c>
      <c r="B111" s="0" t="s">
        <v>2407</v>
      </c>
    </row>
    <row r="112" customFormat="false" ht="15" hidden="false" customHeight="false" outlineLevel="0" collapsed="false">
      <c r="A112" s="0" t="s">
        <v>757</v>
      </c>
      <c r="B112" s="0" t="s">
        <v>2408</v>
      </c>
    </row>
    <row r="113" customFormat="false" ht="15" hidden="false" customHeight="false" outlineLevel="0" collapsed="false">
      <c r="A113" s="0" t="s">
        <v>765</v>
      </c>
      <c r="B113" s="0" t="s">
        <v>2409</v>
      </c>
    </row>
    <row r="114" customFormat="false" ht="15" hidden="false" customHeight="false" outlineLevel="0" collapsed="false">
      <c r="A114" s="0" t="s">
        <v>768</v>
      </c>
      <c r="B114" s="0" t="s">
        <v>2410</v>
      </c>
    </row>
    <row r="115" customFormat="false" ht="15" hidden="false" customHeight="false" outlineLevel="0" collapsed="false">
      <c r="A115" s="0" t="s">
        <v>771</v>
      </c>
      <c r="B115" s="0" t="s">
        <v>2411</v>
      </c>
    </row>
    <row r="116" customFormat="false" ht="15" hidden="false" customHeight="false" outlineLevel="0" collapsed="false">
      <c r="A116" s="0" t="s">
        <v>774</v>
      </c>
      <c r="B116" s="0" t="s">
        <v>2412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276</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2019-06-21T09:22:30Z</dcterms:created>
  <dc:creator>KUBA Juraj (OP)</dc:creator>
  <dc:description/>
  <dc:language>en-US</dc:language>
  <cp:lastModifiedBy/>
  <dcterms:modified xsi:type="dcterms:W3CDTF">2021-01-05T23:39:15Z</dcterms:modified>
  <cp:revision>92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