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tabRatio="455" firstSheet="2" activeTab="2"/>
  </bookViews>
  <sheets>
    <sheet name="LAM properties" sheetId="1" r:id="rId1"/>
    <sheet name="LAM property classification" sheetId="2" r:id="rId2"/>
    <sheet name="LAM classes" sheetId="3" r:id="rId3"/>
    <sheet name="LAM class classification" sheetId="7" r:id="rId4"/>
    <sheet name="CELEX classes" sheetId="4" r:id="rId5"/>
    <sheet name="prefixes (aux)" sheetId="5" r:id="rId6"/>
    <sheet name="LAM properties Mapping (aux)" sheetId="6" r:id="rId7"/>
  </sheets>
  <definedNames>
    <definedName name="_xlnm._FilterDatabase" localSheetId="2" hidden="1">'LAM classes'!$L$1:$L$71</definedName>
    <definedName name="_xlnm._FilterDatabase" localSheetId="0" hidden="1">'LAM properties'!$A$1:$AJ$118</definedName>
    <definedName name="_FilterDatabase_0_0" localSheetId="0">'LAM properties'!$A$1:$AJ$108</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200" i="4" l="1"/>
  <c r="A200" i="4"/>
  <c r="C199" i="4"/>
  <c r="A199" i="4"/>
  <c r="C198" i="4"/>
  <c r="A198" i="4"/>
  <c r="C197" i="4"/>
  <c r="A197" i="4"/>
  <c r="C196" i="4"/>
  <c r="A196" i="4"/>
  <c r="C195" i="4"/>
  <c r="A195" i="4"/>
  <c r="C194" i="4"/>
  <c r="A194" i="4"/>
  <c r="C193" i="4"/>
  <c r="A193" i="4"/>
  <c r="C192" i="4"/>
  <c r="A192" i="4"/>
  <c r="C191" i="4"/>
  <c r="A191" i="4"/>
  <c r="C190" i="4"/>
  <c r="A190" i="4"/>
  <c r="C189" i="4"/>
  <c r="A189" i="4"/>
  <c r="C188" i="4"/>
  <c r="A188" i="4"/>
  <c r="C187" i="4"/>
  <c r="A187" i="4"/>
  <c r="C186" i="4"/>
  <c r="A186" i="4"/>
  <c r="C185" i="4"/>
  <c r="A185" i="4"/>
  <c r="C184" i="4"/>
  <c r="A184" i="4"/>
  <c r="C183" i="4"/>
  <c r="A183" i="4"/>
  <c r="C182" i="4"/>
  <c r="A182" i="4"/>
  <c r="C181" i="4"/>
  <c r="A181" i="4"/>
  <c r="C180" i="4"/>
  <c r="A180" i="4"/>
  <c r="C179" i="4"/>
  <c r="A179" i="4"/>
  <c r="C178" i="4"/>
  <c r="A178" i="4"/>
  <c r="C177" i="4"/>
  <c r="A177" i="4"/>
  <c r="C176" i="4"/>
  <c r="A176" i="4"/>
  <c r="C175" i="4"/>
  <c r="A175" i="4"/>
  <c r="C174" i="4"/>
  <c r="A174" i="4"/>
  <c r="C173" i="4"/>
  <c r="A173" i="4"/>
  <c r="C172" i="4"/>
  <c r="A172" i="4"/>
  <c r="C171" i="4"/>
  <c r="A171" i="4"/>
  <c r="C170" i="4"/>
  <c r="A170" i="4"/>
  <c r="C169" i="4"/>
  <c r="A169" i="4"/>
  <c r="C168" i="4"/>
  <c r="A168" i="4"/>
  <c r="C167" i="4"/>
  <c r="A167" i="4"/>
  <c r="C166" i="4"/>
  <c r="A166" i="4"/>
  <c r="C165" i="4"/>
  <c r="A165" i="4"/>
  <c r="C164" i="4"/>
  <c r="A164" i="4"/>
  <c r="C163" i="4"/>
  <c r="A163" i="4"/>
  <c r="C162" i="4"/>
  <c r="A162" i="4"/>
  <c r="C161" i="4"/>
  <c r="A161" i="4"/>
  <c r="C160" i="4"/>
  <c r="A160" i="4"/>
  <c r="C159" i="4"/>
  <c r="A159" i="4"/>
  <c r="C158" i="4"/>
  <c r="A158" i="4"/>
  <c r="C157" i="4"/>
  <c r="A157" i="4"/>
  <c r="C156" i="4"/>
  <c r="A156" i="4"/>
  <c r="C155" i="4"/>
  <c r="A155" i="4"/>
  <c r="C154" i="4"/>
  <c r="A154" i="4"/>
  <c r="C153" i="4"/>
  <c r="A153" i="4"/>
  <c r="C152" i="4"/>
  <c r="A152" i="4"/>
  <c r="C151" i="4"/>
  <c r="A151" i="4"/>
  <c r="C150" i="4"/>
  <c r="A150" i="4"/>
  <c r="C149" i="4"/>
  <c r="A149" i="4"/>
  <c r="C148" i="4"/>
  <c r="A148" i="4"/>
  <c r="C147" i="4"/>
  <c r="A147" i="4"/>
  <c r="C146" i="4"/>
  <c r="A146" i="4"/>
  <c r="C145" i="4"/>
  <c r="A145" i="4"/>
  <c r="C144" i="4"/>
  <c r="A144" i="4"/>
  <c r="C143" i="4"/>
  <c r="A143" i="4"/>
  <c r="C142" i="4"/>
  <c r="A142" i="4"/>
  <c r="C141" i="4"/>
  <c r="A141" i="4"/>
  <c r="C140" i="4"/>
  <c r="A140" i="4"/>
  <c r="C139" i="4"/>
  <c r="A139" i="4"/>
  <c r="C138" i="4"/>
  <c r="A138" i="4"/>
  <c r="C137" i="4"/>
  <c r="A137" i="4"/>
  <c r="C136" i="4"/>
  <c r="A136" i="4"/>
  <c r="C135" i="4"/>
  <c r="A135" i="4"/>
  <c r="C134" i="4"/>
  <c r="A134" i="4"/>
  <c r="C133" i="4"/>
  <c r="A133" i="4"/>
  <c r="C132" i="4"/>
  <c r="A132" i="4"/>
  <c r="C131" i="4"/>
  <c r="A131" i="4"/>
  <c r="C130" i="4"/>
  <c r="A130" i="4"/>
  <c r="C129" i="4"/>
  <c r="A129" i="4"/>
  <c r="C128" i="4"/>
  <c r="A128" i="4"/>
  <c r="C127" i="4"/>
  <c r="A127" i="4"/>
  <c r="C126" i="4"/>
  <c r="A126" i="4"/>
  <c r="C125" i="4"/>
  <c r="A125" i="4"/>
  <c r="C124" i="4"/>
  <c r="A124" i="4"/>
  <c r="C123" i="4"/>
  <c r="A123" i="4"/>
  <c r="C122" i="4"/>
  <c r="A122" i="4"/>
  <c r="C121" i="4"/>
  <c r="A121" i="4"/>
  <c r="C120" i="4"/>
  <c r="A120" i="4"/>
  <c r="C119" i="4"/>
  <c r="A119" i="4"/>
  <c r="C118" i="4"/>
  <c r="A118" i="4"/>
  <c r="C117" i="4"/>
  <c r="A117" i="4"/>
  <c r="C116" i="4"/>
  <c r="A116" i="4"/>
  <c r="C115" i="4"/>
  <c r="A115" i="4"/>
  <c r="C114" i="4"/>
  <c r="A114" i="4"/>
  <c r="C113" i="4"/>
  <c r="A113" i="4"/>
  <c r="C112" i="4"/>
  <c r="A112" i="4"/>
  <c r="C111" i="4"/>
  <c r="A111" i="4"/>
  <c r="C110" i="4"/>
  <c r="A110" i="4"/>
  <c r="C109" i="4"/>
  <c r="A109" i="4"/>
  <c r="C108" i="4"/>
  <c r="A108" i="4"/>
  <c r="C107" i="4"/>
  <c r="A107" i="4"/>
  <c r="C106" i="4"/>
  <c r="A106" i="4"/>
  <c r="C105" i="4"/>
  <c r="A105" i="4"/>
  <c r="C104" i="4"/>
  <c r="A104" i="4"/>
  <c r="C103" i="4"/>
  <c r="A103" i="4"/>
  <c r="C102" i="4"/>
  <c r="A102" i="4"/>
  <c r="C101" i="4"/>
  <c r="A101" i="4"/>
  <c r="C100" i="4"/>
  <c r="A100" i="4"/>
  <c r="C99" i="4"/>
  <c r="A99" i="4"/>
  <c r="C98" i="4"/>
  <c r="A98" i="4"/>
  <c r="C97" i="4"/>
  <c r="A97" i="4"/>
  <c r="C96" i="4"/>
  <c r="A96" i="4"/>
  <c r="C95" i="4"/>
  <c r="A95" i="4"/>
  <c r="C94" i="4"/>
  <c r="A94" i="4"/>
  <c r="C93" i="4"/>
  <c r="A93" i="4"/>
  <c r="C92" i="4"/>
  <c r="A92" i="4"/>
  <c r="C91" i="4"/>
  <c r="A91" i="4"/>
  <c r="C90" i="4"/>
  <c r="A90" i="4"/>
  <c r="C89" i="4"/>
  <c r="A89" i="4"/>
  <c r="C88" i="4"/>
  <c r="A88" i="4"/>
  <c r="C87" i="4"/>
  <c r="A87" i="4"/>
  <c r="C86" i="4"/>
  <c r="A86" i="4"/>
  <c r="C85" i="4"/>
  <c r="A85" i="4"/>
  <c r="C84" i="4"/>
  <c r="A84" i="4"/>
  <c r="C83" i="4"/>
  <c r="A83" i="4"/>
  <c r="C82" i="4"/>
  <c r="A82" i="4"/>
  <c r="C81" i="4"/>
  <c r="A81" i="4"/>
  <c r="C80" i="4"/>
  <c r="A80" i="4"/>
  <c r="C79" i="4"/>
  <c r="A79" i="4"/>
  <c r="C78" i="4"/>
  <c r="A78" i="4"/>
  <c r="C77" i="4"/>
  <c r="A77" i="4"/>
  <c r="C76" i="4"/>
  <c r="A76" i="4"/>
  <c r="C75" i="4"/>
  <c r="A75" i="4"/>
  <c r="C74" i="4"/>
  <c r="A74" i="4"/>
  <c r="C73" i="4"/>
  <c r="A73" i="4"/>
  <c r="C72" i="4"/>
  <c r="A72" i="4"/>
  <c r="C71" i="4"/>
  <c r="A71" i="4"/>
  <c r="C70" i="4"/>
  <c r="A70" i="4"/>
  <c r="C69" i="4"/>
  <c r="A69" i="4"/>
  <c r="C68" i="4"/>
  <c r="A68" i="4"/>
  <c r="C67" i="4"/>
  <c r="A67" i="4"/>
  <c r="C66" i="4"/>
  <c r="A66" i="4"/>
  <c r="C65" i="4"/>
  <c r="A65" i="4"/>
  <c r="C64" i="4"/>
  <c r="A64" i="4"/>
  <c r="C63" i="4"/>
  <c r="A63" i="4"/>
  <c r="C62" i="4"/>
  <c r="A62" i="4"/>
  <c r="C61" i="4"/>
  <c r="A61" i="4"/>
  <c r="C60" i="4"/>
  <c r="A60" i="4"/>
  <c r="C59" i="4"/>
  <c r="A59" i="4"/>
  <c r="C58" i="4"/>
  <c r="A58" i="4"/>
  <c r="C57" i="4"/>
  <c r="A57" i="4"/>
  <c r="C56" i="4"/>
  <c r="A56" i="4"/>
  <c r="C55" i="4"/>
  <c r="A55" i="4"/>
  <c r="C54" i="4"/>
  <c r="A54" i="4"/>
  <c r="C53" i="4"/>
  <c r="A53" i="4"/>
  <c r="C52" i="4"/>
  <c r="A52" i="4"/>
  <c r="C51" i="4"/>
  <c r="A51" i="4"/>
  <c r="C50" i="4"/>
  <c r="A50" i="4"/>
  <c r="C49" i="4"/>
  <c r="A49" i="4"/>
  <c r="C48" i="4"/>
  <c r="A48" i="4"/>
  <c r="C47" i="4"/>
  <c r="A47" i="4"/>
  <c r="C46" i="4"/>
  <c r="A46" i="4"/>
  <c r="C45" i="4"/>
  <c r="A45" i="4"/>
  <c r="C44" i="4"/>
  <c r="A44" i="4"/>
  <c r="C43" i="4"/>
  <c r="A43" i="4"/>
  <c r="C42" i="4"/>
  <c r="A42" i="4"/>
  <c r="C41" i="4"/>
  <c r="A41" i="4"/>
  <c r="C40" i="4"/>
  <c r="A40" i="4"/>
  <c r="C39" i="4"/>
  <c r="A39" i="4"/>
  <c r="C38" i="4"/>
  <c r="A38" i="4"/>
  <c r="C37" i="4"/>
  <c r="A37" i="4"/>
  <c r="C36" i="4"/>
  <c r="A36" i="4"/>
  <c r="C35" i="4"/>
  <c r="A35" i="4"/>
  <c r="C34" i="4"/>
  <c r="A34" i="4"/>
  <c r="C33" i="4"/>
  <c r="A33" i="4"/>
  <c r="C32" i="4"/>
  <c r="A32" i="4"/>
  <c r="C31" i="4"/>
  <c r="A31" i="4"/>
  <c r="C30" i="4"/>
  <c r="A30" i="4"/>
  <c r="C29" i="4"/>
  <c r="A29" i="4"/>
  <c r="C28" i="4"/>
  <c r="A28" i="4"/>
  <c r="C27" i="4"/>
  <c r="A27" i="4"/>
  <c r="C26" i="4"/>
  <c r="A26" i="4"/>
  <c r="C25" i="4"/>
  <c r="A25" i="4"/>
  <c r="C24" i="4"/>
  <c r="A24" i="4"/>
  <c r="C23" i="4"/>
  <c r="A23" i="4"/>
  <c r="C22" i="4"/>
  <c r="A22" i="4"/>
  <c r="C21" i="4"/>
  <c r="A21" i="4"/>
  <c r="C20" i="4"/>
  <c r="A20" i="4"/>
  <c r="C19" i="4"/>
  <c r="A19" i="4"/>
  <c r="C18" i="4"/>
  <c r="A18" i="4"/>
  <c r="C17" i="4"/>
  <c r="A17" i="4"/>
  <c r="C16" i="4"/>
  <c r="A16" i="4"/>
  <c r="C15" i="4"/>
  <c r="A15" i="4"/>
  <c r="C14" i="4"/>
  <c r="A14" i="4"/>
  <c r="C13" i="4"/>
  <c r="A13" i="4"/>
  <c r="C12" i="4"/>
  <c r="A12" i="4"/>
  <c r="C11" i="4"/>
  <c r="A11" i="4"/>
  <c r="C10" i="4"/>
  <c r="A10" i="4"/>
  <c r="C9" i="4"/>
  <c r="A9" i="4"/>
  <c r="C8" i="4"/>
  <c r="A8" i="4"/>
  <c r="C7" i="4"/>
  <c r="A7" i="4"/>
  <c r="C6" i="4"/>
  <c r="A6" i="4"/>
  <c r="C5" i="4"/>
  <c r="A5" i="4"/>
  <c r="C4" i="4"/>
  <c r="A4" i="4"/>
  <c r="C3" i="4"/>
  <c r="A3" i="4"/>
  <c r="C2" i="4"/>
  <c r="A2" i="4"/>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17" i="2"/>
  <c r="A17" i="2"/>
  <c r="C16" i="2"/>
  <c r="A16" i="2"/>
  <c r="C15" i="2"/>
  <c r="A15" i="2"/>
  <c r="C14" i="2"/>
  <c r="A14" i="2"/>
  <c r="C13" i="2"/>
  <c r="A13" i="2"/>
  <c r="C12" i="2"/>
  <c r="A12" i="2"/>
  <c r="C11" i="2"/>
  <c r="A11" i="2"/>
  <c r="C10" i="2"/>
  <c r="A10" i="2"/>
  <c r="C9" i="2"/>
  <c r="A9" i="2"/>
  <c r="C8" i="2"/>
  <c r="A8" i="2"/>
  <c r="C7" i="2"/>
  <c r="A7" i="2"/>
  <c r="C6" i="2"/>
  <c r="A6" i="2"/>
  <c r="C5" i="2"/>
  <c r="A5" i="2"/>
  <c r="C4" i="2"/>
  <c r="A4" i="2"/>
  <c r="C3" i="2"/>
  <c r="A3" i="2"/>
  <c r="C2" i="2"/>
  <c r="A2" i="2"/>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authors>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<sst xmlns="http://schemas.openxmlformats.org/spreadsheetml/2006/main" count="5047" uniqueCount="2136">
  <si>
    <t>URI</t>
  </si>
  <si>
    <t>Code</t>
  </si>
  <si>
    <t>Label</t>
  </si>
  <si>
    <t>property</t>
  </si>
  <si>
    <t>property type</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</si>
  <si>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</si>
  <si>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</si>
  <si>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</si>
  <si>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</si>
  <si>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</si>
  <si>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</si>
  <si>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</si>
  <si>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</si>
  <si>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</si>
  <si>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</si>
  <si>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</si>
  <si>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</si>
  <si>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</si>
  <si>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</si>
  <si>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</si>
  <si>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</si>
  <si>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</si>
  <si>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</si>
  <si>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</si>
  <si>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</si>
  <si>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</si>
  <si>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</si>
  <si>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Definition</t>
  </si>
  <si>
    <t>Example - cellar notice</t>
  </si>
  <si>
    <t>Analytical methodology</t>
  </si>
  <si>
    <t>Specific cases</t>
  </si>
  <si>
    <t>Comments</t>
  </si>
  <si>
    <t>Changes to be done</t>
  </si>
  <si>
    <t>Is this metadata concerned by the legal analysis?</t>
  </si>
  <si>
    <t>Classification level 1</t>
  </si>
  <si>
    <t>Classification level 2</t>
  </si>
  <si>
    <t>CLASSIFICATION</t>
  </si>
  <si>
    <t>CODE</t>
  </si>
  <si>
    <t>Concept code</t>
  </si>
  <si>
    <t>skos:notation</t>
  </si>
  <si>
    <t>data property</t>
  </si>
  <si>
    <t>LABEL</t>
  </si>
  <si>
    <t>Label of the concept</t>
  </si>
  <si>
    <t>skos:prefLabel@en</t>
  </si>
  <si>
    <t>lamd:clas_EDIT</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</si>
  <si>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</si>
  <si>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</si>
  <si>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</si>
  <si>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</si>
  <si>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</si>
  <si>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</si>
  <si>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</si>
  <si>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</si>
  <si>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</si>
  <si>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</si>
  <si>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</si>
  <si>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</si>
  <si>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</si>
  <si>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</si>
  <si>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</si>
  <si>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</si>
  <si>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</si>
  <si>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</si>
  <si>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cdm class</t>
  </si>
  <si>
    <t>lam:cdm_class</t>
  </si>
  <si>
    <t>object property</t>
  </si>
  <si>
    <t>Class or subclass according to CDM.</t>
  </si>
  <si>
    <t>lamd:clas_MIS</t>
  </si>
  <si>
    <t>AU</t>
  </si>
  <si>
    <t>Author</t>
  </si>
  <si>
    <t>cdm:created_by</t>
  </si>
  <si>
    <t>at:corporate-body
at:country</t>
  </si>
  <si>
    <t>The Author field indicates the name of the institution, the body or the country that produced the act.</t>
  </si>
  <si>
    <t>&lt;cdm:work_created_by_agent rdf:resource="http://publications.europa.eu/resource/authority/corporate-body/EP"/&gt;</t>
  </si>
  <si>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</si>
  <si>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sz val="12"/>
        <color rgb="FF000000"/>
        <rFont val="Calibri"/>
        <family val="2"/>
        <charset val="1"/>
      </rPr>
      <t>corporate-body</t>
    </r>
    <r>
      <rPr>
        <sz val="12"/>
        <color rgb="FF000000"/>
        <rFont val="Calibri"/>
        <family val="2"/>
        <charset val="1"/>
      </rPr>
      <t xml:space="preserve"> (as for example </t>
    </r>
    <r>
      <rPr>
        <i/>
        <sz val="12"/>
        <color rgb="FF000000"/>
        <rFont val="Calibri"/>
        <family val="2"/>
        <charset val="1"/>
      </rPr>
      <t>EU – Republic of Moldova Association Council</t>
    </r>
    <r>
      <rPr>
        <sz val="12"/>
        <color rgb="FF000000"/>
        <rFont val="Calibri"/>
        <family val="2"/>
        <charset val="1"/>
      </rPr>
      <t xml:space="preserve">), please use a combination of more generic concepts </t>
    </r>
    <r>
      <rPr>
        <i/>
        <sz val="12"/>
        <color rgb="FF000000"/>
        <rFont val="Calibri"/>
        <family val="2"/>
        <charset val="1"/>
      </rPr>
      <t>(Association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</si>
  <si>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sz val="11"/>
        <color rgb="FF000000"/>
        <rFont val="Calibri"/>
        <family val="2"/>
        <charset val="1"/>
      </rPr>
      <t>April 2015:</t>
    </r>
    <r>
      <rPr>
        <sz val="11"/>
        <color rgb="FF000000"/>
        <rFont val="Calibri"/>
        <family val="2"/>
        <charset val="1"/>
      </rPr>
      <t xml:space="preserve"> For </t>
    </r>
    <r>
      <rPr>
        <b/>
        <sz val="11"/>
        <color rgb="FF000000"/>
        <rFont val="Calibri"/>
        <family val="2"/>
        <charset val="1"/>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sz val="9"/>
        <color rgb="FF7030A0"/>
        <rFont val="Calibri"/>
        <family val="2"/>
        <charset val="1"/>
      </rPr>
      <t>Data wrong</t>
    </r>
    <r>
      <rPr>
        <sz val="9"/>
        <color rgb="FF7030A0"/>
        <rFont val="Calibri"/>
        <family val="2"/>
        <charset val="1"/>
      </rPr>
      <t>&lt;/annot:error_message&gt;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sz val="9"/>
        <color rgb="FF7030A0"/>
        <rFont val="Calibri"/>
        <family val="2"/>
        <charset val="1"/>
      </rPr>
      <t>cdm#work_created_by_agent</t>
    </r>
    <r>
      <rPr>
        <sz val="9"/>
        <color rgb="FF7030A0"/>
        <rFont val="Calibri"/>
        <family val="2"/>
        <charset val="1"/>
      </rPr>
      <t xml:space="preserve">"/&gt;
&lt;/rdf:Description&gt;
</t>
    </r>
    <r>
      <rPr>
        <sz val="11"/>
        <color rgb="FF000000"/>
        <rFont val="Calibri"/>
        <family val="2"/>
        <charset val="1"/>
      </rPr>
      <t xml:space="preserve">
</t>
    </r>
    <r>
      <rPr>
        <b/>
        <sz val="11"/>
        <color rgb="FF000000"/>
        <rFont val="Calibri"/>
        <family val="2"/>
        <charset val="1"/>
      </rPr>
      <t xml:space="preserve">10/07/2015: </t>
    </r>
    <r>
      <rPr>
        <sz val="11"/>
        <color rgb="FF000000"/>
        <rFont val="Calibri"/>
        <family val="2"/>
        <charset val="1"/>
      </rPr>
      <t xml:space="preserve">Author to be used in 22015D0921: </t>
    </r>
    <r>
      <rPr>
        <i/>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sz val="11"/>
        <color rgb="FF000000"/>
        <rFont val="Calibri"/>
        <family val="2"/>
        <charset val="1"/>
      </rPr>
      <t xml:space="preserve"> EC-EFTA Joint Committee</t>
    </r>
    <r>
      <rPr>
        <sz val="11"/>
        <color rgb="FF000000"/>
        <rFont val="Calibri"/>
        <family val="2"/>
        <charset val="1"/>
      </rPr>
      <t xml:space="preserve"> and </t>
    </r>
    <r>
      <rPr>
        <i/>
        <sz val="11"/>
        <color rgb="FF000000"/>
        <rFont val="Calibri"/>
        <family val="2"/>
        <charset val="1"/>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charset val="1"/>
      </rPr>
      <t>EU-EFTA Joint Committee</t>
    </r>
    <r>
      <rPr>
        <sz val="11"/>
        <color rgb="FF000000"/>
        <rFont val="Calibri"/>
        <family val="2"/>
        <charset val="1"/>
      </rPr>
      <t>.
In such case, the values referring to the</t>
    </r>
    <r>
      <rPr>
        <i/>
        <sz val="11"/>
        <color rgb="FF000000"/>
        <rFont val="Calibri"/>
        <family val="2"/>
        <charset val="1"/>
      </rPr>
      <t xml:space="preserve"> Joint Committee (CMT_JOIN), European Union (EURUN)</t>
    </r>
    <r>
      <rPr>
        <sz val="11"/>
        <color rgb="FF000000"/>
        <rFont val="Calibri"/>
        <family val="2"/>
        <charset val="1"/>
      </rPr>
      <t xml:space="preserve"> and </t>
    </r>
    <r>
      <rPr>
        <i/>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charset val="1"/>
      </rPr>
      <t>CMT_JOIN</t>
    </r>
    <r>
      <rPr>
        <sz val="11"/>
        <color rgb="FF000000"/>
        <rFont val="Calibri"/>
        <family val="2"/>
        <charset val="1"/>
      </rPr>
      <t xml:space="preserve">.
</t>
    </r>
    <r>
      <rPr>
        <b/>
        <sz val="11"/>
        <color rgb="FF000000"/>
        <rFont val="Calibri"/>
        <family val="2"/>
        <charset val="1"/>
      </rPr>
      <t xml:space="preserve">
12/11/2018:</t>
    </r>
    <r>
      <rPr>
        <sz val="11"/>
        <color rgb="FF000000"/>
        <rFont val="Calibri"/>
        <family val="2"/>
        <charset val="1"/>
      </rPr>
      <t xml:space="preserve"> Change concerning personal names – they are currently in </t>
    </r>
    <r>
      <rPr>
        <i/>
        <sz val="11"/>
        <color rgb="FF000000"/>
        <rFont val="Calibri"/>
        <family val="2"/>
        <charset val="1"/>
      </rPr>
      <t>cdm:work_created_by_agent</t>
    </r>
    <r>
      <rPr>
        <sz val="11"/>
        <color rgb="FF000000"/>
        <rFont val="Calibri"/>
        <family val="2"/>
        <charset val="1"/>
      </rPr>
      <t xml:space="preserve">: Personal authors would be under contributed_by (https://webgate.ec.europa.eu/CITnet/jira/browse/CDM-52).
Another change concerning contributed_by </t>
    </r>
    <r>
      <rPr>
        <i/>
        <sz val="11"/>
        <color rgb="FF000000"/>
        <rFont val="Calibri"/>
        <family val="2"/>
        <charset val="1"/>
      </rPr>
      <t>cdm:work_contributed_by_agent</t>
    </r>
    <r>
      <rPr>
        <sz val="11"/>
        <color rgb="FF000000"/>
        <rFont val="Calibri"/>
        <family val="2"/>
        <charset val="1"/>
      </rPr>
      <t xml:space="preserve"> is removed from the notice+index and  only </t>
    </r>
    <r>
      <rPr>
        <i/>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sz val="11"/>
        <color rgb="FF000000"/>
        <rFont val="Calibri"/>
        <family val="2"/>
        <charset val="1"/>
      </rPr>
      <t>21/10/2019:</t>
    </r>
    <r>
      <rPr>
        <sz val="11"/>
        <color rgb="FF000000"/>
        <rFont val="Calibri"/>
        <family val="2"/>
        <charset val="1"/>
      </rPr>
      <t xml:space="preserve"> Personal names present in </t>
    </r>
    <r>
      <rPr>
        <i/>
        <sz val="11"/>
        <color rgb="FF000000"/>
        <rFont val="Calibri"/>
        <family val="2"/>
        <charset val="1"/>
      </rPr>
      <t>cdm:work_created_by_agent</t>
    </r>
    <r>
      <rPr>
        <sz val="11"/>
        <color rgb="FF000000"/>
        <rFont val="Calibri"/>
        <family val="2"/>
        <charset val="1"/>
      </rPr>
      <t xml:space="preserve"> for fd_013 in documents from sector 9 could be also moved to </t>
    </r>
    <r>
      <rPr>
        <i/>
        <sz val="11"/>
        <color rgb="FF000000"/>
        <rFont val="Calibri"/>
        <family val="2"/>
        <charset val="1"/>
      </rPr>
      <t>cdm:asked_by</t>
    </r>
    <r>
      <rPr>
        <sz val="11"/>
        <color rgb="FF000000"/>
        <rFont val="Calibri"/>
        <family val="2"/>
        <charset val="1"/>
      </rPr>
      <t>. Check https://webgate.ec.europa.eu/publications/jira/browse/CADMOS-7932</t>
    </r>
  </si>
  <si>
    <t>yes</t>
  </si>
  <si>
    <t>Miscellaneous information</t>
  </si>
  <si>
    <t>lamd:clas_ESI</t>
  </si>
  <si>
    <t>FM</t>
  </si>
  <si>
    <t>Type of act</t>
  </si>
  <si>
    <t>cdm:resource-type</t>
  </si>
  <si>
    <t>at:resource-type</t>
  </si>
  <si>
    <r>
      <rPr>
        <sz val="11"/>
        <color rgb="FF000000"/>
        <rFont val="Calibri"/>
        <family val="2"/>
        <charset val="1"/>
      </rPr>
      <t xml:space="preserve">This field refers to the type of act. The type is usually indicated in the title of an act. However, the value used in </t>
    </r>
    <r>
      <rPr>
        <i/>
        <sz val="11"/>
        <color rgb="FF000000"/>
        <rFont val="Calibri"/>
        <family val="2"/>
        <charset val="1"/>
      </rPr>
      <t>Type of act</t>
    </r>
    <r>
      <rPr>
        <sz val="11"/>
        <color rgb="FF000000"/>
        <rFont val="Calibri"/>
        <family val="2"/>
        <charset val="1"/>
      </rPr>
      <t xml:space="preserve"> might not be the same as the one used in the title, as this metadata shall describe the document type in legal terms.</t>
    </r>
  </si>
  <si>
    <t>&lt;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</si>
  <si>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sz val="12"/>
        <color rgb="FF000000"/>
        <rFont val="Calibri"/>
        <family val="2"/>
        <charset val="1"/>
      </rPr>
      <t>corrigenda</t>
    </r>
    <r>
      <rPr>
        <sz val="12"/>
        <color rgb="FF000000"/>
        <rFont val="Calibri"/>
        <family val="2"/>
        <charset val="1"/>
      </rPr>
      <t xml:space="preserve"> where two different values shall be used: (1) corrigendum and (2) the same value as available in the corrected act.</t>
    </r>
  </si>
  <si>
    <r>
      <rPr>
        <b/>
        <sz val="11"/>
        <color rgb="FF000000"/>
        <rFont val="Calibri"/>
        <family val="2"/>
        <charset val="1"/>
      </rPr>
      <t>April 2015:</t>
    </r>
    <r>
      <rPr>
        <sz val="11"/>
        <color rgb="FF000000"/>
        <rFont val="Calibri"/>
        <family val="2"/>
        <charset val="1"/>
      </rPr>
      <t xml:space="preserve"> For the time being, both properties </t>
    </r>
    <r>
      <rPr>
        <i/>
        <sz val="11"/>
        <color rgb="FF000000"/>
        <rFont val="Calibri"/>
        <family val="2"/>
        <charset val="1"/>
      </rPr>
      <t>cdm:work_has_resource-type</t>
    </r>
    <r>
      <rPr>
        <sz val="11"/>
        <color rgb="FF000000"/>
        <rFont val="Calibri"/>
        <family val="2"/>
        <charset val="1"/>
      </rPr>
      <t xml:space="preserve"> as well as </t>
    </r>
    <r>
      <rPr>
        <i/>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sz val="11"/>
        <color rgb="FF000000"/>
        <rFont val="Calibri"/>
        <family val="2"/>
        <charset val="1"/>
      </rPr>
      <t>cdm:resource_legal_has_type_act_concept_type_act</t>
    </r>
    <r>
      <rPr>
        <sz val="11"/>
        <color rgb="FF000000"/>
        <rFont val="Calibri"/>
        <family val="2"/>
        <charset val="1"/>
      </rPr>
      <t xml:space="preserve"> is currently used by the EUR-Lex.
In few months, a complete switch to </t>
    </r>
    <r>
      <rPr>
        <i/>
        <sz val="11"/>
        <color rgb="FF000000"/>
        <rFont val="Calibri"/>
        <family val="2"/>
        <charset val="1"/>
      </rPr>
      <t>cdm:work_has_resource-type</t>
    </r>
    <r>
      <rPr>
        <sz val="11"/>
        <color rgb="FF000000"/>
        <rFont val="Calibri"/>
        <family val="2"/>
        <charset val="1"/>
      </rPr>
      <t xml:space="preserve"> will be done.
</t>
    </r>
    <r>
      <rPr>
        <b/>
        <sz val="11"/>
        <color rgb="FF000000"/>
        <rFont val="Calibri"/>
        <family val="2"/>
        <charset val="1"/>
      </rPr>
      <t>18/09/2015:</t>
    </r>
    <r>
      <rPr>
        <sz val="11"/>
        <color rgb="FF000000"/>
        <rFont val="Calibri"/>
        <family val="2"/>
        <charset val="1"/>
      </rPr>
      <t xml:space="preserve"> Correction related to </t>
    </r>
    <r>
      <rPr>
        <i/>
        <sz val="11"/>
        <color rgb="FF000000"/>
        <rFont val="Calibri"/>
        <family val="2"/>
        <charset val="1"/>
      </rPr>
      <t>DECBES</t>
    </r>
    <r>
      <rPr>
        <sz val="11"/>
        <color rgb="FF000000"/>
        <rFont val="Calibri"/>
        <family val="2"/>
        <charset val="1"/>
      </rPr>
      <t xml:space="preserve"> value: https://webgate.ec.europa.eu/publications/jira/i#browse/LAAION-44</t>
    </r>
  </si>
  <si>
    <t>DT_CORR</t>
  </si>
  <si>
    <t>Corrigendum number</t>
  </si>
  <si>
    <t>cdm:resource_legal_number_corrigendum</t>
  </si>
  <si>
    <r>
      <rPr>
        <sz val="11"/>
        <color rgb="FF000000"/>
        <rFont val="Calibri"/>
        <family val="2"/>
        <charset val="1"/>
      </rPr>
      <t xml:space="preserve">This field indicates if the document is a </t>
    </r>
    <r>
      <rPr>
        <i/>
        <sz val="11"/>
        <color rgb="FF000000"/>
        <rFont val="Calibri"/>
        <family val="2"/>
        <charset val="1"/>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</si>
  <si>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&lt;cdm:resource_legal_number_corrigendum rdf:datatype="http://www.w3.org/2001/XMLSchema#positiveInteger"&gt;1&lt;/cdm:resource_legal_number_corrigendum&gt;</t>
  </si>
  <si>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</si>
  <si>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References</t>
  </si>
  <si>
    <t>Celex number</t>
  </si>
  <si>
    <t>lamd:clas_CLX</t>
  </si>
  <si>
    <t>DN_CLASS</t>
  </si>
  <si>
    <t>reference to CELEX class</t>
  </si>
  <si>
    <t>lam:celex_class</t>
  </si>
  <si>
    <t>DN</t>
  </si>
  <si>
    <t>complete CELEX number value</t>
  </si>
  <si>
    <t>cdm:resource_legal_id_celex</t>
  </si>
  <si>
    <r>
      <rPr>
        <sz val="11"/>
        <color rgb="FF000000"/>
        <rFont val="Calibri"/>
        <family val="2"/>
        <charset val="1"/>
      </rPr>
      <t xml:space="preserve">The </t>
    </r>
    <r>
      <rPr>
        <i/>
        <sz val="11"/>
        <color rgb="FF000000"/>
        <rFont val="Calibri"/>
        <family val="2"/>
        <charset val="1"/>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</si>
  <si>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&lt;cdm:resource_legal_id_celex rdf:datatype="http://www.w3.org/2001/XMLSchema#string"&gt;32015D0046&lt;/cdm:resource_legal_id_celex&gt;</t>
  </si>
  <si>
    <r>
      <rPr>
        <sz val="11"/>
        <color rgb="FF000000"/>
        <rFont val="Calibri"/>
        <family val="2"/>
        <charset val="1"/>
      </rPr>
      <t xml:space="preserve">CELEX number is composed as follows: 
</t>
    </r>
    <r>
      <rPr>
        <b/>
        <sz val="11"/>
        <color rgb="FF4472C4"/>
        <rFont val="Calibri"/>
        <family val="2"/>
        <charset val="1"/>
      </rPr>
      <t xml:space="preserve">SyyyyT(T)nnn(n)
</t>
    </r>
    <r>
      <rPr>
        <sz val="11"/>
        <color rgb="FF000000"/>
        <rFont val="Calibri"/>
        <family val="2"/>
        <charset val="1"/>
      </rPr>
      <t xml:space="preserve">
</t>
    </r>
    <r>
      <rPr>
        <b/>
        <sz val="11"/>
        <color rgb="FF4472C4"/>
        <rFont val="Calibri"/>
        <family val="2"/>
        <charset val="1"/>
      </rPr>
      <t>S</t>
    </r>
    <r>
      <rPr>
        <sz val="11"/>
        <color rgb="FF000000"/>
        <rFont val="Calibri"/>
        <family val="2"/>
        <charset val="1"/>
      </rPr>
      <t xml:space="preserve"> 1 character for the sector (see list below)
</t>
    </r>
    <r>
      <rPr>
        <b/>
        <sz val="11"/>
        <color rgb="FF4472C4"/>
        <rFont val="Calibri"/>
        <family val="2"/>
        <charset val="1"/>
      </rPr>
      <t>yyyy</t>
    </r>
    <r>
      <rPr>
        <sz val="11"/>
        <color rgb="FF000000"/>
        <rFont val="Calibri"/>
        <family val="2"/>
        <charset val="1"/>
      </rPr>
      <t xml:space="preserve"> 4 digits for the year (usually the year of adoption)
</t>
    </r>
    <r>
      <rPr>
        <b/>
        <sz val="11"/>
        <color rgb="FF4472C4"/>
        <rFont val="Calibri"/>
        <family val="2"/>
        <charset val="1"/>
      </rPr>
      <t>T(T)</t>
    </r>
    <r>
      <rPr>
        <sz val="11"/>
        <color rgb="FF000000"/>
        <rFont val="Calibri"/>
        <family val="2"/>
        <charset val="1"/>
      </rPr>
      <t xml:space="preserve"> 1 or 2 characters for the document type (see list below)
</t>
    </r>
    <r>
      <rPr>
        <b/>
        <sz val="11"/>
        <color rgb="FF4472C4"/>
        <rFont val="Calibri"/>
        <family val="2"/>
        <charset val="1"/>
      </rPr>
      <t>nnnn</t>
    </r>
    <r>
      <rPr>
        <sz val="11"/>
        <color rgb="FF000000"/>
        <rFont val="Calibri"/>
        <family val="2"/>
        <charset val="1"/>
      </rPr>
      <t xml:space="preserve">  4 digits (usually) for the document number
For example, document</t>
    </r>
    <r>
      <rPr>
        <b/>
        <sz val="11"/>
        <color rgb="FF000000"/>
        <rFont val="Calibri"/>
        <family val="2"/>
        <charset val="1"/>
      </rPr>
      <t xml:space="preserve"> 32014R1338</t>
    </r>
    <r>
      <rPr>
        <sz val="11"/>
        <color rgb="FF000000"/>
        <rFont val="Calibri"/>
        <family val="2"/>
        <charset val="1"/>
      </rPr>
      <t xml:space="preserve"> is:
a sector 3 document (secondary legislation)   </t>
    </r>
    <r>
      <rPr>
        <b/>
        <sz val="11"/>
        <color rgb="FF4472C4"/>
        <rFont val="Calibri"/>
        <family val="2"/>
        <charset val="1"/>
      </rPr>
      <t>3</t>
    </r>
    <r>
      <rPr>
        <sz val="11"/>
        <color rgb="FF000000"/>
        <rFont val="Calibri"/>
        <family val="2"/>
        <charset val="1"/>
      </rPr>
      <t>2014R1338
from 2014        3</t>
    </r>
    <r>
      <rPr>
        <b/>
        <sz val="11"/>
        <color rgb="FF4472C4"/>
        <rFont val="Calibri"/>
        <family val="2"/>
        <charset val="1"/>
      </rPr>
      <t>2014</t>
    </r>
    <r>
      <rPr>
        <sz val="11"/>
        <color rgb="FF000000"/>
        <rFont val="Calibri"/>
        <family val="2"/>
        <charset val="1"/>
      </rPr>
      <t>R1338
a regulation       32014</t>
    </r>
    <r>
      <rPr>
        <b/>
        <sz val="11"/>
        <color rgb="FF4472C4"/>
        <rFont val="Calibri"/>
        <family val="2"/>
        <charset val="1"/>
      </rPr>
      <t>R</t>
    </r>
    <r>
      <rPr>
        <sz val="11"/>
        <color rgb="FF000000"/>
        <rFont val="Calibri"/>
        <family val="2"/>
        <charset val="1"/>
      </rPr>
      <t>1338 
published in the OJ under number 1338   32014R</t>
    </r>
    <r>
      <rPr>
        <b/>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charset val="1"/>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</si>
  <si>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DC</t>
  </si>
  <si>
    <t>EuroVoc</t>
  </si>
  <si>
    <t>cdm:concept_eurovoc</t>
  </si>
  <si>
    <t xml:space="preserve"> http://publications.europa.eu/resource/dataset/eurovoc </t>
  </si>
  <si>
    <r>
      <rPr>
        <sz val="11"/>
        <color rgb="FF000000"/>
        <rFont val="Calibri"/>
        <family val="2"/>
        <charset val="1"/>
      </rP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</si>
  <si>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&lt;cdm:work_is_about_concept_eurovoc rdf:resource="http://eurovoc.europa.eu/3526"/&gt;</t>
  </si>
  <si>
    <r>
      <rPr>
        <b/>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sz val="11"/>
        <color rgb="FF000000"/>
        <rFont val="Calibri"/>
        <family val="2"/>
        <charset val="1"/>
      </rPr>
      <t>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sz val="11"/>
        <color rgb="FF000000"/>
        <rFont val="Calibri"/>
        <family val="2"/>
        <charset val="1"/>
      </rPr>
      <t>Methods for examining documents, determining their subjects and selecting indexing terms.</t>
    </r>
    <r>
      <rPr>
        <sz val="11"/>
        <color rgb="FF000000"/>
        <rFont val="Calibri"/>
        <family val="2"/>
        <charset val="1"/>
      </rPr>
      <t xml:space="preserve"> 
</t>
    </r>
    <r>
      <rPr>
        <b/>
        <sz val="11"/>
        <color rgb="FF000000"/>
        <rFont val="Calibri"/>
        <family val="2"/>
        <charset val="1"/>
      </rPr>
      <t>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sz val="11"/>
        <color rgb="FF000000"/>
        <rFont val="Calibri"/>
        <family val="2"/>
        <charset val="1"/>
      </rPr>
      <t>N.B.: Descriptors on the same hierarchical level and related terms can be used simultaneously</t>
    </r>
    <r>
      <rPr>
        <sz val="11"/>
        <color rgb="FF000000"/>
        <rFont val="Calibri"/>
        <family val="2"/>
        <charset val="1"/>
      </rPr>
      <t xml:space="preserve">. 
</t>
    </r>
    <r>
      <rPr>
        <b/>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sz val="11"/>
        <color rgb="FF000000"/>
        <rFont val="Calibri"/>
        <family val="2"/>
        <charset val="1"/>
      </rPr>
      <t>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</si>
  <si>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sz val="11"/>
        <color rgb="FF000000"/>
        <rFont val="Calibri"/>
        <family val="2"/>
        <charset val="1"/>
      </rPr>
      <t xml:space="preserve">EUROVOC descriptor: 
</t>
    </r>
    <r>
      <rPr>
        <i/>
        <sz val="11"/>
        <color rgb="FF4472C4"/>
        <rFont val="Calibri"/>
        <family val="2"/>
        <charset val="1"/>
      </rPr>
      <t xml:space="preserve">international sanctions / human rights / CFSP / restriction of liberty
</t>
    </r>
    <r>
      <rPr>
        <i/>
        <sz val="11"/>
        <color rgb="FF000000"/>
        <rFont val="Calibri"/>
        <family val="2"/>
        <charset val="1"/>
      </rPr>
      <t xml:space="preserve">
Directory code: 
</t>
    </r>
    <r>
      <rPr>
        <i/>
        <sz val="11"/>
        <color rgb="FF4472C4"/>
        <rFont val="Calibri"/>
        <family val="2"/>
        <charset val="1"/>
      </rPr>
      <t xml:space="preserve">18.00.00.00 Common Foreign and Security Policy 
</t>
    </r>
    <r>
      <rPr>
        <i/>
        <sz val="11"/>
        <color rgb="FF000000"/>
        <rFont val="Calibri"/>
        <family val="2"/>
        <charset val="1"/>
      </rPr>
      <t xml:space="preserve">
Subject matter: 
</t>
    </r>
    <r>
      <rPr>
        <i/>
        <sz val="11"/>
        <color rgb="FF4472C4"/>
        <rFont val="Calibri"/>
        <family val="2"/>
        <charset val="1"/>
      </rPr>
      <t xml:space="preserve">Common foreign and security policy 
</t>
    </r>
    <r>
      <rPr>
        <i/>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sz val="11"/>
        <color rgb="FF4472C4"/>
        <rFont val="Calibri"/>
        <family val="2"/>
        <charset val="1"/>
      </rPr>
      <t xml:space="preserve">Economic and Monetary Union / electronic banking / intra-Community payment 
</t>
    </r>
    <r>
      <rPr>
        <i/>
        <sz val="11"/>
        <color rgb="FF000000"/>
        <rFont val="Calibri"/>
        <family val="2"/>
        <charset val="1"/>
      </rPr>
      <t xml:space="preserve">
Directory code: 
</t>
    </r>
    <r>
      <rPr>
        <i/>
        <sz val="11"/>
        <color rgb="FF4472C4"/>
        <rFont val="Calibri"/>
        <family val="2"/>
        <charset val="1"/>
      </rPr>
      <t xml:space="preserve">10.30.30.00 Economic and monetary policy and free movement of capital / Economic policy / Economic and monetary union 
</t>
    </r>
    <r>
      <rPr>
        <i/>
        <sz val="11"/>
        <color rgb="FF000000"/>
        <rFont val="Calibri"/>
        <family val="2"/>
        <charset val="1"/>
      </rPr>
      <t xml:space="preserve">
Subject matter: 
</t>
    </r>
    <r>
      <rPr>
        <i/>
        <sz val="11"/>
        <color rgb="FF4472C4"/>
        <rFont val="Calibri"/>
        <family val="2"/>
        <charset val="1"/>
      </rPr>
      <t xml:space="preserve">Economic and Monetary Union, European Central Bank, Euro
</t>
    </r>
    <r>
      <rPr>
        <sz val="11"/>
        <color rgb="FF000000"/>
        <rFont val="Calibri"/>
        <family val="2"/>
        <charset val="1"/>
      </rPr>
      <t xml:space="preserve">
</t>
    </r>
    <r>
      <rPr>
        <b/>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sz val="11"/>
        <color rgb="FF000000"/>
        <rFont val="Calibri"/>
        <family val="2"/>
        <charset val="1"/>
      </rPr>
      <t xml:space="preserve">Descriptor </t>
    </r>
    <r>
      <rPr>
        <i/>
        <sz val="11"/>
        <color rgb="FF4472C4"/>
        <rFont val="Calibri"/>
        <family val="2"/>
        <charset val="1"/>
      </rPr>
      <t>TRIPS</t>
    </r>
    <r>
      <rPr>
        <i/>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sz val="11"/>
        <color rgb="FF000000"/>
        <rFont val="Calibri"/>
        <family val="2"/>
        <charset val="1"/>
      </rPr>
      <t xml:space="preserve">EUROVOC descriptor: 
</t>
    </r>
    <r>
      <rPr>
        <i/>
        <sz val="11"/>
        <color rgb="FF4472C4"/>
        <rFont val="Calibri"/>
        <family val="2"/>
        <charset val="1"/>
      </rPr>
      <t xml:space="preserve">European patent / patent law / chemical product / pharmaceutical product 
</t>
    </r>
    <r>
      <rPr>
        <sz val="11"/>
        <color rgb="FF000000"/>
        <rFont val="Calibri"/>
        <family val="2"/>
        <charset val="1"/>
      </rPr>
      <t xml:space="preserve">
</t>
    </r>
    <r>
      <rPr>
        <i/>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sz val="11"/>
        <color rgb="FF4472C4"/>
        <rFont val="Calibri"/>
        <family val="2"/>
        <charset val="1"/>
      </rPr>
      <t xml:space="preserve">Community import / raw sugar / CCT duties / beet sugar / cane sugar 
</t>
    </r>
    <r>
      <rPr>
        <i/>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sz val="11"/>
        <color rgb="FF000000"/>
        <rFont val="Calibri"/>
        <family val="2"/>
        <charset val="1"/>
      </rPr>
      <t xml:space="preserve">EUROVOC descriptor: 
</t>
    </r>
    <r>
      <rPr>
        <i/>
        <sz val="11"/>
        <color rgb="FF4472C4"/>
        <rFont val="Calibri"/>
        <family val="2"/>
        <charset val="1"/>
      </rPr>
      <t xml:space="preserve">sustainable development(*) / economic growth(*)  / cocoa 
</t>
    </r>
    <r>
      <rPr>
        <i/>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sz val="11"/>
        <color rgb="FF000000"/>
        <rFont val="Calibri"/>
        <family val="2"/>
        <charset val="1"/>
      </rPr>
      <t xml:space="preserve">i) 620091TA00118: Case T-118/09: Judgment of the General Court of 5 October 2011 — La Sonrisa de Carmen and Bloom Clothes v OHIM — Heldmann (BLOOMCLOTHES)
EUROVOC descriptor: 
</t>
    </r>
    <r>
      <rPr>
        <i/>
        <sz val="11"/>
        <color rgb="FF4472C4"/>
        <rFont val="Calibri"/>
        <family val="2"/>
        <charset val="1"/>
      </rPr>
      <t>real estate business / European trademark / registered trademark</t>
    </r>
    <r>
      <rPr>
        <i/>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sz val="11"/>
        <color rgb="FF4472C4"/>
        <rFont val="Calibri"/>
        <family val="2"/>
        <charset val="1"/>
      </rPr>
      <t xml:space="preserve">public servi / invitatice / invitation to tender / inland transport / air transport /Greece
</t>
    </r>
    <r>
      <rPr>
        <i/>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sz val="11"/>
        <color rgb="FF4472C4"/>
        <rFont val="Calibri"/>
        <family val="2"/>
        <charset val="1"/>
      </rPr>
      <t xml:space="preserve">Albania / Community acquis / Turkey / ISPA / accession criteria / Macedonia
</t>
    </r>
    <r>
      <rPr>
        <i/>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sz val="11"/>
        <color rgb="FF4472C4"/>
        <rFont val="Calibri"/>
        <family val="2"/>
        <charset val="1"/>
      </rPr>
      <t xml:space="preserve">Liechtenstein / foodstuff / EC agreement / designation of origin / Switzerland / agricultural product / ratification of an agreement
</t>
    </r>
    <r>
      <rPr>
        <i/>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sz val="11"/>
        <color rgb="FF4472C4"/>
        <rFont val="Calibri"/>
        <family val="2"/>
        <charset val="1"/>
      </rPr>
      <t xml:space="preserve">equal treatment / appointment of staff / professional career / staff assessment / European official
</t>
    </r>
    <r>
      <rPr>
        <i/>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sz val="11"/>
        <color rgb="FF4472C4"/>
        <rFont val="Calibri"/>
        <family val="2"/>
        <charset val="1"/>
      </rPr>
      <t xml:space="preserve">fruit / Community import / vegetable / import price / common organisation of markets 
</t>
    </r>
    <r>
      <rPr>
        <i/>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sz val="11"/>
        <color rgb="FF4472C4"/>
        <rFont val="Calibri"/>
        <family val="2"/>
        <charset val="1"/>
      </rPr>
      <t>antibiotic</t>
    </r>
    <r>
      <rPr>
        <i/>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sz val="11"/>
        <color rgb="FF4472C4"/>
        <rFont val="Calibri"/>
        <family val="2"/>
        <charset val="1"/>
      </rPr>
      <t xml:space="preserve">sugar product / syrup / representative price / CCT duties
</t>
    </r>
    <r>
      <rPr>
        <i/>
        <sz val="11"/>
        <color rgb="FF000000"/>
        <rFont val="Calibri"/>
        <family val="2"/>
        <charset val="1"/>
      </rPr>
      <t xml:space="preserve">Descriptors </t>
    </r>
    <r>
      <rPr>
        <i/>
        <sz val="11"/>
        <color rgb="FF4472C4"/>
        <rFont val="Calibri"/>
        <family val="2"/>
        <charset val="1"/>
      </rPr>
      <t>sugar product</t>
    </r>
    <r>
      <rPr>
        <i/>
        <sz val="11"/>
        <color rgb="FF000000"/>
        <rFont val="Calibri"/>
        <family val="2"/>
        <charset val="1"/>
      </rPr>
      <t xml:space="preserve"> and </t>
    </r>
    <r>
      <rPr>
        <i/>
        <sz val="11"/>
        <color rgb="FF4472C4"/>
        <rFont val="Calibri"/>
        <family val="2"/>
        <charset val="1"/>
      </rPr>
      <t>syrup</t>
    </r>
    <r>
      <rPr>
        <i/>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sz val="11"/>
        <color rgb="FF4472C4"/>
        <rFont val="Calibri"/>
        <family val="2"/>
        <charset val="1"/>
      </rPr>
      <t xml:space="preserve">aid recipient / terms of aid / aid system  
</t>
    </r>
    <r>
      <rPr>
        <i/>
        <sz val="11"/>
        <color rgb="FF000000"/>
        <rFont val="Calibri"/>
        <family val="2"/>
        <charset val="1"/>
      </rPr>
      <t xml:space="preserve">Descriptors </t>
    </r>
    <r>
      <rPr>
        <i/>
        <sz val="11"/>
        <color rgb="FF4472C4"/>
        <rFont val="Calibri"/>
        <family val="2"/>
        <charset val="1"/>
      </rPr>
      <t>aid recipient</t>
    </r>
    <r>
      <rPr>
        <i/>
        <sz val="11"/>
        <color rgb="FF000000"/>
        <rFont val="Calibri"/>
        <family val="2"/>
        <charset val="1"/>
      </rPr>
      <t xml:space="preserve"> and </t>
    </r>
    <r>
      <rPr>
        <i/>
        <sz val="11"/>
        <color rgb="FF4472C4"/>
        <rFont val="Calibri"/>
        <family val="2"/>
        <charset val="1"/>
      </rPr>
      <t>aid system</t>
    </r>
    <r>
      <rPr>
        <i/>
        <sz val="11"/>
        <color rgb="FF000000"/>
        <rFont val="Calibri"/>
        <family val="2"/>
        <charset val="1"/>
      </rPr>
      <t xml:space="preserve"> belong to the same hierarchical line. The most specific should be chosen.
</t>
    </r>
    <r>
      <rPr>
        <sz val="11"/>
        <color rgb="FF000000"/>
        <rFont val="Calibri"/>
        <family val="2"/>
        <charset val="1"/>
      </rPr>
      <t xml:space="preserve">
</t>
    </r>
    <r>
      <rPr>
        <b/>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sz val="11"/>
        <color rgb="FF000000"/>
        <rFont val="Calibri"/>
        <family val="2"/>
        <charset val="1"/>
      </rPr>
      <t xml:space="preserve">Examples of pre-coordinated descriptors:
</t>
    </r>
    <r>
      <rPr>
        <i/>
        <sz val="11"/>
        <color rgb="FF4472C4"/>
        <rFont val="Calibri"/>
        <family val="2"/>
        <charset val="1"/>
      </rPr>
      <t>appointment of staff</t>
    </r>
    <r>
      <rPr>
        <i/>
        <sz val="11"/>
        <color rgb="FF000000"/>
        <rFont val="Calibri"/>
        <family val="2"/>
        <charset val="1"/>
      </rPr>
      <t xml:space="preserve"> (in general, BT personnel administration). Do not use this descriptors for indexing a document about the appointments in EU institutions/bodies Ex: 32011D0243
</t>
    </r>
    <r>
      <rPr>
        <i/>
        <sz val="11"/>
        <color rgb="FF4472C4"/>
        <rFont val="Calibri"/>
        <family val="2"/>
        <charset val="1"/>
      </rPr>
      <t>appointment of members</t>
    </r>
    <r>
      <rPr>
        <i/>
        <sz val="11"/>
        <color rgb="FF000000"/>
        <rFont val="Calibri"/>
        <family val="2"/>
        <charset val="1"/>
      </rPr>
      <t xml:space="preserve"> – pre-coordinated – use only for the appointments in EU institutions, bodies, agencies
</t>
    </r>
    <r>
      <rPr>
        <i/>
        <sz val="11"/>
        <color rgb="FF4472C4"/>
        <rFont val="Calibri"/>
        <family val="2"/>
        <charset val="1"/>
      </rPr>
      <t xml:space="preserve">budget financing </t>
    </r>
    <r>
      <rPr>
        <i/>
        <sz val="11"/>
        <color rgb="FF000000"/>
        <rFont val="Calibri"/>
        <family val="2"/>
        <charset val="1"/>
      </rPr>
      <t xml:space="preserve">– resources of a budget (national budget, budget of an organisation, etc.)
</t>
    </r>
    <r>
      <rPr>
        <i/>
        <sz val="11"/>
        <color rgb="FF4472C4"/>
        <rFont val="Calibri"/>
        <family val="2"/>
        <charset val="1"/>
      </rPr>
      <t xml:space="preserve">financing of the EU budget </t>
    </r>
    <r>
      <rPr>
        <i/>
        <sz val="11"/>
        <color rgb="FF000000"/>
        <rFont val="Calibri"/>
        <family val="2"/>
        <charset val="1"/>
      </rPr>
      <t xml:space="preserve">– pre-coordinated  – concerns the different types of resources of the EU (Where does the money come from? How is EU budget is financed?)
</t>
    </r>
    <r>
      <rPr>
        <i/>
        <sz val="11"/>
        <color rgb="FF4472C4"/>
        <rFont val="Calibri"/>
        <family val="2"/>
        <charset val="1"/>
      </rPr>
      <t>import</t>
    </r>
    <r>
      <rPr>
        <i/>
        <sz val="11"/>
        <color rgb="FF000000"/>
        <rFont val="Calibri"/>
        <family val="2"/>
        <charset val="1"/>
      </rPr>
      <t xml:space="preserve"> Ex: 32011R0385
</t>
    </r>
    <r>
      <rPr>
        <i/>
        <sz val="11"/>
        <color rgb="FF4472C4"/>
        <rFont val="Calibri"/>
        <family val="2"/>
        <charset val="1"/>
      </rPr>
      <t>import (EU)</t>
    </r>
    <r>
      <rPr>
        <i/>
        <sz val="11"/>
        <color rgb="FF000000"/>
        <rFont val="Calibri"/>
        <family val="2"/>
        <charset val="1"/>
      </rPr>
      <t xml:space="preserve"> pre-coordinated
</t>
    </r>
    <r>
      <rPr>
        <i/>
        <sz val="11"/>
        <color rgb="FF4472C4"/>
        <rFont val="Calibri"/>
        <family val="2"/>
        <charset val="1"/>
      </rPr>
      <t>export</t>
    </r>
    <r>
      <rPr>
        <i/>
        <sz val="11"/>
        <color rgb="FF000000"/>
        <rFont val="Calibri"/>
        <family val="2"/>
        <charset val="1"/>
      </rPr>
      <t xml:space="preserve">  Ex:  52011PC0245
</t>
    </r>
    <r>
      <rPr>
        <i/>
        <sz val="11"/>
        <color rgb="FF4472C4"/>
        <rFont val="Calibri"/>
        <family val="2"/>
        <charset val="1"/>
      </rPr>
      <t>export (EU)</t>
    </r>
    <r>
      <rPr>
        <i/>
        <sz val="11"/>
        <color rgb="FF000000"/>
        <rFont val="Calibri"/>
        <family val="2"/>
        <charset val="1"/>
      </rPr>
      <t xml:space="preserve"> pre-coordinated
</t>
    </r>
    <r>
      <rPr>
        <i/>
        <sz val="11"/>
        <color rgb="FF4472C4"/>
        <rFont val="Calibri"/>
        <family val="2"/>
        <charset val="1"/>
      </rPr>
      <t>bilateral agreement</t>
    </r>
    <r>
      <rPr>
        <i/>
        <sz val="11"/>
        <color rgb="FF000000"/>
        <rFont val="Calibri"/>
        <family val="2"/>
        <charset val="1"/>
      </rPr>
      <t xml:space="preserve"> – See SN – use for documents about agreement between two States Ex: 52011SC0640
</t>
    </r>
    <r>
      <rPr>
        <i/>
        <sz val="11"/>
        <color rgb="FF4472C4"/>
        <rFont val="Calibri"/>
        <family val="2"/>
        <charset val="1"/>
      </rPr>
      <t>EC agreement</t>
    </r>
    <r>
      <rPr>
        <i/>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sz val="11"/>
        <color rgb="FF4472C4"/>
        <rFont val="Calibri"/>
        <family val="2"/>
        <charset val="1"/>
      </rPr>
      <t xml:space="preserve">action programme </t>
    </r>
    <r>
      <rPr>
        <i/>
        <sz val="11"/>
        <color rgb="FF000000"/>
        <rFont val="Calibri"/>
        <family val="2"/>
        <charset val="1"/>
      </rPr>
      <t xml:space="preserve">– BT management (UF framework programme, plan of action, work programme) Do not use for EU programmes Ex: 52011AE0533
</t>
    </r>
    <r>
      <rPr>
        <i/>
        <sz val="11"/>
        <color rgb="FF4472C4"/>
        <rFont val="Calibri"/>
        <family val="2"/>
        <charset val="1"/>
      </rPr>
      <t>EU programme</t>
    </r>
    <r>
      <rPr>
        <i/>
        <sz val="11"/>
        <color rgb="FF000000"/>
        <rFont val="Calibri"/>
        <family val="2"/>
        <charset val="1"/>
      </rPr>
      <t xml:space="preserve"> – pre-coordinated
</t>
    </r>
    <r>
      <rPr>
        <sz val="11"/>
        <color rgb="FF000000"/>
        <rFont val="Calibri"/>
        <family val="2"/>
        <charset val="1"/>
      </rPr>
      <t xml:space="preserve">
</t>
    </r>
    <r>
      <rPr>
        <b/>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sz val="11"/>
        <color rgb="FF000000"/>
        <rFont val="Calibri"/>
        <family val="2"/>
        <charset val="1"/>
      </rPr>
      <t xml:space="preserve">52010XG0415(01): Notice for the attention of the persons, entities and bodies to which restrictive measures provided for in Council Decision 2011/239/CFSP apply
EUROVOC descriptor: 
</t>
    </r>
    <r>
      <rPr>
        <i/>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sz val="11"/>
        <color rgb="FF000000"/>
        <rFont val="Calibri"/>
        <family val="2"/>
        <charset val="1"/>
      </rPr>
      <t xml:space="preserve">52011SC0622): Commission staff working paper accompanying the report from the Commission to the European parliament and the Council
EUROVOC descriptor: 
</t>
    </r>
    <r>
      <rPr>
        <i/>
        <sz val="11"/>
        <color rgb="FF4472C4"/>
        <rFont val="Calibri"/>
        <family val="2"/>
        <charset val="1"/>
      </rPr>
      <t>Community financing / EC Commission / information</t>
    </r>
    <r>
      <rPr>
        <i/>
        <sz val="11"/>
        <color rgb="FF000000"/>
        <rFont val="Calibri"/>
        <family val="2"/>
        <charset val="1"/>
      </rPr>
      <t xml:space="preserve">  
Author: 
</t>
    </r>
    <r>
      <rPr>
        <i/>
        <sz val="11"/>
        <color rgb="FF4472C4"/>
        <rFont val="Calibri"/>
        <family val="2"/>
        <charset val="1"/>
      </rPr>
      <t xml:space="preserve">European Commission 
</t>
    </r>
    <r>
      <rPr>
        <i/>
        <sz val="11"/>
        <color rgb="FF000000"/>
        <rFont val="Calibri"/>
        <family val="2"/>
        <charset val="1"/>
      </rPr>
      <t xml:space="preserve">
Descriptor </t>
    </r>
    <r>
      <rPr>
        <i/>
        <sz val="11"/>
        <color rgb="FF4472C4"/>
        <rFont val="Calibri"/>
        <family val="2"/>
        <charset val="1"/>
      </rPr>
      <t>EC Commission</t>
    </r>
    <r>
      <rPr>
        <i/>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sz val="11"/>
        <color rgb="FF000000"/>
        <rFont val="Calibri"/>
        <family val="2"/>
        <charset val="1"/>
      </rPr>
      <t xml:space="preserve">52010XX1016(01): Opinion of the European Data Protection Supervisor on Promoting Trust in the Information Society by Fostering Data Protection and Privacy
EUROVOC descriptor: 
</t>
    </r>
    <r>
      <rPr>
        <i/>
        <sz val="11"/>
        <color rgb="FF4472C4"/>
        <rFont val="Calibri"/>
        <family val="2"/>
        <charset val="1"/>
      </rPr>
      <t xml:space="preserve">data processing / personal data / Community opinion / European data protection supervisor 
</t>
    </r>
    <r>
      <rPr>
        <i/>
        <sz val="11"/>
        <color rgb="FF000000"/>
        <rFont val="Calibri"/>
        <family val="2"/>
        <charset val="1"/>
      </rPr>
      <t xml:space="preserve">
Form: 
</t>
    </r>
    <r>
      <rPr>
        <i/>
        <sz val="11"/>
        <color rgb="FF4472C4"/>
        <rFont val="Calibri"/>
        <family val="2"/>
        <charset val="1"/>
      </rPr>
      <t xml:space="preserve">Opinion 
</t>
    </r>
    <r>
      <rPr>
        <i/>
        <sz val="11"/>
        <color rgb="FF000000"/>
        <rFont val="Calibri"/>
        <family val="2"/>
        <charset val="1"/>
      </rPr>
      <t xml:space="preserve">
Descriptor </t>
    </r>
    <r>
      <rPr>
        <i/>
        <sz val="11"/>
        <color rgb="FF4472C4"/>
        <rFont val="Calibri"/>
        <family val="2"/>
        <charset val="1"/>
      </rPr>
      <t>Community opinion</t>
    </r>
    <r>
      <rPr>
        <i/>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sz val="11"/>
        <color rgb="FF000000"/>
        <rFont val="Calibri"/>
        <family val="2"/>
        <charset val="1"/>
      </rPr>
      <t xml:space="preserve">62008TA0449: Case T-449/08: Judgment of the General Court of 18 October 2011 — SLV Elektronik v OHIM — Jiménez Muñoz (LINE)
EUROVOC descriptor: 
</t>
    </r>
    <r>
      <rPr>
        <i/>
        <sz val="11"/>
        <color rgb="FF4472C4"/>
        <rFont val="Calibri"/>
        <family val="2"/>
        <charset val="1"/>
      </rPr>
      <t xml:space="preserve">European trademark / trademark law / action for annulment of an EC decision / lighting equipment 
</t>
    </r>
    <r>
      <rPr>
        <i/>
        <sz val="11"/>
        <color rgb="FF000000"/>
        <rFont val="Calibri"/>
        <family val="2"/>
        <charset val="1"/>
      </rPr>
      <t xml:space="preserve">
Type of procedure: 
</t>
    </r>
    <r>
      <rPr>
        <i/>
        <sz val="11"/>
        <color rgb="FF4472C4"/>
        <rFont val="Calibri"/>
        <family val="2"/>
        <charset val="1"/>
      </rPr>
      <t xml:space="preserve">Action for annulment - successful 
</t>
    </r>
    <r>
      <rPr>
        <i/>
        <sz val="11"/>
        <color rgb="FF000000"/>
        <rFont val="Calibri"/>
        <family val="2"/>
        <charset val="1"/>
      </rPr>
      <t xml:space="preserve">
Descriptor </t>
    </r>
    <r>
      <rPr>
        <i/>
        <sz val="11"/>
        <color rgb="FF4472C4"/>
        <rFont val="Calibri"/>
        <family val="2"/>
        <charset val="1"/>
      </rPr>
      <t xml:space="preserve">action for annulment of an EC decision </t>
    </r>
    <r>
      <rPr>
        <i/>
        <sz val="11"/>
        <color rgb="FF000000"/>
        <rFont val="Calibri"/>
        <family val="2"/>
        <charset val="1"/>
      </rPr>
      <t xml:space="preserve">refers to the type of the procedure. This descriptor should be deleted.
</t>
    </r>
    <r>
      <rPr>
        <sz val="11"/>
        <color rgb="FF000000"/>
        <rFont val="Calibri"/>
        <family val="2"/>
        <charset val="1"/>
      </rPr>
      <t xml:space="preserve">
</t>
    </r>
    <r>
      <rPr>
        <b/>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</si>
  <si>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Classification</t>
  </si>
  <si>
    <t>lamd:clas_CLAS</t>
  </si>
  <si>
    <t>CT</t>
  </si>
  <si>
    <t>Subject matter</t>
  </si>
  <si>
    <t>cdm:resource_legal_is_about_subject-matter</t>
  </si>
  <si>
    <t>at:subject-matter</t>
  </si>
  <si>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</si>
  <si>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</si>
  <si>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</si>
  <si>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CC</t>
  </si>
  <si>
    <t>Directory code</t>
  </si>
  <si>
    <t>cdm:resource_legal_is_about_concept_directory-code</t>
  </si>
  <si>
    <t>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</si>
  <si>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</si>
  <si>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</si>
  <si>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sz val="11"/>
        <color rgb="FF000000"/>
        <rFont val="Calibri"/>
        <family val="2"/>
        <charset val="1"/>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sz val="11"/>
        <color rgb="FF000000"/>
        <rFont val="Calibri"/>
        <family val="2"/>
        <charset val="1"/>
      </rPr>
      <t xml:space="preserve">Basic rules
</t>
    </r>
    <r>
      <rPr>
        <sz val="11"/>
        <color rgb="FF000000"/>
        <rFont val="Calibri"/>
        <family val="2"/>
        <charset val="1"/>
      </rPr>
      <t xml:space="preserve">
</t>
    </r>
    <r>
      <rPr>
        <i/>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</si>
  <si>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01.60.20 Budget</t>
    </r>
    <r>
      <rPr>
        <sz val="11"/>
        <color rgb="FF000000"/>
        <rFont val="Calibri"/>
        <family val="2"/>
        <charset val="1"/>
      </rPr>
      <t xml:space="preserve">.
</t>
    </r>
    <r>
      <rPr>
        <b/>
        <sz val="11"/>
        <color rgb="FF000000"/>
        <rFont val="Calibri"/>
        <family val="2"/>
        <charset val="1"/>
      </rPr>
      <t xml:space="preserve">Correspondance between TEU &amp; TFEU and directory concepts
</t>
    </r>
    <r>
      <rPr>
        <sz val="11"/>
        <color rgb="FF000000"/>
        <rFont val="Calibri"/>
        <family val="2"/>
        <charset val="1"/>
      </rPr>
      <t xml:space="preserve">
</t>
    </r>
    <r>
      <rPr>
        <i/>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Articles 7-17:</t>
    </r>
    <r>
      <rPr>
        <sz val="11"/>
        <color rgb="FF4472C4"/>
        <rFont val="Calibri"/>
        <family val="2"/>
        <charset val="1"/>
      </rPr>
      <t xml:space="preserve"> 01.10 Principles, objectives and tasks of the Treaties 
</t>
    </r>
    <r>
      <rPr>
        <sz val="11"/>
        <rFont val="Calibri"/>
        <family val="2"/>
        <charset val="1"/>
      </rPr>
      <t>Articles 18-25:</t>
    </r>
    <r>
      <rPr>
        <sz val="11"/>
        <color rgb="FF4472C4"/>
        <rFont val="Calibri"/>
        <family val="2"/>
        <charset val="1"/>
      </rPr>
      <t xml:space="preserve"> 20.20 European citizenship 
</t>
    </r>
    <r>
      <rPr>
        <sz val="11"/>
        <rFont val="Calibri"/>
        <family val="2"/>
        <charset val="1"/>
      </rPr>
      <t>Articles 26-27:</t>
    </r>
    <r>
      <rPr>
        <sz val="11"/>
        <color rgb="FF4472C4"/>
        <rFont val="Calibri"/>
        <family val="2"/>
        <charset val="1"/>
      </rPr>
      <t xml:space="preserve"> 13.30 Internal market: approximation of laws / 13.40 Internal market: policy relating to undertakings 
</t>
    </r>
    <r>
      <rPr>
        <sz val="11"/>
        <rFont val="Calibri"/>
        <family val="2"/>
        <charset val="1"/>
      </rPr>
      <t>Articles 28-32:</t>
    </r>
    <r>
      <rPr>
        <sz val="11"/>
        <color rgb="FF4472C4"/>
        <rFont val="Calibri"/>
        <family val="2"/>
        <charset val="1"/>
      </rPr>
      <t xml:space="preserve"> 02 Customs Union and free movement of goods 
</t>
    </r>
    <r>
      <rPr>
        <sz val="11"/>
        <rFont val="Calibri"/>
        <family val="2"/>
        <charset val="1"/>
      </rPr>
      <t>Article 33:</t>
    </r>
    <r>
      <rPr>
        <sz val="11"/>
        <color rgb="FF4472C4"/>
        <rFont val="Calibri"/>
        <family val="2"/>
        <charset val="1"/>
      </rPr>
      <t xml:space="preserve"> 19.30.30 Customs cooperation 
</t>
    </r>
    <r>
      <rPr>
        <sz val="11"/>
        <rFont val="Calibri"/>
        <family val="2"/>
        <charset val="1"/>
      </rPr>
      <t>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Articles 45-48:</t>
    </r>
    <r>
      <rPr>
        <sz val="11"/>
        <color rgb="FF4472C4"/>
        <rFont val="Calibri"/>
        <family val="2"/>
        <charset val="1"/>
      </rPr>
      <t xml:space="preserve"> 05.10 Freedom of movement for workers 
</t>
    </r>
    <r>
      <rPr>
        <sz val="11"/>
        <rFont val="Calibri"/>
        <family val="2"/>
        <charset val="1"/>
      </rPr>
      <t>Articles 49-62:</t>
    </r>
    <r>
      <rPr>
        <sz val="11"/>
        <color rgb="FF4472C4"/>
        <rFont val="Calibri"/>
        <family val="2"/>
        <charset val="1"/>
      </rPr>
      <t xml:space="preserve"> 06 Right of establishment and freedom to provide services 
</t>
    </r>
    <r>
      <rPr>
        <sz val="11"/>
        <rFont val="Calibri"/>
        <family val="2"/>
        <charset val="1"/>
      </rPr>
      <t>Articles 63-66:</t>
    </r>
    <r>
      <rPr>
        <sz val="11"/>
        <color rgb="FF4472C4"/>
        <rFont val="Calibri"/>
        <family val="2"/>
        <charset val="1"/>
      </rPr>
      <t xml:space="preserve"> 10.40 Free movement of capital 
</t>
    </r>
    <r>
      <rPr>
        <sz val="11"/>
        <rFont val="Calibri"/>
        <family val="2"/>
        <charset val="1"/>
      </rPr>
      <t>Articles 67-76</t>
    </r>
    <r>
      <rPr>
        <sz val="11"/>
        <color rgb="FF4472C4"/>
        <rFont val="Calibri"/>
        <family val="2"/>
        <charset val="1"/>
      </rPr>
      <t xml:space="preserve">: 19 Area of freedom, security and justice 
</t>
    </r>
    <r>
      <rPr>
        <sz val="11"/>
        <rFont val="Calibri"/>
        <family val="2"/>
        <charset val="1"/>
      </rPr>
      <t>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Article 81:</t>
    </r>
    <r>
      <rPr>
        <sz val="11"/>
        <color rgb="FF4472C4"/>
        <rFont val="Calibri"/>
        <family val="2"/>
        <charset val="1"/>
      </rPr>
      <t xml:space="preserve"> 19.20 Judicial cooperation in civil matters 
</t>
    </r>
    <r>
      <rPr>
        <sz val="11"/>
        <rFont val="Calibri"/>
        <family val="2"/>
        <charset val="1"/>
      </rPr>
      <t>Articles 82-86:</t>
    </r>
    <r>
      <rPr>
        <sz val="11"/>
        <color rgb="FF4472C4"/>
        <rFont val="Calibri"/>
        <family val="2"/>
        <charset val="1"/>
      </rPr>
      <t xml:space="preserve"> 19.30.20 Judicial cooperation in criminal matters 
</t>
    </r>
    <r>
      <rPr>
        <sz val="11"/>
        <rFont val="Calibri"/>
        <family val="2"/>
        <charset val="1"/>
      </rPr>
      <t>Articles 87-89:</t>
    </r>
    <r>
      <rPr>
        <sz val="11"/>
        <color rgb="FF4472C4"/>
        <rFont val="Calibri"/>
        <family val="2"/>
        <charset val="1"/>
      </rPr>
      <t xml:space="preserve"> 19.30.10 Police cooperation 
</t>
    </r>
    <r>
      <rPr>
        <sz val="11"/>
        <rFont val="Calibri"/>
        <family val="2"/>
        <charset val="1"/>
      </rPr>
      <t>Articles 90-100:</t>
    </r>
    <r>
      <rPr>
        <sz val="11"/>
        <color rgb="FF4472C4"/>
        <rFont val="Calibri"/>
        <family val="2"/>
        <charset val="1"/>
      </rPr>
      <t xml:space="preserve"> 07 Transport policy 
</t>
    </r>
    <r>
      <rPr>
        <sz val="11"/>
        <rFont val="Calibri"/>
        <family val="2"/>
        <charset val="1"/>
      </rPr>
      <t>Articles 101-106:</t>
    </r>
    <r>
      <rPr>
        <sz val="11"/>
        <color rgb="FF4472C4"/>
        <rFont val="Calibri"/>
        <family val="2"/>
        <charset val="1"/>
      </rPr>
      <t xml:space="preserve"> 08 Competition policy 
</t>
    </r>
    <r>
      <rPr>
        <sz val="11"/>
        <rFont val="Calibri"/>
        <family val="2"/>
        <charset val="1"/>
      </rPr>
      <t>Articles 107-109:</t>
    </r>
    <r>
      <rPr>
        <sz val="11"/>
        <color rgb="FF4472C4"/>
        <rFont val="Calibri"/>
        <family val="2"/>
        <charset val="1"/>
      </rPr>
      <t xml:space="preserve"> 08.60 State aids and other subsidies 
</t>
    </r>
    <r>
      <rPr>
        <sz val="11"/>
        <rFont val="Calibri"/>
        <family val="2"/>
        <charset val="1"/>
      </rPr>
      <t>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Articles 120-126:</t>
    </r>
    <r>
      <rPr>
        <sz val="11"/>
        <color rgb="FF4472C4"/>
        <rFont val="Calibri"/>
        <family val="2"/>
        <charset val="1"/>
      </rPr>
      <t xml:space="preserve"> 10.30 Economic policy 
</t>
    </r>
    <r>
      <rPr>
        <sz val="11"/>
        <rFont val="Calibri"/>
        <family val="2"/>
        <charset val="1"/>
      </rPr>
      <t>Articles 127-133:</t>
    </r>
    <r>
      <rPr>
        <sz val="11"/>
        <color rgb="FF4472C4"/>
        <rFont val="Calibri"/>
        <family val="2"/>
        <charset val="1"/>
      </rPr>
      <t xml:space="preserve"> 10.20 Monetary policy 
</t>
    </r>
    <r>
      <rPr>
        <sz val="11"/>
        <rFont val="Calibri"/>
        <family val="2"/>
        <charset val="1"/>
      </rPr>
      <t>Articles 134-135:</t>
    </r>
    <r>
      <rPr>
        <sz val="11"/>
        <color rgb="FF4472C4"/>
        <rFont val="Calibri"/>
        <family val="2"/>
        <charset val="1"/>
      </rPr>
      <t xml:space="preserve"> 10.20.10 Institutional monetary provisions / 10.30.10 Institutional economic provisions 
</t>
    </r>
    <r>
      <rPr>
        <sz val="11"/>
        <rFont val="Calibri"/>
        <family val="2"/>
        <charset val="1"/>
      </rPr>
      <t>Articles 136-138:</t>
    </r>
    <r>
      <rPr>
        <sz val="11"/>
        <color rgb="FF4472C4"/>
        <rFont val="Calibri"/>
        <family val="2"/>
        <charset val="1"/>
      </rPr>
      <t xml:space="preserve"> 10.30.30 Economic and monetary union 
</t>
    </r>
    <r>
      <rPr>
        <sz val="11"/>
        <rFont val="Calibri"/>
        <family val="2"/>
        <charset val="1"/>
      </rPr>
      <t>Articles 139-144:</t>
    </r>
    <r>
      <rPr>
        <sz val="11"/>
        <color rgb="FF4472C4"/>
        <rFont val="Calibri"/>
        <family val="2"/>
        <charset val="1"/>
      </rPr>
      <t xml:space="preserve"> 10.30.30 Economic and monetary union 
</t>
    </r>
    <r>
      <rPr>
        <sz val="11"/>
        <rFont val="Calibri"/>
        <family val="2"/>
        <charset val="1"/>
      </rPr>
      <t>Articles 145-150:</t>
    </r>
    <r>
      <rPr>
        <sz val="11"/>
        <color rgb="FF4472C4"/>
        <rFont val="Calibri"/>
        <family val="2"/>
        <charset val="1"/>
      </rPr>
      <t xml:space="preserve"> 05.20.30 Employment and unemployment 
</t>
    </r>
    <r>
      <rPr>
        <sz val="11"/>
        <rFont val="Calibri"/>
        <family val="2"/>
        <charset val="1"/>
      </rPr>
      <t>Articles 151-161:</t>
    </r>
    <r>
      <rPr>
        <sz val="11"/>
        <color rgb="FF4472C4"/>
        <rFont val="Calibri"/>
        <family val="2"/>
        <charset val="1"/>
      </rPr>
      <t xml:space="preserve"> 05.20 Social policy 
</t>
    </r>
    <r>
      <rPr>
        <sz val="11"/>
        <rFont val="Calibri"/>
        <family val="2"/>
        <charset val="1"/>
      </rPr>
      <t>Articles 162-164:</t>
    </r>
    <r>
      <rPr>
        <sz val="11"/>
        <color rgb="FF4472C4"/>
        <rFont val="Calibri"/>
        <family val="2"/>
        <charset val="1"/>
      </rPr>
      <t xml:space="preserve"> 05.20.10 European Social Fund (ESF) 
</t>
    </r>
    <r>
      <rPr>
        <sz val="11"/>
        <rFont val="Calibri"/>
        <family val="2"/>
        <charset val="1"/>
      </rPr>
      <t>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Article 167:</t>
    </r>
    <r>
      <rPr>
        <sz val="11"/>
        <color rgb="FF4472C4"/>
        <rFont val="Calibri"/>
        <family val="2"/>
        <charset val="1"/>
      </rPr>
      <t xml:space="preserve"> 16.40 Culture 
</t>
    </r>
    <r>
      <rPr>
        <sz val="11"/>
        <rFont val="Calibri"/>
        <family val="2"/>
        <charset val="1"/>
      </rPr>
      <t>Article 168:</t>
    </r>
    <r>
      <rPr>
        <sz val="11"/>
        <color rgb="FF4472C4"/>
        <rFont val="Calibri"/>
        <family val="2"/>
        <charset val="1"/>
      </rPr>
      <t xml:space="preserve"> 03 Agriculture (03.50.20 Plant health; 03.50.30 Animal health and zootechnics) / 15.30 Health protection 
</t>
    </r>
    <r>
      <rPr>
        <sz val="11"/>
        <rFont val="Calibri"/>
        <family val="2"/>
        <charset val="1"/>
      </rPr>
      <t>Article 169:</t>
    </r>
    <r>
      <rPr>
        <sz val="11"/>
        <color rgb="FF4472C4"/>
        <rFont val="Calibri"/>
        <family val="2"/>
        <charset val="1"/>
      </rPr>
      <t xml:space="preserve"> 15.20 Consumers 
</t>
    </r>
    <r>
      <rPr>
        <sz val="11"/>
        <rFont val="Calibri"/>
        <family val="2"/>
        <charset val="1"/>
      </rPr>
      <t>Articles 170-172:</t>
    </r>
    <r>
      <rPr>
        <sz val="11"/>
        <color rgb="FF4472C4"/>
        <rFont val="Calibri"/>
        <family val="2"/>
        <charset val="1"/>
      </rPr>
      <t xml:space="preserve"> 13.60 Trans-European networks 
</t>
    </r>
    <r>
      <rPr>
        <sz val="11"/>
        <rFont val="Calibri"/>
        <family val="2"/>
        <charset val="1"/>
      </rPr>
      <t>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Articles 174-178:</t>
    </r>
    <r>
      <rPr>
        <sz val="11"/>
        <color rgb="FF4472C4"/>
        <rFont val="Calibri"/>
        <family val="2"/>
        <charset val="1"/>
      </rPr>
      <t xml:space="preserve"> 14 Regional policy and coordination of structural instruments 
</t>
    </r>
    <r>
      <rPr>
        <sz val="11"/>
        <rFont val="Calibri"/>
        <family val="2"/>
        <charset val="1"/>
      </rPr>
      <t>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Articles 191-193:</t>
    </r>
    <r>
      <rPr>
        <sz val="11"/>
        <color rgb="FF4472C4"/>
        <rFont val="Calibri"/>
        <family val="2"/>
        <charset val="1"/>
      </rPr>
      <t xml:space="preserve"> 15.10 Environment 
</t>
    </r>
    <r>
      <rPr>
        <sz val="11"/>
        <rFont val="Calibri"/>
        <family val="2"/>
        <charset val="1"/>
      </rPr>
      <t>Article 194:</t>
    </r>
    <r>
      <rPr>
        <sz val="11"/>
        <color rgb="FF4472C4"/>
        <rFont val="Calibri"/>
        <family val="2"/>
        <charset val="1"/>
      </rPr>
      <t xml:space="preserve"> 12 Energy 
</t>
    </r>
    <r>
      <rPr>
        <sz val="11"/>
        <rFont val="Calibri"/>
        <family val="2"/>
        <charset val="1"/>
      </rPr>
      <t>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Article 196:</t>
    </r>
    <r>
      <rPr>
        <sz val="11"/>
        <color rgb="FF4472C4"/>
        <rFont val="Calibri"/>
        <family val="2"/>
        <charset val="1"/>
      </rPr>
      <t xml:space="preserve"> 15.20.30.00 Environment, consumers and health protection / Consumers / Protection of health and safety
</t>
    </r>
    <r>
      <rPr>
        <sz val="11"/>
        <rFont val="Calibri"/>
        <family val="2"/>
        <charset val="1"/>
      </rPr>
      <t>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Articles 206-207:</t>
    </r>
    <r>
      <rPr>
        <sz val="11"/>
        <color rgb="FF4472C4"/>
        <rFont val="Calibri"/>
        <family val="2"/>
        <charset val="1"/>
      </rPr>
      <t xml:space="preserve"> 11.60.10.00 External relations / Commercial policy 
</t>
    </r>
    <r>
      <rPr>
        <sz val="11"/>
        <rFont val="Calibri"/>
        <family val="2"/>
        <charset val="1"/>
      </rPr>
      <t>Articles 208-214:</t>
    </r>
    <r>
      <rPr>
        <sz val="11"/>
        <color rgb="FF4472C4"/>
        <rFont val="Calibri"/>
        <family val="2"/>
        <charset val="1"/>
      </rPr>
      <t xml:space="preserve"> 11 External relations 
</t>
    </r>
    <r>
      <rPr>
        <sz val="11"/>
        <rFont val="Calibri"/>
        <family val="2"/>
        <charset val="1"/>
      </rPr>
      <t>Article 215:</t>
    </r>
    <r>
      <rPr>
        <sz val="11"/>
        <color rgb="FF4472C4"/>
        <rFont val="Calibri"/>
        <family val="2"/>
        <charset val="1"/>
      </rPr>
      <t xml:space="preserve"> 18 Common Foreign and Security Policy 
</t>
    </r>
    <r>
      <rPr>
        <sz val="11"/>
        <rFont val="Calibri"/>
        <family val="2"/>
        <charset val="1"/>
      </rPr>
      <t>Articles 216-219:</t>
    </r>
    <r>
      <rPr>
        <sz val="11"/>
        <color rgb="FF4472C4"/>
        <rFont val="Calibri"/>
        <family val="2"/>
        <charset val="1"/>
      </rPr>
      <t xml:space="preserve"> 11 External relations 
</t>
    </r>
    <r>
      <rPr>
        <sz val="11"/>
        <rFont val="Calibri"/>
        <family val="2"/>
        <charset val="1"/>
      </rPr>
      <t>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Articles 223-234:</t>
    </r>
    <r>
      <rPr>
        <sz val="11"/>
        <color rgb="FF4472C4"/>
        <rFont val="Calibri"/>
        <family val="2"/>
        <charset val="1"/>
      </rPr>
      <t xml:space="preserve"> 01.40.20 Parliament 
</t>
    </r>
    <r>
      <rPr>
        <sz val="11"/>
        <rFont val="Calibri"/>
        <family val="2"/>
        <charset val="1"/>
      </rPr>
      <t>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Articles 237-243:</t>
    </r>
    <r>
      <rPr>
        <sz val="11"/>
        <color rgb="FF4472C4"/>
        <rFont val="Calibri"/>
        <family val="2"/>
        <charset val="1"/>
      </rPr>
      <t xml:space="preserve"> 01.40.30 Council 
</t>
    </r>
    <r>
      <rPr>
        <sz val="11"/>
        <rFont val="Calibri"/>
        <family val="2"/>
        <charset val="1"/>
      </rPr>
      <t>Articles 244-250:</t>
    </r>
    <r>
      <rPr>
        <sz val="11"/>
        <color rgb="FF4472C4"/>
        <rFont val="Calibri"/>
        <family val="2"/>
        <charset val="1"/>
      </rPr>
      <t xml:space="preserve"> 01.40.40 Commission 
</t>
    </r>
    <r>
      <rPr>
        <sz val="11"/>
        <rFont val="Calibri"/>
        <family val="2"/>
        <charset val="1"/>
      </rPr>
      <t>Articles 251-281:</t>
    </r>
    <r>
      <rPr>
        <sz val="11"/>
        <color rgb="FF4472C4"/>
        <rFont val="Calibri"/>
        <family val="2"/>
        <charset val="1"/>
      </rPr>
      <t xml:space="preserve"> 01.40.50 Court of Justice 
</t>
    </r>
    <r>
      <rPr>
        <sz val="11"/>
        <rFont val="Calibri"/>
        <family val="2"/>
        <charset val="1"/>
      </rPr>
      <t>Articles 282-284:</t>
    </r>
    <r>
      <rPr>
        <sz val="11"/>
        <color rgb="FF4472C4"/>
        <rFont val="Calibri"/>
        <family val="2"/>
        <charset val="1"/>
      </rPr>
      <t xml:space="preserve"> 01.40.75 European Central Bank 
</t>
    </r>
    <r>
      <rPr>
        <sz val="11"/>
        <rFont val="Calibri"/>
        <family val="2"/>
        <charset val="1"/>
      </rPr>
      <t>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Articles 308-309:</t>
    </r>
    <r>
      <rPr>
        <sz val="11"/>
        <color rgb="FF4472C4"/>
        <rFont val="Calibri"/>
        <family val="2"/>
        <charset val="1"/>
      </rPr>
      <t xml:space="preserve"> 01.40.80 European Investment Bank 
</t>
    </r>
    <r>
      <rPr>
        <sz val="11"/>
        <rFont val="Calibri"/>
        <family val="2"/>
        <charset val="1"/>
      </rPr>
      <t>Article 310:</t>
    </r>
    <r>
      <rPr>
        <sz val="11"/>
        <color rgb="FF4472C4"/>
        <rFont val="Calibri"/>
        <family val="2"/>
        <charset val="1"/>
      </rPr>
      <t xml:space="preserve"> 01.60.00.00 General, financial and institutional matters / Financial and budgetary provisions 
</t>
    </r>
    <r>
      <rPr>
        <sz val="11"/>
        <rFont val="Calibri"/>
        <family val="2"/>
        <charset val="1"/>
      </rPr>
      <t>Article 311:</t>
    </r>
    <r>
      <rPr>
        <sz val="11"/>
        <color rgb="FF4472C4"/>
        <rFont val="Calibri"/>
        <family val="2"/>
        <charset val="1"/>
      </rPr>
      <t xml:space="preserve"> 01.60.30 Own resources 
</t>
    </r>
    <r>
      <rPr>
        <sz val="11"/>
        <rFont val="Calibri"/>
        <family val="2"/>
        <charset val="1"/>
      </rPr>
      <t>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Articles 320-324:</t>
    </r>
    <r>
      <rPr>
        <sz val="11"/>
        <color rgb="FF4472C4"/>
        <rFont val="Calibri"/>
        <family val="2"/>
        <charset val="1"/>
      </rPr>
      <t xml:space="preserve"> 01.60.00.00 General, financial and institutional matters / Financial and budgetary provisions 
</t>
    </r>
    <r>
      <rPr>
        <sz val="11"/>
        <rFont val="Calibri"/>
        <family val="2"/>
        <charset val="1"/>
      </rPr>
      <t>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Articles 335-358:</t>
    </r>
    <r>
      <rPr>
        <sz val="11"/>
        <color rgb="FF4472C4"/>
        <rFont val="Calibri"/>
        <family val="2"/>
        <charset val="1"/>
      </rPr>
      <t xml:space="preserve"> 01.10 Principles, objectives and tasks of the Treaties / 01.20 General provisions / 01.30 Scope of the Treaties / 01.40 Provisions governing the institutions</t>
    </r>
  </si>
  <si>
    <t>RJ_NEW</t>
  </si>
  <si>
    <t>Case law directory code</t>
  </si>
  <si>
    <t>cdm:case-law_is_about_concept_new_case-law</t>
  </si>
  <si>
    <t>at:fd_578</t>
  </si>
  <si>
    <t>EU Case law directory code is a specific directory classification for EU case law. 
There are two different version of the EU case law directory:
– before 2010 (RJ)
–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</si>
  <si>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</si>
  <si>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</si>
  <si>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t>DD</t>
  </si>
  <si>
    <t>Document date</t>
  </si>
  <si>
    <t>cdm:work_date_document</t>
  </si>
  <si>
    <t>ann:comment_on_date</t>
  </si>
  <si>
    <t>lamd:md_ANN_COD</t>
  </si>
  <si>
    <t>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</si>
  <si>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YYYY-MM-DD</t>
    </r>
    <r>
      <rPr>
        <sz val="11"/>
        <color rgb="FF000000"/>
        <rFont val="Calibri"/>
        <family val="2"/>
        <charset val="1"/>
      </rPr>
      <t>.
1  Definitive adoption of (amending) budget – acts signed by the president of EP (e.g. 32015B1766).
2  It refers to the date of applicability of the last amendment included in consolidation</t>
    </r>
  </si>
  <si>
    <t>&lt;cdm:work_date_document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</si>
  <si>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charset val="1"/>
      </rPr>
      <t>Date of signing</t>
    </r>
    <r>
      <rPr>
        <sz val="11"/>
        <color rgb="FF000000"/>
        <rFont val="Calibri"/>
        <family val="2"/>
        <charset val="1"/>
      </rPr>
      <t xml:space="preserve">.
• Definitive adoption of the budget – the date present in the signature + annotation </t>
    </r>
    <r>
      <rPr>
        <i/>
        <sz val="11"/>
        <color rgb="FF000000"/>
        <rFont val="Calibri"/>
        <family val="2"/>
        <charset val="1"/>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charset val="1"/>
      </rPr>
      <t>Date of adoption</t>
    </r>
    <r>
      <rPr>
        <sz val="11"/>
        <color rgb="FF000000"/>
        <rFont val="Calibri"/>
        <family val="2"/>
        <charset val="1"/>
      </rPr>
      <t xml:space="preserve">. 
• Treaties, international agreements – the date present in the title or text + annotation </t>
    </r>
    <r>
      <rPr>
        <i/>
        <sz val="11"/>
        <color rgb="FF000000"/>
        <rFont val="Calibri"/>
        <family val="2"/>
        <charset val="1"/>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charset val="1"/>
      </rPr>
      <t>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</si>
  <si>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sz val="11"/>
        <color rgb="FF000000"/>
        <rFont val="Calibri"/>
        <family val="2"/>
        <charset val="1"/>
      </rPr>
      <t xml:space="preserve">
</t>
    </r>
    <r>
      <rPr>
        <b/>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</si>
  <si>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sz val="11"/>
        <rFont val="Calibri"/>
        <family val="2"/>
        <charset val="1"/>
      </rPr>
      <t>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charset val="1"/>
      </rPr>
      <t>2017/06/30:</t>
    </r>
    <r>
      <rPr>
        <sz val="11"/>
        <color rgb="FF000000"/>
        <rFont val="Calibri"/>
        <family val="2"/>
        <charset val="1"/>
      </rPr>
      <t xml:space="preserve"> Note from the Legal Service of the Council concerning the date of adoption of the acts adopted under the ordinary legislative procedure
</t>
    </r>
  </si>
  <si>
    <t>Dates</t>
  </si>
  <si>
    <t>lamd:clas_DPROP</t>
  </si>
  <si>
    <t>IF</t>
  </si>
  <si>
    <t>Date of effect</t>
  </si>
  <si>
    <t>cdm:resource_legal_date_entry-into-force</t>
  </si>
  <si>
    <t>ann:type_of_date</t>
  </si>
  <si>
    <t>lamd:md_ANN_TOD</t>
  </si>
  <si>
    <t>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</si>
  <si>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sz val="11"/>
        <color rgb="FF000000"/>
        <rFont val="Calibri"/>
        <family val="2"/>
        <charset val="1"/>
      </rPr>
      <t>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</si>
  <si>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&lt;cdm:resource_legal_date_entry-into-force rdf:datatype="http://www.w3.org/2001/XMLSchema#date"&gt;2014-01-31&lt;/cdm:resource_legal_date_entry-into-force&gt;</t>
  </si>
  <si>
    <r>
      <rPr>
        <sz val="11"/>
        <color rgb="FF000000"/>
        <rFont val="Calibri"/>
        <family val="2"/>
        <charset val="1"/>
      </rPr>
      <t>The date of effect must be followed by an annotation specifying the nature of the date as shown below (</t>
    </r>
    <r>
      <rPr>
        <sz val="11"/>
        <color rgb="FF4472C4"/>
        <rFont val="Calibri"/>
        <family val="2"/>
        <charset val="1"/>
      </rPr>
      <t>annot:type_of date</t>
    </r>
    <r>
      <rPr>
        <sz val="11"/>
        <color rgb="FF000000"/>
        <rFont val="Calibri"/>
        <family val="2"/>
        <charset val="1"/>
      </rPr>
      <t xml:space="preserve">): 
</t>
    </r>
    <r>
      <rPr>
        <i/>
        <sz val="11"/>
        <color rgb="FF000000"/>
        <rFont val="Calibri"/>
        <family val="2"/>
        <charset val="1"/>
      </rPr>
      <t>• Entry into force</t>
    </r>
    <r>
      <rPr>
        <sz val="11"/>
        <color rgb="FF000000"/>
        <rFont val="Calibri"/>
        <family val="2"/>
        <charset val="1"/>
      </rPr>
      <t xml:space="preserve"> (for all acts entering into force – art. 297 of TFEU)
</t>
    </r>
    <r>
      <rPr>
        <i/>
        <sz val="11"/>
        <color rgb="FF000000"/>
        <rFont val="Calibri"/>
        <family val="2"/>
        <charset val="1"/>
      </rPr>
      <t>• Takes effect</t>
    </r>
    <r>
      <rPr>
        <sz val="11"/>
        <color rgb="FF000000"/>
        <rFont val="Calibri"/>
        <family val="2"/>
        <charset val="1"/>
      </rPr>
      <t xml:space="preserve"> (for all acts taking effect – art. 297 of TFEU)
</t>
    </r>
    <r>
      <rPr>
        <i/>
        <sz val="11"/>
        <color rgb="FF000000"/>
        <rFont val="Calibri"/>
        <family val="2"/>
        <charset val="1"/>
      </rPr>
      <t>• Takes partial effect 
• Application</t>
    </r>
    <r>
      <rPr>
        <sz val="11"/>
        <color rgb="FF000000"/>
        <rFont val="Calibri"/>
        <family val="2"/>
        <charset val="1"/>
      </rPr>
      <t xml:space="preserve"> (if the date of application is different as the date when the act enters into force/takes effect (see 32014R0376)
</t>
    </r>
    <r>
      <rPr>
        <i/>
        <sz val="11"/>
        <color rgb="FF000000"/>
        <rFont val="Calibri"/>
        <family val="2"/>
        <charset val="1"/>
      </rPr>
      <t>• Partial application</t>
    </r>
    <r>
      <rPr>
        <sz val="11"/>
        <color rgb="FF000000"/>
        <rFont val="Calibri"/>
        <family val="2"/>
        <charset val="1"/>
      </rPr>
      <t xml:space="preserve"> (for example </t>
    </r>
    <r>
      <rPr>
        <i/>
        <sz val="11"/>
        <color rgb="FF000000"/>
        <rFont val="Calibri"/>
        <family val="2"/>
        <charset val="1"/>
      </rPr>
      <t xml:space="preserve">"However, Article 8 shall apply from…" </t>
    </r>
    <r>
      <rPr>
        <sz val="11"/>
        <color rgb="FF000000"/>
        <rFont val="Calibri"/>
        <family val="2"/>
        <charset val="1"/>
      </rPr>
      <t xml:space="preserve">see 32015R0104)
</t>
    </r>
    <r>
      <rPr>
        <i/>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sz val="11"/>
        <rFont val="Calibri"/>
        <family val="2"/>
        <charset val="1"/>
      </rPr>
      <t xml:space="preserve">II.                Non-legislative acts – TFEU article 297(2):
</t>
    </r>
    <r>
      <rPr>
        <i/>
        <sz val="11"/>
        <rFont val="Calibri"/>
        <family val="2"/>
        <charset val="1"/>
      </rPr>
      <t xml:space="preserve">1.	Regulations: </t>
    </r>
    <r>
      <rPr>
        <sz val="11"/>
        <rFont val="Calibri"/>
        <family val="2"/>
        <charset val="1"/>
      </rPr>
      <t xml:space="preserve">enter into force
</t>
    </r>
    <r>
      <rPr>
        <i/>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Date of document: 22/06/2012
Date of effect: 27/06/2012; Takes effect  Date notif. 
Date of notification: 27/06/2012</t>
    </r>
  </si>
  <si>
    <r>
      <rPr>
        <b/>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</si>
  <si>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EV</t>
  </si>
  <si>
    <t>Date of end of validity</t>
  </si>
  <si>
    <t>cdm:resource_legal_date_end-of-validity</t>
  </si>
  <si>
    <t>at:fd_330</t>
  </si>
  <si>
    <r>
      <rPr>
        <sz val="11"/>
        <color rgb="FF000000"/>
        <rFont val="Calibri"/>
        <family val="2"/>
        <charset val="1"/>
      </rPr>
      <t xml:space="preserve">It is the date on which the act ceases to be valid.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charset val="1"/>
      </rPr>
      <t xml:space="preserve"> 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</si>
  <si>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</si>
  <si>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sz val="11"/>
        <color rgb="FF000000"/>
        <rFont val="Calibri"/>
        <family val="2"/>
        <charset val="1"/>
      </rPr>
      <t>(a)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sz val="11"/>
        <color rgb="FF000000"/>
        <rFont val="Calibri"/>
        <family val="2"/>
        <charset val="1"/>
      </rPr>
      <t>(b)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sz val="11"/>
        <color rgb="FF000000"/>
        <rFont val="Calibri"/>
        <family val="2"/>
        <charset val="1"/>
      </rPr>
      <t>(g) Acts that by their nature have no end of validity</t>
    </r>
    <r>
      <rPr>
        <sz val="11"/>
        <color rgb="FF000000"/>
        <rFont val="Calibri"/>
        <family val="2"/>
        <charset val="1"/>
      </rPr>
      <t xml:space="preserve">: Fictional </t>
    </r>
    <r>
      <rPr>
        <sz val="11"/>
        <color rgb="FF4472C4"/>
        <rFont val="Calibri"/>
        <family val="2"/>
        <charset val="1"/>
      </rPr>
      <t>date 9999-12-31</t>
    </r>
    <r>
      <rPr>
        <sz val="11"/>
        <color rgb="FF000000"/>
        <rFont val="Calibri"/>
        <family val="2"/>
        <charset val="1"/>
      </rPr>
      <t xml:space="preserve">.
</t>
    </r>
    <r>
      <rPr>
        <i/>
        <sz val="11"/>
        <color rgb="FF000000"/>
        <rFont val="Calibri"/>
        <family val="2"/>
        <charset val="1"/>
      </rPr>
      <t>(h)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sz val="11"/>
        <color rgb="FF000000"/>
        <rFont val="Calibri"/>
        <family val="2"/>
        <charset val="1"/>
      </rPr>
      <t>(i)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sz val="11"/>
        <color rgb="FF000000"/>
        <rFont val="Calibri"/>
        <family val="2"/>
        <charset val="1"/>
      </rPr>
      <t>(j)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sz val="11"/>
        <color rgb="FF000000"/>
        <rFont val="Calibri"/>
        <family val="2"/>
        <charset val="1"/>
      </rPr>
      <t>(k)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sz val="11"/>
        <color rgb="FF000000"/>
        <rFont val="Calibri"/>
        <family val="2"/>
        <charset val="1"/>
      </rPr>
      <t>(l)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sz val="11"/>
        <color rgb="FF000000"/>
        <rFont val="Calibri"/>
        <family val="2"/>
        <charset val="1"/>
      </rPr>
      <t>(m)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sz val="11"/>
        <color rgb="FF000000"/>
        <rFont val="Calibri"/>
        <family val="2"/>
        <charset val="1"/>
      </rPr>
      <t>(o) Anti-dumping measures</t>
    </r>
    <r>
      <rPr>
        <sz val="11"/>
        <color rgb="FF000000"/>
        <rFont val="Calibri"/>
        <family val="2"/>
        <charset val="1"/>
      </rPr>
      <t xml:space="preserve"> (explained below in Exceptions and special cases)
</t>
    </r>
    <r>
      <rPr>
        <i/>
        <sz val="11"/>
        <color rgb="FF000000"/>
        <rFont val="Calibri"/>
        <family val="2"/>
        <charset val="1"/>
      </rPr>
      <t>(p)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</si>
  <si>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sz val="11"/>
        <color rgb="FF000000"/>
        <rFont val="Calibri"/>
        <family val="2"/>
        <charset val="1"/>
      </rPr>
      <t xml:space="preserve">Acts repealed by a subsequent act – End of validity date of repealed acts 
</t>
    </r>
    <r>
      <rPr>
        <sz val="11"/>
        <color rgb="FF000000"/>
        <rFont val="Calibri"/>
        <family val="2"/>
        <charset val="1"/>
      </rPr>
      <t xml:space="preserve">
</t>
    </r>
    <r>
      <rPr>
        <i/>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sz val="11"/>
        <color rgb="FF000000"/>
        <rFont val="Calibri"/>
        <family val="2"/>
        <charset val="1"/>
      </rPr>
      <t xml:space="preserve">Implicitly repealed amending acts
</t>
    </r>
    <r>
      <rPr>
        <sz val="11"/>
        <color rgb="FF000000"/>
        <rFont val="Calibri"/>
        <family val="2"/>
        <charset val="1"/>
      </rPr>
      <t xml:space="preserve">
</t>
    </r>
    <r>
      <rPr>
        <i/>
        <sz val="11"/>
        <color rgb="FF000000"/>
        <rFont val="Calibri"/>
        <family val="2"/>
        <charset val="1"/>
      </rPr>
      <t>Basic act:</t>
    </r>
    <r>
      <rPr>
        <sz val="11"/>
        <color rgb="FF000000"/>
        <rFont val="Calibri"/>
        <family val="2"/>
        <charset val="1"/>
      </rPr>
      <t xml:space="preserve">   Any act from sector 2, 3, 4 or 5 which has subsequently been modified.
</t>
    </r>
    <r>
      <rPr>
        <i/>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The end of validity date of the basic (A) and amending implementing (B) regulations has to be changed to the definitive date (31-03-2020 – date of application of the new basic regulation minus one day).</t>
    </r>
  </si>
  <si>
    <r>
      <rPr>
        <b/>
        <sz val="11"/>
        <color rgb="FF000000"/>
        <rFont val="Calibri"/>
        <family val="2"/>
        <charset val="1"/>
      </rPr>
      <t>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sz val="11"/>
        <color rgb="FF000000"/>
        <rFont val="Calibri"/>
        <family val="2"/>
        <charset val="1"/>
      </rPr>
      <t>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sz val="11"/>
        <color rgb="FF000000"/>
        <rFont val="Calibri"/>
        <family val="2"/>
        <charset val="1"/>
      </rPr>
      <t>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sz val="11"/>
        <color rgb="FF000000"/>
        <rFont val="Calibri"/>
        <family val="2"/>
        <charset val="1"/>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charset val="1"/>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sz val="11"/>
        <color rgb="FF000000"/>
        <rFont val="Calibri"/>
        <family val="2"/>
        <charset val="1"/>
      </rPr>
      <t>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</si>
  <si>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NF</t>
  </si>
  <si>
    <t>Date of notification</t>
  </si>
  <si>
    <t>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</si>
  <si>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YYYY-MM-DD</t>
    </r>
    <r>
      <rPr>
        <sz val="11"/>
        <color rgb="FF000000"/>
        <rFont val="Calibri"/>
        <family val="2"/>
        <charset val="1"/>
      </rPr>
      <t>.</t>
    </r>
  </si>
  <si>
    <t>&lt;cdm:legislation_secondary_date_notification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</si>
  <si>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charset val="1"/>
      </rPr>
      <t>(1)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</si>
  <si>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sz val="11"/>
        <color rgb="FF000000"/>
        <rFont val="Calibri"/>
        <family val="2"/>
        <charset val="1"/>
      </rPr>
      <t>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sz val="11"/>
        <rFont val="Calibri"/>
        <family val="2"/>
        <charset val="1"/>
      </rPr>
      <t>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sz val="11"/>
        <color rgb="FF000000"/>
        <rFont val="Calibri"/>
        <family val="2"/>
        <charset val="1"/>
      </rPr>
      <t>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</si>
  <si>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TP</t>
  </si>
  <si>
    <t>Date of transposition</t>
  </si>
  <si>
    <t>cdm:date_transposition</t>
  </si>
  <si>
    <t>at:fd_361</t>
  </si>
  <si>
    <t>Date on which directives (or other acts) have to be implemented by the Member States (transposed into its national law).</t>
  </si>
  <si>
    <t>&lt;cdm:directive_date_transposition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</si>
  <si>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</si>
  <si>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sz val="11"/>
        <color rgb="FF000000"/>
        <rFont val="Calibri"/>
        <family val="2"/>
        <charset val="1"/>
      </rPr>
      <t>31/10/2019:</t>
    </r>
    <r>
      <rPr>
        <sz val="11"/>
        <color rgb="FF000000"/>
        <rFont val="Calibri"/>
        <family val="2"/>
        <charset val="1"/>
      </rPr>
      <t xml:space="preserve"> List of relevant subproperties:
</t>
    </r>
    <r>
      <rPr>
        <sz val="11"/>
        <color rgb="FF4472C4"/>
        <rFont val="Calibri"/>
        <family val="2"/>
        <charset val="1"/>
      </rPr>
      <t>cdm:directive_date_transposition
cdm:decision_date_transposition
cdm:recommendation_date_transposition
cdm:recommendation_ecsc_date_transposition
cdm:regulation_date_transposition
cdm:cooperation_police-and-judicial_date_transposition</t>
    </r>
  </si>
  <si>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</si>
  <si>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t>SG</t>
  </si>
  <si>
    <t>Date of signature</t>
  </si>
  <si>
    <t>cdm:resource_legal_date_signature</t>
  </si>
  <si>
    <t>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</si>
  <si>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YYYY-MM-DD</t>
    </r>
    <r>
      <rPr>
        <sz val="11"/>
        <color rgb="FF000000"/>
        <rFont val="Calibri"/>
        <family val="2"/>
        <charset val="1"/>
      </rPr>
      <t>.</t>
    </r>
  </si>
  <si>
    <t>&lt;cdm:resource_legal_date_signature rdf:datatype="http://www.w3.org/2001/XMLSchema#date"&gt;2014-03-25&lt;/cdm:resource_legal_date_signature&gt;</t>
  </si>
  <si>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</si>
  <si>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</si>
  <si>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t>VO</t>
  </si>
  <si>
    <t>Date of vote</t>
  </si>
  <si>
    <t>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</si>
  <si>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YYYY-MM-DD</t>
    </r>
    <r>
      <rPr>
        <sz val="11"/>
        <color rgb="FF000000"/>
        <rFont val="Calibri"/>
        <family val="2"/>
        <charset val="1"/>
      </rPr>
      <t>.</t>
    </r>
  </si>
  <si>
    <t>&lt;cdm:resource_legal_date_vote rdf:datatype="http://www.w3.org/2001/XMLSchema#date"&gt;2009-03-25&lt;/cdm:resource_legal_date_vote&gt;</t>
  </si>
  <si>
    <t>The date of vote is indicated in the document or in OJ.</t>
  </si>
  <si>
    <r>
      <rPr>
        <b/>
        <sz val="11"/>
        <color rgb="FF000000"/>
        <rFont val="Calibri"/>
        <family val="2"/>
        <charset val="1"/>
      </rPr>
      <t>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</si>
  <si>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DB</t>
  </si>
  <si>
    <t>Date of debate</t>
  </si>
  <si>
    <t>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</si>
  <si>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YYYY-MM-DD</t>
    </r>
    <r>
      <rPr>
        <sz val="11"/>
        <color rgb="FF000000"/>
        <rFont val="Calibri"/>
        <family val="2"/>
        <charset val="1"/>
      </rPr>
      <t>.</t>
    </r>
  </si>
  <si>
    <t>&lt;cdm:act_preparatory_date_debate rdf:datatype="http://www.w3.org/2001/XMLSchema#date"&gt;2013-10-16&lt;/cdm:act_preparatory_date_debate&gt;</t>
  </si>
  <si>
    <t>The date of debate is indicated in the relevant OJ.</t>
  </si>
  <si>
    <r>
      <rPr>
        <b/>
        <sz val="11"/>
        <color rgb="FF000000"/>
        <rFont val="Calibri"/>
        <family val="2"/>
        <charset val="1"/>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</si>
  <si>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</si>
  <si>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t>LO</t>
  </si>
  <si>
    <t>Date lodged</t>
  </si>
  <si>
    <t>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</si>
  <si>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YYYY-MM-DD</t>
    </r>
    <r>
      <rPr>
        <sz val="11"/>
        <color rgb="FF000000"/>
        <rFont val="Calibri"/>
        <family val="2"/>
        <charset val="1"/>
      </rPr>
      <t>.</t>
    </r>
  </si>
  <si>
    <t>&lt;cdm:resource_legal_date_request_opinion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</si>
  <si>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On 3 July 2013, the Commission decided to consult the European Economic and Social Committee, under Article 304 of the Treaty on the Functioning of the European Union, on (…)</t>
    </r>
  </si>
  <si>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</si>
  <si>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t>DH</t>
  </si>
  <si>
    <t>Date of dispatch</t>
  </si>
  <si>
    <t>cdm:resource_legal_date_dispatch</t>
  </si>
  <si>
    <t>at:fd_340</t>
  </si>
  <si>
    <r>
      <rPr>
        <sz val="11"/>
        <color rgb="FF000000"/>
        <rFont val="Calibri"/>
        <family val="2"/>
        <charset val="1"/>
      </rPr>
      <t xml:space="preserve">Date of dispatch for transmission to one of the institutions.
The date has format </t>
    </r>
    <r>
      <rPr>
        <sz val="11"/>
        <color rgb="FF4472C4"/>
        <rFont val="Calibri"/>
        <family val="2"/>
        <charset val="1"/>
      </rPr>
      <t>YYYY-MM-DD</t>
    </r>
    <r>
      <rPr>
        <sz val="11"/>
        <color rgb="FF000000"/>
        <rFont val="Calibri"/>
        <family val="2"/>
        <charset val="1"/>
      </rPr>
      <t>.</t>
    </r>
  </si>
  <si>
    <t>cdm:resource_legal_date_dispatch rdf:datatype="http://www.w3.org/2001/XMLSchema#date"&gt;2000-10-26&lt;/cdm:resource_legal_date_dispatch&gt;</t>
  </si>
  <si>
    <r>
      <rPr>
        <sz val="11"/>
        <color rgb="FF000000"/>
        <rFont val="Calibri"/>
        <family val="2"/>
        <charset val="1"/>
      </rPr>
      <t xml:space="preserve">The date of dispatch field contains:
</t>
    </r>
    <r>
      <rPr>
        <b/>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charset val="1"/>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charset val="1"/>
      </rPr>
      <t xml:space="preserve">For sector 9:
</t>
    </r>
    <r>
      <rPr>
        <sz val="11"/>
        <color rgb="FF000000"/>
        <rFont val="Calibri"/>
        <family val="2"/>
        <charset val="1"/>
      </rPr>
      <t>Written questions: date of acknowledgment by the recipient
Oral questions: date of the session
(If such date is not known, insert the same date as in the document date field.)</t>
    </r>
  </si>
  <si>
    <r>
      <rPr>
        <b/>
        <sz val="11"/>
        <color rgb="FFFF0000"/>
        <rFont val="Calibri"/>
        <family val="2"/>
        <charset val="1"/>
      </rPr>
      <t>31/10/2019:</t>
    </r>
    <r>
      <rPr>
        <sz val="11"/>
        <color rgb="FFFF0000"/>
        <rFont val="Calibri"/>
        <family val="2"/>
        <charset val="1"/>
      </rPr>
      <t xml:space="preserve"> How is this date treated in IMMC?</t>
    </r>
  </si>
  <si>
    <t>DL</t>
  </si>
  <si>
    <t>Date of deadline</t>
  </si>
  <si>
    <t>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</si>
  <si>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YYYY-MM-DD</t>
    </r>
    <r>
      <rPr>
        <sz val="11"/>
        <color rgb="FF000000"/>
        <rFont val="Calibri"/>
        <family val="2"/>
        <charset val="1"/>
      </rPr>
      <t>.</t>
    </r>
  </si>
  <si>
    <t>&lt;cdm:resource_legal_date_deadline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</si>
  <si>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charset val="1"/>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&lt;annot:comment_on_date&gt;{B-19.12|http://publications.europa.eu/resource/authority/fd_335/B-19.12}&lt;/annot:comment_on_date&gt;</t>
    </r>
  </si>
  <si>
    <t>RP</t>
  </si>
  <si>
    <t>Date of reply</t>
  </si>
  <si>
    <t>cdm:question_parliamentary_date_reply</t>
  </si>
  <si>
    <t>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</si>
  <si>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YYYY-MM-DD</t>
    </r>
    <r>
      <rPr>
        <sz val="11"/>
        <color rgb="FF000000"/>
        <rFont val="Calibri"/>
        <family val="2"/>
        <charset val="1"/>
      </rPr>
      <t>.</t>
    </r>
  </si>
  <si>
    <t>&lt;cdm:question_parliamentary_date_reply rdf:datatype="http://www.w3.org/2001/XMLSchema#date"&gt;2013-02-18&lt;/cdm:question_parliamentary_date_reply&gt;</t>
  </si>
  <si>
    <t>The date of reply field contains:
• for written questions, the date of receipt of a reply to the European Parliament;
• for other questions, the date of the debate or written reply.</t>
  </si>
  <si>
    <t>VV</t>
  </si>
  <si>
    <t xml:space="preserve">In force indicator </t>
  </si>
  <si>
    <t>cdm:resource_legal_in-force</t>
  </si>
  <si>
    <t>Indicator whether a piece of legislation still in force or not in force.</t>
  </si>
  <si>
    <t>&lt;cdm:resource_legal_in-force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</si>
  <si>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</si>
  <si>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sz val="11"/>
        <color rgb="FF000000"/>
        <rFont val="Calibri"/>
        <family val="2"/>
        <charset val="1"/>
      </rPr>
      <t xml:space="preserve">11/03/2019: </t>
    </r>
    <r>
      <rPr>
        <sz val="11"/>
        <color rgb="FF000000"/>
        <rFont val="Calibri"/>
        <family val="2"/>
        <charset val="1"/>
      </rPr>
      <t>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</si>
  <si>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</si>
  <si>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REP</t>
  </si>
  <si>
    <t>Directory indicator</t>
  </si>
  <si>
    <t>cdm:resource_legal_repertoire</t>
  </si>
  <si>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</si>
  <si>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</si>
  <si>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REP</t>
    </r>
    <r>
      <rPr>
        <sz val="11"/>
        <color rgb="FF000000"/>
        <rFont val="Calibri"/>
        <family val="2"/>
        <charset val="1"/>
      </rPr>
      <t xml:space="preserve">  – appears in the Directory with a full title
</t>
    </r>
    <r>
      <rPr>
        <sz val="11"/>
        <color rgb="FF4472C4"/>
        <rFont val="Calibri"/>
        <family val="2"/>
        <charset val="1"/>
      </rPr>
      <t>LIE</t>
    </r>
    <r>
      <rPr>
        <sz val="11"/>
        <color rgb="FF000000"/>
        <rFont val="Calibri"/>
        <family val="2"/>
        <charset val="1"/>
      </rPr>
      <t xml:space="preserve">  – appears in the Directory as a reference
</t>
    </r>
    <r>
      <rPr>
        <sz val="11"/>
        <color rgb="FF4472C4"/>
        <rFont val="Calibri"/>
        <family val="2"/>
        <charset val="1"/>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</si>
  <si>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sz val="11"/>
        <color rgb="FF385724"/>
        <rFont val="Calibri"/>
        <family val="2"/>
        <charset val="1"/>
      </rPr>
      <t>Join practical guide</t>
    </r>
    <r>
      <rPr>
        <sz val="11"/>
        <color rgb="FF385724"/>
        <rFont val="Calibri"/>
        <family val="2"/>
        <charset val="1"/>
      </rPr>
      <t xml:space="preserve"> (2015; ISBN 978-92-79-49121-4; ISBN 978-92-79-49084-2) –  </t>
    </r>
    <r>
      <rPr>
        <i/>
        <sz val="11"/>
        <color rgb="FF385724"/>
        <rFont val="Calibri"/>
        <family val="2"/>
        <charset val="1"/>
      </rPr>
      <t>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rgb="FF385724"/>
        <rFont val="Calibri"/>
        <family val="2"/>
        <charset val="1"/>
      </rPr>
      <t>Council Directive 92/96/EEC of 10 November 1992 on the coordination of laws, regulations and administrative provisions relating to direct life assurance and amending Directives 79/267/EEC and 90/619/EEC</t>
    </r>
  </si>
  <si>
    <r>
      <rPr>
        <b/>
        <sz val="11"/>
        <color rgb="FF000000"/>
        <rFont val="Calibri"/>
        <family val="2"/>
        <charset val="1"/>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</si>
  <si>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</si>
  <si>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RS</t>
  </si>
  <si>
    <t>Service responsible</t>
  </si>
  <si>
    <t>cdm:service_responsible</t>
  </si>
  <si>
    <t>at:corporate-body</t>
  </si>
  <si>
    <t xml:space="preserve">The Commission DG or DGs, author of a Commission proposal. </t>
  </si>
  <si>
    <t>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</si>
  <si>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</si>
  <si>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t>
    </r>
  </si>
  <si>
    <r>
      <rPr>
        <b/>
        <sz val="11"/>
        <color rgb="FFFF0000"/>
        <rFont val="Calibri"/>
        <family val="2"/>
        <charset val="1"/>
      </rPr>
      <t xml:space="preserve">04/11/2019: </t>
    </r>
    <r>
      <rPr>
        <sz val="11"/>
        <color rgb="FFFF0000"/>
        <rFont val="Calibri"/>
        <family val="2"/>
        <charset val="1"/>
      </rPr>
      <t xml:space="preserve">Check cdm properties, which are still used?
</t>
    </r>
    <r>
      <rPr>
        <b/>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</si>
  <si>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AS</t>
  </si>
  <si>
    <t>Associated service</t>
  </si>
  <si>
    <t>cdm:service_associated</t>
  </si>
  <si>
    <t>This field indicates a co-author of a Commission proposal (Commission DG or DGs).</t>
  </si>
  <si>
    <t>&lt;cdm:proposal_act_service_associated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</si>
  <si>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</si>
  <si>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</si>
  <si>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sz val="11"/>
        <color rgb="FFFF0000"/>
        <rFont val="Calibri"/>
        <family val="2"/>
        <charset val="1"/>
      </rPr>
      <t xml:space="preserve">04/11/2019: </t>
    </r>
    <r>
      <rPr>
        <sz val="11"/>
        <color rgb="FFFF0000"/>
        <rFont val="Calibri"/>
        <family val="2"/>
        <charset val="1"/>
      </rPr>
      <t>Check cdm properties, which are still used?</t>
    </r>
  </si>
  <si>
    <t>AF</t>
  </si>
  <si>
    <t>Political group</t>
  </si>
  <si>
    <t xml:space="preserve">cdm:question_parliamentary_asked_by_group_parliamentary </t>
  </si>
  <si>
    <t>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</si>
  <si>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</si>
  <si>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</si>
  <si>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</si>
  <si>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MI</t>
  </si>
  <si>
    <t>cdm:resource_legal_information_miscellaneous</t>
  </si>
  <si>
    <t>at:fd_400</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</si>
  <si>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</si>
  <si>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</si>
  <si>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r>
      <rPr>
        <sz val="11"/>
        <color rgb="FF000000"/>
        <rFont val="Calibri"/>
        <family val="2"/>
        <charset val="1"/>
      </rP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</si>
  <si>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</si>
  <si>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LG</t>
  </si>
  <si>
    <t>Parliamentary term</t>
  </si>
  <si>
    <t xml:space="preserve">cdm:term_parliamentary </t>
  </si>
  <si>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</si>
  <si>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</si>
  <si>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</si>
  <si>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sz val="11"/>
        <color rgb="FF000000"/>
        <rFont val="Calibri"/>
        <family val="2"/>
        <charset val="1"/>
      </rPr>
      <t xml:space="preserve">30/11/2015: </t>
    </r>
    <r>
      <rPr>
        <sz val="11"/>
        <color rgb="FF000000"/>
        <rFont val="Calibri"/>
        <family val="2"/>
        <charset val="1"/>
      </rPr>
      <t>A new concept for the 8th parliamentary term was created in FD_285 (</t>
    </r>
    <r>
      <rPr>
        <sz val="11"/>
        <color rgb="FF4472C4"/>
        <rFont val="Calibri"/>
        <family val="2"/>
        <charset val="1"/>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</si>
  <si>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charset val="1"/>
      </rPr>
      <t>04/11/2019:</t>
    </r>
    <r>
      <rPr>
        <sz val="11"/>
        <color rgb="FFFF0000"/>
        <rFont val="Calibri"/>
        <family val="2"/>
        <charset val="1"/>
      </rPr>
      <t xml:space="preserve"> Check the values used in this field
FD_285
n.a. (#string) However, only codes are exposed (not decoded), so 01, 02, etc. 
</t>
    </r>
  </si>
  <si>
    <t>RI</t>
  </si>
  <si>
    <t>Internal reference</t>
  </si>
  <si>
    <t>cdm:resource_legal_position_eesc</t>
  </si>
  <si>
    <t>Internal reference used for sector 5 documents from EESC.</t>
  </si>
  <si>
    <t>&lt;cdm:resource_legal_position_eesc rdf:datatype="http://www.w3.org/2001/XMLSchema#string"&gt;AVIS-SECTION 2013/4522 FIN&lt;/cdm:resource_legal_position_eesc&gt;</t>
  </si>
  <si>
    <r>
      <rPr>
        <b/>
        <sz val="11"/>
        <color rgb="FFFF0000"/>
        <rFont val="Calibri"/>
        <family val="2"/>
        <charset val="1"/>
      </rPr>
      <t>04/11/2019:</t>
    </r>
    <r>
      <rPr>
        <sz val="11"/>
        <color rgb="FFFF0000"/>
        <rFont val="Calibri"/>
        <family val="2"/>
        <charset val="1"/>
      </rPr>
      <t xml:space="preserve"> Check how this field is used and whether it is needed or not. Check also IMMC.</t>
    </r>
  </si>
  <si>
    <t>DP</t>
  </si>
  <si>
    <t xml:space="preserve">Depositary </t>
  </si>
  <si>
    <t xml:space="preserve">cdm:stored_by </t>
  </si>
  <si>
    <t>at:fd_40</t>
  </si>
  <si>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</si>
  <si>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</si>
  <si>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</si>
  <si>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rPr>
        <b/>
        <sz val="11"/>
        <color rgb="FF000000"/>
        <rFont val="Calibri"/>
        <family val="2"/>
        <charset val="1"/>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</si>
  <si>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FF0000"/>
        <rFont val="Calibri"/>
        <family val="2"/>
        <charset val="1"/>
      </rPr>
      <t>04/11/2019:</t>
    </r>
    <r>
      <rPr>
        <sz val="11"/>
        <color rgb="FFFF0000"/>
        <rFont val="Calibri"/>
        <family val="2"/>
        <charset val="1"/>
      </rPr>
      <t xml:space="preserve"> Check cdm properties</t>
    </r>
  </si>
  <si>
    <t>AD</t>
  </si>
  <si>
    <t xml:space="preserve">Addressee </t>
  </si>
  <si>
    <t>cdm:addresses</t>
  </si>
  <si>
    <t>at:corporate-body,
at:country,
at:fd_50</t>
  </si>
  <si>
    <t>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</si>
  <si>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</si>
  <si>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</si>
  <si>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sz val="11"/>
        <color rgb="FF000000"/>
        <rFont val="Calibri"/>
        <family val="2"/>
        <charset val="1"/>
      </rPr>
      <t>(13/07/2015):</t>
    </r>
    <r>
      <rPr>
        <sz val="11"/>
        <color rgb="FF000000"/>
        <rFont val="Calibri"/>
        <family val="2"/>
        <charset val="1"/>
      </rPr>
      <t xml:space="preserve"> New code &lt;LIBELLE CODE="</t>
    </r>
    <r>
      <rPr>
        <sz val="11"/>
        <color rgb="FF4472C4"/>
        <rFont val="Calibri"/>
        <family val="2"/>
        <charset val="1"/>
      </rPr>
      <t>CH</t>
    </r>
    <r>
      <rPr>
        <sz val="11"/>
        <color rgb="FF000000"/>
        <rFont val="Calibri"/>
        <family val="2"/>
        <charset val="1"/>
      </rPr>
      <t xml:space="preserve">"&gt;Switzerland&lt;/LIBELLE&gt; was created in FD_050. Should be used also in this document: 32015D1056
</t>
    </r>
    <r>
      <rPr>
        <b/>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charset val="1"/>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sz val="11"/>
        <color rgb="FF000000"/>
        <rFont val="Calibri"/>
        <family val="2"/>
        <charset val="1"/>
      </rPr>
      <t>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charset val="1"/>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cdm:resource_legal_addresses_agent</t>
    </r>
    <r>
      <rPr>
        <sz val="11"/>
        <color rgb="FF000000"/>
        <rFont val="Calibri"/>
        <family val="2"/>
        <charset val="1"/>
      </rPr>
      <t xml:space="preserve"> (in_notice, to_be_indexed) 
- - </t>
    </r>
    <r>
      <rPr>
        <sz val="11"/>
        <color rgb="FF4472C4"/>
        <rFont val="Calibri"/>
        <family val="2"/>
        <charset val="1"/>
      </rPr>
      <t>cdm:resource_legal_addresses_institution</t>
    </r>
    <r>
      <rPr>
        <sz val="11"/>
        <color rgb="FF000000"/>
        <rFont val="Calibri"/>
        <family val="2"/>
        <charset val="1"/>
      </rPr>
      <t xml:space="preserve"> (in_notice, to_be_indexed)
- - </t>
    </r>
    <r>
      <rPr>
        <sz val="11"/>
        <color rgb="FF4472C4"/>
        <rFont val="Calibri"/>
        <family val="2"/>
        <charset val="1"/>
      </rPr>
      <t>cdm:resource_legal_addresses_organization</t>
    </r>
    <r>
      <rPr>
        <sz val="11"/>
        <color rgb="FF000000"/>
        <rFont val="Calibri"/>
        <family val="2"/>
        <charset val="1"/>
      </rPr>
      <t xml:space="preserve"> (in_notice, to_be_indexed)
- - </t>
    </r>
    <r>
      <rPr>
        <sz val="11"/>
        <color rgb="FF4472C4"/>
        <rFont val="Calibri"/>
        <family val="2"/>
        <charset val="1"/>
      </rPr>
      <t>cdm:resource_legal_addresses_country</t>
    </r>
    <r>
      <rPr>
        <sz val="11"/>
        <color rgb="FF000000"/>
        <rFont val="Calibri"/>
        <family val="2"/>
        <charset val="1"/>
      </rPr>
      <t xml:space="preserve"> (in_notice, to_be_indexed)</t>
    </r>
  </si>
  <si>
    <r>
      <rPr>
        <b/>
        <sz val="11"/>
        <color rgb="FFFF0000"/>
        <rFont val="Calibri"/>
        <family val="2"/>
        <charset val="1"/>
      </rPr>
      <t>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</si>
  <si>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LF</t>
  </si>
  <si>
    <t>Authentic language</t>
  </si>
  <si>
    <t>cdm:resource_legal_uses_originally_language</t>
  </si>
  <si>
    <t>at:language</t>
  </si>
  <si>
    <t>This field indicates the authentic language version of an act or a European Court case. It indicates also the language of the corrigenda (this is applicable only from April 2015).</t>
  </si>
  <si>
    <t>&lt;cdm:resource_legal_uses_originally_language rdf:resource="http://publications.europa.eu/resource/authority/language/SPA"/&gt;</t>
  </si>
  <si>
    <t>The languages indicated as authentic in the document.
For document authentic in all official languages, the field remains empty.
This field is relevant also for the communications on EU case law and corrigenda.</t>
  </si>
  <si>
    <t>REPPORTEUR</t>
  </si>
  <si>
    <t xml:space="preserve">Rapporteur </t>
  </si>
  <si>
    <t>cdm:reported_by</t>
  </si>
  <si>
    <t>at:fd_13
at:fd_14</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</si>
  <si>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</si>
  <si>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</si>
  <si>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</si>
  <si>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charset val="1"/>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</si>
  <si>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sz val="11"/>
        <color rgb="FFFF0000"/>
        <rFont val="Calibri"/>
        <family val="2"/>
        <charset val="1"/>
      </rPr>
      <t xml:space="preserve">04/11/2019: </t>
    </r>
    <r>
      <rPr>
        <sz val="11"/>
        <color rgb="FFFF0000"/>
        <rFont val="Calibri"/>
        <family val="2"/>
        <charset val="1"/>
      </rPr>
      <t>check cdm properties</t>
    </r>
  </si>
  <si>
    <t>IC</t>
  </si>
  <si>
    <t>Additional information (Internal comment)</t>
  </si>
  <si>
    <t>cdm:agreement_international_has_type_comment_concept_type_comment</t>
  </si>
  <si>
    <t>at:fd_301</t>
  </si>
  <si>
    <t>Comments/additional details of international agreements and decisions taken by bodies created by these agreements.</t>
  </si>
  <si>
    <t>&lt;cdm:agreement_international_has_type_comment_concept_type_comment rdf:resource="http://publications.europa.eu/resource/authority/fd_301/ACC%2FMIXTE"/&gt;</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</si>
  <si>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</si>
  <si>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charset val="1"/>
      </rPr>
      <t xml:space="preserve">04/11/2019: </t>
    </r>
    <r>
      <rPr>
        <sz val="11"/>
        <color rgb="FFFF0000"/>
        <rFont val="Calibri"/>
        <family val="2"/>
        <charset val="1"/>
      </rPr>
      <t>Check how this field is used and whether it is needed or not. Check also IMMC.</t>
    </r>
  </si>
  <si>
    <t>CM</t>
  </si>
  <si>
    <t>Internal comments</t>
  </si>
  <si>
    <t>cdm:resource_legal_comment_internal</t>
  </si>
  <si>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</si>
  <si>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</si>
  <si>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</si>
  <si>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sz val="11"/>
        <color rgb="FF000000"/>
        <rFont val="Calibri"/>
        <family val="2"/>
        <charset val="1"/>
      </rPr>
      <t>28/02/2017:</t>
    </r>
    <r>
      <rPr>
        <sz val="11"/>
        <color rgb="FF000000"/>
        <rFont val="Calibri"/>
        <family val="2"/>
        <charset val="1"/>
      </rPr>
      <t xml:space="preserve">  New value for ephemeral documents introduced (EPH). </t>
    </r>
  </si>
  <si>
    <r>
      <rPr>
        <b/>
        <sz val="11"/>
        <color rgb="FFFF0000"/>
        <rFont val="Calibri"/>
        <family val="2"/>
        <charset val="1"/>
      </rPr>
      <t xml:space="preserve">04/11/2019: </t>
    </r>
    <r>
      <rPr>
        <sz val="11"/>
        <color rgb="FFFF0000"/>
        <rFont val="Calibri"/>
        <family val="2"/>
        <charset val="1"/>
      </rPr>
      <t>Check wheather this field and values MAN are still useful or not.</t>
    </r>
  </si>
  <si>
    <t>NS</t>
  </si>
  <si>
    <t>Number of session</t>
  </si>
  <si>
    <t>cdm:preparatory_act_number_session</t>
  </si>
  <si>
    <t>at:fd_345</t>
  </si>
  <si>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</si>
  <si>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</si>
  <si>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</si>
  <si>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charset val="1"/>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</si>
  <si>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TT</t>
  </si>
  <si>
    <t>Treaty</t>
  </si>
  <si>
    <t>cdm:resource_legal_based_on_concept_treaty</t>
  </si>
  <si>
    <t>at:treaty</t>
  </si>
  <si>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</si>
  <si>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</si>
  <si>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</si>
  <si>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cdm:resource_legal_based_on_treaty</t>
    </r>
    <r>
      <rPr>
        <sz val="11"/>
        <color rgb="FF000000"/>
        <rFont val="Calibri"/>
        <family val="2"/>
        <charset val="1"/>
      </rPr>
      <t xml:space="preserve"> was used in the past, it has been depricated and replaced by
</t>
    </r>
    <r>
      <rPr>
        <sz val="11"/>
        <color rgb="FF4472C4"/>
        <rFont val="Calibri"/>
        <family val="2"/>
        <charset val="1"/>
      </rPr>
      <t>cdm:resource_legal_based_on_concept_treaty</t>
    </r>
  </si>
  <si>
    <t>LB</t>
  </si>
  <si>
    <t>Link: Legal basis</t>
  </si>
  <si>
    <t>cdm:resource_legal_based_on_resource_legal</t>
  </si>
  <si>
    <t>ann:comment_on_legal_basis</t>
  </si>
  <si>
    <t>lamd:md_ANN_CLB</t>
  </si>
  <si>
    <t>at:fd_370</t>
  </si>
  <si>
    <t>ann:article</t>
  </si>
  <si>
    <t>lamd:md_ANN_ART</t>
  </si>
  <si>
    <t>ann:paragraph</t>
  </si>
  <si>
    <t>lamd:md_ANN_PAR</t>
  </si>
  <si>
    <t>ann:subparagraph</t>
  </si>
  <si>
    <t>lamd:md_ANN_SUB</t>
  </si>
  <si>
    <t>This link contains identifier (CELEX, eli, cellar id,…) of the act(s) constituting the legal basis of the document.</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</si>
  <si>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</si>
  <si>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</si>
  <si>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comment_on_legal_basis</t>
    </r>
    <r>
      <rPr>
        <sz val="11"/>
        <color rgb="FF000000"/>
        <rFont val="Calibri"/>
        <family val="2"/>
        <charset val="1"/>
      </rPr>
      <t xml:space="preserve"> contains a reference to the specific parts of document used as a legal basis: </t>
    </r>
    <r>
      <rPr>
        <i/>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article</t>
    </r>
    <r>
      <rPr>
        <sz val="11"/>
        <color rgb="FF000000"/>
        <rFont val="Calibri"/>
        <family val="2"/>
        <charset val="1"/>
      </rPr>
      <t xml:space="preserve">, </t>
    </r>
    <r>
      <rPr>
        <sz val="11"/>
        <color rgb="FF4472C4"/>
        <rFont val="Calibri"/>
        <family val="2"/>
        <charset val="1"/>
      </rPr>
      <t>paragraph</t>
    </r>
    <r>
      <rPr>
        <sz val="11"/>
        <color rgb="FF000000"/>
        <rFont val="Calibri"/>
        <family val="2"/>
        <charset val="1"/>
      </rPr>
      <t xml:space="preserve"> and </t>
    </r>
    <r>
      <rPr>
        <sz val="11"/>
        <color rgb="FF4472C4"/>
        <rFont val="Calibri"/>
        <family val="2"/>
        <charset val="1"/>
      </rPr>
      <t>subparagraph</t>
    </r>
    <r>
      <rPr>
        <sz val="11"/>
        <color rgb="FF000000"/>
        <rFont val="Calibri"/>
        <family val="2"/>
        <charset val="1"/>
      </rPr>
      <t>.</t>
    </r>
  </si>
  <si>
    <r>
      <rPr>
        <b/>
        <sz val="11"/>
        <color rgb="FF000000"/>
        <rFont val="Calibri"/>
        <family val="2"/>
        <charset val="1"/>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</si>
  <si>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Relationships between documents</t>
  </si>
  <si>
    <t>Legal basis</t>
  </si>
  <si>
    <t>lamd:clas_RBD</t>
  </si>
  <si>
    <t>AMENDMENT</t>
  </si>
  <si>
    <t>Link: Amendment</t>
  </si>
  <si>
    <t>cdm:resource_legal_amends_resource_legal</t>
  </si>
  <si>
    <t xml:space="preserve">ann:type_of_link_target </t>
  </si>
  <si>
    <t>lamd:md_ANN_TLT</t>
  </si>
  <si>
    <t>ann:role2</t>
  </si>
  <si>
    <t>lamd:md_ANN_RL2</t>
  </si>
  <si>
    <t>at:fd_375</t>
  </si>
  <si>
    <t xml:space="preserve">ann:reference_to_modified_location </t>
  </si>
  <si>
    <t>lamd:md_ANN_MDL</t>
  </si>
  <si>
    <t>at:subdivision</t>
  </si>
  <si>
    <t xml:space="preserve">ann:reference_to_modifying_location </t>
  </si>
  <si>
    <t>lamd:md_ANN_MSL</t>
  </si>
  <si>
    <t xml:space="preserve">ann:start_of_validity </t>
  </si>
  <si>
    <t>lamd:md_ANN_SOV</t>
  </si>
  <si>
    <t>ann:end_of_validity</t>
  </si>
  <si>
    <t>lamd:md_ANN_EOV</t>
  </si>
  <si>
    <t>ann:language_list</t>
  </si>
  <si>
    <t>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</si>
  <si>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</si>
  <si>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</si>
  <si>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</si>
  <si>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Amendment to,
Earlier related instruments</t>
  </si>
  <si>
    <t>lamd:clas_MSEA</t>
  </si>
  <si>
    <t>ADDITION</t>
  </si>
  <si>
    <t>Link: Adition</t>
  </si>
  <si>
    <t>cdm:resource_legal_adds_to_resource_legal</t>
  </si>
  <si>
    <t>Addition (JJ)
This link contains the CELEX number of earlier acts modified by the given act (addition to).
It is a link from: 
amending act to the amended act (displayed under Amendment to - MS)
amending proposal to amended proposal (displayed under Earlier related instruments - EA)</t>
  </si>
  <si>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</si>
  <si>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</si>
  <si>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</si>
  <si>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</si>
  <si>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</si>
  <si>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 (AA)
This link contains the CELEX number of earlier acts repealed by the given act.
It is a link from: 
repealing act to the repealed act (displayed under Amendment to - MS)</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</si>
  <si>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</si>
  <si>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REPEAL_IMP</t>
  </si>
  <si>
    <t>Link: Implicit repeal</t>
  </si>
  <si>
    <t>cdm:resource_legal_implicitly_repeals_resource_legal</t>
  </si>
  <si>
    <t>Implicit repeal (AI)
This link contains the CELEX number of earlier acts repealed by the given act.
It is a link from: 
implicitly repealing act to the implicitly repealed act (displayed under Amendment to - MS)</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</si>
  <si>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</si>
  <si>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</si>
  <si>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ADOPTION</t>
  </si>
  <si>
    <t>Link: Adoption</t>
  </si>
  <si>
    <t>cdm:resource_legal_adopts_resource_legal</t>
  </si>
  <si>
    <t>Adoption (YD)
This link contains the CELEX number of proposal adopted by the given act (when proposal becomes the final act).
It is a link from: 
final act to its proposal (originally displayed under Amendment to - MS; now displayed under Proposal)</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</si>
  <si>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</si>
  <si>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type_of_link_target
role2
reference_to_modified_location
reference_to_modifying_location
start_of_validity</t>
    </r>
  </si>
  <si>
    <t>Amendment to</t>
  </si>
  <si>
    <t>ADOPTION_PAR</t>
  </si>
  <si>
    <t>Link: Partial adoption</t>
  </si>
  <si>
    <t>cdm:resource_legal_partially_adopts_resource_</t>
  </si>
  <si>
    <t>Partial adoption (YDP)
This link contains the CELEX number of proposal partially adopted by the given act (when parts of proposal become the final act).
It is a link from: 
final act to its proposal (displayed under Amendment to - MS)</t>
  </si>
  <si>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</si>
  <si>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type_of_link_target
role2
reference_to_modified_location
reference_to_modifying_location
start_of_validity</t>
    </r>
  </si>
  <si>
    <t>APPLICABILITY_EXT</t>
  </si>
  <si>
    <t>Link: Extention of applicability</t>
  </si>
  <si>
    <t>cdm:resource_legal_extends_application_resource_legal</t>
  </si>
  <si>
    <t>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</si>
  <si>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</si>
  <si>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</si>
  <si>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COMPLETION</t>
  </si>
  <si>
    <t>Link: Completion</t>
  </si>
  <si>
    <t>cdm:resource_legal_completes_resource_legal</t>
  </si>
  <si>
    <t>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</si>
  <si>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</si>
  <si>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end_of_validity
language_list 
famille</t>
    </r>
  </si>
  <si>
    <r>
      <rPr>
        <b/>
        <sz val="11"/>
        <color rgb="FFFF0000"/>
        <rFont val="Calibri"/>
        <family val="2"/>
        <charset val="1"/>
      </rPr>
      <t>04/11/2019:</t>
    </r>
    <r>
      <rPr>
        <sz val="11"/>
        <color rgb="FFFF0000"/>
        <rFont val="Calibri"/>
        <family val="2"/>
        <charset val="1"/>
      </rPr>
      <t xml:space="preserve"> new EUR-Lex label = Supplement
or
Completion / Supplement</t>
    </r>
  </si>
  <si>
    <t>VALIDITY_EXT</t>
  </si>
  <si>
    <t>Link: Extention of validity</t>
  </si>
  <si>
    <t>cdm:resource_legal_extends_validity_of_resource_legal</t>
  </si>
  <si>
    <t>Extension of validity (PP)
This link contains the CELEX number of earlier acts modified by the given act (extension of validity).
It is a link from: 
amending act to the amended act (displayed under Amendment to - MS))</t>
  </si>
  <si>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</si>
  <si>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</si>
  <si>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04/11/2019:</t>
    </r>
    <r>
      <rPr>
        <sz val="11"/>
        <color rgb="FFFF0000"/>
        <rFont val="Calibri"/>
        <family val="2"/>
        <charset val="1"/>
      </rPr>
      <t xml:space="preserve"> Check 52017XC1223(01) - is this relation relevant?</t>
    </r>
  </si>
  <si>
    <t>REPLACEMENT</t>
  </si>
  <si>
    <t>Link: Replacement</t>
  </si>
  <si>
    <t>cdm:resource_legal_replaces_resource_legal</t>
  </si>
  <si>
    <t>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</si>
  <si>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</si>
  <si>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</si>
  <si>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 xml:space="preserve">04/11/2019: </t>
    </r>
    <r>
      <rPr>
        <sz val="11"/>
        <color rgb="FFFF0000"/>
        <rFont val="Calibri"/>
        <family val="2"/>
        <charset val="1"/>
      </rPr>
      <t>Check how partial replacement is treated</t>
    </r>
  </si>
  <si>
    <t>CORRIGENDUM</t>
  </si>
  <si>
    <t>Link: Corrigendum</t>
  </si>
  <si>
    <t>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</si>
  <si>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</si>
  <si>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</si>
  <si>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famille</t>
    </r>
  </si>
  <si>
    <t>OBSOLETE</t>
  </si>
  <si>
    <t>Link: Obsolete</t>
  </si>
  <si>
    <t>cdm:resource_legal_renders_obsolete_resource_legal</t>
  </si>
  <si>
    <t>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</si>
  <si>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</si>
  <si>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sz val="11"/>
        <color rgb="FF4472C4"/>
        <rFont val="Calibri"/>
        <family val="2"/>
        <charset val="1"/>
      </rPr>
      <t xml:space="preserve">role2
reference_to_modified_location
reference_to_modifying_location
start_of_validity
</t>
    </r>
    <r>
      <rPr>
        <sz val="11"/>
        <color rgb="FF4472C4"/>
        <rFont val="Calibri"/>
        <family val="2"/>
        <charset val="1"/>
      </rPr>
      <t>end_of_validity
language_list
famille</t>
    </r>
  </si>
  <si>
    <t>DEROGATION</t>
  </si>
  <si>
    <t>Link: Derogation</t>
  </si>
  <si>
    <t>cdm:resource_legal_derogates_resource_legal</t>
  </si>
  <si>
    <t>Derogation (DD)
This link contains the CELEX number of earlier acts modified by the given act (derogation).
It is a link from: 
amending act to the amended act (displayed under Amendment to - MS)</t>
  </si>
  <si>
    <t>&lt;j.0:resource_legal_derogates_resource_legal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</si>
  <si>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language_list
famille</t>
    </r>
  </si>
  <si>
    <t>This relation should be completed with an annotation referring to Member State(s) concerned (role2) - Member states - codes in FD_375 to be created</t>
  </si>
  <si>
    <t>CONFIRMATION</t>
  </si>
  <si>
    <t>Link: Confirmation</t>
  </si>
  <si>
    <t>cdm:resource_legal_confirms_resource_legal</t>
  </si>
  <si>
    <t>Confirmation (FF)
This link contains the CELEX number of earlier acts confirmed by the given act (confirmation) (displayed under Amendment to - MS).</t>
  </si>
  <si>
    <t>31988R3283, 31988R1733</t>
  </si>
  <si>
    <r>
      <rPr>
        <b/>
        <sz val="11"/>
        <color rgb="FFFF0000"/>
        <rFont val="Calibri"/>
        <family val="2"/>
        <charset val="1"/>
      </rPr>
      <t>05/11/2019:</t>
    </r>
    <r>
      <rPr>
        <sz val="11"/>
        <color rgb="FFFF0000"/>
        <rFont val="Calibri"/>
        <family val="2"/>
        <charset val="1"/>
      </rPr>
      <t xml:space="preserve"> Rarerly used, to be checked if it is needed</t>
    </r>
  </si>
  <si>
    <t>QUESTION_SIMILAR</t>
  </si>
  <si>
    <t>Link: Similar question</t>
  </si>
  <si>
    <t>cdm:resource_legal_tackles_similar_question_as_resource_legal</t>
  </si>
  <si>
    <t>Similar question (HH)
Link in sector 9 between similar parliamentary questions (displayed under Amendment to - MS)</t>
  </si>
  <si>
    <t>Used in sector 9 in the past</t>
  </si>
  <si>
    <t>08/11/2019: What is difference between similar question (HH) and related question (VV)?</t>
  </si>
  <si>
    <t>INTERPRETATION</t>
  </si>
  <si>
    <t>Link: Interpretation</t>
  </si>
  <si>
    <t>cdm:resource_legal_interpretes_authoritatively_resource_legal</t>
  </si>
  <si>
    <t>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</si>
  <si>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type_of_link_target
role2 (member state)
reference_to_modified_location
reference_to_modifying_location
start_of_validity</t>
    </r>
  </si>
  <si>
    <t>IMPLEMENTATION</t>
  </si>
  <si>
    <t>Link: Implementation</t>
  </si>
  <si>
    <t>cdm:resource_legal_implements_resource_legal</t>
  </si>
  <si>
    <t xml:space="preserve">Implementation (OO)
</t>
  </si>
  <si>
    <t>Not to be used for relations between implementing and basic act – for such relations, RD field should be used
32013R0019 →  22012A1221(01)
Relation 32013R0019 →  22012A1221(01) to be created
All existing relations between basic and implementing acts to be changed</t>
  </si>
  <si>
    <t>07/11/2019: What to do with this relation?
We would need a clear link between implementing/delegated acts and basic acts, but how to define which are acts are real implementing cases - see OPXHD-110447</t>
  </si>
  <si>
    <t>REESTAB</t>
  </si>
  <si>
    <t>Link: Reestablishes document</t>
  </si>
  <si>
    <t>cdm:resource_legal_reestablishes_resource_legal</t>
  </si>
  <si>
    <t>Re-establishment (RP) - mainly tarif preferences https://eur-lex.europa.eu/eli/reg/2012/978/oj#d1e721-1-1</t>
  </si>
  <si>
    <t>31987R1715 → 31986R3618</t>
  </si>
  <si>
    <t>07/11/2019: Mainly older acts containing "re-establishing" in the title - check DTS=3 AND TI~"re-establishing" OR "reestablishing" ORDER BY XC DESC</t>
  </si>
  <si>
    <t>SUSPEND</t>
  </si>
  <si>
    <t>Link: Suspends document</t>
  </si>
  <si>
    <t>cdm:resource_legal_suspends_resource_legal</t>
  </si>
  <si>
    <t>Suspension (SS) - mainly tarif preferences https://eur-lex.europa.eu/eli/reg/2012/978/oj#d1e721-1-1 or rstrictive measures</t>
  </si>
  <si>
    <t>32009D0383 → 32004R1683</t>
  </si>
  <si>
    <t>SUSPEND_PAR</t>
  </si>
  <si>
    <t>Link: Partially suspends document</t>
  </si>
  <si>
    <t>cdm:resource_legal_partially_suspends_resource_legal</t>
  </si>
  <si>
    <t>Partial suspension (SP) - similar as Suspension</t>
  </si>
  <si>
    <t>32013R0298 → 32004R0314</t>
  </si>
  <si>
    <t>08/11/2019: Diferences between suspension and partial suspension? Is this really needed?</t>
  </si>
  <si>
    <t>APPLICABILITY_DEF</t>
  </si>
  <si>
    <t>Link: Deferrs applicability</t>
  </si>
  <si>
    <t>cdm:resource_legal_defers_application_of_resource_legal</t>
  </si>
  <si>
    <t>Defers application of (TT)
This link contains the CELEX number of earlier acts modified by the given act (deferring aplication).
It is a link from: 
amending act to the amended act (displayed under Amendment to - MS)</t>
  </si>
  <si>
    <t>&lt;j.0:resource_legal_defers_application_of_resource_legal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</si>
  <si>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32011R0062</t>
  </si>
  <si>
    <t>INCORPORATION</t>
  </si>
  <si>
    <t>Link: Incorporation</t>
  </si>
  <si>
    <t>cdm:resource_legal_incorporates_resource_legal</t>
  </si>
  <si>
    <t>Incorporation (RE)</t>
  </si>
  <si>
    <t>e.g. international agreement incorporating specific EU legislation
21994A0103(60) → 31989L0552</t>
  </si>
  <si>
    <t>08/11/2019: It seems there was only one particular case - EEA agreement (?)</t>
  </si>
  <si>
    <t>REFER_PAR</t>
  </si>
  <si>
    <t>Link: Partial referral</t>
  </si>
  <si>
    <t>cdm:resource_legal_partially_refers_to_resource_legal</t>
  </si>
  <si>
    <t>Partial referral (QQ)</t>
  </si>
  <si>
    <t>Used especially in sector 9 in the past</t>
  </si>
  <si>
    <t>QUESTION_RELATED</t>
  </si>
  <si>
    <t>Link: Related question</t>
  </si>
  <si>
    <t>cdm:resource_legal_related_question_to_resource_legal</t>
  </si>
  <si>
    <t>Related question (VV)
This link contains the CELEX number of related parliamentary question earlier published on EUR-Lex (displayed under Amendment to - MS)</t>
  </si>
  <si>
    <t>&lt;j.0:resource_legal_related_question_to_resource_legal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</si>
  <si>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08/11/2019: There are also sector 3 documents linked by this relation (?) What is difference between similar question (HH) and related question (VV)?</t>
  </si>
  <si>
    <t>OPINION_EP</t>
  </si>
  <si>
    <t>Link: EP opinion</t>
  </si>
  <si>
    <t>cdm:resource_resource_legal_contains_ep_opinion_on_resource_legal</t>
  </si>
  <si>
    <t>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</si>
  <si>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08/11/2019: It is still used by AION</t>
  </si>
  <si>
    <t>Earlier related instruments</t>
  </si>
  <si>
    <t>OPINION_COR</t>
  </si>
  <si>
    <t>Link: COR opinion</t>
  </si>
  <si>
    <t>cdm:resource_resource_legal_contains_cor_opinion_on_resource_legal</t>
  </si>
  <si>
    <t>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</si>
  <si>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OPINION_EESC</t>
  </si>
  <si>
    <t>LINK: EESC opinion</t>
  </si>
  <si>
    <t>cdm:resource_resource_legal_contains_eesc_opinion_on_resource_legal</t>
  </si>
  <si>
    <t>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</si>
  <si>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INFLUENCE</t>
  </si>
  <si>
    <t>Link: Influence</t>
  </si>
  <si>
    <t>cdm:resource_resource_legal_influences_resource_legal</t>
  </si>
  <si>
    <t>Part of the same procedure (PE)
Link between documnets from the same procedure and the proposal or draft. This link contains the CELEX number of the Commission proposal (displayed under Earlier related instruments - EA).</t>
  </si>
  <si>
    <t>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</si>
  <si>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AMENDMENT_PRO</t>
  </si>
  <si>
    <t>Link: Amendment proposal</t>
  </si>
  <si>
    <t>cdm:resource_resource_legal_proposes_to_amend_resource_legal</t>
  </si>
  <si>
    <t>Proposal to amend (PM)
Link from the Commission proposal or draft of an (amending) act to the act that should be subject of amendments. This link contains the CELEX number of the act intended to be amended (displayed under Earlier related instruments - EA).</t>
  </si>
  <si>
    <t>When creating this link, the following annotations should be used:
type_of_link_target
role2 
reference_to_modified_location
reference_to_modifying_location
start_of_validity
end_of_validity
language_list
famille</t>
  </si>
  <si>
    <t>CI</t>
  </si>
  <si>
    <t>Link: Instruments cited</t>
  </si>
  <si>
    <t>cdm:work_cites_work</t>
  </si>
  <si>
    <t>ann:fragment_citing_source</t>
  </si>
  <si>
    <t>lamd:md_ANN_FCS</t>
  </si>
  <si>
    <t>ann:fragment_cited_target</t>
  </si>
  <si>
    <t>lamd:md_ANN_FCT</t>
  </si>
  <si>
    <t>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</si>
  <si>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</si>
  <si>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</si>
  <si>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Instruments cited</t>
  </si>
  <si>
    <t>RELATION</t>
  </si>
  <si>
    <t>Link: Relation</t>
  </si>
  <si>
    <t>cdm:work_related_to_work</t>
  </si>
  <si>
    <t>at:fd_375
at:fd_370</t>
  </si>
  <si>
    <t>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</si>
  <si>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</si>
  <si>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</si>
  <si>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Related documents</t>
  </si>
  <si>
    <t>lamd:clas_RD</t>
  </si>
  <si>
    <t>ASSOCIATION</t>
  </si>
  <si>
    <t>Link: International agreement</t>
  </si>
  <si>
    <t>cdm:resource_legal_associates_agreement_international</t>
  </si>
  <si>
    <t>Related international agreement (RG)
This is link between Council decision concerning the conclusion (and/or signing and/or provisional application and/or approval and/or signature) of an international agreement and the international agreement concerned</t>
  </si>
  <si>
    <t>&lt;j.0:resource_legal_associates_agreement_international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</si>
  <si>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32010D0343 - 22010A0622(01)</t>
  </si>
  <si>
    <t>PROC</t>
  </si>
  <si>
    <t>ID of relevant procedure</t>
  </si>
  <si>
    <t>cdm:work_part_of_dossier</t>
  </si>
  <si>
    <t>Link to related procedure (interinstitutional or internal). It contains the identificator of the procedure .</t>
  </si>
  <si>
    <t>&lt;j.0:work_part_of_dossier rdf:resource="http://publications.europa.eu/resource/procedure/2015_288"/&gt;</t>
  </si>
  <si>
    <t>AP</t>
  </si>
  <si>
    <t xml:space="preserve">Applicant </t>
  </si>
  <si>
    <t>cdm:communication_cjeu_requested_by_agent</t>
  </si>
  <si>
    <t>at:corporate-body
at:country
at:role-qualifier
at:fd_110</t>
  </si>
  <si>
    <t>This field is relevant for announcements on EU case law published in the Official Journal. It refers to the institution, body or Member State submitting the application (EU case-law). If the applicant is a private entity or person, then it, she or he is referred to as "person".</t>
  </si>
  <si>
    <t>&lt;j.0:communication_cjeu_requested_by_agent rdf:resource="http://publications.europa.eu/resource/authority/fd_110/PART"/&gt;</t>
  </si>
  <si>
    <t>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</si>
  <si>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Case law properties</t>
  </si>
  <si>
    <t>lamd:clas_CDJ</t>
  </si>
  <si>
    <t>DF</t>
  </si>
  <si>
    <t xml:space="preserve">Defendant </t>
  </si>
  <si>
    <t>cdm:communication_cjeu_defended_by_agent</t>
  </si>
  <si>
    <t>This field is relevant for announcements on EU case law published in the Official Journal. It refers to the defending institution, body or Member State. If the defendant is a private entity or person, then it, she or he is referred to as "person".</t>
  </si>
  <si>
    <t>&lt;j.0:communication_cjeu_defended_by_agent rdf:resource="http://publications.europa.eu/resource/authority/fd_110/IC"/&gt;</t>
  </si>
  <si>
    <t>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</si>
  <si>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PR</t>
  </si>
  <si>
    <t>Type of procedure</t>
  </si>
  <si>
    <t>cdm:communication_cjeu_has_type_procedure_concept_type_procedure</t>
  </si>
  <si>
    <t>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</si>
  <si>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</si>
  <si>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&lt;j.0:communication_cjeu_has_type_procedure_concept_type_procedure rdf:resource="http://publications.europa.eu/resource/authority/fd_100/ANNU"/&gt;</t>
  </si>
  <si>
    <t>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</si>
  <si>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NA</t>
  </si>
  <si>
    <t>Nationality of parties</t>
  </si>
  <si>
    <t>cdm:work_originates_in_country</t>
  </si>
  <si>
    <t>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</si>
  <si>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</si>
  <si>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EU case law: The analysis is provided by CdJ.</t>
  </si>
  <si>
    <t>ANNULMENT_REQ</t>
  </si>
  <si>
    <t>Link: Annulment request</t>
  </si>
  <si>
    <t>cdm:communication_case_new_requests_annulment_of_resource_legal</t>
  </si>
  <si>
    <t>Annulment request (KL)
This is a link from announcements on EU case law published in the Official Journal (infromation about new case) to the legal act(s) that are requested to be completely annuled by the Court decision.</t>
  </si>
  <si>
    <t>Case affecting</t>
  </si>
  <si>
    <t>lamd:clas_AJ</t>
  </si>
  <si>
    <t>FAILURE_REQ</t>
  </si>
  <si>
    <t>Link: Failure of obligation request</t>
  </si>
  <si>
    <t>cdm:communication_case_new_requests_establishment_of_failure_of_obligation_resource_legal</t>
  </si>
  <si>
    <t>Request to establish failure to fulfil an obligation (FL)
This is a link from announcements on EU case law published in the Official Journal (infromation about new case) to the legal act(s) establishing the obligation(s) discussed int he case.</t>
  </si>
  <si>
    <t>INAPPLICAB_REQ</t>
  </si>
  <si>
    <t>Link: Inapplicability request</t>
  </si>
  <si>
    <t>cdm:communication_case_new_requests_inapplicability_resource_legal</t>
  </si>
  <si>
    <t>Inapplicability request (IL)
This is a link from announcements on EU case law published in the Official Journal (infromation about new case) to the legal act(s) that are requested to be declared as inapplicable by the Court decision.</t>
  </si>
  <si>
    <t>ANULMENT_PARTIAL_REQ</t>
  </si>
  <si>
    <t>Link: Partial annulment request</t>
  </si>
  <si>
    <t>cdm:communication_case_new_requests_partial_annulment_of_resource_legal</t>
  </si>
  <si>
    <t>Partial annulment request (DL)
This is a link from announcements on EU case law published in the Official Journal (infromation about new case) to the legal act(s) that are requested to be partially annuled by the Court decision.</t>
  </si>
  <si>
    <t>REVIEW_REQ</t>
  </si>
  <si>
    <t>Link: Review request</t>
  </si>
  <si>
    <t>cdm:communication_case_new_requests_review_of_decision_case-law</t>
  </si>
  <si>
    <t>Request to review the judgment (RL)
This is a link from announcements on EU case law published in the Official Journal (infromation about new case) to the earlier CdJ case law decision(s) that are requested to be reviewed by the Court decision.</t>
  </si>
  <si>
    <t>PRELIMINARY_REQ</t>
  </si>
  <si>
    <t>Link: Preliminary question request</t>
  </si>
  <si>
    <t>cdm:communication_case_new_submits_preliminary_question_resource_legal</t>
  </si>
  <si>
    <t>Submits a preliminary question about (QL)
This is a link from announcements on EU case law published in the Official Journal (infromation about new case) to the legal act(s) that are requested to be explained by the Court decision. To be used only for preliminary rulings.</t>
  </si>
  <si>
    <t>COMMUNIC_REQ</t>
  </si>
  <si>
    <t>Link: Communication on CdJ</t>
  </si>
  <si>
    <t>cdm:communication_cjeu_communicates_on_case-law</t>
  </si>
  <si>
    <t>Related EU case law document (JL)
This is a link from announcements on EU case law published in the Official Journal (infromation about new case) to the complete text of CdJ decision (judgment, order, AG opinion)</t>
  </si>
  <si>
    <t>OPINION_REQ</t>
  </si>
  <si>
    <t>Link: Opinion request</t>
  </si>
  <si>
    <t>cdm:communication_request_opinion_requests_opinion_on_resource_legal</t>
  </si>
  <si>
    <t>Request for opinion (KL)
This is a link from announcements on EU case law published in the Official Journal (infromation about new case) to the Commission proposals on which the opinion of CdJ is requested</t>
  </si>
  <si>
    <t>ANN_COD</t>
  </si>
  <si>
    <t>Annotation: Comment on 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</si>
  <si>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</si>
  <si>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</si>
  <si>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</si>
  <si>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</si>
  <si>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</si>
  <si>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Annotations</t>
  </si>
  <si>
    <t>lamd:clas_DANNOT</t>
  </si>
  <si>
    <t>ANN_TOD</t>
  </si>
  <si>
    <t>Annotation: Type of date</t>
  </si>
  <si>
    <t>at:fd_350,
at:fd_335</t>
  </si>
  <si>
    <t>&lt;annot:type_of_date&gt;{EV|http://publications.europa.eu/resource/authority/fd_335/EV}&lt;/annot:type_of_date&gt;</t>
  </si>
  <si>
    <t>The  translation tables should be used as follows:
IF: fd_335,
RP: fd_350</t>
  </si>
  <si>
    <t>ANN_CLB</t>
  </si>
  <si>
    <t>Annotation: Comment on legal 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</si>
  <si>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</si>
  <si>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</si>
  <si>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</si>
  <si>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lamd:clas_RANNOT</t>
  </si>
  <si>
    <t>ANN_ART</t>
  </si>
  <si>
    <t>Annotation: Article</t>
  </si>
  <si>
    <t>Annotation specifying the article of the treaties or the legal acts constituting the legal basis of the document.</t>
  </si>
  <si>
    <t>&lt;annot:article&gt;62&lt;/annot:article&gt;</t>
  </si>
  <si>
    <t>ANN_PAR</t>
  </si>
  <si>
    <t>Annotation: Paragraph</t>
  </si>
  <si>
    <t>Annotation specifying the paragraph of the treaties or the legal acts constituting the legal basis of the document.</t>
  </si>
  <si>
    <t>&lt;annot:paragraph&gt;1&lt;/annot:paragraph&gt;</t>
  </si>
  <si>
    <t>ANN_SUB</t>
  </si>
  <si>
    <t>Annotation: Subparagraph</t>
  </si>
  <si>
    <t>Annotation specifying the subparagraph of the treaties or the legal acts constituting the legal basis of the document.</t>
  </si>
  <si>
    <t>&lt;annot:subparagraph&gt;1&lt;/annot:paragraph&gt;</t>
  </si>
  <si>
    <t>ANN_TLT</t>
  </si>
  <si>
    <t>Annotation: Type of link</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</si>
  <si>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</si>
  <si>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</si>
  <si>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</si>
  <si>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ANN_RL2</t>
  </si>
  <si>
    <t>Annotation: Role2</t>
  </si>
  <si>
    <t>This annotation contains an additional comment to the relation.</t>
  </si>
  <si>
    <t>&lt;annot:role2&gt;{D|http://publications.europa.eu/resource/authority/fd_375/D}&lt;/annot:role2&gt;</t>
  </si>
  <si>
    <t>ANN_MDL</t>
  </si>
  <si>
    <t>Annotation: Reference to modified location</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</si>
  <si>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</si>
  <si>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</si>
  <si>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</si>
  <si>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ANN_MSL</t>
  </si>
  <si>
    <t>Annotation: Reference to modifying location</t>
  </si>
  <si>
    <t>Annotation indicating which specific part of this act touches specific part of  another act, only rarely used in the past.</t>
  </si>
  <si>
    <t>&lt;annot:reference_to_modifying_location&gt;{AR|http://publications.europa.eu/resource/authority/fd_370/AR} 27&lt;/annot:reference_to_modifying_location&gt;</t>
  </si>
  <si>
    <t>ANN_SOV</t>
  </si>
  <si>
    <t>Annotation: Start of validity</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</si>
  <si>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</si>
  <si>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ANN_EOV</t>
  </si>
  <si>
    <t>Annotation: End of validity</t>
  </si>
  <si>
    <t>This annotation indicates end of validity of a specific amendment.</t>
  </si>
  <si>
    <t>ANN_LVL</t>
  </si>
  <si>
    <t>Annotation: Language list</t>
  </si>
  <si>
    <t>This annotation indicates the language version concerned by a corrigendum (for cdm:resource_legal_corrects_resource_legal).</t>
  </si>
  <si>
    <t>2019/06/25: Currently string. Replacement by at:language should be considered.</t>
  </si>
  <si>
    <t>ANN_FCS</t>
  </si>
  <si>
    <t>Annotation: Fragment citing source</t>
  </si>
  <si>
    <t>This annotation indicates specific part of this document where a reference to another document or its part is present.</t>
  </si>
  <si>
    <t>2019/06/25: Currently string. Replacement by at:subdivision should be considered.</t>
  </si>
  <si>
    <t>ANN_FCT</t>
  </si>
  <si>
    <t>Annotation: Fragment citing target</t>
  </si>
  <si>
    <t>This annotation indicates  to which specific part of an document refers this document.</t>
  </si>
  <si>
    <t>DTS</t>
  </si>
  <si>
    <t>CELEX sector</t>
  </si>
  <si>
    <t>lam:dts</t>
  </si>
  <si>
    <t>This refers to a specific sector (collection) of documents as indicated in the CELEX number (it is the first number in the celex number).</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</si>
  <si>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</si>
  <si>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</si>
  <si>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</si>
  <si>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t>
  </si>
  <si>
    <t>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</si>
  <si>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</si>
  <si>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&lt;cdm:resource_legal_type rdf:datatype="http://www.w3.org/2001/XMLSchema#string"&gt;D&lt;/cdm:resource_legal_type&gt;</t>
  </si>
  <si>
    <t>DTA</t>
  </si>
  <si>
    <t>CELEX year - source</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</si>
  <si>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</si>
  <si>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</si>
  <si>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</si>
  <si>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</si>
  <si>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</si>
  <si>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</si>
  <si>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</si>
  <si>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</si>
  <si>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</si>
  <si>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</si>
  <si>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</si>
  <si>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</si>
  <si>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 xml:space="preserve">cdm:resource_legal_published_in_official-journal </t>
  </si>
  <si>
    <t>Identifier of the Official Journal in which was the document published.
The OJ identifier contains several parts:
- collection OJL or OJC
- year of the OJ
- number of the OJ</t>
  </si>
  <si>
    <t>&lt;j.0:resource_legal_published_in_official-journal rdf:resource="http://publications.europa.eu/resource/oj/JOL_2010_276_R"/&gt;</t>
  </si>
  <si>
    <t>no</t>
  </si>
  <si>
    <t>Publication reference</t>
  </si>
  <si>
    <t>lamd:clas_OTHER_REF</t>
  </si>
  <si>
    <t>ELI</t>
  </si>
  <si>
    <t>European Legislative Identifier (ELI)</t>
  </si>
  <si>
    <t>cdm:resource_legal_eli</t>
  </si>
  <si>
    <t>ECLI</t>
  </si>
  <si>
    <t>European Case-law Identifier (ECLI)</t>
  </si>
  <si>
    <t>cdm:case-law_ecli</t>
  </si>
  <si>
    <t>PARENT</t>
  </si>
  <si>
    <t>Parent</t>
  </si>
  <si>
    <t>skos:broader</t>
  </si>
  <si>
    <t>ORDER</t>
  </si>
  <si>
    <t>Order</t>
  </si>
  <si>
    <t>euvoc:order</t>
  </si>
  <si>
    <t>The order among siblings under a common parent</t>
  </si>
  <si>
    <t>skos:definition</t>
  </si>
  <si>
    <t>skos:member</t>
  </si>
  <si>
    <t>parent code</t>
  </si>
  <si>
    <t>REF</t>
  </si>
  <si>
    <t xml:space="preserve">Different unique identifiers used in CELLAR database. </t>
  </si>
  <si>
    <t>CLX</t>
  </si>
  <si>
    <t>OTHER_REF</t>
  </si>
  <si>
    <t>Other identifiers</t>
  </si>
  <si>
    <t>DATE</t>
  </si>
  <si>
    <t>Properties describing different dates.</t>
  </si>
  <si>
    <t>DPROP</t>
  </si>
  <si>
    <t>Dates properties</t>
  </si>
  <si>
    <t>DANNOT</t>
  </si>
  <si>
    <t>Dates annotations</t>
  </si>
  <si>
    <t>CLAS</t>
  </si>
  <si>
    <t>Classifications</t>
  </si>
  <si>
    <t>Tools used for classification of the documents (Directory code, Subject matter) or for describing of the content (EuroVoc).</t>
  </si>
  <si>
    <t>ESI</t>
  </si>
  <si>
    <t>Essential information</t>
  </si>
  <si>
    <t>Most important properties from the legal analysis point of view</t>
  </si>
  <si>
    <t>RBD</t>
  </si>
  <si>
    <t>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</si>
  <si>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</si>
  <si>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MSEA</t>
  </si>
  <si>
    <t>Amendment to/Earlier related instruments</t>
  </si>
  <si>
    <t>RD</t>
  </si>
  <si>
    <t>AJ</t>
  </si>
  <si>
    <t>RANNOT</t>
  </si>
  <si>
    <t>Relationship annotations</t>
  </si>
  <si>
    <t>MIS</t>
  </si>
  <si>
    <t>Additional properties relevant for the legal analysis</t>
  </si>
  <si>
    <t>CDJ</t>
  </si>
  <si>
    <t>Case-law miscellaneous information</t>
  </si>
  <si>
    <t>Properties applicable only to case-law collection</t>
  </si>
  <si>
    <t>EDIT</t>
  </si>
  <si>
    <t>Editorial properties</t>
  </si>
  <si>
    <t>Description of some other editorial propereties used in this document</t>
  </si>
  <si>
    <t>ANN_COD(DD)</t>
  </si>
  <si>
    <t>ANN_TOD(IF)</t>
  </si>
  <si>
    <t>ANN_COD(IF)</t>
  </si>
  <si>
    <t>ANN_COD(EV)</t>
  </si>
  <si>
    <t>ANN_COD(SG)</t>
  </si>
  <si>
    <t>ANN_COD(DL)</t>
  </si>
  <si>
    <t>Classification level 3</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</si>
  <si>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</si>
  <si>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</si>
  <si>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</si>
  <si>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</si>
  <si>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</si>
  <si>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</si>
  <si>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</si>
  <si>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Service/DG responsible</t>
  </si>
  <si>
    <t>rety:REG_DRAFT</t>
  </si>
  <si>
    <t>YU</t>
  </si>
  <si>
    <t>celexd:c_5_XC_OJC</t>
  </si>
  <si>
    <t>Y</t>
  </si>
  <si>
    <t>fd_365:DATADOPT</t>
  </si>
  <si>
    <t xml:space="preserve">
Y| (1) virtual date 31/12/9999 to be changed to (2) a real date* when final act is adopted or withdrawn or replaced
*Date of adoption of legal act - 1 day</t>
  </si>
  <si>
    <t>O | (2):  + link to adopted act or notice on withdrawal or replacement</t>
  </si>
  <si>
    <t>OU</t>
  </si>
  <si>
    <t>O</t>
  </si>
  <si>
    <t>O | link to internal procedure</t>
  </si>
  <si>
    <t>Preparatory documents</t>
  </si>
  <si>
    <t>European Commission</t>
  </si>
  <si>
    <t>Drafts</t>
  </si>
  <si>
    <t>lamd:c_002</t>
  </si>
  <si>
    <t>Draft directive</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</si>
  <si>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</si>
  <si>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</si>
  <si>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</si>
  <si>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rety:DIR_DRAFT</t>
  </si>
  <si>
    <t>lamd:c_003</t>
  </si>
  <si>
    <t>Draft communication</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</si>
  <si>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</si>
  <si>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</si>
  <si>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Not containing COM or SEC/SWD number
Those are drafts published in the OJ in the past</t>
  </si>
  <si>
    <t>31999Y0626(02)
C1995/291/06
31997Y1203(01)</t>
  </si>
  <si>
    <t>rety:COMMUNIC_DRAFT</t>
  </si>
  <si>
    <t>fd_365:DATPUB</t>
  </si>
  <si>
    <t>lamd:c_004</t>
  </si>
  <si>
    <t>Draft declaration
joint declaration</t>
  </si>
  <si>
    <t xml:space="preserve">Draft joint declaration by the ACP States and the Community and its Member States </t>
  </si>
  <si>
    <t xml:space="preserve">Projet de déclaration conjointe, des États ACP, de la Communauté et de ses États membres </t>
  </si>
  <si>
    <t>Not containing COM or SWD (SEC) number
Those are drafts published in the OJ in the past</t>
  </si>
  <si>
    <t>JOC_1990_044_R_0014_01</t>
  </si>
  <si>
    <t>rety:DECLAR_DRAFT</t>
  </si>
  <si>
    <t>lamd:c_005</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</si>
  <si>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</si>
  <si>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</si>
  <si>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</si>
  <si>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</si>
  <si>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</si>
  <si>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</si>
  <si>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</si>
  <si>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</si>
  <si>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</si>
  <si>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 xml:space="preserve">Y| internal number, for example AVIS-SECTION 2014/4791 FIN </t>
  </si>
  <si>
    <t>y</t>
  </si>
  <si>
    <t>European Economic and Social Committee</t>
  </si>
  <si>
    <t>Opinions</t>
  </si>
  <si>
    <t>lamd:c_006</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</si>
  <si>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</si>
  <si>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</si>
  <si>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</si>
  <si>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</si>
  <si>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</si>
  <si>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</si>
  <si>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</si>
  <si>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Y| Link to proposal (COM document)</t>
  </si>
  <si>
    <t>Y| link to interninstitutional procedure</t>
  </si>
  <si>
    <t>lamd:c_007</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</si>
  <si>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</si>
  <si>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</si>
  <si>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</si>
  <si>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</si>
  <si>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</si>
  <si>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</si>
  <si>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</si>
  <si>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</si>
  <si>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</si>
  <si>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</si>
  <si>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</si>
  <si>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</si>
  <si>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</si>
  <si>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</si>
  <si>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</si>
  <si>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</si>
  <si>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</si>
  <si>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</si>
  <si>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</si>
  <si>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</si>
  <si>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</si>
  <si>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</si>
  <si>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</si>
  <si>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</si>
  <si>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</si>
  <si>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</si>
  <si>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</si>
  <si>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</si>
  <si>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Council</t>
  </si>
  <si>
    <t>lamd:c_011</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</si>
  <si>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</si>
  <si>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</si>
  <si>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</si>
  <si>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</si>
  <si>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</si>
  <si>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</si>
  <si>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</si>
  <si>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</si>
  <si>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 xml:space="preserve">
Y| (1) virtual date 31/12/9999 to be changed to (2) a real date* when final act is adopted or when the proposal is replaced or withdrawn
*Date of adoption of legal act - 1 day</t>
  </si>
  <si>
    <t>O | (2):  + link to adopted act or notice on withdrawal or replacement or amended proposal</t>
  </si>
  <si>
    <t>LIE</t>
  </si>
  <si>
    <t>Y| Link to acts to be amended</t>
  </si>
  <si>
    <t>Proposals</t>
  </si>
  <si>
    <t>lamd:c_012</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</si>
  <si>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</si>
  <si>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</si>
  <si>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</si>
  <si>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</si>
  <si>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</si>
  <si>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lamd:c_013</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</si>
  <si>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</si>
  <si>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</si>
  <si>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</si>
  <si>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</si>
  <si>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</si>
  <si>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</si>
  <si>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</si>
  <si>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</si>
  <si>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</si>
  <si>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</si>
  <si>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</si>
  <si>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</si>
  <si>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</si>
  <si>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</si>
  <si>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</si>
  <si>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</si>
  <si>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</si>
  <si>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</si>
  <si>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</si>
  <si>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</si>
  <si>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</si>
  <si>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</si>
  <si>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</si>
  <si>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</si>
  <si>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</si>
  <si>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</si>
  <si>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</si>
  <si>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</si>
  <si>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</si>
  <si>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</si>
  <si>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</si>
  <si>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</si>
  <si>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</si>
  <si>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</si>
  <si>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</si>
  <si>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</si>
  <si>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</si>
  <si>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</si>
  <si>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 law</t>
  </si>
  <si>
    <t>Judicial information</t>
  </si>
  <si>
    <t>lamd:c_018</t>
  </si>
  <si>
    <t>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</si>
  <si>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</si>
  <si>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</si>
  <si>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</si>
  <si>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</si>
  <si>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</si>
  <si>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</si>
  <si>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
European Union</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</si>
  <si>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</si>
  <si>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</si>
  <si>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arrangement between EU and third country
DTS_SUBDOM = INTER_AGREE AND (TI~arrangement between) ORDER BY XC DESC</t>
  </si>
  <si>
    <t>22016A0311(01)
22012A0413(01)
22014A0611(02)
22014A0412(01)</t>
  </si>
  <si>
    <t>cdm:agreement_international</t>
  </si>
  <si>
    <t>cobo:EURUN | and country</t>
  </si>
  <si>
    <t>rety:ARRANG</t>
  </si>
  <si>
    <t>celexd:c_2_A_OJL</t>
  </si>
  <si>
    <t>eurovoc:1474 |country; subject</t>
  </si>
  <si>
    <t>subject-matter:EXT</t>
  </si>
  <si>
    <t>Y| dir-eu-legal-act:1140</t>
  </si>
  <si>
    <t>fd_365:DATSIG</t>
  </si>
  <si>
    <t>O | Place of signature</t>
  </si>
  <si>
    <t xml:space="preserve">International agreements and conventions </t>
  </si>
  <si>
    <t>Agreements, conventions and protocols</t>
  </si>
  <si>
    <t>lamd:c_020</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</si>
  <si>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</si>
  <si>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</si>
  <si>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</si>
  <si>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</si>
  <si>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</si>
  <si>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</si>
  <si>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</si>
  <si>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</si>
  <si>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</si>
  <si>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</si>
  <si>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</si>
  <si>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Withdrawals</t>
  </si>
  <si>
    <t>lamd:c_021</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</si>
  <si>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</si>
  <si>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</si>
  <si>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</si>
  <si>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</si>
  <si>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cdm:resource_legal</t>
  </si>
  <si>
    <t>rety:ANNOUNC</t>
  </si>
  <si>
    <t>eurovoc:5541
eurovoc:889 | indicate also: country or region; type of business; aid to undertakings</t>
  </si>
  <si>
    <t>subject-matter:AIDE</t>
  </si>
  <si>
    <t>dir-eu-legal-act:0860</t>
  </si>
  <si>
    <t>O | EEA relevance</t>
  </si>
  <si>
    <t>Y | TFEU</t>
  </si>
  <si>
    <t xml:space="preserve">Y | As mentioned in the title:
12016E108 - P2 </t>
  </si>
  <si>
    <t xml:space="preserve">Other acts </t>
  </si>
  <si>
    <t>State Aid, mergers and concentrations</t>
  </si>
  <si>
    <t>lamd:c_022</t>
  </si>
  <si>
    <t xml:space="preserve">EFTA Surveillance Authority
State aid 
Invitation to submit comments
</t>
  </si>
  <si>
    <t>Invitation to submit comments pursuant to Article 1(2) of Part I of Protocol 3 to the Agreement between the EFTA States on the Establishment of a Surveillance Authority and a Court of Justice on state aid issues</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</si>
  <si>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</si>
  <si>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following the decision to initiate proceedings pursuant to Article 1(2) of Part I of Protocol 3 to the Agreement between the EFTA States on the Establishment of a Surveillance Authority and a Court of Justice</t>
  </si>
  <si>
    <t>E2019C0613(01)
E2019C0523(01)</t>
  </si>
  <si>
    <t>cobo:EFTA_SUC</t>
  </si>
  <si>
    <t>celexd:c_E_C_OJC</t>
  </si>
  <si>
    <t xml:space="preserve">subject-matter:AIDE
subject-matter:AELE </t>
  </si>
  <si>
    <t>dir-eu-legal-act:0860
dir-eu-legal-act:11401010</t>
  </si>
  <si>
    <t>Y | EEA</t>
  </si>
  <si>
    <t>Y | As mentioned in the title:
E1994A1231(04) - PAIA01P2</t>
  </si>
  <si>
    <t>O | 21994A0103(01)</t>
  </si>
  <si>
    <t>EFTA</t>
  </si>
  <si>
    <t>lamd:c_023</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</si>
  <si>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</si>
  <si>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</si>
  <si>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</si>
  <si>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</si>
  <si>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</si>
  <si>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</si>
  <si>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lamd:c_024</t>
  </si>
  <si>
    <t xml:space="preserve">EFTA Surveillance Authority decision
closing the formal investigation
State aid </t>
  </si>
  <si>
    <t>EFTA Surveillance Authority Decision No 94/17/COL of 31 May 2017 closing the formal investigation into the exemption rule for ambulant services under the scheme on differentiated social security contributions 2014-2020 (Norway) [2018/595]</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</si>
  <si>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</si>
  <si>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AU_CODED = EFTA_SUC AND (TI~decision to close formal investigation) ORDER BY XC DESC</t>
  </si>
  <si>
    <t>E2017C0094
E2017C0081
E2016C0061</t>
  </si>
  <si>
    <t>rety:DEC</t>
  </si>
  <si>
    <t>celexd:c_E_C_OJL</t>
  </si>
  <si>
    <t>fd_335:PE</t>
  </si>
  <si>
    <t>fd_335:DATNOT</t>
  </si>
  <si>
    <t xml:space="preserve">Y | usually 21994A0103(01) - A61; E1994A1231(01) - A24
</t>
  </si>
  <si>
    <t>lamd:c_025</t>
  </si>
  <si>
    <t>EFTA Surveillance Authority
No state aid within the meaning of Article 61(1) of the EEA agreement</t>
  </si>
  <si>
    <t>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</si>
  <si>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</si>
  <si>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</si>
  <si>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</si>
  <si>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Y | As mentioned in the title:
21994A0103(01) - A61P1</t>
  </si>
  <si>
    <t>lamd:c_026</t>
  </si>
  <si>
    <t>Communication
Notice
EFTA Surveillance Authority
Article 27(4)</t>
  </si>
  <si>
    <t>Communication from the EFTA Surveillance Authority published pursuant to Article 27(4) of Chapter II, Protocol 4 of the Surveillance and Court Agreement (Case No 76958 — Color Line/Sandefjord Municipality) — Commitments offered by Sandefjord Municipality</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</si>
  <si>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</si>
  <si>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</si>
  <si>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</si>
  <si>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</si>
  <si>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</si>
  <si>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</si>
  <si>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dir-eu-legal-act:11401010</t>
  </si>
  <si>
    <t>Y | E1994A1231(05) - CH2A27P4</t>
  </si>
  <si>
    <t>lamd:c_027</t>
  </si>
  <si>
    <t>Notice
EFTA Surveillance Authority 
Cartel cases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</si>
  <si>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</si>
  <si>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</si>
  <si>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TI~(EFTA Surveillance Authority CASE cartel) OR (Notice on immunity from fines) ORDER BY XC DESC</t>
  </si>
  <si>
    <t>E2014C0220(01)
E2003C0116(03)
E2009C1203(01)</t>
  </si>
  <si>
    <t>cdm:act_surveillance-authority_efta</t>
  </si>
  <si>
    <t>rety:COMMUNIC</t>
  </si>
  <si>
    <t>eurovoc:5267</t>
  </si>
  <si>
    <t xml:space="preserve">subject-matter:CONC
subject-matter:AELE </t>
  </si>
  <si>
    <t>dir-eu-legal-act:0810
dir-eu-legal-act:11401010 | also restrictive practices</t>
  </si>
  <si>
    <t>lamd:c_028</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</si>
  <si>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</si>
  <si>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</si>
  <si>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</si>
  <si>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TI~Summary of the EFTA Surveillance Authority Decision ORDER BY XC DESC</t>
  </si>
  <si>
    <t>E2012C0621(04)
E2009C0618(01)
E2006C0280</t>
  </si>
  <si>
    <t>Y | restriction on competition; state aid</t>
  </si>
  <si>
    <t xml:space="preserve">subject-matter:
subject-matter:AELE </t>
  </si>
  <si>
    <t>Y |  21994A0103(01) - A54</t>
  </si>
  <si>
    <t>lamd:c_029</t>
  </si>
  <si>
    <t>Information notice
EFTA Surveillance Authority
Article 17(5) of Regulation (EC) No 1008/2008
 Article 16(4) of Regulation (EC) No 1008/2008
 common rules for the operation of air services</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</si>
  <si>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</si>
  <si>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</si>
  <si>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</si>
  <si>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</si>
  <si>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</si>
  <si>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</si>
  <si>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</si>
  <si>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</si>
  <si>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</si>
  <si>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lamd:c_030</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</si>
  <si>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</si>
  <si>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</si>
  <si>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</si>
  <si>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</si>
  <si>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</si>
  <si>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rety:REPORT_ANNUAL</t>
  </si>
  <si>
    <t>celexd:c_5_XG_OJC</t>
  </si>
  <si>
    <t>eurovoc:7
eurovoc:5542</t>
  </si>
  <si>
    <t>subject-matter:PESC</t>
  </si>
  <si>
    <t>dir-eu-legal-act:11603030
dir-eu-legal-act:18</t>
  </si>
  <si>
    <t>Y | TEU; TFEU</t>
  </si>
  <si>
    <t>Y | 32008E0944 - A08P2</t>
  </si>
  <si>
    <t>Annual reports</t>
  </si>
  <si>
    <t>lamd:c_031</t>
  </si>
  <si>
    <t>Initiation of proceedings (Case M)
(Information - merger)</t>
  </si>
  <si>
    <t xml:space="preserve">Initiation of proceedings (Case M.7477 — Halliburton/Baker Hughes) (Text with EEA relevance) </t>
  </si>
  <si>
    <t xml:space="preserve">Engagement de procédure (Affaire M.7477 — Halliburton/Baker Hughes) </t>
  </si>
  <si>
    <t>TI~Initiation of proceedings Case M ORDER BY XC DESC</t>
  </si>
  <si>
    <t>52019M9014(01)
52019M9064(01)
52019M9076(01)</t>
  </si>
  <si>
    <t>cobo:COM
cobo:COMP</t>
  </si>
  <si>
    <t>celexd:c_5_M_OJC</t>
  </si>
  <si>
    <t>eurovoc:183
eurovoc:69</t>
  </si>
  <si>
    <t>subject-matter:MERG
subject-matter:CONC</t>
  </si>
  <si>
    <t>dir-eu-legal-act:0840</t>
  </si>
  <si>
    <t>Y | 32004R0139 - A06P1PTC)</t>
  </si>
  <si>
    <t>lamd:c_032</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</si>
  <si>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</si>
  <si>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</si>
  <si>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</si>
  <si>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TI~decision closure of the accounts of the general budget ORDER BY XC DESC</t>
  </si>
  <si>
    <t>32015B1623</t>
  </si>
  <si>
    <t>cdm:document_budget_ep</t>
  </si>
  <si>
    <t>cobo:EP</t>
  </si>
  <si>
    <t>celexd:c_3_B_OJL</t>
  </si>
  <si>
    <t>eurovoc:5158
eurovoc:6013
eurovoc:933 | instituion / agency concerned or combination of more general descriptors for defining its main activity</t>
  </si>
  <si>
    <t>subject-matter:BUDG</t>
  </si>
  <si>
    <t>dir-eu-legal-act:016020</t>
  </si>
  <si>
    <t>Y | End of financial year</t>
  </si>
  <si>
    <t>O | Validity: end of financial year</t>
  </si>
  <si>
    <t>Y | TEU; TFEU; EURATOM</t>
  </si>
  <si>
    <t>Y | 12016A106BIS
12016E317
12016E318
12016E319</t>
  </si>
  <si>
    <t>Other acts</t>
  </si>
  <si>
    <t>Budget</t>
  </si>
  <si>
    <t>lamd:c_033</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</si>
  <si>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</si>
  <si>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</si>
  <si>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</si>
  <si>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Celex number contains split (01)
Link to procedure + EP - Legislative observatory
DN="5*AG*(01)" ORDER BY XC DESC</t>
  </si>
  <si>
    <t>52018AG0001(01)
52017AG0006(01)</t>
  </si>
  <si>
    <t>rety:POSIT</t>
  </si>
  <si>
    <t>celexd:c_5_AG_OJC</t>
  </si>
  <si>
    <t>Y | link to proposal</t>
  </si>
  <si>
    <t>Y | Link to the statement of the Council´s reasons</t>
  </si>
  <si>
    <t>Preparatory document of the Council</t>
  </si>
  <si>
    <t>Position and statement of reasons</t>
  </si>
  <si>
    <t>lamd:c_034</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</si>
  <si>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</si>
  <si>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</si>
  <si>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</si>
  <si>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Celex number contains split (02)
Link to procedure + EP - Legislative observatory
DN="5*AG*(02)" ORDER BY XC DESC</t>
  </si>
  <si>
    <t>52018AG0001(02)
52017AG0006(02)</t>
  </si>
  <si>
    <t>lamd:c_035</t>
  </si>
  <si>
    <t xml:space="preserve">Summary of the opinion 
European Data Protection Supervisor </t>
  </si>
  <si>
    <t>Summary of the Opinion of the European Data Protection Supervisor on the proposal for a Regulation on ECRIS-TCN</t>
  </si>
  <si>
    <t>Résumé de l’avis du contrôleur européen de la protection des données sur la proposition de règlement relatif au système ECRIS-TCN</t>
  </si>
  <si>
    <t>Link to procedure + EP - Legislative observatory
TI~Summary of the Opinion of the European Data Protection Supervisor ORDER BY XC DESC</t>
  </si>
  <si>
    <t>52019XX0603(01)
52019XX0603(02)
52019XX0416(01)</t>
  </si>
  <si>
    <t>cdm:work</t>
  </si>
  <si>
    <t>cobo:EDPS</t>
  </si>
  <si>
    <t>rety:SUM</t>
  </si>
  <si>
    <t>celexd:c_5_XX_OJC</t>
  </si>
  <si>
    <t xml:space="preserve">Y | 018R1725 - A42P1 </t>
  </si>
  <si>
    <t>Preparatory document of other body</t>
  </si>
  <si>
    <t>European Data Protection Supervisor opinion</t>
  </si>
  <si>
    <t>lamd:c_036</t>
  </si>
  <si>
    <t>EEA EFTA
list
marketing authorisations
Medicinal products
regulation (EC) No 1907/2006 REACH</t>
  </si>
  <si>
    <t>Medicinal products — List of marketing authorisations granted by the EEA EFTA States for the second half of 2017</t>
  </si>
  <si>
    <t>Médicaments — Liste des autorisations de mise sur le marché octroyées par les États de l’AELE membres de l’EEE au cours du second semestre 2017</t>
  </si>
  <si>
    <t>TI~marketing authorisations EEA EFTA AND DTT=G ORDER BY XC DESC</t>
  </si>
  <si>
    <t>E2018G0830(01)
E2018G0830(02)</t>
  </si>
  <si>
    <t>cobo:EFTA_STC</t>
  </si>
  <si>
    <t>celexd:E_G_OJC</t>
  </si>
  <si>
    <t>eurovoc:187
eurovoc:5618
eurovoc:3813
eurovoc:5451
eurovoc:1631</t>
  </si>
  <si>
    <t>subject-matter:LCM
subject-matter:AELE</t>
  </si>
  <si>
    <t>dir-eu-legal-act:0205</t>
  </si>
  <si>
    <t>Y | 22000D1109(29)</t>
  </si>
  <si>
    <t>Other documents</t>
  </si>
  <si>
    <t>lamd:c_037</t>
  </si>
  <si>
    <t>European Commission
Authorisation for State aid pursuant to Articles 107 and 108 TFEU
Except for products falling under Annex I of the Treaty
Notice</t>
  </si>
  <si>
    <t>Authorisation for State aid pursuant to Articles 107 and 108 of the Treaty on the Functioning of the European Union — Cases where the Commission raises no objections (Text with EEA relevance, except for products falling under Annex I of the Treaty)</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</si>
  <si>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</si>
  <si>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</si>
  <si>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</si>
  <si>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eurovoc:5541
eurovoc:889 | indicate also: country or region; type of business</t>
  </si>
  <si>
    <t>Y | 12016E107; 12016E108</t>
  </si>
  <si>
    <t>Y| 12016EN01</t>
  </si>
  <si>
    <t>lamd:c_038</t>
  </si>
  <si>
    <t>Resolution 
Council
representatives of the Member States</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</si>
  <si>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</si>
  <si>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</si>
  <si>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(DTS=4 AND DTT=Y) AND AU_CODED = GOVREP AND TI~resolution ORDER BY XC DESC</t>
  </si>
  <si>
    <t>42019Y0607(01)
42019Y0605(01)
42018Y1218(01)</t>
  </si>
  <si>
    <t>cobo:CONSIL
cobo:GOVREP</t>
  </si>
  <si>
    <t>rety:RES</t>
  </si>
  <si>
    <t>celexd:c_4_Y_OJC</t>
  </si>
  <si>
    <t>fd_335:B-19.12</t>
  </si>
  <si>
    <t>Conclusions, resolutions, declarations, statements</t>
  </si>
  <si>
    <t>lamd:c_039</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</si>
  <si>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</si>
  <si>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</si>
  <si>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</si>
  <si>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TI~conclusions council AND AU=CONSIL NOT GOVREP AND DTT=XG ORDER BY XC DESC</t>
  </si>
  <si>
    <t>52015XG0527(01)
52016XG0723(01)
52015XG1217(02)
52009XG0131(01)</t>
  </si>
  <si>
    <t>rety:CONCL</t>
  </si>
  <si>
    <t>O | fd_335:B-19.12</t>
  </si>
  <si>
    <t>lamd:c_040</t>
  </si>
  <si>
    <t>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</si>
  <si>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</si>
  <si>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</si>
  <si>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TI~conclusions council AND AU=CONSIL AND GOVREP AND DTT=XG ORDER BY XC DESC</t>
  </si>
  <si>
    <t>52014XG1223(02)
52016XG0614(03)</t>
  </si>
  <si>
    <t>lamd:c_041</t>
  </si>
  <si>
    <t>Statement
Joint statement
Parliament
Council
Commission</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</si>
  <si>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</si>
  <si>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</si>
  <si>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usually published in OJC, but 32019C0712(01) published in OJL
FM_CODED = STAT AND (TI~STATEMENT AND AU=CONSIL) ORDER BY XC DESC</t>
  </si>
  <si>
    <t>32019C0725(01)
32019C0712(01)
32019C0711(01)</t>
  </si>
  <si>
    <t>cobo:EP
cobo:CONSIL
cobo:COM</t>
  </si>
  <si>
    <t>rety:STATS</t>
  </si>
  <si>
    <t>celexd:3_C</t>
  </si>
  <si>
    <t>lamd:c_042</t>
  </si>
  <si>
    <t>Statement
Commission</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</si>
  <si>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</si>
  <si>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</si>
  <si>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</si>
  <si>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</si>
  <si>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lamd:c_043</t>
  </si>
  <si>
    <t>Opinion
Council
European Monetary Union EMU</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</si>
  <si>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</si>
  <si>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</si>
  <si>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</si>
  <si>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</si>
  <si>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</si>
  <si>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celexd:c_3_A_OJC</t>
  </si>
  <si>
    <t>eurovoc:368
eurovoc:6212
eurovoc:843</t>
  </si>
  <si>
    <t>subject-matter:UEM
subject-matter:PECO</t>
  </si>
  <si>
    <t>dir-eu-legal-act:103020</t>
  </si>
  <si>
    <t>Y | 31997R1466 or 32013R0473</t>
  </si>
  <si>
    <t xml:space="preserve">O |  link to proposal for a Council opinion </t>
  </si>
  <si>
    <t>Non-legislative acts</t>
  </si>
  <si>
    <t>lamd:c_044</t>
  </si>
  <si>
    <t>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</si>
  <si>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</si>
  <si>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</si>
  <si>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</si>
  <si>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</si>
  <si>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cobo:COM
cobo:ENER</t>
  </si>
  <si>
    <t>eurovoc:4042
eurovoc:2539
eurovoc:347</t>
  </si>
  <si>
    <t>subject-matter:NUCL</t>
  </si>
  <si>
    <t>dir-eu-legal-act:15102010</t>
  </si>
  <si>
    <t>ENER</t>
  </si>
  <si>
    <t>Y | TFEU; EURATOM</t>
  </si>
  <si>
    <t>Y | 12016A037</t>
  </si>
  <si>
    <t>lamd:c_045</t>
  </si>
  <si>
    <t>Information communicated by Member States 
Summary information
State aid granted 
Regulation (EC) No 1857/2006 
Regulation (EC) No 736/2008
Regulation (EC) No 800/2008</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</si>
  <si>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</si>
  <si>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</si>
  <si>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TI~communicated by Member States regarding State aid granted ORDER BY XC DESC</t>
  </si>
  <si>
    <t>52014XC0221(06)
52014XC0416(07)</t>
  </si>
  <si>
    <t>eurovoc:5541
eurovoc:889 | indicate also: country or region; type of business; aid to undertakings; aid to agriculuture; financial aid</t>
  </si>
  <si>
    <t>Y | as indicated in the title - 32008R0800; 32006R1857; 32008R0736</t>
  </si>
  <si>
    <t>State Aid</t>
  </si>
  <si>
    <t>lamd:c_046</t>
  </si>
  <si>
    <t>Commission notice
Decision to close the formal investigation procedure 
State aid
Articles 107 to 109 of the Treaty on the Functioning of the European Union</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</si>
  <si>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</si>
  <si>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</si>
  <si>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</si>
  <si>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</si>
  <si>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</si>
  <si>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</si>
  <si>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lamd:c_047</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</si>
  <si>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</si>
  <si>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</si>
  <si>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</si>
  <si>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Usually between EU and Swiss concerning CFSP
TI~"participation agreement" AND DTS_SUBDOM = INTER_AGREE ORDER BY XC DESC</t>
  </si>
  <si>
    <t>22016A0420(01)
22016A0421(01)
22014A0712(01)</t>
  </si>
  <si>
    <t>cobo:EURUN | and country (SWISS)</t>
  </si>
  <si>
    <t>rety:AGREE_INTERNATION</t>
  </si>
  <si>
    <t>eurovoc:1474 |eurovoc:8481</t>
  </si>
  <si>
    <t>Y | subject-matter:PESC</t>
  </si>
  <si>
    <t>Y| dir-eu-legal-act:18</t>
  </si>
  <si>
    <t>lamd:c_048</t>
  </si>
  <si>
    <t>Protocol 
amending 
international agreement</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</si>
  <si>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</si>
  <si>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</si>
  <si>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Usually amendments to an international agreement (link - amendment)
(TI~Protocol amending) AND DTS_SUBDOM = INTER_AGREE AND DTT=A ORDER BY XC DESC</t>
  </si>
  <si>
    <t>22016A0521(01)
22019A0508(01)
22019A0426(01)</t>
  </si>
  <si>
    <t>rety:AGREE_PROT</t>
  </si>
  <si>
    <t>eurovoc:1474
eurovoc:2850</t>
  </si>
  <si>
    <t>Y | link to amended international agreement</t>
  </si>
  <si>
    <t>lamd:c_049</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</si>
  <si>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</si>
  <si>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</si>
  <si>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</si>
  <si>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Usually amendments to an international agreement (link - amendment); or only a new protocol to be added to the agreement (link - addition)
(TI~Protocol additional) AND DTS_SUBDOM = INTER_AGREE AND DTT=A ORDER BY XC DESC</t>
  </si>
  <si>
    <t>22015A0731(01)
22018A1220(01)
22018A0622(02)</t>
  </si>
  <si>
    <t>O | link to amended international agreement</t>
  </si>
  <si>
    <t>lamd:c_050</t>
  </si>
  <si>
    <t>Summary of European Union decisions
Summary of European Union decision
Regulation (EC) No 726/2004
medicinal products</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</si>
  <si>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</si>
  <si>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</si>
  <si>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(TI~Summary of European Union decisions on marketing authorisations 726/2004) AND DTS_SUBDOM = PRE_ACTS ORDER BY XC DESC</t>
  </si>
  <si>
    <t>52019XC0726(02)
52019XC0628(01)
52019XC0524(06)
52019XC0503(05)</t>
  </si>
  <si>
    <t>eurovoc:2081
eurovoc:5451</t>
  </si>
  <si>
    <t>subject-matter:SANT</t>
  </si>
  <si>
    <t>dir-eu-legal-act:133015</t>
  </si>
  <si>
    <t>Y | 32004R0726 - A13
32004R0726 - A38</t>
  </si>
  <si>
    <t>Marketing authorisations</t>
  </si>
  <si>
    <t>lamd:c_051</t>
  </si>
  <si>
    <t>Summary of European Union decisions
Summary of European Union decision
 Directive 2001/83/EC
 Directive 2001/82/EC
medicinal products</t>
  </si>
  <si>
    <t>Summary of European Union decisions on marketing authorisations in respect of medicinal products from 1 June 2019 to 30 June 2019 (Decisions taken pursuant to Article 34 of Directive 2001/83/EC or Article 38 of Directive 2001/82/EC)</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</si>
  <si>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</si>
  <si>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</si>
  <si>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</si>
  <si>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</si>
  <si>
    <t>CELEX_ID</t>
  </si>
  <si>
    <t>2_X_OJL</t>
  </si>
  <si>
    <t>2_X</t>
  </si>
  <si>
    <t>22014X1107(01): Information relating to the entry into force of the Agreement between the European Union and the Republic of Cape Verde on the readmission of persons residing without authorisation</t>
  </si>
  <si>
    <t>Acts not containing information about the entry into force, provisional application, extensions, etc. of international agreements are included in this category.</t>
  </si>
  <si>
    <t>X</t>
  </si>
  <si>
    <t>Date of publication</t>
  </si>
  <si>
    <t>??</t>
  </si>
  <si>
    <t>2_X_OJC</t>
  </si>
  <si>
    <t>22012X1005(01): Information on the date of entry into force of the Monetary Agreement between the European Union and the Principality of Andorra</t>
  </si>
  <si>
    <t>3_A_OJC</t>
  </si>
  <si>
    <t>3_A</t>
  </si>
  <si>
    <t xml:space="preserve">Opinions </t>
  </si>
  <si>
    <t>32012A0424(01): Commission Opinion of 12 October 2011 on the application for accession to the European Union by the Republic of Croatia</t>
  </si>
  <si>
    <t>Before 1998: The CELEX numbers were formed with the natural number.</t>
  </si>
  <si>
    <t>A</t>
  </si>
  <si>
    <t>3_B_OJL</t>
  </si>
  <si>
    <t>3_B</t>
  </si>
  <si>
    <t>32014B0543: 2014/543/EU: Decision of the European Parliament of 3 April 2014 on discharge in respect of the implementation of the general budget of the European Union for the financial year 2012, Section II — European Council and Council</t>
  </si>
  <si>
    <t>B</t>
  </si>
  <si>
    <t>Official No (PPF)</t>
  </si>
  <si>
    <t>3_B_OJC</t>
  </si>
  <si>
    <t>32014B0918(11): Statement of revenue and expenditure of the European Institute of Innovation and Technology for the financial year 2014 — Amending Budget No 1</t>
  </si>
  <si>
    <t>3_C_OJL</t>
  </si>
  <si>
    <t>Declarations</t>
  </si>
  <si>
    <t>32014C0618(01): Unilateral Statement by the Commission — Unilateral Statement by Israel</t>
  </si>
  <si>
    <t>OJ-L: There is 1 example where the CELEX was created based on the internal number in the title: 31995C0907: 95/357/EC: Declaration by the European Parliament, the Council and the Commission</t>
  </si>
  <si>
    <t>C</t>
  </si>
  <si>
    <t>3_C_OJC</t>
  </si>
  <si>
    <t>32010C1023(01): Council statement — Framework Agreement on relations between the European Parliament and the Commission</t>
  </si>
  <si>
    <t>3_D_OJL</t>
  </si>
  <si>
    <t>Decisions</t>
  </si>
  <si>
    <t>32015D1477: Decision (EU) 2015/1477 of the European Parliament and of the Council of 17 July 2015 on the mobilisation of the European Globalisation Adjustment Fund (application from Finland — EGF/2015/001 FI/Broadcom)</t>
  </si>
  <si>
    <t>Pre-Lisbon sui generis decisions (Beschluss in German) and decisions (Entscheidung in German), which post-Lisbon are referred to as decisions with addressee (former Entscheidung) and without addressee (former Beschluss or sui generis), are included in this category.</t>
  </si>
  <si>
    <t>D</t>
  </si>
  <si>
    <t>32014D0047(01): 2014/856/EU: Decision of the European Central Bank of 24 November 2014 amending Decision ECB/2013/46 on the approval of the volume of coin issuance in 2014 (ECB/2014/47)</t>
  </si>
  <si>
    <t>ECSC High Authority decisions and European Central Bank decisions are also included here. The CELEX number of an ECB act is based on its internal number (e.g. 32005D0011). If there is a collision and 2 similar CELEX numbers should be created (one based on Official number (PPF) and another one based on Internal number), a split must be added to the later one.</t>
  </si>
  <si>
    <t>Internal number (ECB)</t>
  </si>
  <si>
    <t>3_D_OJC</t>
  </si>
  <si>
    <t>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</si>
  <si>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3_G_OJC</t>
  </si>
  <si>
    <t>Resolutions</t>
  </si>
  <si>
    <t>32012G0107(01): Council Resolution of 13 December 2011 on the future of customs law enforcement cooperation</t>
  </si>
  <si>
    <t>Latest publication in OJ-L in 1995. Before 1998: The CELEX numbers were formed with the natural number.</t>
  </si>
  <si>
    <t>G</t>
  </si>
  <si>
    <t>3_H_OJL</t>
  </si>
  <si>
    <t>Recommendations</t>
  </si>
  <si>
    <t>32014H0761: 2014/761/EU: Commission Recommendation of 29 October 2014 on the application of internal energy market rules between the EU Member States and the Energy Community Contracting Parties</t>
  </si>
  <si>
    <t>H</t>
  </si>
  <si>
    <t>3_H_OJC</t>
  </si>
  <si>
    <t>32014H0829(01): Council Recommendation of 18 February 2014 concerning the discharge to be given to the Commission in respect of the implementation of the operations of the European Development Fund (eighth EDF) for the financial year 2012</t>
  </si>
  <si>
    <t>3_J_OJC</t>
  </si>
  <si>
    <t>Non-oppositon to a notified joint venture</t>
  </si>
  <si>
    <t>32002J0057: Commission Decision of 30/04/2002 declaring a concentration to be compatible with the common market (Case No IV/M.0057 - TPS) according to Council Regulation (EEC) No 4064/89 (Only the French text is authentic)</t>
  </si>
  <si>
    <t>J</t>
  </si>
  <si>
    <t>Internal number</t>
  </si>
  <si>
    <t>3_L_OJL</t>
  </si>
  <si>
    <t>Directive</t>
  </si>
  <si>
    <t>32015L0413: Directive (EU) 2015/413 of the European Parliament and of the Council of 11 March 2015 facilitating cross-border exchange of information on road-safety-related traffic offences Text with EEA relevance</t>
  </si>
  <si>
    <t>L</t>
  </si>
  <si>
    <t>3_M_EUR</t>
  </si>
  <si>
    <t>Non-oppositon to a notified concentration</t>
  </si>
  <si>
    <t>32010M5878: Commission Decision of 28/05/2010 declaring a concentration to be compatible with the common market (Case No COMP/M.5878 - CVC / CAIXANOVA / R CABLE) according to Council Regulation (EC) No 139/2004 (Only the Spanish text is authentic)</t>
  </si>
  <si>
    <t>The CELEX numbers are based on the internal number assigned by the author (e.g. Case No COMP/M.5878).</t>
  </si>
  <si>
    <t>M</t>
  </si>
  <si>
    <t>3_O_OJL</t>
  </si>
  <si>
    <t>ECB Guidelines</t>
  </si>
  <si>
    <t>32014O0015: 2014/810/EU: Guideline of the European Central Bank of 4 April 2014 on monetary and financial statistics (ECB/2014/15)</t>
  </si>
  <si>
    <t>3_O_OJC</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</si>
  <si>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</si>
  <si>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3_Q_OJL</t>
  </si>
  <si>
    <t>Institutional arrangements (rules of procedure; internal agreements)</t>
  </si>
  <si>
    <t>32014Q0919(01): Agreement between the European Parliament and the European Commission on the transparency register for organisations and self-employed individuals engaged in EU policy-making and policy implementation</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</si>
  <si>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</si>
  <si>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</si>
  <si>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</si>
  <si>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3_R_OJL</t>
  </si>
  <si>
    <t>Regulations</t>
  </si>
  <si>
    <t>32014R1266: Commission Regulation (EU) No 1266/2014 of 25 November 2014 establishing a prohibition of fishing for cod in NAFO area 3M by vessels flying the flag of a Member State of the European Union</t>
  </si>
  <si>
    <t>R</t>
  </si>
  <si>
    <t>3_R_OJC</t>
  </si>
  <si>
    <t>32010R1016(01): Financial Regulation applicable to Europol</t>
  </si>
  <si>
    <t>3_X_OJL</t>
  </si>
  <si>
    <t>Other documents published in OJ-L</t>
  </si>
  <si>
    <t>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</si>
  <si>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In the past, there were some cases of documents receiving an internal number which was used as a basis for the CELEX number: 31993X0006</t>
  </si>
  <si>
    <t>3_Y_OJC</t>
  </si>
  <si>
    <t>Other documents published in OJ-C</t>
  </si>
  <si>
    <t>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</si>
  <si>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4_A_OJL</t>
  </si>
  <si>
    <t>Agreements between Member States</t>
  </si>
  <si>
    <t>42013A0806(01): Internal Agreement between the Representatives of the Governments of the Member States of the European Union, meeting within the Council, on the financing of European Union aid under the multiannual financial framework for the period 2014 to 2020, …</t>
  </si>
  <si>
    <t>Before 1992: Some cases of CELEX numbers that were composed of publication numbers.</t>
  </si>
  <si>
    <t>4_A_OJC</t>
  </si>
  <si>
    <t>42011A0708(01): Agreement between the Member States of the European Union, meeting within the Council, regarding the protection of classified information exchanged in the interests of the European Union</t>
  </si>
  <si>
    <t>4_D_OJL</t>
  </si>
  <si>
    <t>Decisions of the representatives of the governments of the Member States</t>
  </si>
  <si>
    <t>42014D0680: 2014/680/EU, Euratom: Decision of the Representatives of the Governments of the Member States of 24 September 2014 appointing Judges to the Court of Justice</t>
  </si>
  <si>
    <t>4_D_OJC</t>
  </si>
  <si>
    <t>42001D0629(01): Decision of the Committee of Permanent Representatives of 13 June 2001 setting up a high-level working party</t>
  </si>
  <si>
    <t>4_X_OJL_1</t>
  </si>
  <si>
    <t>Other acts published in the OJ L - Regulations UN/ECE</t>
  </si>
  <si>
    <t>42016X0001: Regulation No xx-H of the Economic Commission for Europe of the United Nations (UN/ECE) — Uniform provisions concerning the approval of passenger cars with regard to braking [2016/0001]</t>
  </si>
  <si>
    <t>Before 2016: Date of publication</t>
  </si>
  <si>
    <t>4_X_OJL_2</t>
  </si>
  <si>
    <t>Other acts published in the OJ L - Other documents</t>
  </si>
  <si>
    <t>4_Y_OJC</t>
  </si>
  <si>
    <t>Other acts published in the OJ C</t>
  </si>
  <si>
    <t>42014Y0614(03): Resolution of the Council and of the Representatives of the Governments of the Member States, meeting within the Council, of 21 May 2014 on the European Union Work Plan for Sport (2014-2017)</t>
  </si>
  <si>
    <t>5_AG_OJC</t>
  </si>
  <si>
    <t>Council positions and statement of reasons</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</si>
  <si>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</si>
  <si>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Before 1999: The CELEX numbers of all acts were based on the date of publication followed by a split number.</t>
  </si>
  <si>
    <t>AG</t>
  </si>
  <si>
    <t>Official No (PPF)
There is a split number – (01) for position of the Council, (02) for statement of Council´s reasons.</t>
  </si>
  <si>
    <t>5_KG_OJC</t>
  </si>
  <si>
    <t>Council Assents (ECSC Treaty)</t>
  </si>
  <si>
    <t>Obsolete since 2002</t>
  </si>
  <si>
    <t>KG</t>
  </si>
  <si>
    <t>5_IG_OJC</t>
  </si>
  <si>
    <t>Initiatives from Member States</t>
  </si>
  <si>
    <t>52013IG1211(01): Initiative of Belgium, Bulgaria, the Czech Republic, Germany, Estonia, Greece, Spain, France, Croatia, Italy, Cyprus, Latvia, … for a Regulation of the European Parliament and of the Council amending Decision 2005/681/JHA establishing the European Police College (CEPOL)</t>
  </si>
  <si>
    <t>IG</t>
  </si>
  <si>
    <t>5_XG_OJC</t>
  </si>
  <si>
    <t>Other documents of the Council or the Member States</t>
  </si>
  <si>
    <t>52014XG1205(01): Conclusions of the Council and of the Representatives of the Governments of the Member States, meeting within the Council, on sport as a driver of innovation and economic growth</t>
  </si>
  <si>
    <t>XG</t>
  </si>
  <si>
    <t>5_XG_OJL</t>
  </si>
  <si>
    <t>52013XG1109(01): Notice concerning the entry into force of the Treaty of Accession between the …</t>
  </si>
  <si>
    <t>Currently, there are only 2 cases in the database published in OJ L. The CELEX was based on the publication date or on the internal number.</t>
  </si>
  <si>
    <t>5_PC_OJC</t>
  </si>
  <si>
    <t>COM - legislative proposals, and documents related</t>
  </si>
  <si>
    <t>Last publication in OJ-C in 2002</t>
  </si>
  <si>
    <t>PC</t>
  </si>
  <si>
    <t>COM number</t>
  </si>
  <si>
    <t>5_PC_OJL</t>
  </si>
  <si>
    <t>Last publication in OJ-L in 2003</t>
  </si>
  <si>
    <t>5_PC_EUR</t>
  </si>
  <si>
    <t>52003PC0079: Commission opinion of 19 February 2003 on the applications for accession to the European Union by the Czech Republic, the Republic of Estonia, …
/* COM/2003/0079 final */</t>
  </si>
  <si>
    <t>Also communications from the Commission concerning the position of the Council (belonging to an interinstitutional procedure) are in this group (e.g. 52015PC0128).</t>
  </si>
  <si>
    <t>5_DC_OJC</t>
  </si>
  <si>
    <t>Other COM documents (green papers, white papers, communications, reports, etc.)</t>
  </si>
  <si>
    <t>Last publication in OJ-C in 2004</t>
  </si>
  <si>
    <t>5_DC_EUR</t>
  </si>
  <si>
    <t>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</si>
  <si>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</si>
  <si>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5_JC_EUR</t>
  </si>
  <si>
    <t>JOIN documents</t>
  </si>
  <si>
    <t xml:space="preserve">52014JC0037: Joint Proposal for a COUNCIL REGULATION amending Regulation (EU) No 36/2012 concerning restrictive measures in view of the situation in Syria
/* JOIN/2014/037 final - 2014/0323 (NLE) */
</t>
  </si>
  <si>
    <t>JC</t>
  </si>
  <si>
    <t>J0IN number</t>
  </si>
  <si>
    <t xml:space="preserve">JOIN number
A split number is indicated when there is more than one version of the document.
</t>
  </si>
  <si>
    <t>5_M_OJC</t>
  </si>
  <si>
    <t>Merger control documents</t>
  </si>
  <si>
    <t>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</si>
  <si>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</si>
  <si>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Year of publication</t>
  </si>
  <si>
    <t xml:space="preserve">Internal number.
In case of duplication of CELEX, a split must be added to the later one. </t>
  </si>
  <si>
    <t>5_SC_EUR</t>
  </si>
  <si>
    <t>SEC and SWD documents</t>
  </si>
  <si>
    <t>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</si>
  <si>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SC</t>
  </si>
  <si>
    <t>SEC/SWD  number</t>
  </si>
  <si>
    <t>5_SC_OJL</t>
  </si>
  <si>
    <t>Last publication in OJ-L in 1999</t>
  </si>
  <si>
    <t>Last publication in OJ-C in 2009</t>
  </si>
  <si>
    <t>5_EC_EUR</t>
  </si>
  <si>
    <t>Proposals of codified versions of regulations</t>
  </si>
  <si>
    <t>52002EC2377: Draft Commission Regulation (EC) no …/.. of […] on opening and providing for the administration of a Community tariff quota for malting barley from third countries and derogating from Council Regulation (EC) No 1234/2007 (Codified version)</t>
  </si>
  <si>
    <t>EC</t>
  </si>
  <si>
    <t>CELEX number of the act whose codification is proposed (e.g. the CELEX number for the codification project of regulation 32002R2377 is 52002R2377)</t>
  </si>
  <si>
    <t>5_FC_EUR</t>
  </si>
  <si>
    <t>Proposals of codified versions of directives</t>
  </si>
  <si>
    <t>51977FC0799: Proposal for a Council Directive …/…/EC of […] concerning mutual assistance by the competent authorities of the Member States in the field of direct taxation and taxation of insurance premiums (Codified version)</t>
  </si>
  <si>
    <t>FC</t>
  </si>
  <si>
    <t>CELEX number of the act whose codification is proposed (e.g. the CELEX number for the codification project of directive 31997L0799 is 51997D0799)</t>
  </si>
  <si>
    <t>5_GC_EUR</t>
  </si>
  <si>
    <t>Proposals of codified versions of decisions</t>
  </si>
  <si>
    <t>51996GC0540: Draft Commission Decision of […] on animal health requirements and veterinary certification for imports into the Community of ova and embryos of the equine species (…/…/EC) (Codified version)</t>
  </si>
  <si>
    <t>GC</t>
  </si>
  <si>
    <t>CELEX number of the act whose codification is proposed  (e.g. the CELEX number for the codification project of decision 31996D0540 is 51996D0540)</t>
  </si>
  <si>
    <t>5_XC_OJL</t>
  </si>
  <si>
    <t>Other documents of the Commission</t>
  </si>
  <si>
    <t>52011XC0514(01): Commission’s statements</t>
  </si>
  <si>
    <t>Usually published in OJ-C</t>
  </si>
  <si>
    <t>XC</t>
  </si>
  <si>
    <t>5_XC_OJC</t>
  </si>
  <si>
    <t>52014XC1205(01): Authorisation for State aid pursuant to Articles 107 and 108 of the Treaty on the Functioning of the European Union — Cases where the Commission raises no objections Text with EEA relevance</t>
  </si>
  <si>
    <t>5_AS_OJC</t>
  </si>
  <si>
    <t>State aid</t>
  </si>
  <si>
    <t>Before (to be completed) CELEX numbers of State aid were classified under descriptor 5*XX</t>
  </si>
  <si>
    <t>Case number</t>
  </si>
  <si>
    <t>5_AT_OJC</t>
  </si>
  <si>
    <t>Antitrust</t>
  </si>
  <si>
    <t>Before (to be completed) CELEX numbers of Antitrust were classified under descriptor 5*XX</t>
  </si>
  <si>
    <t>AT</t>
  </si>
  <si>
    <t>5_AP_OJC</t>
  </si>
  <si>
    <t>Legislative resolutions of the European Parliament</t>
  </si>
  <si>
    <t>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</si>
  <si>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Last publication in OJ-C in 2013</t>
  </si>
  <si>
    <t>Internal number
 (e.g. P7_TA(2012)0214: it is mentioned in the Official Journal)</t>
  </si>
  <si>
    <t>5_AP_OJL</t>
  </si>
  <si>
    <t>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</si>
  <si>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Last publication in OJ-L in 2011</t>
  </si>
  <si>
    <t>5_BP_OJC</t>
  </si>
  <si>
    <t>Budget (European Parliament)</t>
  </si>
  <si>
    <t>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</si>
  <si>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BP</t>
  </si>
  <si>
    <t>Internal number
 (e.g. P7_TA(2012)0232): it is mentioned in the Official Journal)</t>
  </si>
  <si>
    <t>5_BP_OJL</t>
  </si>
  <si>
    <t>52016BP1615: Resolution (EU) 2016/1615 of the European Parliament of 27 October 2016 with observations forming an integral part of the decision on discharge in respect of the implementation of the budget of the ENIAC Joint Undertaking for the financial year 20??</t>
  </si>
  <si>
    <t>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</si>
  <si>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Official No</t>
  </si>
  <si>
    <t>5_IP_OJC</t>
  </si>
  <si>
    <t>Other resolutions and declarations of the European Parliament</t>
  </si>
  <si>
    <t>52011IP0587: Freedom of movement for workers within the European Union European Parliament resolution of 15 December 2011 on freedom of movement for workers within the European Union</t>
  </si>
  <si>
    <t>IP</t>
  </si>
  <si>
    <t>Internal number 
(e.g. P7_TA(2011)0587): it  is mentioned in the Official Journal)</t>
  </si>
  <si>
    <t>5_DP_OJC</t>
  </si>
  <si>
    <t>Internal decisions of the European Parliament</t>
  </si>
  <si>
    <t>52012DP0358: Request for waiver of the immunity of Martin Ehrenhauser European Parliament decision of 23 October 2012 on the request for waiver of the immunity of Martin Ehrenhauser (2012/2152(IMM))</t>
  </si>
  <si>
    <t>Internal number 
 (e.g. P7_TA(2012)0358): it is mentioned in the Official Journal)</t>
  </si>
  <si>
    <t>5_XP_OJC</t>
  </si>
  <si>
    <t>Other documents of the European Parliament</t>
  </si>
  <si>
    <t>52014XP0408(01): Contribution of the L COSAC — 27 – 29 October 2013 , Vilnius</t>
  </si>
  <si>
    <t>XP</t>
  </si>
  <si>
    <t>5_AA_OJC</t>
  </si>
  <si>
    <t>Opinions of the Court of Auditors</t>
  </si>
  <si>
    <t>52014AA0006: Opinion No 6/2014 (pursuant to Article 325, TFEU) concerning a proposal for a Regulation of the European Parliament and of the Council amending Regulation (EU, Euratom) No 883/2013 as regards the establishment of a Controller of procedural guarantees</t>
  </si>
  <si>
    <t>AA</t>
  </si>
  <si>
    <t>Internal number (present in the title)</t>
  </si>
  <si>
    <t>5_SA_OJC</t>
  </si>
  <si>
    <t>Special reports of the Court of Auditors</t>
  </si>
  <si>
    <t>52016SA0008(01): Special Report No 8/2016 — ‘Rail freight transport in the EU: still not on the right track’
(Notice on publication)</t>
  </si>
  <si>
    <t>The SA descriptor has been in use since March 2001. Prior to then, the special reports of the Court of Auditors were classified under Sector 3Y (e.g. 32001Y0222(01)).
Since June 2008 (Special Report No 5/2008), there is only a notice of publication of Special Report published in OJ-C. The complete text of the special report is published only on EUR-Lex.</t>
  </si>
  <si>
    <t>SA</t>
  </si>
  <si>
    <t>Internal number (present in the title)
A split number (01) is indicated for the notices of the Special Reports</t>
  </si>
  <si>
    <t>5_SA_EUR</t>
  </si>
  <si>
    <t>52015SA0006: Special Report No 6 // 2015
The integrity and implementation of the EU ETS 
(pursuant to Article 287(4), second subparagraph, TFEU)
(Complete text)</t>
  </si>
  <si>
    <t>Internal number (present in the title)
There is no split attributed.</t>
  </si>
  <si>
    <t>5_TA_OJC</t>
  </si>
  <si>
    <t>Reports of the Court of Auditors</t>
  </si>
  <si>
    <t>52014TA1112(02): Annual report of the Court of Auditors on the activities funded by the 8th, 9th and 10th European Development Funds (EDFs) concerning the financial year 2013, together with the Commission's replie</t>
  </si>
  <si>
    <t>TA</t>
  </si>
  <si>
    <t>5_XA_OJC</t>
  </si>
  <si>
    <t>Other documents of the Court of Auditors</t>
  </si>
  <si>
    <t>52014XA1113(02): The Court's statement of assurance provided to the European Parliament and the Council — Independent auditor’s report</t>
  </si>
  <si>
    <t>XA</t>
  </si>
  <si>
    <t>5_AB_OJC</t>
  </si>
  <si>
    <t>Opinions of the European Central Bank</t>
  </si>
  <si>
    <t>52014AB0058: Opinion of the European Central Bank of 25 July 2014 on a proposal for a directive of the European Parliament and of the Council concerning measures to ensure a high common level of network and information security across the Union (CON/2014/58</t>
  </si>
  <si>
    <t>AB</t>
  </si>
  <si>
    <t>CON number</t>
  </si>
  <si>
    <t>5_HB_OJC</t>
  </si>
  <si>
    <t>Recommendations of the European Central Bank</t>
  </si>
  <si>
    <t>52014HB0020: Recommendation of the European Central Bank of 17 April 2014 to the Council of the European Union on the external auditors of the Central Bank of Malta (ECB/2014/20)</t>
  </si>
  <si>
    <t>HB</t>
  </si>
  <si>
    <t>ECB number</t>
  </si>
  <si>
    <t>5_XB_OJC</t>
  </si>
  <si>
    <t>Other documents of the European Central Bank</t>
  </si>
  <si>
    <t>52011XB0209(01): Part 0 of the ECB Staff Rules containing the Ethics Framework (This text cancels and replaces the text published in Official Journal C 104, 23.4.2010, p. 3 )</t>
  </si>
  <si>
    <t>XB</t>
  </si>
  <si>
    <t>5_AE_OJC</t>
  </si>
  <si>
    <t>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</si>
  <si>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</si>
  <si>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</si>
  <si>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AE</t>
  </si>
  <si>
    <t>Internal number
 (e.g. EESC-2014-01723-00-00-AC-TRA: it is not mentioned in the Official Journal. It can be found on ECSC web page) (click here)</t>
  </si>
  <si>
    <t>5_IE_OJC</t>
  </si>
  <si>
    <t xml:space="preserve">Own-initiative opinions of the European Economic and Social Committee </t>
  </si>
  <si>
    <t>52014IE5469: Opinion of the European Economic and Social Committee on ‘Transatlantic trade relations and the EESC’s views on an enhanced cooperation and eventual EU-USA FTA’ — Own-initiative opinion</t>
  </si>
  <si>
    <t>IE</t>
  </si>
  <si>
    <t>5_AC_OJC</t>
  </si>
  <si>
    <t xml:space="preserve">Opinions of the European Economic and Social Committee </t>
  </si>
  <si>
    <t>52000AC1007: Opinion of the Economic and Social Committee on the 'Proposal for a Regulation of the European Parliament and of the Council amending Regulation on substances that deplete the ozone layer as regards metered dose inhalers and medical drug pumps'</t>
  </si>
  <si>
    <t>Deprecated since 2000</t>
  </si>
  <si>
    <t>AC</t>
  </si>
  <si>
    <t>5_XE_OJC</t>
  </si>
  <si>
    <t>Other documents of the European Economic and Social Committee</t>
  </si>
  <si>
    <t>52012XE2309: Resolution of the European Economic and Social Committee on ‘“More Europe” — for submission to the European Summit to be held on 22 and 23 November 2012 ’</t>
  </si>
  <si>
    <t>There were some cases of CELEX numbers based on the publication date of the document.</t>
  </si>
  <si>
    <t>XE</t>
  </si>
  <si>
    <t>Internal number
 (e.g. ces2309-2012_00_00_tra_res: it is not mentioned in the Official Journal. It can be found on ECSC web page) (click here)</t>
  </si>
  <si>
    <t>5_AR_OJC</t>
  </si>
  <si>
    <t>Opinions on consultation of the Committee of the Regions (art. 307(01) TFUE)</t>
  </si>
  <si>
    <t>52014AR1278: Opinion of the Committee of the Regions — The aid scheme for the supply of fruit and vegetables, bananas and milk in educational establishments</t>
  </si>
  <si>
    <t>Legal basis: TFEU art. 307 first paragraph</t>
  </si>
  <si>
    <t>AR</t>
  </si>
  <si>
    <t>Internal number
 (e.g. CDR 1278/2014: it is not mentioned in the Official Journal. It can be found on ECSC web page) (click here)</t>
  </si>
  <si>
    <t>5_IR_OJC</t>
  </si>
  <si>
    <t>Own-initiative opinions of the Committee of the Regions (art. 307 (4) TFUE)</t>
  </si>
  <si>
    <t>52014IR2691: Opinion of the Committee of the Regions — A policy framework for climate and energy in the period from 2020 to 2030</t>
  </si>
  <si>
    <t>Legal basis: TFEU art. 307 fourth paragraph</t>
  </si>
  <si>
    <t>IR</t>
  </si>
  <si>
    <t xml:space="preserve">Internal number
 (e.g. CDR 2691/2014: it is not mentioned in the Official Journal. It can be found on ECSC web page) (click here)
</t>
  </si>
  <si>
    <t>5_XR_OJC</t>
  </si>
  <si>
    <t>Other documents of the Committee of the Regions</t>
  </si>
  <si>
    <t>52014XR2333: Resolution of the Committee of the Regions on — ‘Proposals of the Committee of the Regions for the new European Union legislative mandate’</t>
  </si>
  <si>
    <t>XR</t>
  </si>
  <si>
    <t>5_AK_OJC</t>
  </si>
  <si>
    <t>ECSC Consultative Committee opinions</t>
  </si>
  <si>
    <t>52002AK0301(01): Opinion of the ECSC Consultative Committee on the Commission communication "A European Union strategy for sustainable development" (Adopted unanimously at the 359th session of 25 January 2002)</t>
  </si>
  <si>
    <t>AK</t>
  </si>
  <si>
    <t>5_XK_OJC</t>
  </si>
  <si>
    <t>Other documents of the ECSC Committee</t>
  </si>
  <si>
    <t>52002XK0724(01): Resolution of the ECSC Consultative Committee on the occasion of its final session on the legacy of the European Coal and Steel Community (Adopted unanimously at the 361st session on 26 June 2002)</t>
  </si>
  <si>
    <t>XK</t>
  </si>
  <si>
    <t>5_XX_OJC</t>
  </si>
  <si>
    <t>52011XX0228(01): Statement by the European Parliament, the Council and the Commission</t>
  </si>
  <si>
    <t>XX</t>
  </si>
  <si>
    <t>5_XX_OJL</t>
  </si>
  <si>
    <t>52014XX1115(33): European Chemicals Agency — Publication of the final accounts for the financial year 2013</t>
  </si>
  <si>
    <t>6_CJ_EUR</t>
  </si>
  <si>
    <t>Judgment</t>
  </si>
  <si>
    <t>62014CJ0348: Judgment of the Court (Sixth Chamber) of 9 July 2015. 
Maria Bucura v SC Bancpost SA. 
Reference for a preliminary ruling: Judecătoria Câmpulung - Romania. 
Case C-348/14.</t>
  </si>
  <si>
    <t>CJ</t>
  </si>
  <si>
    <t>6_CO_EUR</t>
  </si>
  <si>
    <t>62014CO0082: Order of the Court (Sixth Chamber) of 15 July 2015. 
Agenzia delle Entrate v Nuova Invincibile srl. 
Reference for a preliminary ruling: Corte suprema di cassazione - Italy. 
Case C-82/14</t>
  </si>
  <si>
    <t>CO</t>
  </si>
  <si>
    <t>6_CC_EUR</t>
  </si>
  <si>
    <t>Opinion of the Advocate- General</t>
  </si>
  <si>
    <t>62014CC0115: Advocate General’s Opinion - 9 September 2015
RegioPost
Case C-115/14
Advocate General: Mengozzi</t>
  </si>
  <si>
    <t>6_CS_EUR</t>
  </si>
  <si>
    <t>Attachment order</t>
  </si>
  <si>
    <t>62004CS0001: Order of the Court (Third Chamber) of 14 December 2004. 
Tertir-Terminais de Portugal SA v Commission of the European Communities. 
Application for authorisation to serve an interim garnishee order on the Commission of the European Communities. 
Case C-1/04 SA.</t>
  </si>
  <si>
    <t>CS</t>
  </si>
  <si>
    <t>6_CT_EUR</t>
  </si>
  <si>
    <t>Third party proceeding</t>
  </si>
  <si>
    <t>61984CT0292: Order of the Court (Sixth Chamber) of 22 September 1987. 
F. Bolognese and others v H. Scharf and Commission of the European Communities. 
Third-party proceedings - Inadmissible. 
Case 292/84 TO.</t>
  </si>
  <si>
    <t>6_CV_EUR</t>
  </si>
  <si>
    <t>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</si>
  <si>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</si>
  <si>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CV</t>
  </si>
  <si>
    <t>Opinion number</t>
  </si>
  <si>
    <t>6_CX_EUR</t>
  </si>
  <si>
    <t>Ruling</t>
  </si>
  <si>
    <t>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</si>
  <si>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CX</t>
  </si>
  <si>
    <t>Number of ruling</t>
  </si>
  <si>
    <t>6_CD_EUR</t>
  </si>
  <si>
    <t>Decision</t>
  </si>
  <si>
    <t>62012CD0334: Decision of the Court of Justice (special chamber provided for in Article 123b of the Rules of Procedure) 12 July 2012. 
Review. 
Case C-334/12 RX.</t>
  </si>
  <si>
    <t>CD</t>
  </si>
  <si>
    <t>6_CP_EUR</t>
  </si>
  <si>
    <t>View</t>
  </si>
  <si>
    <t xml:space="preserve">CP View   62015CP0237: Advocate General’s Opinion - 6 July 2015
Lanigan
Case C-237/15 PPU
Advocate General: Cruz Villalón  </t>
  </si>
  <si>
    <t>CP</t>
  </si>
  <si>
    <t>6_CN_OJC</t>
  </si>
  <si>
    <t>Communication:  new case</t>
  </si>
  <si>
    <t>62015CN0311: Case C-311/15: Request for a preliminary ruling from the Korkein oikeus (Finland) lodged on 25 June 2015 — TrustBuddy AB v Lauri Pihjalaniemi</t>
  </si>
  <si>
    <t>CN</t>
  </si>
  <si>
    <t>6_CA_OJC</t>
  </si>
  <si>
    <t>Communication: judgment</t>
  </si>
  <si>
    <t>62014CA0348: Case C-348/14: Judgment of the Court (Sixth Chamber) of 9 July 2015 (request for a preliminary ruling from the Judecătoria Câmpulung — Romania) — Maria Bucura v SC Bancpost SA (Reference for a preliminary ruling — Consumer protection — Directive 87/102/EEC…</t>
  </si>
  <si>
    <t>CA</t>
  </si>
  <si>
    <t>6_CB_OJC</t>
  </si>
  <si>
    <t>Communication: order</t>
  </si>
  <si>
    <t>62014CB0124: Case C-124/14: Order of the President of the Court of 23 January 2015 — European Commission v Italian Republic</t>
  </si>
  <si>
    <t>CB</t>
  </si>
  <si>
    <t>6_CU_OJC</t>
  </si>
  <si>
    <t>Communication: request for an opinion</t>
  </si>
  <si>
    <t>62015CU0001: Opinion 1/15: Request for an opinion submitted by the European Parliament pursuant to Article 218(11) TFEU</t>
  </si>
  <si>
    <t>CU</t>
  </si>
  <si>
    <t>6_CG_OJC</t>
  </si>
  <si>
    <t>Communication:  opinion</t>
  </si>
  <si>
    <t>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</si>
  <si>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CG</t>
  </si>
  <si>
    <t>6_TJ_EUR</t>
  </si>
  <si>
    <t>62013TJ0082: Judgment of the Court of First Instance - 9 September 2015
Panasonic and MT Picture Display v Commission
Case T-82/13</t>
  </si>
  <si>
    <t>TJ</t>
  </si>
  <si>
    <t>6_TO_EUR</t>
  </si>
  <si>
    <t>62015TO0259: Order of the President of the General Court of 15 June 2015. 
SA Close and Cegelec v European Parliament. 
Case T-259/15 R.</t>
  </si>
  <si>
    <t>TO</t>
  </si>
  <si>
    <t>6_TC_EUR</t>
  </si>
  <si>
    <t>61989TC0120: Opinion of Mr Advocate General Biancarelli delivered on 30 January 1991. 
Stahlwerke Peine-Salzgitter AG v Commission of the European Communities. 
ECSC - Non-contractual liability of the Community. 
Case T-120/89.</t>
  </si>
  <si>
    <t>TC</t>
  </si>
  <si>
    <t>6_TT_EUR</t>
  </si>
  <si>
    <t>62005TT0385: Order of the President of the General Court of 4 February 2010. 
Portuguese Republic v Transnáutica - Transportes e Navegação, SA and European Commission. 
Interim measures - Customs union …
Case T-385/05 TO R.</t>
  </si>
  <si>
    <t>6_TN_OJC</t>
  </si>
  <si>
    <t>Communication: new case</t>
  </si>
  <si>
    <t>62015TN0336: Case T-336/15: Action brought on 25 June 2015 — Windrush Aka v OHIM — Dammers (The Specials)</t>
  </si>
  <si>
    <t>TN</t>
  </si>
  <si>
    <t>6_TA_OJC</t>
  </si>
  <si>
    <t>62014TA0395: Case T-395/14: Judgment of the General Court of 16 June 2015 — Best-Lock (Europe) v OHIM — Lego Juris (Shape of a toy figure) (Community trade mark…</t>
  </si>
  <si>
    <t>6_TB_OJC</t>
  </si>
  <si>
    <t>TB Communication: order  62014TB0280: Case T-280/14: Order of the General Court of 9 June 2015 — Ineos Manufacturing Deutschland and Others v Commission (State aid — Measures adopted by Germany …)</t>
  </si>
  <si>
    <t>TB</t>
  </si>
  <si>
    <t>6_FJ_EUR</t>
  </si>
  <si>
    <t>62014FJ0028: Judgment of the Civil Service Tribunal - 9 September 2015
De Loecker v EEAS
Case F-28/14</t>
  </si>
  <si>
    <t>FJ</t>
  </si>
  <si>
    <t>6_FO_EUR</t>
  </si>
  <si>
    <t>62015FO0020: Order of the Civil Service Tribunal (Third Chamber) of 16 July 2015. 
FG v European Commission. 
Case F-20/15.</t>
  </si>
  <si>
    <t>FO</t>
  </si>
  <si>
    <t>6_FT_EUR</t>
  </si>
  <si>
    <t>FT</t>
  </si>
  <si>
    <t>6_FN_OJC</t>
  </si>
  <si>
    <t>62015FN0092: Case F-92/15: Action brought on 26 June 2015 — ZZ v Commission</t>
  </si>
  <si>
    <t>FN</t>
  </si>
  <si>
    <t>6_FA_OJC</t>
  </si>
  <si>
    <t>62014FA0116: Case F-116/14: Judgment of the Civil Service Tribunal (First Chamber) of 16 July 2015 — Muariu v EIOPA (Civil Service — EIOPA staff — Temporary member of staff — Vacancy notice — Requirement for minimum professional experience of eight …</t>
  </si>
  <si>
    <t>FA</t>
  </si>
  <si>
    <t>6_FB_OJC</t>
  </si>
  <si>
    <t>62014FB0097: Case F-97/14: Order of the Civil Service Tribunal of 24 March 2015 — BU v EMA</t>
  </si>
  <si>
    <t>FB</t>
  </si>
  <si>
    <t>E_A_OJL</t>
  </si>
  <si>
    <t xml:space="preserve">Agreements between EFTA Member States </t>
  </si>
  <si>
    <t xml:space="preserve">E1994A1231(04): PROTOCOL 3 on the functions and powers of the EFTA Surveillance Authority in the field of State aid </t>
  </si>
  <si>
    <t xml:space="preserve">Last publication in OJ-L in 1994 </t>
  </si>
  <si>
    <t>E</t>
  </si>
  <si>
    <t>E_A_OJC</t>
  </si>
  <si>
    <t>E1994A0701(01): Joint Statements adopted at the 62nd meeting of the EEA Joint Committee on 26 March 1999</t>
  </si>
  <si>
    <t>E_C_OJL</t>
  </si>
  <si>
    <t xml:space="preserve">Acts of the EFTA Surveillance Authority </t>
  </si>
  <si>
    <t xml:space="preserve">E2014C0021: EFTA Surveillance Authority Decision No 21/14/COL of 29 January 2014 amending for the 93rd time the procedural and substantive rules in the field of State aid </t>
  </si>
  <si>
    <t>E_C_OJC</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</si>
  <si>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</si>
  <si>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E_G_OJC</t>
  </si>
  <si>
    <t>Acts of the EFTA Standing Committee</t>
  </si>
  <si>
    <t>E2014G1106(01): Medicinal products — List of marketing authorisations granted by the EEA EFTA States for the first half of 2013</t>
  </si>
  <si>
    <t>E_G_OJL</t>
  </si>
  <si>
    <t>E2011G0001: Decision of the Standing Committee of the EFTA States No 1/2011/SC of 29 September 2011 regarding the audit of programmes and projects under the Financial Mechanism (2009–2014)</t>
  </si>
  <si>
    <t>E_J_OJL</t>
  </si>
  <si>
    <t>Decisions, orders, consultative opinions of the EFTA Court</t>
  </si>
  <si>
    <t>E1997J0918(01): AMENDMENTS TO THE RULES OF PROCEDURE OF THE EFTA COURT adopted by the Court on 22 August 1996 and approved by the Governments of the EFTA States</t>
  </si>
  <si>
    <t>Last publication in OJ-L in 1996</t>
  </si>
  <si>
    <t>E_J_OJC</t>
  </si>
  <si>
    <t>E2013J0018: Judgment of the Court of 6 December 2013 in Case E-18/13 — EFTA Surveillance Authority v Iceland (Failure by a Contracting Party to fulfil its obligations — Directive 2001/81/EC — Failure to implement)</t>
  </si>
  <si>
    <t>E_O_OJL</t>
  </si>
  <si>
    <t>No cases</t>
  </si>
  <si>
    <t>E_O_OJC</t>
  </si>
  <si>
    <t>E_P_OJC</t>
  </si>
  <si>
    <t>Pending cases of the EFTA Court</t>
  </si>
  <si>
    <t>E2014P0016: Request for an Advisory Opinion from the EFTA Court by Oslo tingrett dated 16 June 2014 in the case of Pharmaq AS v Intervet International BV (Case E-16/14)</t>
  </si>
  <si>
    <t>P</t>
  </si>
  <si>
    <t>E_X_OJL</t>
  </si>
  <si>
    <t>Informations and communications</t>
  </si>
  <si>
    <t>E1994X0922(01): RECOMMENDATIONS BY THE JOINT PARLIAMENTARY COMMITTEE OF THE EEA adopted at the second meeting in Helsinki 26 and 27 April 1994</t>
  </si>
  <si>
    <t>Last publication in OJ-L in 1994</t>
  </si>
  <si>
    <t>E_X_OJC</t>
  </si>
  <si>
    <t>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</si>
  <si>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SECTOR 7: NATIONAL TRANSPOSITION MEASURES </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</si>
  <si>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</si>
  <si>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</si>
  <si>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SECTOR 8: NATIONAL CASE LAW </t>
  </si>
  <si>
    <t>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</si>
  <si>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8_BE</t>
  </si>
  <si>
    <t>Belgium</t>
  </si>
  <si>
    <t>82010BE1117(03): Tribunal de 1re instance de Namur, 4e chambre, jugement du 17/11/2010 - Remi Paquot / Etat belge  82010BE1013(01): Rechtbank van 1e aanleg Brugge, 4e kamer, vonnis van 13/10/2010 - Vlaamse Oliemaatschappij / F.O.D. Financiën</t>
  </si>
  <si>
    <t>8_BG</t>
  </si>
  <si>
    <t>Bulgaria</t>
  </si>
  <si>
    <t>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</si>
  <si>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8_CZ</t>
  </si>
  <si>
    <t>Czech Republic</t>
  </si>
  <si>
    <t xml:space="preserve">82009CZ0923(02): Nejvyšší správní soud, usnesení ze dne 23/09/2009 - M. Landtová / Ceská správa socialního zabezpecení  82010CZ0429(01): Nejvyšší soud, usnesení ze dne 29/04/2010 - KONFORM, s.r.o. / Erwin Behr Automotive GmbH </t>
  </si>
  <si>
    <t>8_DK</t>
  </si>
  <si>
    <t>Denmark</t>
  </si>
  <si>
    <t>82011DK0914(01): Vestre Landsret, 15. afdeling, kendelse af 14/09/2011 - HK Danmark agissant pour Glennie Kristensen / Experian A/S  82011DK0111(01): Højesteret, dom af 11/01/2011- Niels Hausgaard m.fl. / Statsministeren og Udenrigsministere</t>
  </si>
  <si>
    <t>8_DE</t>
  </si>
  <si>
    <t>Germany</t>
  </si>
  <si>
    <t>82009DE1217(01): Oberlandesgericht Stuttgart, 5. Senat für Bußgeldsachen, Beschluss vom 17/12/2009  82010DE1209(02): Bundesverwaltungsgericht, Beschluss vom 09/12/201</t>
  </si>
  <si>
    <t>8_EE</t>
  </si>
  <si>
    <t>Estonia</t>
  </si>
  <si>
    <t>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</si>
  <si>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8_IE</t>
  </si>
  <si>
    <t>Ireland</t>
  </si>
  <si>
    <t>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</si>
  <si>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</si>
  <si>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</si>
  <si>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</si>
  <si>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</si>
  <si>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</si>
  <si>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</si>
  <si>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8_FR</t>
  </si>
  <si>
    <t>France</t>
  </si>
  <si>
    <t>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</si>
  <si>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</si>
  <si>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</si>
  <si>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82018HR1112(51): Županijski sud u Splitu; 2018-11-12; M. Š.; P.-B. B.-H.-Š.; Gž-2467/2016</t>
  </si>
  <si>
    <t>8_IT</t>
  </si>
  <si>
    <t>Italy</t>
  </si>
  <si>
    <t>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</si>
  <si>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8_CY</t>
  </si>
  <si>
    <t>Cyprus</t>
  </si>
  <si>
    <t>82009CY0714(01): Anotato Dikastirio Kyprou, 14/07/2009  82008CY1127(01): Anotato Dikastirio Kyprou, Anatheoritiki Dikaiodosia, apofasi tis 27/11/2008</t>
  </si>
  <si>
    <t>8_LV</t>
  </si>
  <si>
    <t>Latvia</t>
  </si>
  <si>
    <t>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</si>
  <si>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8_LT</t>
  </si>
  <si>
    <t>Lithuania</t>
  </si>
  <si>
    <t>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</si>
  <si>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</si>
  <si>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</si>
  <si>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</si>
  <si>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8_HU</t>
  </si>
  <si>
    <t>Hungary</t>
  </si>
  <si>
    <t>82011HU0712(02): Fővárosi Bíróság, végzés 12/07/2011 - Erika Jőrös / Aegon Magyarország Hitel Zrt  82011HU0503(01): Magyar Köztársaság Legfelsőbb Bírósága, végzés 03/05/2011 - Oskar Shomodi / Szabolcs-Szatmár-Bereg Megyei e.a.</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</si>
  <si>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</si>
  <si>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</si>
  <si>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</si>
  <si>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</si>
  <si>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</si>
  <si>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</si>
  <si>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8_AT</t>
  </si>
  <si>
    <t>Austria</t>
  </si>
  <si>
    <t>82011AT0705(02): Oberster Gerichtshof, Beschluss vom 05/07/2011  82011AT0531(01): Bundeskommunikationssenat, Beschluss vom 31/05/2011 - GZ 611.003/0004-BKS/201</t>
  </si>
  <si>
    <t>8_PL</t>
  </si>
  <si>
    <t>Poland</t>
  </si>
  <si>
    <t>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</si>
  <si>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</si>
  <si>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</si>
  <si>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</si>
  <si>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</si>
  <si>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</si>
  <si>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</si>
  <si>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8_SI</t>
  </si>
  <si>
    <t>Slovenia</t>
  </si>
  <si>
    <t>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</si>
  <si>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</si>
  <si>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</si>
  <si>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</si>
  <si>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8_FI</t>
  </si>
  <si>
    <t>Finland</t>
  </si>
  <si>
    <t xml:space="preserve">82010FI1213(01): Korkein hallinto-oikeus, välipäätös 13/12/2010 - Insinööritoimisto InsTiimi Oy / Puolustusvoimat  82011FI0705(01): Korkein hallinto-oikeus, välipäätös 05/07/2011 - O et S / Maahanmuuttovirasto </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</si>
  <si>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</si>
  <si>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</si>
  <si>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</si>
  <si>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8_UK</t>
  </si>
  <si>
    <t>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</si>
  <si>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</si>
  <si>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</si>
  <si>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Other countries, EFTA Court, European Court of Human Right</t>
  </si>
  <si>
    <t>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</si>
  <si>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</si>
  <si>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Written questions</t>
  </si>
  <si>
    <t>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</si>
  <si>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</si>
  <si>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</si>
  <si>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92000H000132: Question No 111 (H-0132/00) by Jean-Claude Fruteau to the Commission. Common organisation of the market in sugar 
The CELEX numbers for questions at question time are based on the year in which the question is asked and the internal EP reference</t>
  </si>
  <si>
    <t>9_O</t>
  </si>
  <si>
    <t>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</si>
  <si>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</si>
  <si>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SECTOR 2: INTERNATIONAL AGREEMENTS</t>
  </si>
  <si>
    <t>SECTOR 3: LEGISLATION</t>
  </si>
  <si>
    <t>SECTOR 4: COMPLEMENTARY LEGISLATION</t>
  </si>
  <si>
    <t>SECTOR 5: PREPARATORY ACTS AND WORKING DOCUMENTS</t>
  </si>
  <si>
    <t>SECTOR 6: JURISPRUDENCE (Court of Justice of the European Union)</t>
  </si>
  <si>
    <t>SECTOR E: EFTA DOCUMENTS</t>
  </si>
  <si>
    <t>SECTOR C: DOCUMENTS PUBLISHED IN THE C SERIES OF THE OFFICIAL JOURNAL</t>
  </si>
  <si>
    <t>SECTOR 9: PARLIAMENTARY QUESTIONS (European Parliament)</t>
  </si>
  <si>
    <t>SECTOR 0: CONSOLIDATED LEGISLATION</t>
  </si>
  <si>
    <t>SECTOR 1: TREATIES</t>
  </si>
  <si>
    <t>2_A</t>
  </si>
  <si>
    <t>Agreements with Member or non-member States  or international organisations</t>
  </si>
  <si>
    <t>2_D</t>
  </si>
  <si>
    <t>Acts of bodies created by international agreements</t>
  </si>
  <si>
    <t>2_P</t>
  </si>
  <si>
    <t>Acts of parliamentary bodies created by international agreements</t>
  </si>
  <si>
    <t>3_C</t>
  </si>
  <si>
    <t>3_D</t>
  </si>
  <si>
    <t>3_E</t>
  </si>
  <si>
    <t>Common and foreign security policy: common positions, joint actions, common strategies (pre-Lisbon Title V of the EU Treaty)</t>
  </si>
  <si>
    <t>3_F</t>
  </si>
  <si>
    <t>Police and judicial cooperation in criminal matters (pre-Lisbon Title VI of the EU Treaty)</t>
  </si>
  <si>
    <t>3_G</t>
  </si>
  <si>
    <t>3_H</t>
  </si>
  <si>
    <t>3_J</t>
  </si>
  <si>
    <t>Non-opposition to a notified joint venture</t>
  </si>
  <si>
    <t>3_K</t>
  </si>
  <si>
    <t>ECSC recommendations</t>
  </si>
  <si>
    <t>3_L</t>
  </si>
  <si>
    <t>Directives</t>
  </si>
  <si>
    <t>3_M</t>
  </si>
  <si>
    <t>Non-opposition to a notified concentration</t>
  </si>
  <si>
    <t>3_O</t>
  </si>
  <si>
    <t>ECB guidelines</t>
  </si>
  <si>
    <t>3_Q</t>
  </si>
  <si>
    <t>3_R</t>
  </si>
  <si>
    <t>3_S</t>
  </si>
  <si>
    <t>ECSC decisions of general interest</t>
  </si>
  <si>
    <t>3_X</t>
  </si>
  <si>
    <t>Other documents published ine OJ-L, addenda, i. a.</t>
  </si>
  <si>
    <t>3_Y</t>
  </si>
  <si>
    <t>Other documents published in the OJ C series</t>
  </si>
  <si>
    <t>4_A</t>
  </si>
  <si>
    <t>4_D</t>
  </si>
  <si>
    <t>4_X</t>
  </si>
  <si>
    <t>Other acts published in the OJ L series</t>
  </si>
  <si>
    <t>4_Y</t>
  </si>
  <si>
    <t>Other acts published in the OJ C series</t>
  </si>
  <si>
    <t>5_AG</t>
  </si>
  <si>
    <t>5_AA</t>
  </si>
  <si>
    <t>5_KG</t>
  </si>
  <si>
    <t>5_IE</t>
  </si>
  <si>
    <t>5_IG</t>
  </si>
  <si>
    <t>5_XA</t>
  </si>
  <si>
    <t>5_XG</t>
  </si>
  <si>
    <t>5_PC</t>
  </si>
  <si>
    <t>5_DC</t>
  </si>
  <si>
    <t>5_JC</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</si>
  <si>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</si>
  <si>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</si>
  <si>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</si>
  <si>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</si>
  <si>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</si>
  <si>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</si>
  <si>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</si>
  <si>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</si>
  <si>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</si>
  <si>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</si>
  <si>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</si>
  <si>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</si>
  <si>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</si>
  <si>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</si>
  <si>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</si>
  <si>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</si>
  <si>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</si>
  <si>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</si>
  <si>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</si>
  <si>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</si>
  <si>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</si>
  <si>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</si>
  <si>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</si>
  <si>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</si>
  <si>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</si>
  <si>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</si>
  <si>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</si>
  <si>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</si>
  <si>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</si>
  <si>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</si>
  <si>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</si>
  <si>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</si>
  <si>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</si>
  <si>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</si>
  <si>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</si>
  <si>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</si>
  <si>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</si>
  <si>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</si>
  <si>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</si>
  <si>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</si>
  <si>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</si>
  <si>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</si>
  <si>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</si>
  <si>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</si>
  <si>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</si>
  <si>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</si>
  <si>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</si>
  <si>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</si>
  <si>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</si>
  <si>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</si>
  <si>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</si>
  <si>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</si>
  <si>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</si>
  <si>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</si>
  <si>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</si>
  <si>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</si>
  <si>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</si>
  <si>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</si>
  <si>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</si>
  <si>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</si>
  <si>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</si>
  <si>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</si>
  <si>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</si>
  <si>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</si>
  <si>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</si>
  <si>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</si>
  <si>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</si>
  <si>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</si>
  <si>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</si>
  <si>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</si>
  <si>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</si>
  <si>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</si>
  <si>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</si>
  <si>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</si>
  <si>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</si>
  <si>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</si>
  <si>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</si>
  <si>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</si>
  <si>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</si>
  <si>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</si>
  <si>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</si>
  <si>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</si>
  <si>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</si>
  <si>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</si>
  <si>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</si>
  <si>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</si>
  <si>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</si>
  <si>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</si>
  <si>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</si>
  <si>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</si>
  <si>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</si>
  <si>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</si>
  <si>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</si>
  <si>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</si>
  <si>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</si>
  <si>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</si>
  <si>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</si>
  <si>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</si>
  <si>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</si>
  <si>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lamd:md_CODE</t>
  </si>
  <si>
    <t>skosxl:prefLabel@en</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</si>
  <si>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</si>
  <si>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</si>
  <si>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</si>
  <si>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</si>
  <si>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</si>
  <si>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</si>
  <si>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</si>
  <si>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</si>
  <si>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</si>
  <si>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</si>
  <si>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</si>
  <si>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</si>
  <si>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</si>
  <si>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</si>
  <si>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</si>
  <si>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</si>
  <si>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</si>
  <si>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</si>
  <si>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</si>
  <si>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</si>
  <si>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</si>
  <si>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</si>
  <si>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</si>
  <si>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</si>
  <si>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</si>
  <si>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</si>
  <si>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</si>
  <si>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</si>
  <si>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</si>
  <si>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</si>
  <si>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</si>
  <si>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lamd:md_AS</t>
  </si>
  <si>
    <t>lamd:md_AF</t>
  </si>
  <si>
    <t>lamd:md_MI</t>
  </si>
  <si>
    <t>lamd:md_LG</t>
  </si>
  <si>
    <t>lamd:md_RI</t>
  </si>
  <si>
    <t>lamd:md_DP</t>
  </si>
  <si>
    <t>lamd:md_AD</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</si>
  <si>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</si>
  <si>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</si>
  <si>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</si>
  <si>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</si>
  <si>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</si>
  <si>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</si>
  <si>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</si>
  <si>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</si>
  <si>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</si>
  <si>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</si>
  <si>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</si>
  <si>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</si>
  <si>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</si>
  <si>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</si>
  <si>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</si>
  <si>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</si>
  <si>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</si>
  <si>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</si>
  <si>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</si>
  <si>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</si>
  <si>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</si>
  <si>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</si>
  <si>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</si>
  <si>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</si>
  <si>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</si>
  <si>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</si>
  <si>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</si>
  <si>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</si>
  <si>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</si>
  <si>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</si>
  <si>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</si>
  <si>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</si>
  <si>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</si>
  <si>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</si>
  <si>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</si>
  <si>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</si>
  <si>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</si>
  <si>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</si>
  <si>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</si>
  <si>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</si>
  <si>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</si>
  <si>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</si>
  <si>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</si>
  <si>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</si>
  <si>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lamd:md_ANNULMENT_REQ</t>
  </si>
  <si>
    <t>lamd:md_FAILURE_REQ</t>
  </si>
  <si>
    <t>lamd:md_INAPPLICAB_REQ</t>
  </si>
  <si>
    <t>lamd:md_ANULMENT_PARTIAL_REQ</t>
  </si>
  <si>
    <t>lamd:md_REVIEW_REQ</t>
  </si>
  <si>
    <t>lamd:md_PRELIMINARY_REQ</t>
  </si>
  <si>
    <t>lamd:md_COMMUNIC_REQ</t>
  </si>
  <si>
    <t>lamd:md_OPINION_REQ</t>
  </si>
  <si>
    <t>lamd:md_DTS</t>
  </si>
  <si>
    <t>lamd:md_DTT</t>
  </si>
  <si>
    <t>lamd:md_DTA</t>
  </si>
  <si>
    <t>lamd:md_DTN</t>
  </si>
  <si>
    <t>lamd:md_OJ_ID</t>
  </si>
  <si>
    <t>lamd:md_ELI</t>
  </si>
  <si>
    <t>lamd:md_ECLI</t>
  </si>
  <si>
    <t>lamd:md_PARENT</t>
  </si>
  <si>
    <t>lamd:md_ORDER</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</si>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</sst>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mm/yyyy"/>
  </numFmts>
  <fonts count="30" x14ac:knownFonts="1">
    <font>
      <sz val="11"/>
      <color rgb="FF00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sz val="12"/>
      <color rgb="FF000000"/>
      <name val="Calibri"/>
      <family val="2"/>
      <charset val="1"/>
    </font>
    <font>
      <b/>
      <sz val="11"/>
      <color rgb="FF000000"/>
      <name val="Calibri"/>
      <family val="2"/>
      <charset val="1"/>
    </font>
    <font>
      <sz val="9"/>
      <color rgb="FF7030A0"/>
      <name val="Calibri"/>
      <family val="2"/>
      <charset val="1"/>
    </font>
    <font>
      <b/>
      <sz val="9"/>
      <color rgb="FF7030A0"/>
      <name val="Calibri"/>
      <family val="2"/>
      <charset val="1"/>
    </font>
    <font>
      <i/>
      <sz val="11"/>
      <color rgb="FF000000"/>
      <name val="Calibri"/>
      <family val="2"/>
      <charset val="1"/>
    </font>
    <font>
      <b/>
      <sz val="12"/>
      <color rgb="FF000000"/>
      <name val="Calibri"/>
      <family val="2"/>
      <charset val="1"/>
    </font>
    <font>
      <b/>
      <sz val="11"/>
      <color rgb="FF4472C4"/>
      <name val="Calibri"/>
      <family val="2"/>
      <charset val="1"/>
    </font>
    <font>
      <i/>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sz val="11"/>
      <name val="Calibri"/>
      <family val="2"/>
      <charset val="1"/>
    </font>
    <font>
      <sz val="9"/>
      <color rgb="FF000000"/>
      <name val="Calibri"/>
      <family val="2"/>
      <charset val="1"/>
    </font>
    <font>
      <b/>
      <sz val="11"/>
      <name val="Calibri"/>
      <family val="2"/>
      <charset val="1"/>
    </font>
    <font>
      <sz val="11"/>
      <color rgb="FF7030A0"/>
      <name val="Calibri"/>
      <family val="2"/>
      <charset val="1"/>
    </font>
    <font>
      <b/>
      <sz val="11"/>
      <color rgb="FF7030A0"/>
      <name val="Calibri"/>
      <family val="2"/>
      <charset val="1"/>
    </font>
    <font>
      <i/>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sz val="11"/>
      <color rgb="FFFF0000"/>
      <name val="Calibri"/>
      <family val="2"/>
      <charset val="1"/>
    </font>
    <font>
      <b/>
      <sz val="11"/>
      <color rgb="FF385724"/>
      <name val="Calibri"/>
      <family val="2"/>
      <charset val="1"/>
    </font>
    <font>
      <i/>
      <sz val="11"/>
      <color rgb="FF385724"/>
      <name val="Calibri"/>
      <family val="2"/>
      <charset val="1"/>
    </font>
    <font>
      <i/>
      <sz val="11"/>
      <color rgb="FF7030A0"/>
      <name val="Calibri"/>
      <family val="2"/>
      <charset val="1"/>
    </font>
    <font>
      <sz val="12"/>
      <color rgb="FF0000FF"/>
      <name val="Times New Roman"/>
      <family val="1"/>
      <charset val="1"/>
    </font>
    <font>
      <sz val="11"/>
      <color rgb="FF000000"/>
      <name val="Calibri"/>
      <family val="2"/>
      <charset val="1"/>
    </font>
  </fonts>
  <fills count="7">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9" fillId="2" borderId="0" applyBorder="0" applyProtection="0"/>
    <xf numFmtId="0" fontId="29" fillId="3" borderId="1" applyProtection="0"/>
  </cellStyleXfs>
  <cellXfs count="35">
    <xf numFmtId="0" fontId="0" fillId="0" borderId="0" xfId="0"/>
    <xf numFmtId="0" fontId="0" fillId="0" borderId="0" xfId="0" applyAlignment="1">
      <alignment vertical="center" wrapText="1"/>
    </xf>
    <xf numFmtId="0" fontId="0" fillId="0" borderId="0" xfId="0" applyAlignment="1">
      <alignment wrapText="1"/>
    </xf>
    <xf numFmtId="49" fontId="0" fillId="0" borderId="0" xfId="0" applyNumberFormat="1" applyAlignment="1">
      <alignment vertical="center" wrapText="1"/>
    </xf>
    <xf numFmtId="0" fontId="0" fillId="0" borderId="0" xfId="0" applyFont="1" applyAlignment="1">
      <alignment vertical="center" wrapText="1"/>
    </xf>
    <xf numFmtId="0" fontId="0" fillId="0" borderId="0" xfId="0" applyFont="1" applyAlignment="1">
      <alignment wrapText="1"/>
    </xf>
    <xf numFmtId="49" fontId="0" fillId="0" borderId="0" xfId="0" applyNumberFormat="1"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wrapText="1"/>
    </xf>
    <xf numFmtId="49" fontId="5" fillId="0" borderId="0" xfId="0" applyNumberFormat="1" applyFont="1" applyAlignment="1">
      <alignment vertical="center" wrapText="1"/>
    </xf>
    <xf numFmtId="0" fontId="5" fillId="0" borderId="0" xfId="0" applyFont="1" applyAlignment="1">
      <alignment wrapText="1"/>
    </xf>
    <xf numFmtId="0" fontId="12" fillId="0" borderId="0" xfId="0" applyFont="1" applyAlignment="1">
      <alignment vertical="center" wrapText="1"/>
    </xf>
    <xf numFmtId="0" fontId="17"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164" fontId="24" fillId="0" borderId="0" xfId="0" applyNumberFormat="1" applyFont="1" applyAlignment="1">
      <alignment vertical="center" wrapText="1"/>
    </xf>
    <xf numFmtId="0" fontId="8" fillId="0" borderId="0" xfId="0" applyFont="1" applyAlignment="1">
      <alignment vertical="center" wrapText="1"/>
    </xf>
    <xf numFmtId="164" fontId="0" fillId="0" borderId="0" xfId="0" applyNumberFormat="1" applyFont="1" applyAlignment="1">
      <alignment vertical="center" wrapText="1"/>
    </xf>
    <xf numFmtId="0" fontId="0" fillId="0" borderId="0" xfId="0" applyFont="1"/>
    <xf numFmtId="0" fontId="5" fillId="0" borderId="0" xfId="0" applyFont="1"/>
    <xf numFmtId="0" fontId="14" fillId="0" borderId="0" xfId="0" applyFont="1" applyAlignment="1">
      <alignment vertical="center" wrapText="1"/>
    </xf>
    <xf numFmtId="0" fontId="14" fillId="4" borderId="0" xfId="0" applyFont="1" applyFill="1" applyAlignment="1">
      <alignment vertical="center" wrapText="1"/>
    </xf>
    <xf numFmtId="0" fontId="14" fillId="0" borderId="0" xfId="1" applyFont="1" applyFill="1" applyBorder="1" applyAlignment="1" applyProtection="1">
      <alignment vertical="center" wrapText="1"/>
    </xf>
    <xf numFmtId="0" fontId="14" fillId="0" borderId="1" xfId="2" applyFont="1" applyFill="1" applyAlignment="1" applyProtection="1">
      <alignment vertical="center" wrapText="1"/>
    </xf>
    <xf numFmtId="0" fontId="14" fillId="5" borderId="0" xfId="0" applyFont="1" applyFill="1" applyAlignment="1">
      <alignment vertical="center" wrapText="1"/>
    </xf>
    <xf numFmtId="0" fontId="0" fillId="5" borderId="0" xfId="0" applyFont="1" applyFill="1" applyAlignment="1">
      <alignment vertical="center" wrapText="1"/>
    </xf>
    <xf numFmtId="0" fontId="0" fillId="5" borderId="0" xfId="0" applyFont="1" applyFill="1" applyAlignment="1">
      <alignment wrapText="1"/>
    </xf>
    <xf numFmtId="0" fontId="8" fillId="0" borderId="0" xfId="0" applyFont="1" applyAlignment="1">
      <alignment wrapText="1"/>
    </xf>
    <xf numFmtId="11" fontId="0" fillId="0" borderId="0" xfId="0" applyNumberFormat="1" applyFont="1" applyAlignment="1">
      <alignment wrapText="1"/>
    </xf>
    <xf numFmtId="0" fontId="28" fillId="0" borderId="0" xfId="0" applyFont="1" applyAlignment="1">
      <alignment wrapText="1"/>
    </xf>
    <xf numFmtId="0" fontId="0" fillId="6" borderId="0" xfId="0" applyFill="1" applyAlignment="1">
      <alignment wrapText="1"/>
    </xf>
    <xf numFmtId="0" fontId="0" fillId="6" borderId="0" xfId="0" applyFill="1"/>
  </cellXfs>
  <cellStyles count="3">
    <cellStyle name="Excel Built-in 40% - Accent5" xfId="1"/>
    <cellStyle name="Excel Built-in Note" xfId="2"/>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220980</xdr:colOff>
      <xdr:row>13</xdr:row>
      <xdr:rowOff>670560</xdr:rowOff>
    </xdr:to>
    <xdr:sp macro="" textlink="">
      <xdr:nvSpPr>
        <xdr:cNvPr id="1026" name="_x0000_t202" hidden="1"/>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455040</xdr:colOff>
      <xdr:row>10</xdr:row>
      <xdr:rowOff>174240</xdr:rowOff>
    </xdr:to>
    <xdr:sp macro="" textlink="">
      <xdr:nvSpPr>
        <xdr:cNvPr id="2" name="CustomShape 1" hidden="1"/>
        <xdr:cNvSpPr/>
      </xdr:nvSpPr>
      <xdr:spPr>
        <a:xfrm>
          <a:off x="0" y="0"/>
          <a:ext cx="17853120" cy="4613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8"/>
  <sheetViews>
    <sheetView zoomScaleNormal="100" workbookViewId="0">
      <pane ySplit="1" topLeftCell="A113" activePane="bottomLeft" state="frozen"/>
      <selection pane="bottomLeft" activeCell="D114" sqref="D113:D114"/>
    </sheetView>
  </sheetViews>
  <sheetFormatPr defaultRowHeight="14.4" outlineLevelCol="2" x14ac:dyDescent="0.3"/>
  <cols>
    <col min="1" max="1" width="23.33203125" style="1" customWidth="1"/>
    <col min="2" max="2" width="20.5546875" style="1" customWidth="1"/>
    <col min="3" max="3" width="21.33203125" style="1" customWidth="1"/>
    <col min="4" max="4" width="26" style="1" customWidth="1" outlineLevel="1"/>
    <col min="5" max="5" width="16.6640625" style="2" customWidth="1" outlineLevel="1"/>
    <col min="6" max="6" width="25.44140625" style="1" customWidth="1" outlineLevel="1"/>
    <col min="7" max="7" width="22.5546875" style="1" hidden="1" customWidth="1" outlineLevel="2"/>
    <col min="8" max="8" width="20.5546875" style="1" hidden="1" customWidth="1" outlineLevel="2"/>
    <col min="9" max="9" width="11.6640625" style="1" hidden="1" customWidth="1" outlineLevel="2"/>
    <col min="10" max="10" width="22.5546875" style="1" hidden="1" customWidth="1" outlineLevel="2"/>
    <col min="11" max="11" width="23.88671875" style="1" hidden="1" customWidth="1" outlineLevel="2"/>
    <col min="12" max="12" width="11.6640625" style="1" hidden="1" customWidth="1" outlineLevel="2"/>
    <col min="13" max="13" width="18.109375" style="1" hidden="1" customWidth="1" outlineLevel="2"/>
    <col min="14" max="14" width="17.6640625" style="1" hidden="1" customWidth="1" outlineLevel="2"/>
    <col min="15" max="15" width="11.6640625" style="1" hidden="1" customWidth="1" outlineLevel="2"/>
    <col min="16" max="16" width="32.5546875" style="1" hidden="1" customWidth="1" outlineLevel="2"/>
    <col min="17" max="17" width="17.44140625" style="1" hidden="1" customWidth="1" outlineLevel="2"/>
    <col min="18" max="18" width="11.6640625" style="1" hidden="1" customWidth="1" outlineLevel="2"/>
    <col min="19" max="19" width="22.5546875" style="1" hidden="1" customWidth="1" outlineLevel="2"/>
    <col min="20" max="20" width="13.6640625" style="1" hidden="1" customWidth="1" outlineLevel="2"/>
    <col min="21" max="21" width="11.6640625" style="1" hidden="1" customWidth="1" outlineLevel="2"/>
    <col min="22" max="22" width="22.5546875" style="1" hidden="1" customWidth="1" outlineLevel="2"/>
    <col min="23" max="23" width="16.109375" style="1" hidden="1" customWidth="1" outlineLevel="2"/>
    <col min="24" max="24" width="11.6640625" style="1" hidden="1" customWidth="1" outlineLevel="2"/>
    <col min="25" max="25" width="22.5546875" style="1" hidden="1" customWidth="1" outlineLevel="2"/>
    <col min="26" max="26" width="18.6640625" style="1" hidden="1" customWidth="1" outlineLevel="2"/>
    <col min="27" max="27" width="11.6640625" style="1" hidden="1" customWidth="1" outlineLevel="2"/>
    <col min="28" max="28" width="103" style="3" customWidth="1" outlineLevel="1" collapsed="1"/>
    <col min="29" max="29" width="53.6640625" style="1" customWidth="1" outlineLevel="1"/>
    <col min="30" max="30" width="253.5546875" style="1" customWidth="1" outlineLevel="1"/>
    <col min="31" max="31" width="90" style="1" customWidth="1" outlineLevel="1"/>
    <col min="32" max="32" width="168.6640625" style="1" customWidth="1" outlineLevel="1"/>
    <col min="33" max="33" width="27.44140625" style="1" customWidth="1" outlineLevel="1"/>
    <col min="34" max="34" width="9.109375" style="1" customWidth="1" outlineLevel="1"/>
    <col min="35" max="35" width="12.6640625" style="1" customWidth="1" outlineLevel="1"/>
    <col min="36" max="36" width="28" style="1" customWidth="1" outlineLevel="1"/>
    <col min="37" max="37" width="20" style="1" customWidth="1"/>
    <col min="38" max="1023" width="9.109375" style="1" customWidth="1"/>
    <col min="1024" max="1025" width="11.5546875"/>
  </cols>
  <sheetData>
    <row r="1" spans="1:37" ht="35.1" customHeight="1" x14ac:dyDescent="0.3">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spans="1:37" x14ac:dyDescent="0.3">
      <c r="A2" s="1" t="str">
        <f t="shared" ref="A2:A33" si="0">CONCATENATE("lamd:md_",B2)</f>
        <v>lamd:md_CODE</v>
      </c>
      <c r="B2" s="1" t="s">
        <v>37</v>
      </c>
      <c r="C2" s="1" t="s">
        <v>38</v>
      </c>
      <c r="D2" s="1" t="s">
        <v>39</v>
      </c>
      <c r="E2" s="2" t="s">
        <v>40</v>
      </c>
      <c r="H2" s="4">
        <v>0</v>
      </c>
      <c r="K2" s="4">
        <v>0</v>
      </c>
      <c r="N2" s="4">
        <v>0</v>
      </c>
      <c r="Q2" s="4">
        <v>0</v>
      </c>
      <c r="T2" s="4">
        <v>0</v>
      </c>
      <c r="W2" s="4">
        <v>0</v>
      </c>
      <c r="Z2" s="4">
        <v>0</v>
      </c>
      <c r="AG2" s="7"/>
    </row>
    <row r="3" spans="1:37" x14ac:dyDescent="0.3">
      <c r="A3" s="1" t="str">
        <f t="shared" si="0"/>
        <v>lamd:md_LABEL</v>
      </c>
      <c r="B3" s="1" t="s">
        <v>41</v>
      </c>
      <c r="C3" s="1" t="s">
        <v>42</v>
      </c>
      <c r="D3" s="1" t="s">
        <v>43</v>
      </c>
      <c r="E3" s="2" t="s">
        <v>40</v>
      </c>
      <c r="H3" s="4">
        <v>0</v>
      </c>
      <c r="K3" s="4">
        <v>0</v>
      </c>
      <c r="N3" s="4">
        <v>0</v>
      </c>
      <c r="Q3" s="4">
        <v>0</v>
      </c>
      <c r="T3" s="4">
        <v>0</v>
      </c>
      <c r="W3" s="4">
        <v>0</v>
      </c>
      <c r="Z3" s="4">
        <v>0</v>
      </c>
      <c r="AG3" s="7"/>
      <c r="AK3" s="2" t="s">
        <v>44</v>
      </c>
    </row>
    <row r="4" spans="1:37" ht="28.8" x14ac:dyDescent="0.3">
      <c r="A4" s="1" t="str">
        <f t="shared" si="0"/>
        <v>lamd:md_KEYWORD</v>
      </c>
      <c r="B4" s="1" t="s">
        <v>45</v>
      </c>
      <c r="C4" s="1" t="s">
        <v>46</v>
      </c>
      <c r="D4" s="1" t="s">
        <v>43</v>
      </c>
      <c r="E4" s="2" t="s">
        <v>40</v>
      </c>
      <c r="H4" s="4">
        <v>0</v>
      </c>
      <c r="K4" s="4">
        <v>0</v>
      </c>
      <c r="N4" s="4">
        <v>0</v>
      </c>
      <c r="Q4" s="4">
        <v>0</v>
      </c>
      <c r="T4" s="4">
        <v>0</v>
      </c>
      <c r="W4" s="4">
        <v>0</v>
      </c>
      <c r="Z4" s="4">
        <v>0</v>
      </c>
      <c r="AB4" s="3" t="s">
        <v>47</v>
      </c>
      <c r="AG4" s="7"/>
      <c r="AK4" s="2" t="s">
        <v>44</v>
      </c>
    </row>
    <row r="5" spans="1:37" x14ac:dyDescent="0.3">
      <c r="A5" s="1" t="str">
        <f t="shared" si="0"/>
        <v>lamd:md_EXAMPLE_EN</v>
      </c>
      <c r="B5" s="1" t="s">
        <v>48</v>
      </c>
      <c r="C5" s="1" t="s">
        <v>49</v>
      </c>
      <c r="D5" s="1" t="s">
        <v>50</v>
      </c>
      <c r="E5" s="2" t="s">
        <v>40</v>
      </c>
      <c r="H5" s="4">
        <v>0</v>
      </c>
      <c r="K5" s="4">
        <v>0</v>
      </c>
      <c r="N5" s="4">
        <v>0</v>
      </c>
      <c r="Q5" s="4">
        <v>0</v>
      </c>
      <c r="T5" s="4">
        <v>0</v>
      </c>
      <c r="W5" s="4">
        <v>0</v>
      </c>
      <c r="Z5" s="4">
        <v>0</v>
      </c>
      <c r="AB5" s="3" t="s">
        <v>51</v>
      </c>
      <c r="AG5" s="7"/>
      <c r="AK5" s="2" t="s">
        <v>44</v>
      </c>
    </row>
    <row r="6" spans="1:37" x14ac:dyDescent="0.3">
      <c r="A6" s="1" t="str">
        <f t="shared" si="0"/>
        <v>lamd:md_EXAMPLE_FR</v>
      </c>
      <c r="B6" s="1" t="s">
        <v>52</v>
      </c>
      <c r="C6" s="1" t="s">
        <v>53</v>
      </c>
      <c r="D6" s="1" t="s">
        <v>54</v>
      </c>
      <c r="E6" s="2" t="s">
        <v>40</v>
      </c>
      <c r="H6" s="4">
        <v>0</v>
      </c>
      <c r="K6" s="4">
        <v>0</v>
      </c>
      <c r="N6" s="4">
        <v>0</v>
      </c>
      <c r="Q6" s="4">
        <v>0</v>
      </c>
      <c r="T6" s="4">
        <v>0</v>
      </c>
      <c r="W6" s="4">
        <v>0</v>
      </c>
      <c r="Z6" s="4">
        <v>0</v>
      </c>
      <c r="AB6" s="3" t="s">
        <v>51</v>
      </c>
      <c r="AG6" s="7"/>
      <c r="AK6" s="2" t="s">
        <v>44</v>
      </c>
    </row>
    <row r="7" spans="1:37" ht="28.8" x14ac:dyDescent="0.3">
      <c r="A7" s="1" t="str">
        <f t="shared" si="0"/>
        <v>lamd:md_COMMENT</v>
      </c>
      <c r="B7" s="1" t="s">
        <v>55</v>
      </c>
      <c r="C7" s="1" t="s">
        <v>56</v>
      </c>
      <c r="D7" s="1" t="s">
        <v>57</v>
      </c>
      <c r="E7" s="2" t="s">
        <v>40</v>
      </c>
      <c r="H7" s="4">
        <v>0</v>
      </c>
      <c r="K7" s="4">
        <v>0</v>
      </c>
      <c r="N7" s="4">
        <v>0</v>
      </c>
      <c r="Q7" s="4">
        <v>0</v>
      </c>
      <c r="T7" s="4">
        <v>0</v>
      </c>
      <c r="W7" s="4">
        <v>0</v>
      </c>
      <c r="Z7" s="4">
        <v>0</v>
      </c>
      <c r="AB7" s="3" t="s">
        <v>58</v>
      </c>
      <c r="AG7" s="7"/>
      <c r="AK7" s="2" t="s">
        <v>44</v>
      </c>
    </row>
    <row r="8" spans="1:37" x14ac:dyDescent="0.3">
      <c r="A8" s="1" t="str">
        <f t="shared" si="0"/>
        <v>lamd:md_EXAMPLE_CELEX</v>
      </c>
      <c r="B8" s="1" t="s">
        <v>59</v>
      </c>
      <c r="C8" s="1" t="s">
        <v>60</v>
      </c>
      <c r="D8" s="1" t="s">
        <v>61</v>
      </c>
      <c r="E8" s="2" t="s">
        <v>40</v>
      </c>
      <c r="H8" s="4">
        <v>0</v>
      </c>
      <c r="K8" s="4">
        <v>0</v>
      </c>
      <c r="N8" s="4">
        <v>0</v>
      </c>
      <c r="Q8" s="4">
        <v>0</v>
      </c>
      <c r="T8" s="4">
        <v>0</v>
      </c>
      <c r="W8" s="4">
        <v>0</v>
      </c>
      <c r="Z8" s="4">
        <v>0</v>
      </c>
      <c r="AB8" s="3" t="s">
        <v>51</v>
      </c>
      <c r="AG8" s="7"/>
      <c r="AK8" s="2" t="s">
        <v>44</v>
      </c>
    </row>
    <row r="9" spans="1:37" ht="24" customHeight="1" x14ac:dyDescent="0.3">
      <c r="A9" s="1" t="str">
        <f t="shared" si="0"/>
        <v>lamd:md_CDM_CLASS</v>
      </c>
      <c r="B9" s="1" t="s">
        <v>62</v>
      </c>
      <c r="C9" s="1" t="s">
        <v>63</v>
      </c>
      <c r="D9" s="1" t="s">
        <v>64</v>
      </c>
      <c r="E9" s="2" t="s">
        <v>65</v>
      </c>
      <c r="H9" s="4">
        <v>0</v>
      </c>
      <c r="K9" s="4">
        <v>0</v>
      </c>
      <c r="N9" s="4">
        <v>0</v>
      </c>
      <c r="Q9" s="4">
        <v>0</v>
      </c>
      <c r="T9" s="4">
        <v>0</v>
      </c>
      <c r="W9" s="4">
        <v>0</v>
      </c>
      <c r="Z9" s="4">
        <v>0</v>
      </c>
      <c r="AB9" s="3" t="s">
        <v>66</v>
      </c>
      <c r="AG9" s="7"/>
      <c r="AK9" s="2" t="s">
        <v>67</v>
      </c>
    </row>
    <row r="10" spans="1:37" ht="186" customHeight="1" x14ac:dyDescent="0.3">
      <c r="A10" s="1" t="str">
        <f t="shared" si="0"/>
        <v>lamd:md_AU</v>
      </c>
      <c r="B10" s="1" t="s">
        <v>68</v>
      </c>
      <c r="C10" s="1" t="s">
        <v>69</v>
      </c>
      <c r="D10" s="1" t="s">
        <v>70</v>
      </c>
      <c r="E10" s="2" t="s">
        <v>65</v>
      </c>
      <c r="F10" s="4" t="s">
        <v>71</v>
      </c>
      <c r="H10" s="4">
        <v>0</v>
      </c>
      <c r="K10" s="4">
        <v>0</v>
      </c>
      <c r="N10" s="4">
        <v>0</v>
      </c>
      <c r="Q10" s="4">
        <v>0</v>
      </c>
      <c r="T10" s="4">
        <v>0</v>
      </c>
      <c r="W10" s="4">
        <v>0</v>
      </c>
      <c r="Z10" s="4">
        <v>0</v>
      </c>
      <c r="AB10" s="3" t="s">
        <v>72</v>
      </c>
      <c r="AC10" s="8" t="s">
        <v>73</v>
      </c>
      <c r="AD10" s="4" t="s">
        <v>74</v>
      </c>
      <c r="AE10" s="9" t="s">
        <v>75</v>
      </c>
      <c r="AF10" s="10" t="s">
        <v>76</v>
      </c>
      <c r="AG10" s="7"/>
      <c r="AH10" s="1" t="s">
        <v>77</v>
      </c>
      <c r="AI10" s="1" t="s">
        <v>78</v>
      </c>
      <c r="AK10" s="1" t="s">
        <v>79</v>
      </c>
    </row>
    <row r="11" spans="1:37" ht="86.4" x14ac:dyDescent="0.3">
      <c r="A11" s="1" t="str">
        <f t="shared" si="0"/>
        <v>lamd:md_FM</v>
      </c>
      <c r="B11" s="1" t="s">
        <v>80</v>
      </c>
      <c r="C11" s="1" t="s">
        <v>81</v>
      </c>
      <c r="D11" s="1" t="s">
        <v>82</v>
      </c>
      <c r="E11" s="2" t="s">
        <v>65</v>
      </c>
      <c r="F11" s="1" t="s">
        <v>83</v>
      </c>
      <c r="H11" s="4">
        <v>0</v>
      </c>
      <c r="K11" s="4">
        <v>0</v>
      </c>
      <c r="N11" s="4">
        <v>0</v>
      </c>
      <c r="Q11" s="4">
        <v>0</v>
      </c>
      <c r="T11" s="4">
        <v>0</v>
      </c>
      <c r="W11" s="4">
        <v>0</v>
      </c>
      <c r="Z11" s="4">
        <v>0</v>
      </c>
      <c r="AB11" s="4" t="s">
        <v>84</v>
      </c>
      <c r="AC11" s="11" t="s">
        <v>85</v>
      </c>
      <c r="AD11" s="9" t="s">
        <v>86</v>
      </c>
      <c r="AE11" s="9"/>
      <c r="AF11" s="10" t="s">
        <v>87</v>
      </c>
      <c r="AG11" s="7"/>
      <c r="AH11" s="1" t="s">
        <v>77</v>
      </c>
      <c r="AI11" s="1" t="s">
        <v>78</v>
      </c>
      <c r="AK11" s="1" t="s">
        <v>79</v>
      </c>
    </row>
    <row r="12" spans="1:37" ht="72" x14ac:dyDescent="0.3">
      <c r="A12" s="1" t="str">
        <f t="shared" si="0"/>
        <v>lamd:md_DT_CORR</v>
      </c>
      <c r="B12" s="1" t="s">
        <v>88</v>
      </c>
      <c r="C12" s="1" t="s">
        <v>89</v>
      </c>
      <c r="D12" s="1" t="s">
        <v>90</v>
      </c>
      <c r="E12" s="2" t="s">
        <v>40</v>
      </c>
      <c r="H12" s="4">
        <v>0</v>
      </c>
      <c r="K12" s="4">
        <v>0</v>
      </c>
      <c r="N12" s="4">
        <v>0</v>
      </c>
      <c r="Q12" s="4">
        <v>0</v>
      </c>
      <c r="T12" s="4">
        <v>0</v>
      </c>
      <c r="W12" s="4">
        <v>0</v>
      </c>
      <c r="Z12" s="4">
        <v>0</v>
      </c>
      <c r="AB12" s="3" t="s">
        <v>91</v>
      </c>
      <c r="AC12" s="8" t="s">
        <v>92</v>
      </c>
      <c r="AD12" s="4" t="s">
        <v>93</v>
      </c>
      <c r="AG12" s="7"/>
      <c r="AH12" s="1" t="s">
        <v>77</v>
      </c>
      <c r="AI12" s="1" t="s">
        <v>94</v>
      </c>
      <c r="AJ12" s="1" t="s">
        <v>95</v>
      </c>
      <c r="AK12" s="1" t="s">
        <v>96</v>
      </c>
    </row>
    <row r="13" spans="1:37" x14ac:dyDescent="0.3">
      <c r="A13" s="1" t="str">
        <f t="shared" si="0"/>
        <v>lamd:md_DN_CLASS</v>
      </c>
      <c r="B13" s="1" t="s">
        <v>97</v>
      </c>
      <c r="C13" s="1" t="s">
        <v>98</v>
      </c>
      <c r="D13" s="1" t="s">
        <v>99</v>
      </c>
      <c r="E13" s="2" t="s">
        <v>65</v>
      </c>
      <c r="H13" s="4">
        <v>0</v>
      </c>
      <c r="K13" s="4">
        <v>0</v>
      </c>
      <c r="N13" s="4">
        <v>0</v>
      </c>
      <c r="Q13" s="4">
        <v>0</v>
      </c>
      <c r="T13" s="4">
        <v>0</v>
      </c>
      <c r="W13" s="4">
        <v>0</v>
      </c>
      <c r="Z13" s="4">
        <v>0</v>
      </c>
      <c r="AG13" s="7"/>
      <c r="AK13" s="1" t="s">
        <v>96</v>
      </c>
    </row>
    <row r="14" spans="1:37" ht="210.75" customHeight="1" x14ac:dyDescent="0.3">
      <c r="A14" s="1" t="str">
        <f t="shared" si="0"/>
        <v>lamd:md_DN</v>
      </c>
      <c r="B14" s="1" t="s">
        <v>100</v>
      </c>
      <c r="C14" s="1" t="s">
        <v>101</v>
      </c>
      <c r="D14" s="1" t="s">
        <v>102</v>
      </c>
      <c r="E14" s="2" t="s">
        <v>40</v>
      </c>
      <c r="H14" s="4">
        <v>0</v>
      </c>
      <c r="K14" s="4">
        <v>0</v>
      </c>
      <c r="N14" s="4">
        <v>0</v>
      </c>
      <c r="Q14" s="4">
        <v>0</v>
      </c>
      <c r="T14" s="4">
        <v>0</v>
      </c>
      <c r="W14" s="4">
        <v>0</v>
      </c>
      <c r="Z14" s="4">
        <v>0</v>
      </c>
      <c r="AB14" s="3" t="s">
        <v>103</v>
      </c>
      <c r="AC14" s="8" t="s">
        <v>104</v>
      </c>
      <c r="AD14" s="4" t="s">
        <v>105</v>
      </c>
      <c r="AG14" s="7"/>
      <c r="AH14" s="1" t="s">
        <v>77</v>
      </c>
      <c r="AI14" s="1" t="s">
        <v>94</v>
      </c>
      <c r="AJ14" s="1" t="s">
        <v>95</v>
      </c>
      <c r="AK14" s="1" t="s">
        <v>96</v>
      </c>
    </row>
    <row r="15" spans="1:37" ht="409.6" x14ac:dyDescent="0.3">
      <c r="A15" s="1" t="str">
        <f t="shared" si="0"/>
        <v>lamd:md_DC</v>
      </c>
      <c r="B15" s="1" t="s">
        <v>106</v>
      </c>
      <c r="C15" s="1" t="s">
        <v>107</v>
      </c>
      <c r="D15" s="1" t="s">
        <v>108</v>
      </c>
      <c r="E15" s="2" t="s">
        <v>65</v>
      </c>
      <c r="F15" s="1" t="s">
        <v>109</v>
      </c>
      <c r="H15" s="4">
        <v>0</v>
      </c>
      <c r="K15" s="4">
        <v>0</v>
      </c>
      <c r="N15" s="4">
        <v>0</v>
      </c>
      <c r="Q15" s="4">
        <v>0</v>
      </c>
      <c r="T15" s="4">
        <v>0</v>
      </c>
      <c r="W15" s="4">
        <v>0</v>
      </c>
      <c r="Z15" s="4">
        <v>0</v>
      </c>
      <c r="AB15" s="3" t="s">
        <v>110</v>
      </c>
      <c r="AC15" s="8" t="s">
        <v>111</v>
      </c>
      <c r="AD15" s="12" t="s">
        <v>112</v>
      </c>
      <c r="AE15" s="13" t="s">
        <v>113</v>
      </c>
      <c r="AG15" s="7"/>
      <c r="AH15" s="1" t="s">
        <v>77</v>
      </c>
      <c r="AI15" s="1" t="s">
        <v>114</v>
      </c>
      <c r="AK15" s="1" t="s">
        <v>115</v>
      </c>
    </row>
    <row r="16" spans="1:37" ht="345.6" x14ac:dyDescent="0.3">
      <c r="A16" s="1" t="str">
        <f t="shared" si="0"/>
        <v>lamd:md_CT</v>
      </c>
      <c r="B16" s="1" t="s">
        <v>116</v>
      </c>
      <c r="C16" s="1" t="s">
        <v>117</v>
      </c>
      <c r="D16" s="1" t="s">
        <v>118</v>
      </c>
      <c r="E16" s="2" t="s">
        <v>65</v>
      </c>
      <c r="F16" s="1" t="s">
        <v>119</v>
      </c>
      <c r="H16" s="4">
        <v>0</v>
      </c>
      <c r="K16" s="4">
        <v>0</v>
      </c>
      <c r="N16" s="4">
        <v>0</v>
      </c>
      <c r="Q16" s="4">
        <v>0</v>
      </c>
      <c r="T16" s="4">
        <v>0</v>
      </c>
      <c r="W16" s="4">
        <v>0</v>
      </c>
      <c r="Z16" s="4">
        <v>0</v>
      </c>
      <c r="AB16" s="3" t="s">
        <v>120</v>
      </c>
      <c r="AC16" s="8" t="s">
        <v>121</v>
      </c>
      <c r="AD16" s="1" t="s">
        <v>122</v>
      </c>
      <c r="AG16" s="7"/>
      <c r="AH16" s="1" t="s">
        <v>77</v>
      </c>
      <c r="AI16" s="1" t="s">
        <v>114</v>
      </c>
      <c r="AK16" s="1" t="s">
        <v>115</v>
      </c>
    </row>
    <row r="17" spans="1:37" ht="409.6" x14ac:dyDescent="0.3">
      <c r="A17" s="1" t="str">
        <f t="shared" si="0"/>
        <v>lamd:md_CC</v>
      </c>
      <c r="B17" s="1" t="s">
        <v>123</v>
      </c>
      <c r="C17" s="1" t="s">
        <v>124</v>
      </c>
      <c r="D17" s="1" t="s">
        <v>125</v>
      </c>
      <c r="E17" s="2" t="s">
        <v>65</v>
      </c>
      <c r="F17" s="1" t="s">
        <v>126</v>
      </c>
      <c r="H17" s="4">
        <v>0</v>
      </c>
      <c r="K17" s="4">
        <v>0</v>
      </c>
      <c r="N17" s="4">
        <v>0</v>
      </c>
      <c r="Q17" s="4">
        <v>0</v>
      </c>
      <c r="T17" s="4">
        <v>0</v>
      </c>
      <c r="W17" s="4">
        <v>0</v>
      </c>
      <c r="Z17" s="4">
        <v>0</v>
      </c>
      <c r="AB17" s="3" t="s">
        <v>127</v>
      </c>
      <c r="AC17" s="8" t="s">
        <v>128</v>
      </c>
      <c r="AD17" s="1" t="s">
        <v>129</v>
      </c>
      <c r="AE17" s="1" t="s">
        <v>130</v>
      </c>
      <c r="AG17" s="7"/>
      <c r="AH17" s="1" t="s">
        <v>77</v>
      </c>
      <c r="AI17" s="1" t="s">
        <v>114</v>
      </c>
      <c r="AK17" s="1" t="s">
        <v>115</v>
      </c>
    </row>
    <row r="18" spans="1:37" ht="86.4" x14ac:dyDescent="0.3">
      <c r="A18" s="1" t="str">
        <f t="shared" si="0"/>
        <v>lamd:md_RJ_NEW</v>
      </c>
      <c r="B18" s="1" t="s">
        <v>131</v>
      </c>
      <c r="C18" s="1" t="s">
        <v>132</v>
      </c>
      <c r="D18" s="1" t="s">
        <v>133</v>
      </c>
      <c r="E18" s="2" t="s">
        <v>65</v>
      </c>
      <c r="F18" s="1" t="s">
        <v>134</v>
      </c>
      <c r="H18" s="4">
        <v>0</v>
      </c>
      <c r="K18" s="4">
        <v>0</v>
      </c>
      <c r="N18" s="4">
        <v>0</v>
      </c>
      <c r="Q18" s="4">
        <v>0</v>
      </c>
      <c r="T18" s="4">
        <v>0</v>
      </c>
      <c r="W18" s="4">
        <v>0</v>
      </c>
      <c r="Z18" s="4">
        <v>0</v>
      </c>
      <c r="AB18" s="3" t="s">
        <v>135</v>
      </c>
      <c r="AC18" s="8" t="s">
        <v>136</v>
      </c>
      <c r="AD18" s="1" t="s">
        <v>137</v>
      </c>
      <c r="AG18" s="7"/>
      <c r="AH18" s="1" t="s">
        <v>77</v>
      </c>
      <c r="AI18" s="1" t="s">
        <v>114</v>
      </c>
      <c r="AK18" s="1" t="s">
        <v>115</v>
      </c>
    </row>
    <row r="19" spans="1:37" ht="167.25" customHeight="1" x14ac:dyDescent="0.3">
      <c r="A19" s="1" t="str">
        <f t="shared" si="0"/>
        <v>lamd:md_DD</v>
      </c>
      <c r="B19" s="1" t="s">
        <v>138</v>
      </c>
      <c r="C19" s="1" t="s">
        <v>139</v>
      </c>
      <c r="D19" s="1" t="s">
        <v>140</v>
      </c>
      <c r="E19" s="2" t="s">
        <v>40</v>
      </c>
      <c r="G19" s="1" t="s">
        <v>141</v>
      </c>
      <c r="H19" s="4" t="s">
        <v>142</v>
      </c>
      <c r="I19" s="1" t="s">
        <v>143</v>
      </c>
      <c r="K19" s="4">
        <v>0</v>
      </c>
      <c r="N19" s="4">
        <v>0</v>
      </c>
      <c r="Q19" s="4">
        <v>0</v>
      </c>
      <c r="T19" s="4">
        <v>0</v>
      </c>
      <c r="W19" s="4">
        <v>0</v>
      </c>
      <c r="Z19" s="4">
        <v>0</v>
      </c>
      <c r="AB19" s="6" t="s">
        <v>144</v>
      </c>
      <c r="AC19" s="8" t="s">
        <v>145</v>
      </c>
      <c r="AD19" s="4" t="s">
        <v>146</v>
      </c>
      <c r="AE19" s="14" t="s">
        <v>147</v>
      </c>
      <c r="AF19" s="15" t="s">
        <v>148</v>
      </c>
      <c r="AG19" s="7"/>
      <c r="AH19" s="1" t="s">
        <v>77</v>
      </c>
      <c r="AI19" s="1" t="s">
        <v>149</v>
      </c>
      <c r="AK19" s="1" t="s">
        <v>150</v>
      </c>
    </row>
    <row r="20" spans="1:37" ht="156" customHeight="1" x14ac:dyDescent="0.3">
      <c r="A20" s="1" t="str">
        <f t="shared" si="0"/>
        <v>lamd:md_IF</v>
      </c>
      <c r="B20" s="1" t="s">
        <v>151</v>
      </c>
      <c r="C20" s="1" t="s">
        <v>152</v>
      </c>
      <c r="D20" s="1" t="s">
        <v>153</v>
      </c>
      <c r="E20" s="2" t="s">
        <v>40</v>
      </c>
      <c r="G20" s="1" t="s">
        <v>154</v>
      </c>
      <c r="H20" s="4" t="s">
        <v>155</v>
      </c>
      <c r="I20" s="1" t="s">
        <v>156</v>
      </c>
      <c r="J20" s="1" t="s">
        <v>141</v>
      </c>
      <c r="K20" s="4" t="s">
        <v>142</v>
      </c>
      <c r="L20" s="1" t="s">
        <v>156</v>
      </c>
      <c r="N20" s="4">
        <v>0</v>
      </c>
      <c r="Q20" s="4">
        <v>0</v>
      </c>
      <c r="T20" s="4">
        <v>0</v>
      </c>
      <c r="W20" s="4">
        <v>0</v>
      </c>
      <c r="Z20" s="4">
        <v>0</v>
      </c>
      <c r="AB20" s="6" t="s">
        <v>157</v>
      </c>
      <c r="AC20" s="8" t="s">
        <v>158</v>
      </c>
      <c r="AD20" s="4" t="s">
        <v>159</v>
      </c>
      <c r="AF20" s="10" t="s">
        <v>160</v>
      </c>
      <c r="AG20" s="7"/>
      <c r="AH20" s="1" t="s">
        <v>77</v>
      </c>
      <c r="AI20" s="1" t="s">
        <v>149</v>
      </c>
      <c r="AK20" s="1" t="s">
        <v>150</v>
      </c>
    </row>
    <row r="21" spans="1:37" ht="156" customHeight="1" x14ac:dyDescent="0.3">
      <c r="A21" s="1" t="str">
        <f t="shared" si="0"/>
        <v>lamd:md_EV</v>
      </c>
      <c r="B21" s="1" t="s">
        <v>161</v>
      </c>
      <c r="C21" s="1" t="s">
        <v>162</v>
      </c>
      <c r="D21" s="1" t="s">
        <v>163</v>
      </c>
      <c r="E21" s="2" t="s">
        <v>40</v>
      </c>
      <c r="G21" s="1" t="s">
        <v>141</v>
      </c>
      <c r="H21" s="4" t="s">
        <v>142</v>
      </c>
      <c r="I21" s="1" t="s">
        <v>164</v>
      </c>
      <c r="K21" s="4">
        <v>0</v>
      </c>
      <c r="N21" s="4">
        <v>0</v>
      </c>
      <c r="Q21" s="4">
        <v>0</v>
      </c>
      <c r="T21" s="4">
        <v>0</v>
      </c>
      <c r="W21" s="4">
        <v>0</v>
      </c>
      <c r="Z21" s="4">
        <v>0</v>
      </c>
      <c r="AB21" s="6" t="s">
        <v>165</v>
      </c>
      <c r="AC21" s="8" t="s">
        <v>166</v>
      </c>
      <c r="AD21" s="4" t="s">
        <v>167</v>
      </c>
      <c r="AE21" s="10" t="s">
        <v>168</v>
      </c>
      <c r="AF21" s="10" t="s">
        <v>169</v>
      </c>
      <c r="AG21" s="7"/>
      <c r="AH21" s="1" t="s">
        <v>77</v>
      </c>
      <c r="AI21" s="1" t="s">
        <v>149</v>
      </c>
      <c r="AK21" s="1" t="s">
        <v>150</v>
      </c>
    </row>
    <row r="22" spans="1:37" ht="148.5" customHeight="1" x14ac:dyDescent="0.3">
      <c r="A22" s="1" t="str">
        <f t="shared" si="0"/>
        <v>lamd:md_NF</v>
      </c>
      <c r="B22" s="1" t="s">
        <v>170</v>
      </c>
      <c r="C22" s="1" t="s">
        <v>171</v>
      </c>
      <c r="D22" s="1" t="s">
        <v>172</v>
      </c>
      <c r="E22" s="2" t="s">
        <v>40</v>
      </c>
      <c r="G22" s="1" t="s">
        <v>141</v>
      </c>
      <c r="H22" s="4" t="s">
        <v>142</v>
      </c>
      <c r="I22" s="1" t="s">
        <v>143</v>
      </c>
      <c r="K22" s="4">
        <v>0</v>
      </c>
      <c r="N22" s="4">
        <v>0</v>
      </c>
      <c r="Q22" s="4">
        <v>0</v>
      </c>
      <c r="T22" s="4">
        <v>0</v>
      </c>
      <c r="W22" s="4">
        <v>0</v>
      </c>
      <c r="Z22" s="4">
        <v>0</v>
      </c>
      <c r="AB22" s="6" t="s">
        <v>173</v>
      </c>
      <c r="AC22" s="8" t="s">
        <v>174</v>
      </c>
      <c r="AD22" s="4" t="s">
        <v>175</v>
      </c>
      <c r="AF22" s="10" t="s">
        <v>176</v>
      </c>
      <c r="AG22" s="7"/>
      <c r="AH22" s="1" t="s">
        <v>77</v>
      </c>
      <c r="AI22" s="1" t="s">
        <v>149</v>
      </c>
      <c r="AK22" s="1" t="s">
        <v>150</v>
      </c>
    </row>
    <row r="23" spans="1:37" ht="100.8" x14ac:dyDescent="0.3">
      <c r="A23" s="1" t="str">
        <f t="shared" si="0"/>
        <v>lamd:md_TP</v>
      </c>
      <c r="B23" s="1" t="s">
        <v>177</v>
      </c>
      <c r="C23" s="1" t="s">
        <v>178</v>
      </c>
      <c r="D23" s="1" t="s">
        <v>179</v>
      </c>
      <c r="E23" s="2" t="s">
        <v>40</v>
      </c>
      <c r="G23" s="1" t="s">
        <v>141</v>
      </c>
      <c r="H23" s="4" t="s">
        <v>142</v>
      </c>
      <c r="I23" s="1" t="s">
        <v>180</v>
      </c>
      <c r="K23" s="4">
        <v>0</v>
      </c>
      <c r="N23" s="4">
        <v>0</v>
      </c>
      <c r="Q23" s="4">
        <v>0</v>
      </c>
      <c r="T23" s="4">
        <v>0</v>
      </c>
      <c r="W23" s="4">
        <v>0</v>
      </c>
      <c r="Z23" s="4">
        <v>0</v>
      </c>
      <c r="AB23" s="6" t="s">
        <v>181</v>
      </c>
      <c r="AC23" s="8" t="s">
        <v>182</v>
      </c>
      <c r="AD23" s="4" t="s">
        <v>183</v>
      </c>
      <c r="AF23" s="10" t="s">
        <v>184</v>
      </c>
      <c r="AG23" s="16" t="s">
        <v>185</v>
      </c>
      <c r="AH23" s="1" t="s">
        <v>77</v>
      </c>
      <c r="AI23" s="1" t="s">
        <v>149</v>
      </c>
      <c r="AK23" s="1" t="s">
        <v>150</v>
      </c>
    </row>
    <row r="24" spans="1:37" ht="72" x14ac:dyDescent="0.3">
      <c r="A24" s="1" t="str">
        <f t="shared" si="0"/>
        <v>lamd:md_SG</v>
      </c>
      <c r="B24" s="1" t="s">
        <v>186</v>
      </c>
      <c r="C24" s="1" t="s">
        <v>187</v>
      </c>
      <c r="D24" s="1" t="s">
        <v>188</v>
      </c>
      <c r="E24" s="2" t="s">
        <v>40</v>
      </c>
      <c r="G24" s="1" t="s">
        <v>141</v>
      </c>
      <c r="H24" s="4" t="s">
        <v>142</v>
      </c>
      <c r="I24" s="4" t="s">
        <v>189</v>
      </c>
      <c r="K24" s="4">
        <v>0</v>
      </c>
      <c r="N24" s="4">
        <v>0</v>
      </c>
      <c r="Q24" s="4">
        <v>0</v>
      </c>
      <c r="T24" s="4">
        <v>0</v>
      </c>
      <c r="W24" s="4">
        <v>0</v>
      </c>
      <c r="Z24" s="4">
        <v>0</v>
      </c>
      <c r="AB24" s="6" t="s">
        <v>190</v>
      </c>
      <c r="AC24" s="8" t="s">
        <v>191</v>
      </c>
      <c r="AD24" s="4" t="s">
        <v>192</v>
      </c>
      <c r="AG24" s="16" t="s">
        <v>193</v>
      </c>
      <c r="AH24" s="1" t="s">
        <v>77</v>
      </c>
      <c r="AI24" s="1" t="s">
        <v>149</v>
      </c>
      <c r="AK24" s="1" t="s">
        <v>150</v>
      </c>
    </row>
    <row r="25" spans="1:37" ht="57.6" x14ac:dyDescent="0.3">
      <c r="A25" s="1" t="str">
        <f t="shared" si="0"/>
        <v>lamd:md_VO</v>
      </c>
      <c r="B25" s="1" t="s">
        <v>194</v>
      </c>
      <c r="C25" s="1" t="s">
        <v>195</v>
      </c>
      <c r="D25" s="1" t="s">
        <v>196</v>
      </c>
      <c r="E25" s="2" t="s">
        <v>40</v>
      </c>
      <c r="H25" s="4">
        <v>0</v>
      </c>
      <c r="K25" s="4">
        <v>0</v>
      </c>
      <c r="N25" s="4">
        <v>0</v>
      </c>
      <c r="Q25" s="4">
        <v>0</v>
      </c>
      <c r="T25" s="4">
        <v>0</v>
      </c>
      <c r="W25" s="4">
        <v>0</v>
      </c>
      <c r="Z25" s="4">
        <v>0</v>
      </c>
      <c r="AB25" s="3" t="s">
        <v>197</v>
      </c>
      <c r="AC25" s="8" t="s">
        <v>198</v>
      </c>
      <c r="AD25" s="1" t="s">
        <v>199</v>
      </c>
      <c r="AF25" s="10" t="s">
        <v>200</v>
      </c>
      <c r="AG25" s="7"/>
      <c r="AH25" s="1" t="s">
        <v>77</v>
      </c>
      <c r="AI25" s="1" t="s">
        <v>149</v>
      </c>
      <c r="AK25" s="1" t="s">
        <v>150</v>
      </c>
    </row>
    <row r="26" spans="1:37" ht="72" x14ac:dyDescent="0.3">
      <c r="A26" s="1" t="str">
        <f t="shared" si="0"/>
        <v>lamd:md_DB</v>
      </c>
      <c r="B26" s="1" t="s">
        <v>201</v>
      </c>
      <c r="C26" s="1" t="s">
        <v>202</v>
      </c>
      <c r="D26" s="1" t="s">
        <v>203</v>
      </c>
      <c r="E26" s="2" t="s">
        <v>40</v>
      </c>
      <c r="H26" s="4">
        <v>0</v>
      </c>
      <c r="K26" s="4">
        <v>0</v>
      </c>
      <c r="N26" s="4">
        <v>0</v>
      </c>
      <c r="Q26" s="4">
        <v>0</v>
      </c>
      <c r="T26" s="4">
        <v>0</v>
      </c>
      <c r="W26" s="4">
        <v>0</v>
      </c>
      <c r="Z26" s="4">
        <v>0</v>
      </c>
      <c r="AB26" s="3" t="s">
        <v>204</v>
      </c>
      <c r="AC26" s="8" t="s">
        <v>205</v>
      </c>
      <c r="AD26" s="1" t="s">
        <v>206</v>
      </c>
      <c r="AF26" s="10" t="s">
        <v>207</v>
      </c>
      <c r="AG26" s="16" t="s">
        <v>208</v>
      </c>
      <c r="AH26" s="1" t="s">
        <v>77</v>
      </c>
      <c r="AI26" s="1" t="s">
        <v>149</v>
      </c>
      <c r="AK26" s="1" t="s">
        <v>150</v>
      </c>
    </row>
    <row r="27" spans="1:37" ht="86.4" x14ac:dyDescent="0.3">
      <c r="A27" s="1" t="str">
        <f t="shared" si="0"/>
        <v>lamd:md_LO</v>
      </c>
      <c r="B27" s="1" t="s">
        <v>209</v>
      </c>
      <c r="C27" s="1" t="s">
        <v>210</v>
      </c>
      <c r="D27" s="1" t="s">
        <v>211</v>
      </c>
      <c r="E27" s="2" t="s">
        <v>40</v>
      </c>
      <c r="H27" s="4">
        <v>0</v>
      </c>
      <c r="K27" s="4">
        <v>0</v>
      </c>
      <c r="N27" s="4">
        <v>0</v>
      </c>
      <c r="Q27" s="4">
        <v>0</v>
      </c>
      <c r="T27" s="4">
        <v>0</v>
      </c>
      <c r="W27" s="4">
        <v>0</v>
      </c>
      <c r="Z27" s="4">
        <v>0</v>
      </c>
      <c r="AB27" s="6" t="s">
        <v>212</v>
      </c>
      <c r="AC27" s="8" t="s">
        <v>213</v>
      </c>
      <c r="AD27" s="4" t="s">
        <v>214</v>
      </c>
      <c r="AG27" s="16" t="s">
        <v>215</v>
      </c>
      <c r="AH27" s="1" t="s">
        <v>77</v>
      </c>
      <c r="AI27" s="1" t="s">
        <v>149</v>
      </c>
      <c r="AK27" s="1" t="s">
        <v>150</v>
      </c>
    </row>
    <row r="28" spans="1:37" ht="259.2" x14ac:dyDescent="0.3">
      <c r="A28" s="1" t="str">
        <f t="shared" si="0"/>
        <v>lamd:md_DH</v>
      </c>
      <c r="B28" s="1" t="s">
        <v>216</v>
      </c>
      <c r="C28" s="1" t="s">
        <v>217</v>
      </c>
      <c r="D28" s="1" t="s">
        <v>218</v>
      </c>
      <c r="E28" s="2" t="s">
        <v>40</v>
      </c>
      <c r="G28" s="1" t="s">
        <v>141</v>
      </c>
      <c r="H28" s="4" t="s">
        <v>142</v>
      </c>
      <c r="I28" s="1" t="s">
        <v>219</v>
      </c>
      <c r="K28" s="4">
        <v>0</v>
      </c>
      <c r="N28" s="4">
        <v>0</v>
      </c>
      <c r="Q28" s="4">
        <v>0</v>
      </c>
      <c r="T28" s="4">
        <v>0</v>
      </c>
      <c r="W28" s="4">
        <v>0</v>
      </c>
      <c r="Z28" s="4">
        <v>0</v>
      </c>
      <c r="AB28" s="6" t="s">
        <v>220</v>
      </c>
      <c r="AC28" s="8" t="s">
        <v>221</v>
      </c>
      <c r="AD28" s="4" t="s">
        <v>222</v>
      </c>
      <c r="AG28" s="16" t="s">
        <v>223</v>
      </c>
      <c r="AH28" s="1" t="s">
        <v>77</v>
      </c>
      <c r="AI28" s="1" t="s">
        <v>149</v>
      </c>
      <c r="AK28" s="1" t="s">
        <v>150</v>
      </c>
    </row>
    <row r="29" spans="1:37" ht="23.25" customHeight="1" x14ac:dyDescent="0.3">
      <c r="A29" s="1" t="str">
        <f t="shared" si="0"/>
        <v>lamd:md_DL</v>
      </c>
      <c r="B29" s="1" t="s">
        <v>224</v>
      </c>
      <c r="C29" s="1" t="s">
        <v>225</v>
      </c>
      <c r="D29" s="1" t="s">
        <v>226</v>
      </c>
      <c r="E29" s="2" t="s">
        <v>40</v>
      </c>
      <c r="G29" s="1" t="s">
        <v>141</v>
      </c>
      <c r="H29" s="4" t="s">
        <v>142</v>
      </c>
      <c r="I29" s="1" t="s">
        <v>156</v>
      </c>
      <c r="K29" s="4">
        <v>0</v>
      </c>
      <c r="N29" s="4">
        <v>0</v>
      </c>
      <c r="Q29" s="4">
        <v>0</v>
      </c>
      <c r="T29" s="4">
        <v>0</v>
      </c>
      <c r="W29" s="4">
        <v>0</v>
      </c>
      <c r="Z29" s="4">
        <v>0</v>
      </c>
      <c r="AB29" s="6" t="s">
        <v>227</v>
      </c>
      <c r="AC29" s="8" t="s">
        <v>228</v>
      </c>
      <c r="AD29" s="4" t="s">
        <v>229</v>
      </c>
      <c r="AG29" s="7"/>
      <c r="AH29" s="1" t="s">
        <v>77</v>
      </c>
      <c r="AI29" s="1" t="s">
        <v>149</v>
      </c>
      <c r="AK29" s="1" t="s">
        <v>150</v>
      </c>
    </row>
    <row r="30" spans="1:37" ht="43.2" x14ac:dyDescent="0.3">
      <c r="A30" s="1" t="str">
        <f t="shared" si="0"/>
        <v>lamd:md_RP</v>
      </c>
      <c r="B30" s="1" t="s">
        <v>230</v>
      </c>
      <c r="C30" s="1" t="s">
        <v>231</v>
      </c>
      <c r="D30" s="1" t="s">
        <v>232</v>
      </c>
      <c r="E30" s="2" t="s">
        <v>40</v>
      </c>
      <c r="G30" s="1" t="s">
        <v>154</v>
      </c>
      <c r="H30" s="4" t="s">
        <v>155</v>
      </c>
      <c r="I30" s="1" t="s">
        <v>233</v>
      </c>
      <c r="J30" s="1" t="s">
        <v>141</v>
      </c>
      <c r="K30" s="4" t="s">
        <v>142</v>
      </c>
      <c r="L30" s="1" t="s">
        <v>233</v>
      </c>
      <c r="N30" s="4">
        <v>0</v>
      </c>
      <c r="Q30" s="4">
        <v>0</v>
      </c>
      <c r="T30" s="4">
        <v>0</v>
      </c>
      <c r="W30" s="4">
        <v>0</v>
      </c>
      <c r="Z30" s="4">
        <v>0</v>
      </c>
      <c r="AB30" s="6" t="s">
        <v>234</v>
      </c>
      <c r="AC30" s="8" t="s">
        <v>235</v>
      </c>
      <c r="AD30" s="4" t="s">
        <v>236</v>
      </c>
      <c r="AG30" s="7"/>
      <c r="AH30" s="1" t="s">
        <v>77</v>
      </c>
      <c r="AI30" s="1" t="s">
        <v>149</v>
      </c>
      <c r="AK30" s="1" t="s">
        <v>150</v>
      </c>
    </row>
    <row r="31" spans="1:37" ht="409.6" x14ac:dyDescent="0.3">
      <c r="A31" s="1" t="str">
        <f t="shared" si="0"/>
        <v>lamd:md_VV</v>
      </c>
      <c r="B31" s="1" t="s">
        <v>237</v>
      </c>
      <c r="C31" s="1" t="s">
        <v>238</v>
      </c>
      <c r="D31" s="1" t="s">
        <v>239</v>
      </c>
      <c r="E31" s="2" t="s">
        <v>40</v>
      </c>
      <c r="H31" s="4">
        <v>0</v>
      </c>
      <c r="K31" s="4">
        <v>0</v>
      </c>
      <c r="N31" s="4">
        <v>0</v>
      </c>
      <c r="Q31" s="4">
        <v>0</v>
      </c>
      <c r="T31" s="4">
        <v>0</v>
      </c>
      <c r="W31" s="4">
        <v>0</v>
      </c>
      <c r="Z31" s="4">
        <v>0</v>
      </c>
      <c r="AB31" s="3" t="s">
        <v>240</v>
      </c>
      <c r="AC31" s="8" t="s">
        <v>241</v>
      </c>
      <c r="AD31" s="1" t="s">
        <v>242</v>
      </c>
      <c r="AF31" s="10" t="s">
        <v>243</v>
      </c>
      <c r="AG31" s="16" t="s">
        <v>244</v>
      </c>
      <c r="AH31" s="1" t="s">
        <v>77</v>
      </c>
      <c r="AI31" s="1" t="s">
        <v>78</v>
      </c>
      <c r="AK31" s="1" t="s">
        <v>79</v>
      </c>
    </row>
    <row r="32" spans="1:37" ht="374.4" x14ac:dyDescent="0.3">
      <c r="A32" s="1" t="str">
        <f t="shared" si="0"/>
        <v>lamd:md_REP</v>
      </c>
      <c r="B32" s="1" t="s">
        <v>245</v>
      </c>
      <c r="C32" s="1" t="s">
        <v>246</v>
      </c>
      <c r="D32" s="1" t="s">
        <v>247</v>
      </c>
      <c r="E32" s="2" t="s">
        <v>40</v>
      </c>
      <c r="H32" s="4">
        <v>0</v>
      </c>
      <c r="K32" s="4">
        <v>0</v>
      </c>
      <c r="N32" s="4">
        <v>0</v>
      </c>
      <c r="Q32" s="4">
        <v>0</v>
      </c>
      <c r="T32" s="4">
        <v>0</v>
      </c>
      <c r="W32" s="4">
        <v>0</v>
      </c>
      <c r="Z32" s="4">
        <v>0</v>
      </c>
      <c r="AB32" s="3" t="s">
        <v>248</v>
      </c>
      <c r="AC32" s="8" t="s">
        <v>249</v>
      </c>
      <c r="AD32" s="1" t="s">
        <v>250</v>
      </c>
      <c r="AE32" s="17" t="s">
        <v>251</v>
      </c>
      <c r="AF32" s="10" t="s">
        <v>252</v>
      </c>
      <c r="AG32" s="18" t="s">
        <v>253</v>
      </c>
      <c r="AH32" s="1" t="s">
        <v>77</v>
      </c>
      <c r="AI32" s="1" t="s">
        <v>78</v>
      </c>
      <c r="AK32" s="1" t="s">
        <v>79</v>
      </c>
    </row>
    <row r="33" spans="1:37" ht="201.6" x14ac:dyDescent="0.3">
      <c r="A33" s="1" t="str">
        <f t="shared" si="0"/>
        <v>lamd:md_RS</v>
      </c>
      <c r="B33" s="1" t="s">
        <v>254</v>
      </c>
      <c r="C33" s="1" t="s">
        <v>255</v>
      </c>
      <c r="D33" s="1" t="s">
        <v>256</v>
      </c>
      <c r="E33" s="2" t="s">
        <v>65</v>
      </c>
      <c r="F33" s="1" t="s">
        <v>257</v>
      </c>
      <c r="H33" s="4">
        <v>0</v>
      </c>
      <c r="K33" s="4">
        <v>0</v>
      </c>
      <c r="N33" s="4">
        <v>0</v>
      </c>
      <c r="Q33" s="4">
        <v>0</v>
      </c>
      <c r="T33" s="4">
        <v>0</v>
      </c>
      <c r="W33" s="4">
        <v>0</v>
      </c>
      <c r="Z33" s="4">
        <v>0</v>
      </c>
      <c r="AB33" s="3" t="s">
        <v>258</v>
      </c>
      <c r="AC33" s="8" t="s">
        <v>259</v>
      </c>
      <c r="AD33" s="1" t="s">
        <v>260</v>
      </c>
      <c r="AF33" s="1" t="s">
        <v>261</v>
      </c>
      <c r="AG33" s="16" t="s">
        <v>262</v>
      </c>
      <c r="AH33" s="1" t="s">
        <v>77</v>
      </c>
      <c r="AI33" s="1" t="s">
        <v>78</v>
      </c>
      <c r="AK33" s="1" t="s">
        <v>67</v>
      </c>
    </row>
    <row r="34" spans="1:37" ht="129.6" x14ac:dyDescent="0.3">
      <c r="A34" s="1" t="str">
        <f t="shared" ref="A34:A65" si="1">CONCATENATE("lamd:md_",B34)</f>
        <v>lamd:md_AS</v>
      </c>
      <c r="B34" s="1" t="s">
        <v>263</v>
      </c>
      <c r="C34" s="1" t="s">
        <v>264</v>
      </c>
      <c r="D34" s="1" t="s">
        <v>265</v>
      </c>
      <c r="E34" s="2" t="s">
        <v>65</v>
      </c>
      <c r="F34" s="1" t="s">
        <v>257</v>
      </c>
      <c r="H34" s="4">
        <v>0</v>
      </c>
      <c r="K34" s="4">
        <v>0</v>
      </c>
      <c r="N34" s="4">
        <v>0</v>
      </c>
      <c r="Q34" s="4">
        <v>0</v>
      </c>
      <c r="T34" s="4">
        <v>0</v>
      </c>
      <c r="W34" s="4">
        <v>0</v>
      </c>
      <c r="Z34" s="4">
        <v>0</v>
      </c>
      <c r="AB34" s="3" t="s">
        <v>266</v>
      </c>
      <c r="AC34" s="8" t="s">
        <v>267</v>
      </c>
      <c r="AD34" s="1" t="s">
        <v>268</v>
      </c>
      <c r="AF34" s="1" t="s">
        <v>269</v>
      </c>
      <c r="AG34" s="16" t="s">
        <v>270</v>
      </c>
      <c r="AH34" s="1" t="s">
        <v>77</v>
      </c>
      <c r="AI34" s="1" t="s">
        <v>78</v>
      </c>
      <c r="AK34" s="1" t="s">
        <v>67</v>
      </c>
    </row>
    <row r="35" spans="1:37" ht="72" x14ac:dyDescent="0.3">
      <c r="A35" s="1" t="str">
        <f t="shared" si="1"/>
        <v>lamd:md_AF</v>
      </c>
      <c r="B35" s="1" t="s">
        <v>271</v>
      </c>
      <c r="C35" s="1" t="s">
        <v>272</v>
      </c>
      <c r="D35" s="1" t="s">
        <v>273</v>
      </c>
      <c r="E35" s="2" t="s">
        <v>65</v>
      </c>
      <c r="F35" s="4" t="s">
        <v>274</v>
      </c>
      <c r="H35" s="4">
        <v>0</v>
      </c>
      <c r="K35" s="4">
        <v>0</v>
      </c>
      <c r="N35" s="4">
        <v>0</v>
      </c>
      <c r="Q35" s="4">
        <v>0</v>
      </c>
      <c r="T35" s="4">
        <v>0</v>
      </c>
      <c r="W35" s="4">
        <v>0</v>
      </c>
      <c r="Z35" s="4">
        <v>0</v>
      </c>
      <c r="AB35" s="3" t="s">
        <v>275</v>
      </c>
      <c r="AC35" s="8" t="s">
        <v>276</v>
      </c>
      <c r="AD35" s="1" t="s">
        <v>277</v>
      </c>
      <c r="AG35" s="7"/>
      <c r="AH35" s="1" t="s">
        <v>77</v>
      </c>
      <c r="AI35" s="1" t="s">
        <v>78</v>
      </c>
      <c r="AK35" s="1" t="s">
        <v>67</v>
      </c>
    </row>
    <row r="36" spans="1:37" ht="409.6" x14ac:dyDescent="0.3">
      <c r="A36" s="1" t="str">
        <f t="shared" si="1"/>
        <v>lamd:md_MI</v>
      </c>
      <c r="B36" s="1" t="s">
        <v>278</v>
      </c>
      <c r="C36" s="1" t="s">
        <v>78</v>
      </c>
      <c r="D36" s="1" t="s">
        <v>279</v>
      </c>
      <c r="E36" s="2" t="s">
        <v>65</v>
      </c>
      <c r="F36" s="1" t="s">
        <v>280</v>
      </c>
      <c r="H36" s="4">
        <v>0</v>
      </c>
      <c r="K36" s="4">
        <v>0</v>
      </c>
      <c r="N36" s="4">
        <v>0</v>
      </c>
      <c r="Q36" s="4">
        <v>0</v>
      </c>
      <c r="T36" s="4">
        <v>0</v>
      </c>
      <c r="W36" s="4">
        <v>0</v>
      </c>
      <c r="Z36" s="4">
        <v>0</v>
      </c>
      <c r="AB36" s="3" t="s">
        <v>281</v>
      </c>
      <c r="AC36" s="8" t="s">
        <v>282</v>
      </c>
      <c r="AD36" s="1" t="s">
        <v>283</v>
      </c>
      <c r="AE36" s="19" t="s">
        <v>284</v>
      </c>
      <c r="AG36" s="7"/>
      <c r="AH36" s="1" t="s">
        <v>77</v>
      </c>
      <c r="AI36" s="1" t="s">
        <v>78</v>
      </c>
      <c r="AK36" s="1" t="s">
        <v>67</v>
      </c>
    </row>
    <row r="37" spans="1:37" ht="100.8" x14ac:dyDescent="0.3">
      <c r="A37" s="1" t="str">
        <f t="shared" si="1"/>
        <v>lamd:md_LG</v>
      </c>
      <c r="B37" s="1" t="s">
        <v>285</v>
      </c>
      <c r="C37" s="1" t="s">
        <v>286</v>
      </c>
      <c r="D37" s="1" t="s">
        <v>287</v>
      </c>
      <c r="E37" s="2" t="s">
        <v>40</v>
      </c>
      <c r="H37" s="4">
        <v>0</v>
      </c>
      <c r="K37" s="4">
        <v>0</v>
      </c>
      <c r="N37" s="4">
        <v>0</v>
      </c>
      <c r="Q37" s="4">
        <v>0</v>
      </c>
      <c r="T37" s="4">
        <v>0</v>
      </c>
      <c r="W37" s="4">
        <v>0</v>
      </c>
      <c r="Z37" s="4">
        <v>0</v>
      </c>
      <c r="AB37" s="3" t="s">
        <v>288</v>
      </c>
      <c r="AC37" s="8" t="s">
        <v>289</v>
      </c>
      <c r="AD37" s="1" t="s">
        <v>290</v>
      </c>
      <c r="AF37" s="10" t="s">
        <v>291</v>
      </c>
      <c r="AG37" s="16" t="s">
        <v>292</v>
      </c>
      <c r="AH37" s="1" t="s">
        <v>77</v>
      </c>
      <c r="AI37" s="1" t="s">
        <v>78</v>
      </c>
      <c r="AK37" s="1" t="s">
        <v>67</v>
      </c>
    </row>
    <row r="38" spans="1:37" ht="57.6" x14ac:dyDescent="0.3">
      <c r="A38" s="1" t="str">
        <f t="shared" si="1"/>
        <v>lamd:md_RI</v>
      </c>
      <c r="B38" s="1" t="s">
        <v>293</v>
      </c>
      <c r="C38" s="1" t="s">
        <v>294</v>
      </c>
      <c r="D38" s="1" t="s">
        <v>295</v>
      </c>
      <c r="E38" s="2" t="s">
        <v>40</v>
      </c>
      <c r="H38" s="4">
        <v>0</v>
      </c>
      <c r="K38" s="4">
        <v>0</v>
      </c>
      <c r="N38" s="4">
        <v>0</v>
      </c>
      <c r="Q38" s="4">
        <v>0</v>
      </c>
      <c r="T38" s="4">
        <v>0</v>
      </c>
      <c r="W38" s="4">
        <v>0</v>
      </c>
      <c r="Z38" s="4">
        <v>0</v>
      </c>
      <c r="AB38" s="3" t="s">
        <v>296</v>
      </c>
      <c r="AC38" s="8" t="s">
        <v>297</v>
      </c>
      <c r="AG38" s="16" t="s">
        <v>298</v>
      </c>
      <c r="AH38" s="1" t="s">
        <v>77</v>
      </c>
      <c r="AI38" s="1" t="s">
        <v>78</v>
      </c>
      <c r="AK38" s="1" t="s">
        <v>67</v>
      </c>
    </row>
    <row r="39" spans="1:37" ht="57.6" x14ac:dyDescent="0.3">
      <c r="A39" s="1" t="str">
        <f t="shared" si="1"/>
        <v>lamd:md_DP</v>
      </c>
      <c r="B39" s="1" t="s">
        <v>299</v>
      </c>
      <c r="C39" s="1" t="s">
        <v>300</v>
      </c>
      <c r="D39" s="1" t="s">
        <v>301</v>
      </c>
      <c r="E39" s="2" t="s">
        <v>65</v>
      </c>
      <c r="F39" s="1" t="s">
        <v>302</v>
      </c>
      <c r="H39" s="4">
        <v>0</v>
      </c>
      <c r="K39" s="4">
        <v>0</v>
      </c>
      <c r="N39" s="4">
        <v>0</v>
      </c>
      <c r="Q39" s="4">
        <v>0</v>
      </c>
      <c r="T39" s="4">
        <v>0</v>
      </c>
      <c r="W39" s="4">
        <v>0</v>
      </c>
      <c r="Z39" s="4">
        <v>0</v>
      </c>
      <c r="AB39" s="3" t="s">
        <v>303</v>
      </c>
      <c r="AC39" s="8" t="s">
        <v>304</v>
      </c>
      <c r="AD39" s="1" t="s">
        <v>305</v>
      </c>
      <c r="AF39" s="10" t="s">
        <v>306</v>
      </c>
      <c r="AG39" s="16" t="s">
        <v>307</v>
      </c>
      <c r="AH39" s="1" t="s">
        <v>77</v>
      </c>
      <c r="AI39" s="1" t="s">
        <v>78</v>
      </c>
      <c r="AK39" s="1" t="s">
        <v>67</v>
      </c>
    </row>
    <row r="40" spans="1:37" ht="331.2" x14ac:dyDescent="0.3">
      <c r="A40" s="1" t="str">
        <f t="shared" si="1"/>
        <v>lamd:md_AD</v>
      </c>
      <c r="B40" s="1" t="s">
        <v>308</v>
      </c>
      <c r="C40" s="1" t="s">
        <v>309</v>
      </c>
      <c r="D40" s="1" t="s">
        <v>310</v>
      </c>
      <c r="E40" s="2" t="s">
        <v>65</v>
      </c>
      <c r="F40" s="4" t="s">
        <v>311</v>
      </c>
      <c r="H40" s="4">
        <v>0</v>
      </c>
      <c r="K40" s="4">
        <v>0</v>
      </c>
      <c r="N40" s="4">
        <v>0</v>
      </c>
      <c r="Q40" s="4">
        <v>0</v>
      </c>
      <c r="T40" s="4">
        <v>0</v>
      </c>
      <c r="W40" s="4">
        <v>0</v>
      </c>
      <c r="Z40" s="4">
        <v>0</v>
      </c>
      <c r="AB40" s="3" t="s">
        <v>312</v>
      </c>
      <c r="AC40" s="8" t="s">
        <v>313</v>
      </c>
      <c r="AD40" s="1" t="s">
        <v>314</v>
      </c>
      <c r="AF40" s="10" t="s">
        <v>315</v>
      </c>
      <c r="AG40" s="16" t="s">
        <v>316</v>
      </c>
      <c r="AH40" s="1" t="s">
        <v>77</v>
      </c>
      <c r="AI40" s="1" t="s">
        <v>78</v>
      </c>
      <c r="AK40" s="1" t="s">
        <v>67</v>
      </c>
    </row>
    <row r="41" spans="1:37" ht="72" x14ac:dyDescent="0.3">
      <c r="A41" s="1" t="str">
        <f t="shared" si="1"/>
        <v>lamd:md_LF</v>
      </c>
      <c r="B41" s="1" t="s">
        <v>317</v>
      </c>
      <c r="C41" s="1" t="s">
        <v>318</v>
      </c>
      <c r="D41" s="1" t="s">
        <v>319</v>
      </c>
      <c r="E41" s="2" t="s">
        <v>65</v>
      </c>
      <c r="F41" s="1" t="s">
        <v>320</v>
      </c>
      <c r="H41" s="4">
        <v>0</v>
      </c>
      <c r="K41" s="4">
        <v>0</v>
      </c>
      <c r="N41" s="4">
        <v>0</v>
      </c>
      <c r="Q41" s="4">
        <v>0</v>
      </c>
      <c r="T41" s="4">
        <v>0</v>
      </c>
      <c r="W41" s="4">
        <v>0</v>
      </c>
      <c r="Z41" s="4">
        <v>0</v>
      </c>
      <c r="AB41" s="3" t="s">
        <v>321</v>
      </c>
      <c r="AC41" s="8" t="s">
        <v>322</v>
      </c>
      <c r="AD41" s="1" t="s">
        <v>323</v>
      </c>
      <c r="AH41" s="1" t="s">
        <v>77</v>
      </c>
      <c r="AI41" s="1" t="s">
        <v>78</v>
      </c>
      <c r="AK41" s="1" t="s">
        <v>67</v>
      </c>
    </row>
    <row r="42" spans="1:37" ht="201.6" x14ac:dyDescent="0.3">
      <c r="A42" s="1" t="str">
        <f t="shared" si="1"/>
        <v>lamd:md_REPPORTEUR</v>
      </c>
      <c r="B42" s="1" t="s">
        <v>324</v>
      </c>
      <c r="C42" s="1" t="s">
        <v>325</v>
      </c>
      <c r="D42" s="1" t="s">
        <v>326</v>
      </c>
      <c r="E42" s="2" t="s">
        <v>65</v>
      </c>
      <c r="F42" s="4" t="s">
        <v>327</v>
      </c>
      <c r="H42" s="4">
        <v>0</v>
      </c>
      <c r="K42" s="4">
        <v>0</v>
      </c>
      <c r="N42" s="4">
        <v>0</v>
      </c>
      <c r="Q42" s="4">
        <v>0</v>
      </c>
      <c r="T42" s="4">
        <v>0</v>
      </c>
      <c r="W42" s="4">
        <v>0</v>
      </c>
      <c r="Z42" s="4">
        <v>0</v>
      </c>
      <c r="AB42" s="3" t="s">
        <v>328</v>
      </c>
      <c r="AC42" s="8" t="s">
        <v>329</v>
      </c>
      <c r="AD42" s="1" t="s">
        <v>330</v>
      </c>
      <c r="AF42" s="10" t="s">
        <v>331</v>
      </c>
      <c r="AG42" s="16" t="s">
        <v>332</v>
      </c>
      <c r="AH42" s="1" t="s">
        <v>77</v>
      </c>
      <c r="AI42" s="1" t="s">
        <v>78</v>
      </c>
      <c r="AK42" s="1" t="s">
        <v>67</v>
      </c>
    </row>
    <row r="43" spans="1:37" ht="72" x14ac:dyDescent="0.3">
      <c r="A43" s="1" t="str">
        <f t="shared" si="1"/>
        <v>lamd:md_IC</v>
      </c>
      <c r="B43" s="1" t="s">
        <v>333</v>
      </c>
      <c r="C43" s="1" t="s">
        <v>334</v>
      </c>
      <c r="D43" s="1" t="s">
        <v>335</v>
      </c>
      <c r="E43" s="2" t="s">
        <v>65</v>
      </c>
      <c r="F43" s="1" t="s">
        <v>336</v>
      </c>
      <c r="H43" s="4">
        <v>0</v>
      </c>
      <c r="K43" s="4">
        <v>0</v>
      </c>
      <c r="N43" s="4">
        <v>0</v>
      </c>
      <c r="Q43" s="4">
        <v>0</v>
      </c>
      <c r="T43" s="4">
        <v>0</v>
      </c>
      <c r="W43" s="4">
        <v>0</v>
      </c>
      <c r="Z43" s="4">
        <v>0</v>
      </c>
      <c r="AB43" s="3" t="s">
        <v>337</v>
      </c>
      <c r="AC43" s="8" t="s">
        <v>338</v>
      </c>
      <c r="AD43" s="1" t="s">
        <v>339</v>
      </c>
      <c r="AG43" s="16" t="s">
        <v>340</v>
      </c>
      <c r="AH43" s="1" t="s">
        <v>77</v>
      </c>
      <c r="AI43" s="1" t="s">
        <v>78</v>
      </c>
      <c r="AK43" s="1" t="s">
        <v>67</v>
      </c>
    </row>
    <row r="44" spans="1:37" ht="230.4" x14ac:dyDescent="0.3">
      <c r="A44" s="1" t="str">
        <f t="shared" si="1"/>
        <v>lamd:md_CM</v>
      </c>
      <c r="B44" s="1" t="s">
        <v>341</v>
      </c>
      <c r="C44" s="1" t="s">
        <v>342</v>
      </c>
      <c r="D44" s="1" t="s">
        <v>343</v>
      </c>
      <c r="E44" s="2" t="s">
        <v>40</v>
      </c>
      <c r="H44" s="4">
        <v>0</v>
      </c>
      <c r="K44" s="4">
        <v>0</v>
      </c>
      <c r="N44" s="4">
        <v>0</v>
      </c>
      <c r="Q44" s="4">
        <v>0</v>
      </c>
      <c r="T44" s="4">
        <v>0</v>
      </c>
      <c r="W44" s="4">
        <v>0</v>
      </c>
      <c r="Z44" s="4">
        <v>0</v>
      </c>
      <c r="AB44" s="3" t="s">
        <v>344</v>
      </c>
      <c r="AC44" s="8" t="s">
        <v>345</v>
      </c>
      <c r="AD44" s="1" t="s">
        <v>346</v>
      </c>
      <c r="AF44" s="10" t="s">
        <v>347</v>
      </c>
      <c r="AG44" s="16" t="s">
        <v>348</v>
      </c>
      <c r="AH44" s="1" t="s">
        <v>77</v>
      </c>
      <c r="AI44" s="1" t="s">
        <v>78</v>
      </c>
      <c r="AK44" s="1" t="s">
        <v>67</v>
      </c>
    </row>
    <row r="45" spans="1:37" ht="129.6" x14ac:dyDescent="0.3">
      <c r="A45" s="1" t="str">
        <f t="shared" si="1"/>
        <v>lamd:md_NS</v>
      </c>
      <c r="B45" s="1" t="s">
        <v>349</v>
      </c>
      <c r="C45" s="1" t="s">
        <v>350</v>
      </c>
      <c r="D45" s="1" t="s">
        <v>351</v>
      </c>
      <c r="E45" s="2" t="s">
        <v>65</v>
      </c>
      <c r="F45" s="1" t="s">
        <v>352</v>
      </c>
      <c r="H45" s="4">
        <v>0</v>
      </c>
      <c r="K45" s="4">
        <v>0</v>
      </c>
      <c r="N45" s="4">
        <v>0</v>
      </c>
      <c r="Q45" s="4">
        <v>0</v>
      </c>
      <c r="T45" s="4">
        <v>0</v>
      </c>
      <c r="W45" s="4">
        <v>0</v>
      </c>
      <c r="Z45" s="4">
        <v>0</v>
      </c>
      <c r="AB45" s="3" t="s">
        <v>353</v>
      </c>
      <c r="AC45" s="8" t="s">
        <v>354</v>
      </c>
      <c r="AD45" s="1" t="s">
        <v>355</v>
      </c>
      <c r="AF45" s="10" t="s">
        <v>356</v>
      </c>
      <c r="AH45" s="1" t="s">
        <v>77</v>
      </c>
      <c r="AI45" s="1" t="s">
        <v>78</v>
      </c>
      <c r="AK45" s="1" t="s">
        <v>67</v>
      </c>
    </row>
    <row r="46" spans="1:37" ht="36" x14ac:dyDescent="0.3">
      <c r="A46" s="1" t="str">
        <f t="shared" si="1"/>
        <v>lamd:md_TT</v>
      </c>
      <c r="B46" s="1" t="s">
        <v>357</v>
      </c>
      <c r="C46" s="1" t="s">
        <v>358</v>
      </c>
      <c r="D46" s="1" t="s">
        <v>359</v>
      </c>
      <c r="E46" s="2" t="s">
        <v>65</v>
      </c>
      <c r="F46" s="1" t="s">
        <v>360</v>
      </c>
      <c r="H46" s="4">
        <v>0</v>
      </c>
      <c r="K46" s="4">
        <v>0</v>
      </c>
      <c r="N46" s="4">
        <v>0</v>
      </c>
      <c r="Q46" s="4">
        <v>0</v>
      </c>
      <c r="T46" s="4">
        <v>0</v>
      </c>
      <c r="W46" s="4">
        <v>0</v>
      </c>
      <c r="Z46" s="4">
        <v>0</v>
      </c>
      <c r="AB46" s="3" t="s">
        <v>361</v>
      </c>
      <c r="AC46" s="8" t="s">
        <v>362</v>
      </c>
      <c r="AD46" s="1" t="s">
        <v>363</v>
      </c>
      <c r="AF46" s="1" t="s">
        <v>364</v>
      </c>
      <c r="AH46" s="1" t="s">
        <v>77</v>
      </c>
      <c r="AI46" s="1" t="s">
        <v>78</v>
      </c>
      <c r="AJ46" s="1" t="s">
        <v>358</v>
      </c>
      <c r="AK46" s="1" t="s">
        <v>67</v>
      </c>
    </row>
    <row r="47" spans="1:37" ht="228" x14ac:dyDescent="0.3">
      <c r="A47" s="1" t="str">
        <f t="shared" si="1"/>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v>0</v>
      </c>
      <c r="W47" s="4">
        <v>0</v>
      </c>
      <c r="Z47" s="4">
        <v>0</v>
      </c>
      <c r="AB47" s="3" t="s">
        <v>377</v>
      </c>
      <c r="AC47" s="8" t="s">
        <v>378</v>
      </c>
      <c r="AD47" s="1" t="s">
        <v>379</v>
      </c>
      <c r="AE47" s="1" t="s">
        <v>380</v>
      </c>
      <c r="AF47" s="10" t="s">
        <v>381</v>
      </c>
      <c r="AH47" s="1" t="s">
        <v>77</v>
      </c>
      <c r="AI47" s="1" t="s">
        <v>382</v>
      </c>
      <c r="AJ47" s="1" t="s">
        <v>383</v>
      </c>
      <c r="AK47" s="1" t="s">
        <v>384</v>
      </c>
    </row>
    <row r="48" spans="1:37" ht="129.6" x14ac:dyDescent="0.3">
      <c r="A48" s="1" t="str">
        <f t="shared" si="1"/>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spans="1:37" ht="228" x14ac:dyDescent="0.3">
      <c r="A49" s="1" t="str">
        <f t="shared" si="1"/>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spans="1:37" ht="180" x14ac:dyDescent="0.3">
      <c r="A50" s="1" t="str">
        <f t="shared" si="1"/>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spans="1:37" ht="187.2" x14ac:dyDescent="0.3">
      <c r="A51" s="1" t="str">
        <f t="shared" si="1"/>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spans="1:37" ht="168" x14ac:dyDescent="0.3">
      <c r="A52" s="1" t="str">
        <f t="shared" si="1"/>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spans="1:37" ht="204" x14ac:dyDescent="0.3">
      <c r="A53" s="1" t="str">
        <f t="shared" si="1"/>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spans="1:37" ht="192" x14ac:dyDescent="0.3">
      <c r="A54" s="1" t="str">
        <f t="shared" si="1"/>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spans="1:37" ht="187.2" x14ac:dyDescent="0.3">
      <c r="A55" s="1" t="str">
        <f t="shared" si="1"/>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spans="1:37" ht="172.8" x14ac:dyDescent="0.3">
      <c r="A56" s="1" t="str">
        <f t="shared" si="1"/>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spans="1:37" ht="172.8" x14ac:dyDescent="0.3">
      <c r="A57" s="1" t="str">
        <f t="shared" si="1"/>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spans="1:37" ht="156" x14ac:dyDescent="0.3">
      <c r="A58" s="1" t="str">
        <f t="shared" si="1"/>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spans="1:37" ht="168" x14ac:dyDescent="0.3">
      <c r="A59" s="1" t="str">
        <f t="shared" si="1"/>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spans="1:37" ht="240" x14ac:dyDescent="0.3">
      <c r="A60" s="1" t="str">
        <f t="shared" si="1"/>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spans="1:37" ht="57.6" x14ac:dyDescent="0.3">
      <c r="A61" s="1" t="str">
        <f t="shared" si="1"/>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spans="1:37" ht="43.2" x14ac:dyDescent="0.3">
      <c r="A62" s="1" t="str">
        <f t="shared" si="1"/>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spans="1:37" ht="129.6" x14ac:dyDescent="0.3">
      <c r="A63" s="1" t="str">
        <f t="shared" si="1"/>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spans="1:37" ht="86.4" x14ac:dyDescent="0.3">
      <c r="A64" s="1" t="str">
        <f t="shared" si="1"/>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spans="1:37" ht="43.2" x14ac:dyDescent="0.3">
      <c r="A65" s="1" t="str">
        <f t="shared" si="1"/>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spans="1:37" ht="43.2" x14ac:dyDescent="0.3">
      <c r="A66" s="1" t="str">
        <f t="shared" ref="A66:A97" si="2">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spans="1:37" ht="43.2" x14ac:dyDescent="0.3">
      <c r="A67" s="1" t="str">
        <f t="shared" si="2"/>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spans="1:37" ht="216" x14ac:dyDescent="0.3">
      <c r="A68" s="1" t="str">
        <f t="shared" si="2"/>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spans="1:37" ht="43.2" x14ac:dyDescent="0.3">
      <c r="A69" s="1" t="str">
        <f t="shared" si="2"/>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spans="1:37" ht="43.2" x14ac:dyDescent="0.3">
      <c r="A70" s="1" t="str">
        <f t="shared" si="2"/>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spans="1:37" ht="204" x14ac:dyDescent="0.3">
      <c r="A71" s="1" t="str">
        <f t="shared" si="2"/>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spans="1:37" ht="57.6" x14ac:dyDescent="0.3">
      <c r="A72" s="1" t="str">
        <f t="shared" si="2"/>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spans="1:37" ht="57.6" x14ac:dyDescent="0.3">
      <c r="A73" s="1" t="str">
        <f t="shared" si="2"/>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spans="1:37" ht="57.6" x14ac:dyDescent="0.3">
      <c r="A74" s="1" t="str">
        <f t="shared" si="2"/>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spans="1:37" ht="43.2" x14ac:dyDescent="0.3">
      <c r="A75" s="1" t="str">
        <f t="shared" si="2"/>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spans="1:37" ht="129.6" x14ac:dyDescent="0.3">
      <c r="A76" s="1" t="str">
        <f t="shared" si="2"/>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spans="1:37" ht="276" x14ac:dyDescent="0.3">
      <c r="A77" s="1" t="str">
        <f t="shared" si="2"/>
        <v>lamd:md_CI</v>
      </c>
      <c r="B77" s="1" t="s">
        <v>572</v>
      </c>
      <c r="C77" s="1" t="s">
        <v>573</v>
      </c>
      <c r="D77" s="1" t="s">
        <v>574</v>
      </c>
      <c r="E77" s="2" t="s">
        <v>65</v>
      </c>
      <c r="G77" s="1" t="s">
        <v>575</v>
      </c>
      <c r="H77" s="4" t="s">
        <v>576</v>
      </c>
      <c r="I77" s="1" t="s">
        <v>395</v>
      </c>
      <c r="J77" s="1" t="s">
        <v>577</v>
      </c>
      <c r="K77" s="4" t="s">
        <v>578</v>
      </c>
      <c r="L77" s="1" t="s">
        <v>395</v>
      </c>
      <c r="N77" s="4">
        <v>0</v>
      </c>
      <c r="Q77" s="4">
        <v>0</v>
      </c>
      <c r="T77" s="4">
        <v>0</v>
      </c>
      <c r="W77" s="4">
        <v>0</v>
      </c>
      <c r="Z77" s="4">
        <v>0</v>
      </c>
      <c r="AB77" s="3" t="s">
        <v>579</v>
      </c>
      <c r="AC77" s="8" t="s">
        <v>580</v>
      </c>
      <c r="AD77" s="1" t="s">
        <v>581</v>
      </c>
      <c r="AH77" s="1" t="s">
        <v>77</v>
      </c>
      <c r="AI77" s="1" t="s">
        <v>382</v>
      </c>
      <c r="AJ77" s="1" t="s">
        <v>582</v>
      </c>
      <c r="AK77" s="1" t="s">
        <v>384</v>
      </c>
    </row>
    <row r="78" spans="1:37" ht="409.6" x14ac:dyDescent="0.3">
      <c r="A78" s="1" t="str">
        <f t="shared" si="2"/>
        <v>lamd:md_RELATION</v>
      </c>
      <c r="B78" s="1" t="s">
        <v>583</v>
      </c>
      <c r="C78" s="1" t="s">
        <v>584</v>
      </c>
      <c r="D78" s="1" t="s">
        <v>585</v>
      </c>
      <c r="E78" s="2" t="s">
        <v>65</v>
      </c>
      <c r="G78" s="1" t="s">
        <v>388</v>
      </c>
      <c r="H78" s="4" t="s">
        <v>389</v>
      </c>
      <c r="J78" s="1" t="s">
        <v>390</v>
      </c>
      <c r="K78" s="4" t="s">
        <v>391</v>
      </c>
      <c r="L78" s="4" t="s">
        <v>586</v>
      </c>
      <c r="M78" s="1" t="s">
        <v>398</v>
      </c>
      <c r="N78" s="4" t="s">
        <v>399</v>
      </c>
      <c r="Q78" s="4">
        <v>0</v>
      </c>
      <c r="T78" s="4">
        <v>0</v>
      </c>
      <c r="W78" s="4">
        <v>0</v>
      </c>
      <c r="Z78" s="4">
        <v>0</v>
      </c>
      <c r="AB78" s="3" t="s">
        <v>587</v>
      </c>
      <c r="AD78" s="1" t="s">
        <v>588</v>
      </c>
      <c r="AF78" s="1" t="s">
        <v>589</v>
      </c>
      <c r="AH78" s="1" t="s">
        <v>77</v>
      </c>
      <c r="AI78" s="1" t="s">
        <v>382</v>
      </c>
      <c r="AJ78" s="1" t="s">
        <v>590</v>
      </c>
      <c r="AK78" s="1" t="s">
        <v>591</v>
      </c>
    </row>
    <row r="79" spans="1:37" ht="168" x14ac:dyDescent="0.3">
      <c r="A79" s="1" t="str">
        <f t="shared" si="2"/>
        <v>lamd:md_ASSOCIATION</v>
      </c>
      <c r="B79" s="1" t="s">
        <v>592</v>
      </c>
      <c r="C79" s="1" t="s">
        <v>593</v>
      </c>
      <c r="D79" s="1" t="s">
        <v>594</v>
      </c>
      <c r="E79" s="2" t="s">
        <v>65</v>
      </c>
      <c r="G79" s="1" t="s">
        <v>388</v>
      </c>
      <c r="H79" s="4" t="s">
        <v>389</v>
      </c>
      <c r="J79" s="1" t="s">
        <v>390</v>
      </c>
      <c r="K79" s="4" t="s">
        <v>391</v>
      </c>
      <c r="L79" s="4" t="s">
        <v>586</v>
      </c>
      <c r="M79" s="1" t="s">
        <v>398</v>
      </c>
      <c r="N79" s="4" t="s">
        <v>399</v>
      </c>
      <c r="Q79" s="4">
        <v>0</v>
      </c>
      <c r="T79" s="4">
        <v>0</v>
      </c>
      <c r="W79" s="4">
        <v>0</v>
      </c>
      <c r="Z79" s="4">
        <v>0</v>
      </c>
      <c r="AB79" s="3" t="s">
        <v>595</v>
      </c>
      <c r="AC79" s="8" t="s">
        <v>596</v>
      </c>
      <c r="AD79" s="1" t="s">
        <v>597</v>
      </c>
      <c r="AH79" s="1" t="s">
        <v>77</v>
      </c>
      <c r="AI79" s="1" t="s">
        <v>382</v>
      </c>
      <c r="AJ79" s="1" t="s">
        <v>590</v>
      </c>
      <c r="AK79" s="1" t="s">
        <v>591</v>
      </c>
    </row>
    <row r="80" spans="1:37" ht="36" x14ac:dyDescent="0.3">
      <c r="A80" s="1" t="str">
        <f t="shared" si="2"/>
        <v>lamd:md_PROC</v>
      </c>
      <c r="B80" s="1" t="s">
        <v>598</v>
      </c>
      <c r="C80" s="1" t="s">
        <v>599</v>
      </c>
      <c r="D80" s="1" t="s">
        <v>600</v>
      </c>
      <c r="E80" s="2" t="s">
        <v>40</v>
      </c>
      <c r="H80" s="4">
        <v>0</v>
      </c>
      <c r="K80" s="4">
        <v>0</v>
      </c>
      <c r="N80" s="4">
        <v>0</v>
      </c>
      <c r="Q80" s="4">
        <v>0</v>
      </c>
      <c r="T80" s="4">
        <v>0</v>
      </c>
      <c r="W80" s="4">
        <v>0</v>
      </c>
      <c r="Z80" s="4">
        <v>0</v>
      </c>
      <c r="AB80" s="3" t="s">
        <v>601</v>
      </c>
      <c r="AC80" s="8" t="s">
        <v>602</v>
      </c>
      <c r="AI80" s="1" t="s">
        <v>78</v>
      </c>
      <c r="AK80" s="1" t="s">
        <v>67</v>
      </c>
    </row>
    <row r="81" spans="1:37" ht="158.4" x14ac:dyDescent="0.3">
      <c r="A81" s="1" t="str">
        <f t="shared" si="2"/>
        <v>lamd:md_AP</v>
      </c>
      <c r="B81" s="1" t="s">
        <v>603</v>
      </c>
      <c r="C81" s="1" t="s">
        <v>604</v>
      </c>
      <c r="D81" s="1" t="s">
        <v>605</v>
      </c>
      <c r="E81" s="2" t="s">
        <v>65</v>
      </c>
      <c r="F81" s="4" t="s">
        <v>606</v>
      </c>
      <c r="H81" s="4">
        <v>0</v>
      </c>
      <c r="K81" s="4">
        <v>0</v>
      </c>
      <c r="N81" s="4">
        <v>0</v>
      </c>
      <c r="Q81" s="4">
        <v>0</v>
      </c>
      <c r="T81" s="4">
        <v>0</v>
      </c>
      <c r="W81" s="4">
        <v>0</v>
      </c>
      <c r="Z81" s="4">
        <v>0</v>
      </c>
      <c r="AB81" s="3" t="s">
        <v>607</v>
      </c>
      <c r="AC81" s="8" t="s">
        <v>608</v>
      </c>
      <c r="AD81" s="1" t="s">
        <v>609</v>
      </c>
      <c r="AH81" s="1" t="s">
        <v>77</v>
      </c>
      <c r="AI81" s="1" t="s">
        <v>610</v>
      </c>
      <c r="AK81" s="1" t="s">
        <v>611</v>
      </c>
    </row>
    <row r="82" spans="1:37" ht="158.4" x14ac:dyDescent="0.3">
      <c r="A82" s="1" t="str">
        <f t="shared" si="2"/>
        <v>lamd:md_DF</v>
      </c>
      <c r="B82" s="1" t="s">
        <v>612</v>
      </c>
      <c r="C82" s="1" t="s">
        <v>613</v>
      </c>
      <c r="D82" s="1" t="s">
        <v>614</v>
      </c>
      <c r="E82" s="2" t="s">
        <v>65</v>
      </c>
      <c r="F82" s="4" t="s">
        <v>606</v>
      </c>
      <c r="H82" s="4">
        <v>0</v>
      </c>
      <c r="K82" s="4">
        <v>0</v>
      </c>
      <c r="N82" s="4">
        <v>0</v>
      </c>
      <c r="Q82" s="4">
        <v>0</v>
      </c>
      <c r="T82" s="4">
        <v>0</v>
      </c>
      <c r="W82" s="4">
        <v>0</v>
      </c>
      <c r="Z82" s="4">
        <v>0</v>
      </c>
      <c r="AB82" s="3" t="s">
        <v>615</v>
      </c>
      <c r="AC82" s="8" t="s">
        <v>616</v>
      </c>
      <c r="AD82" s="1" t="s">
        <v>617</v>
      </c>
      <c r="AH82" s="1" t="s">
        <v>77</v>
      </c>
      <c r="AI82" s="1" t="s">
        <v>610</v>
      </c>
      <c r="AK82" s="1" t="s">
        <v>611</v>
      </c>
    </row>
    <row r="83" spans="1:37" ht="72" x14ac:dyDescent="0.3">
      <c r="A83" s="1" t="str">
        <f t="shared" si="2"/>
        <v>lamd:md_PR</v>
      </c>
      <c r="B83" s="1" t="s">
        <v>618</v>
      </c>
      <c r="C83" s="1" t="s">
        <v>619</v>
      </c>
      <c r="D83" s="1" t="s">
        <v>620</v>
      </c>
      <c r="E83" s="2" t="s">
        <v>65</v>
      </c>
      <c r="F83" s="4" t="s">
        <v>621</v>
      </c>
      <c r="H83" s="4">
        <v>0</v>
      </c>
      <c r="K83" s="4">
        <v>0</v>
      </c>
      <c r="N83" s="4">
        <v>0</v>
      </c>
      <c r="Q83" s="4">
        <v>0</v>
      </c>
      <c r="T83" s="4">
        <v>0</v>
      </c>
      <c r="W83" s="4">
        <v>0</v>
      </c>
      <c r="Z83" s="4">
        <v>0</v>
      </c>
      <c r="AB83" s="3" t="s">
        <v>622</v>
      </c>
      <c r="AC83" s="8" t="s">
        <v>623</v>
      </c>
      <c r="AD83" s="1" t="s">
        <v>624</v>
      </c>
      <c r="AH83" s="1" t="s">
        <v>77</v>
      </c>
      <c r="AI83" s="1" t="s">
        <v>610</v>
      </c>
      <c r="AK83" s="1" t="s">
        <v>611</v>
      </c>
    </row>
    <row r="84" spans="1:37" ht="43.2" x14ac:dyDescent="0.3">
      <c r="A84" s="1" t="str">
        <f t="shared" si="2"/>
        <v>lamd:md_NA</v>
      </c>
      <c r="B84" s="1" t="s">
        <v>625</v>
      </c>
      <c r="C84" s="1" t="s">
        <v>626</v>
      </c>
      <c r="D84" s="1" t="s">
        <v>627</v>
      </c>
      <c r="E84" s="2" t="s">
        <v>65</v>
      </c>
      <c r="F84" s="4" t="s">
        <v>628</v>
      </c>
      <c r="H84" s="4">
        <v>0</v>
      </c>
      <c r="K84" s="4">
        <v>0</v>
      </c>
      <c r="N84" s="4">
        <v>0</v>
      </c>
      <c r="Q84" s="4">
        <v>0</v>
      </c>
      <c r="T84" s="4">
        <v>0</v>
      </c>
      <c r="W84" s="4">
        <v>0</v>
      </c>
      <c r="Z84" s="4">
        <v>0</v>
      </c>
      <c r="AB84" s="3" t="s">
        <v>629</v>
      </c>
      <c r="AD84" s="1" t="s">
        <v>630</v>
      </c>
      <c r="AH84" s="1" t="s">
        <v>77</v>
      </c>
      <c r="AI84" s="1" t="s">
        <v>610</v>
      </c>
      <c r="AK84" s="1" t="s">
        <v>611</v>
      </c>
    </row>
    <row r="85" spans="1:37" ht="57.6" x14ac:dyDescent="0.3">
      <c r="A85" s="1" t="str">
        <f t="shared" si="2"/>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spans="1:37" ht="57.6" x14ac:dyDescent="0.3">
      <c r="A86" s="1" t="str">
        <f t="shared" si="2"/>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spans="1:37" ht="57.6" x14ac:dyDescent="0.3">
      <c r="A87" s="1" t="str">
        <f t="shared" si="2"/>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spans="1:37" ht="57.6" x14ac:dyDescent="0.3">
      <c r="A88" s="1" t="str">
        <f t="shared" si="2"/>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spans="1:37" ht="57.6" x14ac:dyDescent="0.3">
      <c r="A89" s="1" t="str">
        <f t="shared" si="2"/>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spans="1:37" ht="57.6" x14ac:dyDescent="0.3">
      <c r="A90" s="1" t="str">
        <f t="shared" si="2"/>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spans="1:37" ht="57.6" x14ac:dyDescent="0.3">
      <c r="A91" s="1" t="str">
        <f t="shared" si="2"/>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spans="1:37" ht="57.6" x14ac:dyDescent="0.3">
      <c r="A92" s="1" t="str">
        <f t="shared" si="2"/>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spans="1:37" ht="144" x14ac:dyDescent="0.3">
      <c r="A93" s="1" t="str">
        <f t="shared" si="2"/>
        <v>lamd:md_ANN_COD</v>
      </c>
      <c r="B93" s="1" t="s">
        <v>665</v>
      </c>
      <c r="C93" s="1" t="s">
        <v>666</v>
      </c>
      <c r="D93" s="1" t="s">
        <v>141</v>
      </c>
      <c r="E93" s="2" t="s">
        <v>65</v>
      </c>
      <c r="F93" s="4" t="s">
        <v>667</v>
      </c>
      <c r="H93" s="4">
        <v>0</v>
      </c>
      <c r="K93" s="4">
        <v>0</v>
      </c>
      <c r="N93" s="4">
        <v>0</v>
      </c>
      <c r="Q93" s="4">
        <v>0</v>
      </c>
      <c r="T93" s="4">
        <v>0</v>
      </c>
      <c r="W93" s="4">
        <v>0</v>
      </c>
      <c r="Z93" s="4">
        <v>0</v>
      </c>
      <c r="AB93" s="3" t="s">
        <v>668</v>
      </c>
      <c r="AC93" s="4" t="s">
        <v>669</v>
      </c>
      <c r="AD93" s="4" t="s">
        <v>670</v>
      </c>
      <c r="AF93" s="1" t="s">
        <v>671</v>
      </c>
      <c r="AH93" s="1" t="s">
        <v>77</v>
      </c>
      <c r="AI93" s="1" t="s">
        <v>672</v>
      </c>
      <c r="AK93" s="1" t="s">
        <v>673</v>
      </c>
    </row>
    <row r="94" spans="1:37" ht="57.6" x14ac:dyDescent="0.3">
      <c r="A94" s="1" t="str">
        <f t="shared" si="2"/>
        <v>lamd:md_ANN_TOD</v>
      </c>
      <c r="B94" s="1" t="s">
        <v>674</v>
      </c>
      <c r="C94" s="1" t="s">
        <v>675</v>
      </c>
      <c r="D94" s="1" t="s">
        <v>154</v>
      </c>
      <c r="E94" s="2" t="s">
        <v>65</v>
      </c>
      <c r="F94" s="4" t="s">
        <v>676</v>
      </c>
      <c r="H94" s="4">
        <v>0</v>
      </c>
      <c r="K94" s="4">
        <v>0</v>
      </c>
      <c r="N94" s="4">
        <v>0</v>
      </c>
      <c r="Q94" s="4">
        <v>0</v>
      </c>
      <c r="T94" s="4">
        <v>0</v>
      </c>
      <c r="W94" s="4">
        <v>0</v>
      </c>
      <c r="Z94" s="4">
        <v>0</v>
      </c>
      <c r="AB94" s="3" t="s">
        <v>668</v>
      </c>
      <c r="AC94" s="1" t="s">
        <v>677</v>
      </c>
      <c r="AD94" s="4" t="s">
        <v>678</v>
      </c>
      <c r="AF94" s="1" t="s">
        <v>671</v>
      </c>
      <c r="AH94" s="1" t="s">
        <v>77</v>
      </c>
      <c r="AI94" s="1" t="s">
        <v>672</v>
      </c>
      <c r="AK94" s="1" t="s">
        <v>673</v>
      </c>
    </row>
    <row r="95" spans="1:37" ht="57.6" x14ac:dyDescent="0.3">
      <c r="A95" s="1" t="str">
        <f t="shared" si="2"/>
        <v>lamd:md_ANN_CLB</v>
      </c>
      <c r="B95" s="1" t="s">
        <v>679</v>
      </c>
      <c r="C95" s="1" t="s">
        <v>680</v>
      </c>
      <c r="D95" s="1" t="s">
        <v>368</v>
      </c>
      <c r="E95" s="2" t="s">
        <v>65</v>
      </c>
      <c r="F95" s="1" t="s">
        <v>370</v>
      </c>
      <c r="H95" s="4">
        <v>0</v>
      </c>
      <c r="K95" s="4">
        <v>0</v>
      </c>
      <c r="N95" s="4">
        <v>0</v>
      </c>
      <c r="Q95" s="4">
        <v>0</v>
      </c>
      <c r="T95" s="4">
        <v>0</v>
      </c>
      <c r="W95" s="4">
        <v>0</v>
      </c>
      <c r="Z95" s="4">
        <v>0</v>
      </c>
      <c r="AB95" s="3" t="s">
        <v>681</v>
      </c>
      <c r="AC95" s="4" t="s">
        <v>682</v>
      </c>
      <c r="AF95" s="1" t="s">
        <v>683</v>
      </c>
      <c r="AH95" s="1" t="s">
        <v>77</v>
      </c>
      <c r="AI95" s="1" t="s">
        <v>672</v>
      </c>
      <c r="AK95" s="1" t="s">
        <v>684</v>
      </c>
    </row>
    <row r="96" spans="1:37" x14ac:dyDescent="0.3">
      <c r="A96" s="1" t="str">
        <f t="shared" si="2"/>
        <v>lamd:md_ANN_ART</v>
      </c>
      <c r="B96" s="1" t="s">
        <v>685</v>
      </c>
      <c r="C96" s="1" t="s">
        <v>686</v>
      </c>
      <c r="D96" s="1" t="s">
        <v>371</v>
      </c>
      <c r="E96" s="2" t="s">
        <v>65</v>
      </c>
      <c r="H96" s="4">
        <v>0</v>
      </c>
      <c r="K96" s="4">
        <v>0</v>
      </c>
      <c r="N96" s="4">
        <v>0</v>
      </c>
      <c r="Q96" s="4">
        <v>0</v>
      </c>
      <c r="T96" s="4">
        <v>0</v>
      </c>
      <c r="W96" s="4">
        <v>0</v>
      </c>
      <c r="Z96" s="4">
        <v>0</v>
      </c>
      <c r="AB96" s="3" t="s">
        <v>687</v>
      </c>
      <c r="AC96" s="1" t="s">
        <v>688</v>
      </c>
      <c r="AH96" s="1" t="s">
        <v>77</v>
      </c>
      <c r="AI96" s="1" t="s">
        <v>672</v>
      </c>
      <c r="AK96" s="1" t="s">
        <v>684</v>
      </c>
    </row>
    <row r="97" spans="1:37" x14ac:dyDescent="0.3">
      <c r="A97" s="1" t="str">
        <f t="shared" si="2"/>
        <v>lamd:md_ANN_PAR</v>
      </c>
      <c r="B97" s="1" t="s">
        <v>689</v>
      </c>
      <c r="C97" s="1" t="s">
        <v>690</v>
      </c>
      <c r="D97" s="1" t="s">
        <v>373</v>
      </c>
      <c r="E97" s="2" t="s">
        <v>65</v>
      </c>
      <c r="H97" s="4">
        <v>0</v>
      </c>
      <c r="K97" s="4">
        <v>0</v>
      </c>
      <c r="N97" s="4">
        <v>0</v>
      </c>
      <c r="Q97" s="4">
        <v>0</v>
      </c>
      <c r="T97" s="4">
        <v>0</v>
      </c>
      <c r="W97" s="4">
        <v>0</v>
      </c>
      <c r="Z97" s="4">
        <v>0</v>
      </c>
      <c r="AB97" s="3" t="s">
        <v>691</v>
      </c>
      <c r="AC97" s="1" t="s">
        <v>692</v>
      </c>
      <c r="AH97" s="1" t="s">
        <v>77</v>
      </c>
      <c r="AI97" s="1" t="s">
        <v>672</v>
      </c>
      <c r="AK97" s="1" t="s">
        <v>684</v>
      </c>
    </row>
    <row r="98" spans="1:37" ht="28.8" x14ac:dyDescent="0.3">
      <c r="A98" s="1" t="str">
        <f t="shared" ref="A98:A129" si="3">CONCATENATE("lamd:md_",B98)</f>
        <v>lamd:md_ANN_SUB</v>
      </c>
      <c r="B98" s="1" t="s">
        <v>693</v>
      </c>
      <c r="C98" s="1" t="s">
        <v>694</v>
      </c>
      <c r="D98" s="1" t="s">
        <v>375</v>
      </c>
      <c r="E98" s="2" t="s">
        <v>65</v>
      </c>
      <c r="H98" s="4">
        <v>0</v>
      </c>
      <c r="K98" s="4">
        <v>0</v>
      </c>
      <c r="N98" s="4">
        <v>0</v>
      </c>
      <c r="Q98" s="4">
        <v>0</v>
      </c>
      <c r="T98" s="4">
        <v>0</v>
      </c>
      <c r="W98" s="4">
        <v>0</v>
      </c>
      <c r="Z98" s="4">
        <v>0</v>
      </c>
      <c r="AB98" s="3" t="s">
        <v>695</v>
      </c>
      <c r="AC98" s="1" t="s">
        <v>696</v>
      </c>
      <c r="AH98" s="1" t="s">
        <v>77</v>
      </c>
      <c r="AI98" s="1" t="s">
        <v>672</v>
      </c>
      <c r="AK98" s="1" t="s">
        <v>684</v>
      </c>
    </row>
    <row r="99" spans="1:37" ht="57.6" x14ac:dyDescent="0.3">
      <c r="A99" s="1" t="str">
        <f t="shared" si="3"/>
        <v>lamd:md_ANN_TLT</v>
      </c>
      <c r="B99" s="1" t="s">
        <v>697</v>
      </c>
      <c r="C99" s="1" t="s">
        <v>698</v>
      </c>
      <c r="D99" s="1" t="s">
        <v>388</v>
      </c>
      <c r="E99" s="2" t="s">
        <v>65</v>
      </c>
      <c r="H99" s="4">
        <v>0</v>
      </c>
      <c r="K99" s="4">
        <v>0</v>
      </c>
      <c r="N99" s="4">
        <v>0</v>
      </c>
      <c r="Q99" s="4">
        <v>0</v>
      </c>
      <c r="T99" s="4">
        <v>0</v>
      </c>
      <c r="W99" s="4">
        <v>0</v>
      </c>
      <c r="Z99" s="4">
        <v>0</v>
      </c>
      <c r="AB99" s="3" t="s">
        <v>699</v>
      </c>
      <c r="AC99" s="1" t="s">
        <v>700</v>
      </c>
      <c r="AD99" s="4" t="s">
        <v>701</v>
      </c>
      <c r="AH99" s="1" t="s">
        <v>77</v>
      </c>
      <c r="AI99" s="1" t="s">
        <v>672</v>
      </c>
      <c r="AK99" s="1" t="s">
        <v>684</v>
      </c>
    </row>
    <row r="100" spans="1:37" ht="28.8" x14ac:dyDescent="0.3">
      <c r="A100" s="1" t="str">
        <f t="shared" si="3"/>
        <v>lamd:md_ANN_RL2</v>
      </c>
      <c r="B100" s="1" t="s">
        <v>702</v>
      </c>
      <c r="C100" s="1" t="s">
        <v>703</v>
      </c>
      <c r="D100" s="1" t="s">
        <v>390</v>
      </c>
      <c r="E100" s="2" t="s">
        <v>65</v>
      </c>
      <c r="F100" s="1" t="s">
        <v>392</v>
      </c>
      <c r="H100" s="4">
        <v>0</v>
      </c>
      <c r="K100" s="4">
        <v>0</v>
      </c>
      <c r="N100" s="4">
        <v>0</v>
      </c>
      <c r="Q100" s="4">
        <v>0</v>
      </c>
      <c r="T100" s="4">
        <v>0</v>
      </c>
      <c r="W100" s="4">
        <v>0</v>
      </c>
      <c r="Z100" s="4">
        <v>0</v>
      </c>
      <c r="AB100" s="3" t="s">
        <v>704</v>
      </c>
      <c r="AC100" s="1" t="s">
        <v>705</v>
      </c>
      <c r="AH100" s="1" t="s">
        <v>77</v>
      </c>
      <c r="AI100" s="1" t="s">
        <v>672</v>
      </c>
      <c r="AK100" s="1" t="s">
        <v>684</v>
      </c>
    </row>
    <row r="101" spans="1:37" ht="43.2" x14ac:dyDescent="0.3">
      <c r="A101" s="1" t="str">
        <f t="shared" si="3"/>
        <v>lamd:md_ANN_MDL</v>
      </c>
      <c r="B101" s="1" t="s">
        <v>706</v>
      </c>
      <c r="C101" s="1" t="s">
        <v>707</v>
      </c>
      <c r="D101" s="1" t="s">
        <v>393</v>
      </c>
      <c r="E101" s="2" t="s">
        <v>65</v>
      </c>
      <c r="F101" s="1" t="s">
        <v>395</v>
      </c>
      <c r="H101" s="4">
        <v>0</v>
      </c>
      <c r="K101" s="4">
        <v>0</v>
      </c>
      <c r="N101" s="4">
        <v>0</v>
      </c>
      <c r="Q101" s="4">
        <v>0</v>
      </c>
      <c r="T101" s="4">
        <v>0</v>
      </c>
      <c r="W101" s="4">
        <v>0</v>
      </c>
      <c r="Z101" s="4">
        <v>0</v>
      </c>
      <c r="AB101" s="3" t="s">
        <v>708</v>
      </c>
      <c r="AC101" s="1" t="s">
        <v>709</v>
      </c>
      <c r="AF101" s="1" t="s">
        <v>710</v>
      </c>
      <c r="AH101" s="1" t="s">
        <v>77</v>
      </c>
      <c r="AI101" s="1" t="s">
        <v>672</v>
      </c>
      <c r="AK101" s="1" t="s">
        <v>684</v>
      </c>
    </row>
    <row r="102" spans="1:37" ht="43.2" x14ac:dyDescent="0.3">
      <c r="A102" s="1" t="str">
        <f t="shared" si="3"/>
        <v>lamd:md_ANN_MSL</v>
      </c>
      <c r="B102" s="1" t="s">
        <v>711</v>
      </c>
      <c r="C102" s="1" t="s">
        <v>712</v>
      </c>
      <c r="D102" s="1" t="s">
        <v>396</v>
      </c>
      <c r="E102" s="2" t="s">
        <v>65</v>
      </c>
      <c r="F102" s="1" t="s">
        <v>395</v>
      </c>
      <c r="H102" s="4">
        <v>0</v>
      </c>
      <c r="K102" s="4">
        <v>0</v>
      </c>
      <c r="N102" s="4">
        <v>0</v>
      </c>
      <c r="Q102" s="4">
        <v>0</v>
      </c>
      <c r="T102" s="4">
        <v>0</v>
      </c>
      <c r="W102" s="4">
        <v>0</v>
      </c>
      <c r="Z102" s="4">
        <v>0</v>
      </c>
      <c r="AB102" s="3" t="s">
        <v>713</v>
      </c>
      <c r="AC102" s="1" t="s">
        <v>714</v>
      </c>
      <c r="AF102" s="1" t="s">
        <v>710</v>
      </c>
      <c r="AH102" s="1" t="s">
        <v>77</v>
      </c>
      <c r="AI102" s="1" t="s">
        <v>672</v>
      </c>
      <c r="AK102" s="1" t="s">
        <v>684</v>
      </c>
    </row>
    <row r="103" spans="1:37" ht="57.6" x14ac:dyDescent="0.3">
      <c r="A103" s="1" t="str">
        <f t="shared" si="3"/>
        <v>lamd:md_ANN_SOV</v>
      </c>
      <c r="B103" s="1" t="s">
        <v>715</v>
      </c>
      <c r="C103" s="1" t="s">
        <v>716</v>
      </c>
      <c r="D103" s="1" t="s">
        <v>398</v>
      </c>
      <c r="E103" s="2" t="s">
        <v>65</v>
      </c>
      <c r="H103" s="4">
        <v>0</v>
      </c>
      <c r="K103" s="4">
        <v>0</v>
      </c>
      <c r="N103" s="4">
        <v>0</v>
      </c>
      <c r="Q103" s="4">
        <v>0</v>
      </c>
      <c r="T103" s="4">
        <v>0</v>
      </c>
      <c r="W103" s="4">
        <v>0</v>
      </c>
      <c r="Z103" s="4">
        <v>0</v>
      </c>
      <c r="AB103" s="6" t="s">
        <v>717</v>
      </c>
      <c r="AH103" s="1" t="s">
        <v>77</v>
      </c>
      <c r="AI103" s="1" t="s">
        <v>672</v>
      </c>
      <c r="AK103" s="1" t="s">
        <v>684</v>
      </c>
    </row>
    <row r="104" spans="1:37" ht="28.8" x14ac:dyDescent="0.3">
      <c r="A104" s="1" t="str">
        <f t="shared" si="3"/>
        <v>lamd:md_ANN_EOV</v>
      </c>
      <c r="B104" s="1" t="s">
        <v>718</v>
      </c>
      <c r="C104" s="1" t="s">
        <v>719</v>
      </c>
      <c r="D104" s="1" t="s">
        <v>400</v>
      </c>
      <c r="E104" s="2" t="s">
        <v>65</v>
      </c>
      <c r="H104" s="4">
        <v>0</v>
      </c>
      <c r="K104" s="4">
        <v>0</v>
      </c>
      <c r="N104" s="4">
        <v>0</v>
      </c>
      <c r="Q104" s="4">
        <v>0</v>
      </c>
      <c r="T104" s="4">
        <v>0</v>
      </c>
      <c r="W104" s="4">
        <v>0</v>
      </c>
      <c r="Z104" s="4">
        <v>0</v>
      </c>
      <c r="AB104" s="3" t="s">
        <v>720</v>
      </c>
      <c r="AH104" s="1" t="s">
        <v>77</v>
      </c>
      <c r="AI104" s="1" t="s">
        <v>672</v>
      </c>
      <c r="AK104" s="1" t="s">
        <v>684</v>
      </c>
    </row>
    <row r="105" spans="1:37" ht="28.8" x14ac:dyDescent="0.3">
      <c r="A105" s="1" t="str">
        <f t="shared" si="3"/>
        <v>lamd:md_ANN_LVL</v>
      </c>
      <c r="B105" s="1" t="s">
        <v>721</v>
      </c>
      <c r="C105" s="1" t="s">
        <v>722</v>
      </c>
      <c r="D105" s="1" t="s">
        <v>402</v>
      </c>
      <c r="E105" s="2" t="s">
        <v>65</v>
      </c>
      <c r="F105" s="1" t="s">
        <v>320</v>
      </c>
      <c r="H105" s="4">
        <v>0</v>
      </c>
      <c r="K105" s="4">
        <v>0</v>
      </c>
      <c r="N105" s="4">
        <v>0</v>
      </c>
      <c r="Q105" s="4">
        <v>0</v>
      </c>
      <c r="T105" s="4">
        <v>0</v>
      </c>
      <c r="W105" s="4">
        <v>0</v>
      </c>
      <c r="Z105" s="4">
        <v>0</v>
      </c>
      <c r="AB105" s="3" t="s">
        <v>723</v>
      </c>
      <c r="AF105" s="1" t="s">
        <v>724</v>
      </c>
      <c r="AH105" s="1" t="s">
        <v>77</v>
      </c>
      <c r="AI105" s="1" t="s">
        <v>672</v>
      </c>
      <c r="AK105" s="1" t="s">
        <v>684</v>
      </c>
    </row>
    <row r="106" spans="1:37" ht="28.8" x14ac:dyDescent="0.3">
      <c r="A106" s="1" t="str">
        <f t="shared" si="3"/>
        <v>lamd:md_ANN_FCS</v>
      </c>
      <c r="B106" s="1" t="s">
        <v>725</v>
      </c>
      <c r="C106" s="1" t="s">
        <v>726</v>
      </c>
      <c r="D106" s="1" t="s">
        <v>575</v>
      </c>
      <c r="E106" s="2" t="s">
        <v>65</v>
      </c>
      <c r="F106" s="1" t="s">
        <v>395</v>
      </c>
      <c r="H106" s="4">
        <v>0</v>
      </c>
      <c r="K106" s="4">
        <v>0</v>
      </c>
      <c r="N106" s="4">
        <v>0</v>
      </c>
      <c r="Q106" s="4">
        <v>0</v>
      </c>
      <c r="T106" s="4">
        <v>0</v>
      </c>
      <c r="W106" s="4">
        <v>0</v>
      </c>
      <c r="Z106" s="4">
        <v>0</v>
      </c>
      <c r="AB106" s="3" t="s">
        <v>727</v>
      </c>
      <c r="AF106" s="1" t="s">
        <v>728</v>
      </c>
      <c r="AH106" s="1" t="s">
        <v>77</v>
      </c>
      <c r="AI106" s="1" t="s">
        <v>672</v>
      </c>
      <c r="AK106" s="1" t="s">
        <v>684</v>
      </c>
    </row>
    <row r="107" spans="1:37" ht="28.8" x14ac:dyDescent="0.3">
      <c r="A107" s="1" t="str">
        <f t="shared" si="3"/>
        <v>lamd:md_ANN_FCT</v>
      </c>
      <c r="B107" s="1" t="s">
        <v>729</v>
      </c>
      <c r="C107" s="1" t="s">
        <v>730</v>
      </c>
      <c r="D107" s="1" t="s">
        <v>577</v>
      </c>
      <c r="E107" s="2" t="s">
        <v>65</v>
      </c>
      <c r="F107" s="1" t="s">
        <v>395</v>
      </c>
      <c r="H107" s="4">
        <v>0</v>
      </c>
      <c r="K107" s="4">
        <v>0</v>
      </c>
      <c r="AB107" s="3" t="s">
        <v>731</v>
      </c>
      <c r="AF107" s="1" t="s">
        <v>728</v>
      </c>
      <c r="AH107" s="1" t="s">
        <v>77</v>
      </c>
      <c r="AI107" s="1" t="s">
        <v>672</v>
      </c>
      <c r="AK107" s="1" t="s">
        <v>684</v>
      </c>
    </row>
    <row r="108" spans="1:37" ht="187.2" x14ac:dyDescent="0.3">
      <c r="A108" s="1" t="str">
        <f t="shared" si="3"/>
        <v>lamd:md_DTS</v>
      </c>
      <c r="B108" s="1" t="s">
        <v>732</v>
      </c>
      <c r="C108" s="1" t="s">
        <v>733</v>
      </c>
      <c r="D108" s="1" t="s">
        <v>734</v>
      </c>
      <c r="E108" s="2" t="s">
        <v>40</v>
      </c>
      <c r="AB108" s="3" t="s">
        <v>735</v>
      </c>
      <c r="AC108" s="8" t="s">
        <v>736</v>
      </c>
      <c r="AD108" s="4" t="s">
        <v>737</v>
      </c>
      <c r="AH108" s="1" t="s">
        <v>77</v>
      </c>
      <c r="AI108" s="1" t="s">
        <v>94</v>
      </c>
      <c r="AJ108" s="1" t="s">
        <v>95</v>
      </c>
      <c r="AK108" s="1" t="s">
        <v>96</v>
      </c>
    </row>
    <row r="109" spans="1:37" ht="57.6" x14ac:dyDescent="0.3">
      <c r="A109" s="1" t="str">
        <f t="shared" si="3"/>
        <v>lamd:md_DTT</v>
      </c>
      <c r="B109" s="1" t="s">
        <v>738</v>
      </c>
      <c r="C109" s="1" t="s">
        <v>739</v>
      </c>
      <c r="D109" s="1" t="s">
        <v>740</v>
      </c>
      <c r="E109" s="2" t="s">
        <v>40</v>
      </c>
      <c r="AB109" s="6" t="s">
        <v>741</v>
      </c>
      <c r="AC109" s="8" t="s">
        <v>742</v>
      </c>
      <c r="AH109" s="1" t="s">
        <v>77</v>
      </c>
      <c r="AI109" s="1" t="s">
        <v>94</v>
      </c>
      <c r="AJ109" s="1" t="s">
        <v>95</v>
      </c>
      <c r="AK109" s="1" t="s">
        <v>96</v>
      </c>
    </row>
    <row r="110" spans="1:37" ht="158.4" x14ac:dyDescent="0.3">
      <c r="A110" s="1" t="str">
        <f t="shared" si="3"/>
        <v>lamd:md_DTA</v>
      </c>
      <c r="B110" s="1" t="s">
        <v>743</v>
      </c>
      <c r="C110" s="1" t="s">
        <v>744</v>
      </c>
      <c r="D110" s="1" t="s">
        <v>745</v>
      </c>
      <c r="E110" s="2" t="s">
        <v>40</v>
      </c>
      <c r="AB110" s="3" t="s">
        <v>746</v>
      </c>
      <c r="AC110" s="8" t="s">
        <v>747</v>
      </c>
      <c r="AD110" s="4" t="s">
        <v>748</v>
      </c>
      <c r="AH110" s="1" t="s">
        <v>77</v>
      </c>
      <c r="AI110" s="1" t="s">
        <v>94</v>
      </c>
      <c r="AJ110" s="1" t="s">
        <v>95</v>
      </c>
      <c r="AK110" s="1" t="s">
        <v>96</v>
      </c>
    </row>
    <row r="111" spans="1:37" ht="100.8" x14ac:dyDescent="0.3">
      <c r="A111" s="1" t="str">
        <f t="shared" si="3"/>
        <v>lamd:md_DTN</v>
      </c>
      <c r="B111" s="1" t="s">
        <v>749</v>
      </c>
      <c r="C111" s="1" t="s">
        <v>750</v>
      </c>
      <c r="D111" s="1" t="s">
        <v>751</v>
      </c>
      <c r="E111" s="2" t="s">
        <v>40</v>
      </c>
      <c r="AB111" s="6" t="s">
        <v>752</v>
      </c>
      <c r="AC111" s="8" t="s">
        <v>753</v>
      </c>
      <c r="AD111" s="4" t="s">
        <v>754</v>
      </c>
      <c r="AH111" s="1" t="s">
        <v>77</v>
      </c>
      <c r="AI111" s="1" t="s">
        <v>94</v>
      </c>
      <c r="AJ111" s="1" t="s">
        <v>95</v>
      </c>
      <c r="AK111" s="1" t="s">
        <v>96</v>
      </c>
    </row>
    <row r="112" spans="1:37" ht="86.4" x14ac:dyDescent="0.3">
      <c r="A112" s="1" t="str">
        <f t="shared" si="3"/>
        <v>lamd:md_OJ_ID</v>
      </c>
      <c r="B112" s="1" t="s">
        <v>755</v>
      </c>
      <c r="C112" s="1" t="s">
        <v>756</v>
      </c>
      <c r="D112" s="1" t="s">
        <v>757</v>
      </c>
      <c r="E112" s="2" t="s">
        <v>40</v>
      </c>
      <c r="AB112" s="6" t="s">
        <v>758</v>
      </c>
      <c r="AC112" s="8" t="s">
        <v>759</v>
      </c>
      <c r="AH112" s="1" t="s">
        <v>760</v>
      </c>
      <c r="AI112" s="1" t="s">
        <v>761</v>
      </c>
      <c r="AK112" s="1" t="s">
        <v>762</v>
      </c>
    </row>
    <row r="113" spans="1:37" ht="28.8" x14ac:dyDescent="0.3">
      <c r="A113" s="1" t="str">
        <f t="shared" si="3"/>
        <v>lamd:md_ELI</v>
      </c>
      <c r="B113" s="1" t="s">
        <v>763</v>
      </c>
      <c r="C113" s="1" t="s">
        <v>764</v>
      </c>
      <c r="D113" t="s">
        <v>765</v>
      </c>
      <c r="E113" s="2" t="s">
        <v>40</v>
      </c>
      <c r="AK113" s="1" t="s">
        <v>762</v>
      </c>
    </row>
    <row r="114" spans="1:37" ht="28.8" x14ac:dyDescent="0.3">
      <c r="A114" s="1" t="str">
        <f t="shared" si="3"/>
        <v>lamd:md_ECLI</v>
      </c>
      <c r="B114" s="1" t="s">
        <v>766</v>
      </c>
      <c r="C114" s="1" t="s">
        <v>767</v>
      </c>
      <c r="D114" t="s">
        <v>768</v>
      </c>
      <c r="E114" s="2" t="s">
        <v>40</v>
      </c>
      <c r="AK114" s="1" t="s">
        <v>762</v>
      </c>
    </row>
    <row r="115" spans="1:37" x14ac:dyDescent="0.3">
      <c r="A115" s="1" t="str">
        <f t="shared" si="3"/>
        <v>lamd:md_PARENT</v>
      </c>
      <c r="B115" s="1" t="s">
        <v>769</v>
      </c>
      <c r="C115" s="1" t="s">
        <v>770</v>
      </c>
      <c r="D115" s="1" t="s">
        <v>771</v>
      </c>
      <c r="E115" s="2" t="s">
        <v>65</v>
      </c>
      <c r="AK115" s="2" t="s">
        <v>44</v>
      </c>
    </row>
    <row r="116" spans="1:37" x14ac:dyDescent="0.3">
      <c r="A116" s="1" t="str">
        <f t="shared" si="3"/>
        <v>lamd:md_ORDER</v>
      </c>
      <c r="B116" s="1" t="s">
        <v>772</v>
      </c>
      <c r="C116" s="1" t="s">
        <v>773</v>
      </c>
      <c r="D116" s="1" t="s">
        <v>774</v>
      </c>
      <c r="E116" s="2" t="s">
        <v>40</v>
      </c>
      <c r="AB116" s="3" t="s">
        <v>775</v>
      </c>
      <c r="AK116" s="2" t="s">
        <v>44</v>
      </c>
    </row>
    <row r="117" spans="1:37" x14ac:dyDescent="0.3">
      <c r="A117" s="1" t="str">
        <f t="shared" si="3"/>
        <v>lamd:md_DESCRIPTION</v>
      </c>
      <c r="B117" s="1" t="s">
        <v>2135</v>
      </c>
      <c r="C117" s="1" t="s">
        <v>27</v>
      </c>
      <c r="D117" s="1" t="s">
        <v>776</v>
      </c>
      <c r="E117" s="2" t="s">
        <v>40</v>
      </c>
      <c r="AK117" s="2" t="s">
        <v>44</v>
      </c>
    </row>
    <row r="118" spans="1:37" x14ac:dyDescent="0.3">
      <c r="A118" s="1" t="str">
        <f t="shared" si="3"/>
        <v>lamd:md_CLASSIFICATION</v>
      </c>
      <c r="B118" s="21" t="s">
        <v>36</v>
      </c>
      <c r="C118" s="1" t="s">
        <v>114</v>
      </c>
      <c r="D118" s="1" t="s">
        <v>777</v>
      </c>
      <c r="E118" s="2" t="s">
        <v>65</v>
      </c>
      <c r="AK118" s="2" t="s">
        <v>44</v>
      </c>
    </row>
  </sheetData>
  <autoFilter ref="A1:AJ118"/>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C1" zoomScaleNormal="100" workbookViewId="0">
      <selection activeCell="F10" sqref="F10"/>
    </sheetView>
  </sheetViews>
  <sheetFormatPr defaultRowHeight="14.4" x14ac:dyDescent="0.3"/>
  <cols>
    <col min="1" max="1" width="26.5546875" customWidth="1"/>
    <col min="2" max="2" width="13.77734375" customWidth="1"/>
    <col min="3" max="4" width="16" customWidth="1"/>
    <col min="5" max="5" width="12.5546875" customWidth="1"/>
    <col min="6" max="6" width="41.88671875" customWidth="1"/>
    <col min="7" max="7" width="94.5546875" customWidth="1"/>
    <col min="8" max="8" width="16.109375" customWidth="1"/>
    <col min="9" max="1025" width="9.109375" customWidth="1"/>
  </cols>
  <sheetData>
    <row r="1" spans="1:10" s="2" customFormat="1" x14ac:dyDescent="0.3">
      <c r="A1" s="5" t="s">
        <v>0</v>
      </c>
      <c r="B1" s="5" t="s">
        <v>37</v>
      </c>
      <c r="C1" s="5" t="s">
        <v>769</v>
      </c>
      <c r="D1" s="5" t="s">
        <v>778</v>
      </c>
      <c r="E1" s="5" t="s">
        <v>772</v>
      </c>
      <c r="F1" s="5" t="s">
        <v>41</v>
      </c>
      <c r="G1" s="5" t="s">
        <v>2135</v>
      </c>
      <c r="H1" s="5" t="s">
        <v>55</v>
      </c>
      <c r="I1" s="13"/>
      <c r="J1" s="13"/>
    </row>
    <row r="2" spans="1:10" s="2" customFormat="1" x14ac:dyDescent="0.3">
      <c r="A2" s="2" t="str">
        <f t="shared" ref="A2:A17" si="0">CONCATENATE("lamd:clas_",B2)</f>
        <v>lamd:clas_REF</v>
      </c>
      <c r="B2" s="2" t="s">
        <v>779</v>
      </c>
      <c r="C2" t="str">
        <f t="shared" ref="C2:C17" si="1">IF(NOT(ISBLANK(D2)),CONCATENATE("lamd:clas_",D2),""  )</f>
        <v/>
      </c>
      <c r="E2" s="2">
        <v>1</v>
      </c>
      <c r="F2" s="13" t="s">
        <v>94</v>
      </c>
      <c r="G2" s="2" t="s">
        <v>780</v>
      </c>
    </row>
    <row r="3" spans="1:10" x14ac:dyDescent="0.3">
      <c r="A3" s="2" t="str">
        <f t="shared" si="0"/>
        <v>lamd:clas_CLX</v>
      </c>
      <c r="B3" t="s">
        <v>781</v>
      </c>
      <c r="C3" t="str">
        <f t="shared" si="1"/>
        <v>lamd:clas_REF</v>
      </c>
      <c r="D3" t="s">
        <v>779</v>
      </c>
      <c r="E3">
        <v>1</v>
      </c>
      <c r="F3" s="2" t="s">
        <v>95</v>
      </c>
    </row>
    <row r="4" spans="1:10" x14ac:dyDescent="0.3">
      <c r="A4" s="2" t="str">
        <f t="shared" si="0"/>
        <v>lamd:clas_OTHER_REF</v>
      </c>
      <c r="B4" t="s">
        <v>782</v>
      </c>
      <c r="C4" t="str">
        <f t="shared" si="1"/>
        <v>lamd:clas_REF</v>
      </c>
      <c r="D4" t="s">
        <v>779</v>
      </c>
      <c r="E4">
        <v>2</v>
      </c>
      <c r="F4" t="s">
        <v>783</v>
      </c>
    </row>
    <row r="5" spans="1:10" x14ac:dyDescent="0.3">
      <c r="A5" s="2" t="str">
        <f t="shared" si="0"/>
        <v>lamd:clas_DATE</v>
      </c>
      <c r="B5" t="s">
        <v>784</v>
      </c>
      <c r="C5" t="str">
        <f t="shared" si="1"/>
        <v/>
      </c>
      <c r="E5">
        <v>2</v>
      </c>
      <c r="F5" s="22" t="s">
        <v>149</v>
      </c>
      <c r="G5" t="s">
        <v>785</v>
      </c>
    </row>
    <row r="6" spans="1:10" x14ac:dyDescent="0.3">
      <c r="A6" s="2" t="str">
        <f t="shared" si="0"/>
        <v>lamd:clas_DPROP</v>
      </c>
      <c r="B6" t="s">
        <v>786</v>
      </c>
      <c r="C6" t="str">
        <f t="shared" si="1"/>
        <v>lamd:clas_DATE</v>
      </c>
      <c r="D6" t="s">
        <v>784</v>
      </c>
      <c r="E6">
        <v>1</v>
      </c>
      <c r="F6" s="21" t="s">
        <v>787</v>
      </c>
    </row>
    <row r="7" spans="1:10" x14ac:dyDescent="0.3">
      <c r="A7" s="2" t="str">
        <f t="shared" si="0"/>
        <v>lamd:clas_DANNOT</v>
      </c>
      <c r="B7" t="s">
        <v>788</v>
      </c>
      <c r="C7" t="str">
        <f t="shared" si="1"/>
        <v>lamd:clas_DATE</v>
      </c>
      <c r="D7" t="s">
        <v>784</v>
      </c>
      <c r="E7">
        <v>2</v>
      </c>
      <c r="F7" s="21" t="s">
        <v>789</v>
      </c>
    </row>
    <row r="8" spans="1:10" x14ac:dyDescent="0.3">
      <c r="A8" s="2" t="str">
        <f t="shared" si="0"/>
        <v>lamd:clas_CLAS</v>
      </c>
      <c r="B8" t="s">
        <v>790</v>
      </c>
      <c r="C8" t="str">
        <f t="shared" si="1"/>
        <v/>
      </c>
      <c r="E8">
        <v>3</v>
      </c>
      <c r="F8" s="22" t="s">
        <v>791</v>
      </c>
      <c r="G8" t="s">
        <v>792</v>
      </c>
    </row>
    <row r="9" spans="1:10" x14ac:dyDescent="0.3">
      <c r="A9" s="2" t="str">
        <f t="shared" si="0"/>
        <v>lamd:clas_ESI</v>
      </c>
      <c r="B9" t="s">
        <v>793</v>
      </c>
      <c r="C9" t="str">
        <f t="shared" si="1"/>
        <v/>
      </c>
      <c r="E9">
        <v>4</v>
      </c>
      <c r="F9" s="22" t="s">
        <v>794</v>
      </c>
      <c r="G9" t="s">
        <v>795</v>
      </c>
    </row>
    <row r="10" spans="1:10" ht="288" x14ac:dyDescent="0.3">
      <c r="A10" s="2" t="str">
        <f t="shared" si="0"/>
        <v>lamd:clas_RBD</v>
      </c>
      <c r="B10" t="s">
        <v>796</v>
      </c>
      <c r="C10" t="str">
        <f t="shared" si="1"/>
        <v>lamd:clas_RBD</v>
      </c>
      <c r="D10" t="s">
        <v>796</v>
      </c>
      <c r="E10">
        <v>2</v>
      </c>
      <c r="F10" s="22" t="s">
        <v>797</v>
      </c>
      <c r="G10" s="2" t="s">
        <v>798</v>
      </c>
    </row>
    <row r="11" spans="1:10" x14ac:dyDescent="0.3">
      <c r="A11" s="2" t="str">
        <f t="shared" si="0"/>
        <v>lamd:clas_MSEA</v>
      </c>
      <c r="B11" t="s">
        <v>799</v>
      </c>
      <c r="C11" t="str">
        <f t="shared" si="1"/>
        <v>lamd:clas_RBD</v>
      </c>
      <c r="D11" t="s">
        <v>796</v>
      </c>
      <c r="E11">
        <v>1</v>
      </c>
      <c r="F11" t="s">
        <v>800</v>
      </c>
    </row>
    <row r="12" spans="1:10" x14ac:dyDescent="0.3">
      <c r="A12" s="2" t="str">
        <f t="shared" si="0"/>
        <v>lamd:clas_RD</v>
      </c>
      <c r="B12" t="s">
        <v>801</v>
      </c>
      <c r="C12" t="str">
        <f t="shared" si="1"/>
        <v>lamd:clas_RBD</v>
      </c>
      <c r="D12" t="s">
        <v>796</v>
      </c>
      <c r="E12">
        <v>3</v>
      </c>
      <c r="F12" t="s">
        <v>590</v>
      </c>
    </row>
    <row r="13" spans="1:10" x14ac:dyDescent="0.3">
      <c r="A13" s="2" t="str">
        <f t="shared" si="0"/>
        <v>lamd:clas_AJ</v>
      </c>
      <c r="B13" t="s">
        <v>802</v>
      </c>
      <c r="C13" t="str">
        <f t="shared" si="1"/>
        <v>lamd:clas_RBD</v>
      </c>
      <c r="D13" t="s">
        <v>796</v>
      </c>
      <c r="E13">
        <v>4</v>
      </c>
      <c r="F13" t="s">
        <v>635</v>
      </c>
    </row>
    <row r="14" spans="1:10" x14ac:dyDescent="0.3">
      <c r="A14" s="2" t="str">
        <f t="shared" si="0"/>
        <v>lamd:clas_RANNOT</v>
      </c>
      <c r="B14" t="s">
        <v>803</v>
      </c>
      <c r="C14" t="str">
        <f t="shared" si="1"/>
        <v>lamd:clas_RBD</v>
      </c>
      <c r="D14" t="s">
        <v>796</v>
      </c>
      <c r="E14">
        <v>5</v>
      </c>
      <c r="F14" t="s">
        <v>804</v>
      </c>
    </row>
    <row r="15" spans="1:10" x14ac:dyDescent="0.3">
      <c r="A15" s="2" t="str">
        <f t="shared" si="0"/>
        <v>lamd:clas_MIS</v>
      </c>
      <c r="B15" t="s">
        <v>805</v>
      </c>
      <c r="C15" t="str">
        <f t="shared" si="1"/>
        <v/>
      </c>
      <c r="E15">
        <v>6</v>
      </c>
      <c r="F15" s="22" t="s">
        <v>78</v>
      </c>
      <c r="G15" t="s">
        <v>806</v>
      </c>
    </row>
    <row r="16" spans="1:10" x14ac:dyDescent="0.3">
      <c r="A16" s="2" t="str">
        <f t="shared" si="0"/>
        <v>lamd:clas_CDJ</v>
      </c>
      <c r="B16" t="s">
        <v>807</v>
      </c>
      <c r="C16" t="str">
        <f t="shared" si="1"/>
        <v/>
      </c>
      <c r="E16">
        <v>7</v>
      </c>
      <c r="F16" s="22" t="s">
        <v>808</v>
      </c>
      <c r="G16" t="s">
        <v>809</v>
      </c>
    </row>
    <row r="17" spans="1:7" x14ac:dyDescent="0.3">
      <c r="A17" s="2" t="str">
        <f t="shared" si="0"/>
        <v>lamd:clas_EDIT</v>
      </c>
      <c r="B17" t="s">
        <v>810</v>
      </c>
      <c r="C17" t="str">
        <f t="shared" si="1"/>
        <v/>
      </c>
      <c r="E17">
        <v>8</v>
      </c>
      <c r="F17" s="22" t="s">
        <v>811</v>
      </c>
      <c r="G17" t="s">
        <v>812</v>
      </c>
    </row>
    <row r="18" spans="1:7" x14ac:dyDescent="0.3">
      <c r="A18" s="2"/>
    </row>
    <row r="19" spans="1:7" x14ac:dyDescent="0.3">
      <c r="A19" s="2"/>
    </row>
    <row r="20" spans="1:7" x14ac:dyDescent="0.3">
      <c r="A20" s="2"/>
    </row>
    <row r="21" spans="1:7" x14ac:dyDescent="0.3">
      <c r="A21" s="2"/>
    </row>
    <row r="22" spans="1:7" x14ac:dyDescent="0.3">
      <c r="A22" s="2"/>
    </row>
    <row r="23" spans="1:7" x14ac:dyDescent="0.3">
      <c r="A23" s="2"/>
    </row>
    <row r="24" spans="1:7" x14ac:dyDescent="0.3">
      <c r="A24" s="2"/>
    </row>
    <row r="25" spans="1:7" x14ac:dyDescent="0.3">
      <c r="A25" s="2"/>
    </row>
    <row r="26" spans="1:7" x14ac:dyDescent="0.3">
      <c r="A26" s="2"/>
    </row>
    <row r="27" spans="1:7" x14ac:dyDescent="0.3">
      <c r="A27" s="2"/>
    </row>
    <row r="28" spans="1:7" x14ac:dyDescent="0.3">
      <c r="A28" s="2"/>
    </row>
    <row r="29" spans="1:7" x14ac:dyDescent="0.3">
      <c r="A29" s="2"/>
    </row>
    <row r="30" spans="1:7" x14ac:dyDescent="0.3">
      <c r="A30" s="2"/>
    </row>
    <row r="31" spans="1:7" x14ac:dyDescent="0.3">
      <c r="A31" s="2"/>
    </row>
    <row r="32" spans="1:7" x14ac:dyDescent="0.3">
      <c r="A32" s="2"/>
    </row>
    <row r="33" spans="1:1" x14ac:dyDescent="0.3">
      <c r="A33" s="2"/>
    </row>
    <row r="34" spans="1:1" x14ac:dyDescent="0.3">
      <c r="A34" s="2"/>
    </row>
    <row r="35" spans="1:1" x14ac:dyDescent="0.3">
      <c r="A35" s="2"/>
    </row>
    <row r="36" spans="1:1" x14ac:dyDescent="0.3">
      <c r="A36" s="2"/>
    </row>
    <row r="37" spans="1:1" x14ac:dyDescent="0.3">
      <c r="A37" s="2"/>
    </row>
    <row r="38" spans="1:1" x14ac:dyDescent="0.3">
      <c r="A38" s="2"/>
    </row>
    <row r="39" spans="1:1" x14ac:dyDescent="0.3">
      <c r="A39" s="2"/>
    </row>
    <row r="40" spans="1:1" x14ac:dyDescent="0.3">
      <c r="A40" s="2"/>
    </row>
    <row r="41" spans="1:1" x14ac:dyDescent="0.3">
      <c r="A41" s="2"/>
    </row>
    <row r="42" spans="1:1" x14ac:dyDescent="0.3">
      <c r="A42" s="2"/>
    </row>
    <row r="43" spans="1:1" x14ac:dyDescent="0.3">
      <c r="A43" s="2"/>
    </row>
    <row r="44" spans="1:1" x14ac:dyDescent="0.3">
      <c r="A44" s="2"/>
    </row>
    <row r="45" spans="1:1" x14ac:dyDescent="0.3">
      <c r="A45" s="2"/>
    </row>
    <row r="46" spans="1:1" x14ac:dyDescent="0.3">
      <c r="A46" s="2"/>
    </row>
    <row r="47" spans="1:1" x14ac:dyDescent="0.3">
      <c r="A47" s="2"/>
    </row>
    <row r="48" spans="1:1" x14ac:dyDescent="0.3">
      <c r="A48" s="2"/>
    </row>
    <row r="49" spans="1:1" x14ac:dyDescent="0.3">
      <c r="A49" s="2"/>
    </row>
  </sheetData>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tabSelected="1" zoomScale="85" zoomScaleNormal="85" workbookViewId="0">
      <pane ySplit="1" topLeftCell="A10" activePane="bottomLeft" state="frozen"/>
      <selection pane="bottomLeft" activeCell="C12" sqref="C12"/>
    </sheetView>
  </sheetViews>
  <sheetFormatPr defaultRowHeight="14.4" x14ac:dyDescent="0.3"/>
  <cols>
    <col min="1" max="1" width="10.88671875" style="23" customWidth="1"/>
    <col min="2" max="3" width="40.88671875" style="23" customWidth="1"/>
    <col min="4" max="5" width="67.6640625" style="23" customWidth="1"/>
    <col min="6" max="6" width="80.109375" style="23" customWidth="1"/>
    <col min="7" max="7" width="23" style="23" customWidth="1"/>
    <col min="8" max="8" width="31.109375" style="23" customWidth="1"/>
    <col min="9" max="9" width="29.44140625" style="23" customWidth="1"/>
    <col min="10" max="10" width="21.88671875" style="23" customWidth="1"/>
    <col min="11" max="11" width="6.5546875" style="23" customWidth="1"/>
    <col min="12" max="12" width="17.5546875" style="23" customWidth="1"/>
    <col min="13" max="13" width="9.109375" style="23" customWidth="1"/>
    <col min="14" max="14" width="21.44140625" style="23" customWidth="1"/>
    <col min="15" max="15" width="20.88671875" style="23" customWidth="1"/>
    <col min="16" max="16" width="20.6640625" style="23" customWidth="1"/>
    <col min="17" max="17" width="7.5546875" style="23" customWidth="1"/>
    <col min="18" max="18" width="3.88671875" style="23" customWidth="1"/>
    <col min="19" max="19" width="18.33203125" style="23" customWidth="1"/>
    <col min="20" max="22" width="9.44140625" style="23" customWidth="1"/>
    <col min="23" max="24" width="11.88671875" style="23" customWidth="1"/>
    <col min="25" max="25" width="3.44140625" style="23" customWidth="1"/>
    <col min="26" max="26" width="3.33203125" style="23" customWidth="1"/>
    <col min="27" max="27" width="3.5546875" style="23" customWidth="1"/>
    <col min="28" max="28" width="13.5546875" style="23" customWidth="1"/>
    <col min="29" max="29" width="3.5546875" style="23" customWidth="1"/>
    <col min="30" max="30" width="3.6640625" style="23" customWidth="1"/>
    <col min="31" max="31" width="3.44140625" style="23" customWidth="1"/>
    <col min="32" max="32" width="3.88671875" style="23" customWidth="1"/>
    <col min="33" max="33" width="3.44140625" style="23" customWidth="1"/>
    <col min="34" max="34" width="13.109375" style="23" customWidth="1"/>
    <col min="35" max="35" width="3.44140625" style="23" customWidth="1"/>
    <col min="36" max="36" width="3.5546875" style="23" customWidth="1"/>
    <col min="37" max="37" width="4.44140625" style="23" customWidth="1"/>
    <col min="38" max="38" width="7.88671875" style="23" customWidth="1"/>
    <col min="39" max="40" width="3.44140625" style="23" customWidth="1"/>
    <col min="41" max="41" width="17.5546875" style="23" customWidth="1"/>
    <col min="42" max="42" width="3.44140625" style="23" customWidth="1"/>
    <col min="43" max="43" width="11.5546875" style="23" customWidth="1"/>
    <col min="44" max="44" width="3.44140625" style="23" customWidth="1"/>
    <col min="45" max="45" width="3.6640625" style="23" customWidth="1"/>
    <col min="46" max="46" width="3.109375" style="23" customWidth="1"/>
    <col min="47" max="47" width="12" style="23" customWidth="1"/>
    <col min="48" max="48" width="2.88671875" style="23" customWidth="1"/>
    <col min="49" max="49" width="3.88671875" style="23" customWidth="1"/>
    <col min="50" max="50" width="3.44140625" style="23" customWidth="1"/>
    <col min="51" max="52" width="15.6640625" style="23" customWidth="1"/>
    <col min="53" max="53" width="12" style="23" customWidth="1"/>
    <col min="54" max="54" width="11.33203125" style="23" customWidth="1"/>
    <col min="55" max="55" width="7.5546875" style="23" customWidth="1"/>
    <col min="56" max="56" width="11.109375" style="23" customWidth="1"/>
    <col min="57" max="57" width="9.88671875" style="23" customWidth="1"/>
    <col min="58" max="58" width="13.88671875" style="23" customWidth="1"/>
    <col min="59" max="59" width="17" style="23" customWidth="1"/>
    <col min="60" max="60" width="12" style="23" customWidth="1"/>
    <col min="61" max="61" width="12.5546875" style="23" customWidth="1"/>
    <col min="62" max="62" width="13.33203125" style="23" customWidth="1"/>
    <col min="63" max="63" width="13.88671875" style="23" customWidth="1"/>
    <col min="64" max="64" width="24.44140625" style="23" customWidth="1"/>
    <col min="65" max="65" width="12.109375" style="23" customWidth="1"/>
    <col min="66" max="66" width="13.6640625" style="23" customWidth="1"/>
    <col min="67" max="67" width="17.109375" style="23" customWidth="1"/>
    <col min="68" max="68" width="15" style="23" customWidth="1"/>
    <col min="69" max="69" width="15.33203125" style="23" customWidth="1"/>
    <col min="70" max="70" width="8.6640625" style="23" customWidth="1"/>
    <col min="71" max="71" width="9" style="23" customWidth="1"/>
    <col min="72" max="72" width="13" style="23" customWidth="1"/>
    <col min="73" max="73" width="17.109375" style="23" customWidth="1"/>
    <col min="74" max="74" width="14.5546875" style="23" customWidth="1"/>
    <col min="75" max="75" width="10.6640625" style="23" customWidth="1"/>
    <col min="76" max="76" width="18" style="23" customWidth="1"/>
    <col min="77" max="77" width="10.6640625" style="23" customWidth="1"/>
    <col min="78" max="78" width="12.44140625" style="23" customWidth="1"/>
    <col min="79" max="79" width="13.109375" style="23" customWidth="1"/>
    <col min="80" max="81" width="30.5546875" style="23" customWidth="1"/>
    <col min="82" max="82" width="20" style="23" customWidth="1"/>
    <col min="83" max="83" width="9.33203125" style="23" customWidth="1"/>
    <col min="84" max="84" width="12.33203125" style="23" customWidth="1"/>
    <col min="85" max="85" width="15.5546875" style="23" customWidth="1"/>
    <col min="86" max="88" width="3.44140625" style="23" customWidth="1"/>
    <col min="89" max="89" width="3.5546875" style="23" customWidth="1"/>
    <col min="90" max="90" width="15.6640625" style="23" customWidth="1"/>
    <col min="91" max="91" width="12.109375" style="23" customWidth="1"/>
    <col min="92" max="92" width="15.109375" style="23" customWidth="1"/>
    <col min="93" max="93" width="22.109375" style="23" customWidth="1"/>
    <col min="94" max="94" width="12" style="23" customWidth="1"/>
    <col min="95" max="95" width="16.33203125" style="23" customWidth="1"/>
    <col min="96" max="98" width="20.5546875" style="23" customWidth="1"/>
    <col min="99" max="99" width="12.33203125" style="23" customWidth="1"/>
    <col min="100" max="100" width="22.109375" style="23" customWidth="1"/>
    <col min="101" max="101" width="36.44140625" style="23" customWidth="1"/>
    <col min="102" max="102" width="18.109375" style="23" customWidth="1"/>
    <col min="103" max="1025" width="9.109375" style="23" customWidth="1"/>
  </cols>
  <sheetData>
    <row r="1" spans="1:102" ht="28.8" x14ac:dyDescent="0.3">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813</v>
      </c>
      <c r="T1" s="24" t="s">
        <v>151</v>
      </c>
      <c r="U1" s="24" t="s">
        <v>814</v>
      </c>
      <c r="V1" s="24" t="s">
        <v>815</v>
      </c>
      <c r="W1" s="24" t="s">
        <v>161</v>
      </c>
      <c r="X1" s="24" t="s">
        <v>816</v>
      </c>
      <c r="Y1" s="24" t="s">
        <v>170</v>
      </c>
      <c r="Z1" s="24" t="s">
        <v>177</v>
      </c>
      <c r="AA1" s="24" t="s">
        <v>186</v>
      </c>
      <c r="AB1" s="24" t="s">
        <v>817</v>
      </c>
      <c r="AC1" s="24" t="s">
        <v>194</v>
      </c>
      <c r="AD1" s="24" t="s">
        <v>201</v>
      </c>
      <c r="AE1" s="24" t="s">
        <v>209</v>
      </c>
      <c r="AF1" s="24" t="s">
        <v>216</v>
      </c>
      <c r="AG1" s="24" t="s">
        <v>224</v>
      </c>
      <c r="AH1" s="24" t="s">
        <v>818</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4" t="s">
        <v>34</v>
      </c>
      <c r="CW1" s="24" t="s">
        <v>35</v>
      </c>
      <c r="CX1" s="24" t="s">
        <v>819</v>
      </c>
    </row>
    <row r="2" spans="1:102" ht="230.4" x14ac:dyDescent="0.3">
      <c r="A2" s="23" t="s">
        <v>820</v>
      </c>
      <c r="B2" s="23" t="str">
        <f t="shared" ref="B2:B33" si="0">C2</f>
        <v>Draft regulation</v>
      </c>
      <c r="C2" s="23" t="s">
        <v>821</v>
      </c>
      <c r="D2" s="23" t="s">
        <v>822</v>
      </c>
      <c r="E2" s="23" t="s">
        <v>823</v>
      </c>
      <c r="F2" s="23" t="s">
        <v>824</v>
      </c>
      <c r="G2" s="23" t="s">
        <v>825</v>
      </c>
      <c r="H2" s="23" t="s">
        <v>826</v>
      </c>
      <c r="I2" s="23" t="s">
        <v>827</v>
      </c>
      <c r="J2" s="23" t="s">
        <v>828</v>
      </c>
      <c r="K2" s="23" t="s">
        <v>829</v>
      </c>
      <c r="L2" s="23" t="s">
        <v>830</v>
      </c>
      <c r="N2" s="23" t="s">
        <v>831</v>
      </c>
      <c r="O2" s="23" t="s">
        <v>831</v>
      </c>
      <c r="P2" s="23" t="s">
        <v>831</v>
      </c>
      <c r="R2" s="23" t="s">
        <v>829</v>
      </c>
      <c r="S2" s="23" t="s">
        <v>832</v>
      </c>
      <c r="W2" s="23" t="s">
        <v>833</v>
      </c>
      <c r="X2" s="23" t="s">
        <v>834</v>
      </c>
      <c r="AK2" s="23" t="s">
        <v>835</v>
      </c>
      <c r="AL2" s="23" t="s">
        <v>836</v>
      </c>
      <c r="AM2" s="23" t="s">
        <v>836</v>
      </c>
      <c r="AO2" s="23" t="s">
        <v>836</v>
      </c>
      <c r="AQ2" s="23" t="s">
        <v>836</v>
      </c>
      <c r="AR2" s="23" t="s">
        <v>836</v>
      </c>
      <c r="AV2" s="23" t="s">
        <v>836</v>
      </c>
      <c r="AW2" s="23" t="s">
        <v>836</v>
      </c>
      <c r="AY2" s="23" t="s">
        <v>831</v>
      </c>
      <c r="AZ2" s="23" t="s">
        <v>831</v>
      </c>
      <c r="BA2" s="23" t="s">
        <v>836</v>
      </c>
      <c r="BB2" s="23" t="s">
        <v>836</v>
      </c>
      <c r="BE2" s="23" t="s">
        <v>836</v>
      </c>
      <c r="BF2" s="23" t="s">
        <v>836</v>
      </c>
      <c r="BH2" s="23" t="s">
        <v>836</v>
      </c>
      <c r="BJ2" s="23" t="s">
        <v>836</v>
      </c>
      <c r="BK2" s="23" t="s">
        <v>836</v>
      </c>
      <c r="BL2" s="23" t="s">
        <v>836</v>
      </c>
      <c r="BV2" s="23" t="s">
        <v>836</v>
      </c>
      <c r="CB2" s="23" t="s">
        <v>836</v>
      </c>
      <c r="CD2" s="23" t="s">
        <v>836</v>
      </c>
      <c r="CE2" s="23" t="s">
        <v>836</v>
      </c>
      <c r="CG2" s="23" t="s">
        <v>837</v>
      </c>
      <c r="CV2" s="23" t="s">
        <v>838</v>
      </c>
      <c r="CW2" s="23" t="s">
        <v>839</v>
      </c>
      <c r="CX2" s="23" t="s">
        <v>840</v>
      </c>
    </row>
    <row r="3" spans="1:102" ht="230.4" x14ac:dyDescent="0.3">
      <c r="A3" s="23" t="s">
        <v>841</v>
      </c>
      <c r="B3" s="23" t="str">
        <f t="shared" si="0"/>
        <v>Draft directive</v>
      </c>
      <c r="C3" s="23" t="s">
        <v>842</v>
      </c>
      <c r="D3" s="23" t="s">
        <v>843</v>
      </c>
      <c r="E3" s="23" t="s">
        <v>844</v>
      </c>
      <c r="F3" s="23" t="s">
        <v>824</v>
      </c>
      <c r="G3" s="23" t="s">
        <v>845</v>
      </c>
      <c r="H3" s="23" t="s">
        <v>826</v>
      </c>
      <c r="I3" s="23" t="s">
        <v>827</v>
      </c>
      <c r="J3" s="23" t="s">
        <v>846</v>
      </c>
      <c r="K3" s="23" t="s">
        <v>829</v>
      </c>
      <c r="L3" s="23" t="s">
        <v>830</v>
      </c>
      <c r="N3" s="23" t="s">
        <v>831</v>
      </c>
      <c r="O3" s="23" t="s">
        <v>831</v>
      </c>
      <c r="P3" s="23" t="s">
        <v>831</v>
      </c>
      <c r="R3" s="23" t="s">
        <v>829</v>
      </c>
      <c r="S3" s="23" t="s">
        <v>832</v>
      </c>
      <c r="W3" s="23" t="s">
        <v>833</v>
      </c>
      <c r="X3" s="23" t="s">
        <v>834</v>
      </c>
      <c r="AK3" s="23" t="s">
        <v>835</v>
      </c>
      <c r="AL3" s="23" t="s">
        <v>836</v>
      </c>
      <c r="AM3" s="23" t="s">
        <v>836</v>
      </c>
      <c r="AO3" s="23" t="s">
        <v>836</v>
      </c>
      <c r="AQ3" s="23" t="s">
        <v>836</v>
      </c>
      <c r="AR3" s="23" t="s">
        <v>836</v>
      </c>
      <c r="AV3" s="23" t="s">
        <v>836</v>
      </c>
      <c r="AW3" s="23" t="s">
        <v>836</v>
      </c>
      <c r="AY3" s="23" t="s">
        <v>831</v>
      </c>
      <c r="AZ3" s="23" t="s">
        <v>831</v>
      </c>
      <c r="BA3" s="23" t="s">
        <v>836</v>
      </c>
      <c r="BB3" s="23" t="s">
        <v>836</v>
      </c>
      <c r="BE3" s="23" t="s">
        <v>836</v>
      </c>
      <c r="BF3" s="23" t="s">
        <v>836</v>
      </c>
      <c r="BH3" s="23" t="s">
        <v>836</v>
      </c>
      <c r="BJ3" s="23" t="s">
        <v>836</v>
      </c>
      <c r="BK3" s="23" t="s">
        <v>836</v>
      </c>
      <c r="BL3" s="23" t="s">
        <v>836</v>
      </c>
      <c r="BV3" s="23" t="s">
        <v>836</v>
      </c>
      <c r="CB3" s="23" t="s">
        <v>836</v>
      </c>
      <c r="CD3" s="23" t="s">
        <v>836</v>
      </c>
      <c r="CE3" s="23" t="s">
        <v>836</v>
      </c>
      <c r="CG3" s="23" t="s">
        <v>837</v>
      </c>
      <c r="CV3" s="23" t="s">
        <v>838</v>
      </c>
      <c r="CW3" s="23" t="s">
        <v>839</v>
      </c>
      <c r="CX3" s="23" t="s">
        <v>840</v>
      </c>
    </row>
    <row r="4" spans="1:102" ht="230.4" x14ac:dyDescent="0.3">
      <c r="A4" s="23" t="s">
        <v>847</v>
      </c>
      <c r="B4" s="23" t="str">
        <f t="shared" si="0"/>
        <v>Draft communication</v>
      </c>
      <c r="C4" s="23" t="s">
        <v>848</v>
      </c>
      <c r="D4" s="23" t="s">
        <v>849</v>
      </c>
      <c r="E4" s="23" t="s">
        <v>850</v>
      </c>
      <c r="F4" s="23" t="s">
        <v>851</v>
      </c>
      <c r="G4" s="23" t="s">
        <v>852</v>
      </c>
      <c r="H4" s="23" t="s">
        <v>826</v>
      </c>
      <c r="I4" s="23" t="s">
        <v>827</v>
      </c>
      <c r="J4" s="23" t="s">
        <v>853</v>
      </c>
      <c r="K4" s="23" t="s">
        <v>829</v>
      </c>
      <c r="L4" s="23" t="s">
        <v>830</v>
      </c>
      <c r="N4" s="23" t="s">
        <v>831</v>
      </c>
      <c r="O4" s="23" t="s">
        <v>831</v>
      </c>
      <c r="P4" s="23" t="s">
        <v>831</v>
      </c>
      <c r="R4" s="23" t="s">
        <v>829</v>
      </c>
      <c r="S4" s="23" t="s">
        <v>854</v>
      </c>
      <c r="W4" s="23" t="s">
        <v>833</v>
      </c>
      <c r="X4" s="23" t="s">
        <v>834</v>
      </c>
      <c r="AK4" s="23" t="s">
        <v>835</v>
      </c>
      <c r="AL4" s="23" t="s">
        <v>836</v>
      </c>
      <c r="AM4" s="23" t="s">
        <v>836</v>
      </c>
      <c r="AO4" s="23" t="s">
        <v>836</v>
      </c>
      <c r="AQ4" s="23" t="s">
        <v>836</v>
      </c>
      <c r="AR4" s="23" t="s">
        <v>836</v>
      </c>
      <c r="AV4" s="23" t="s">
        <v>836</v>
      </c>
      <c r="AW4" s="23" t="s">
        <v>836</v>
      </c>
      <c r="AY4" s="23" t="s">
        <v>831</v>
      </c>
      <c r="AZ4" s="23" t="s">
        <v>831</v>
      </c>
      <c r="BA4" s="23" t="s">
        <v>836</v>
      </c>
      <c r="BB4" s="23" t="s">
        <v>836</v>
      </c>
      <c r="BE4" s="23" t="s">
        <v>836</v>
      </c>
      <c r="BF4" s="23" t="s">
        <v>836</v>
      </c>
      <c r="BH4" s="23" t="s">
        <v>836</v>
      </c>
      <c r="BJ4" s="23" t="s">
        <v>836</v>
      </c>
      <c r="BK4" s="23" t="s">
        <v>836</v>
      </c>
      <c r="BL4" s="23" t="s">
        <v>836</v>
      </c>
      <c r="BV4" s="23" t="s">
        <v>836</v>
      </c>
      <c r="CB4" s="23" t="s">
        <v>836</v>
      </c>
      <c r="CD4" s="23" t="s">
        <v>836</v>
      </c>
      <c r="CE4" s="23" t="s">
        <v>836</v>
      </c>
      <c r="CG4" s="23" t="s">
        <v>837</v>
      </c>
      <c r="CV4" s="23" t="s">
        <v>838</v>
      </c>
      <c r="CW4" s="23" t="s">
        <v>839</v>
      </c>
      <c r="CX4" s="23" t="s">
        <v>840</v>
      </c>
    </row>
    <row r="5" spans="1:102" ht="230.4" x14ac:dyDescent="0.3">
      <c r="A5" s="23" t="s">
        <v>855</v>
      </c>
      <c r="B5" s="23" t="str">
        <f t="shared" si="0"/>
        <v>Draft declaration
joint declaration</v>
      </c>
      <c r="C5" s="23" t="s">
        <v>856</v>
      </c>
      <c r="D5" s="23" t="s">
        <v>857</v>
      </c>
      <c r="E5" s="23" t="s">
        <v>858</v>
      </c>
      <c r="F5" s="23" t="s">
        <v>859</v>
      </c>
      <c r="G5" s="23" t="s">
        <v>860</v>
      </c>
      <c r="H5" s="23" t="s">
        <v>826</v>
      </c>
      <c r="I5" s="23" t="s">
        <v>827</v>
      </c>
      <c r="J5" s="23" t="s">
        <v>861</v>
      </c>
      <c r="K5" s="23" t="s">
        <v>829</v>
      </c>
      <c r="L5" s="23" t="s">
        <v>830</v>
      </c>
      <c r="N5" s="23" t="s">
        <v>831</v>
      </c>
      <c r="O5" s="23" t="s">
        <v>831</v>
      </c>
      <c r="P5" s="23" t="s">
        <v>831</v>
      </c>
      <c r="R5" s="23" t="s">
        <v>829</v>
      </c>
      <c r="S5" s="23" t="s">
        <v>854</v>
      </c>
      <c r="W5" s="23" t="s">
        <v>833</v>
      </c>
      <c r="X5" s="23" t="s">
        <v>834</v>
      </c>
      <c r="AK5" s="23" t="s">
        <v>835</v>
      </c>
      <c r="AL5" s="23" t="s">
        <v>836</v>
      </c>
      <c r="AM5" s="23" t="s">
        <v>836</v>
      </c>
      <c r="AO5" s="23" t="s">
        <v>836</v>
      </c>
      <c r="AQ5" s="23" t="s">
        <v>836</v>
      </c>
      <c r="AR5" s="23" t="s">
        <v>836</v>
      </c>
      <c r="AV5" s="23" t="s">
        <v>836</v>
      </c>
      <c r="AW5" s="23" t="s">
        <v>836</v>
      </c>
      <c r="AY5" s="23" t="s">
        <v>831</v>
      </c>
      <c r="AZ5" s="23" t="s">
        <v>831</v>
      </c>
      <c r="BA5" s="23" t="s">
        <v>836</v>
      </c>
      <c r="BB5" s="23" t="s">
        <v>836</v>
      </c>
      <c r="BE5" s="23" t="s">
        <v>836</v>
      </c>
      <c r="BF5" s="23" t="s">
        <v>836</v>
      </c>
      <c r="BH5" s="23" t="s">
        <v>836</v>
      </c>
      <c r="BJ5" s="23" t="s">
        <v>836</v>
      </c>
      <c r="BK5" s="23" t="s">
        <v>836</v>
      </c>
      <c r="BL5" s="23" t="s">
        <v>836</v>
      </c>
      <c r="BV5" s="23" t="s">
        <v>836</v>
      </c>
      <c r="CB5" s="23" t="s">
        <v>836</v>
      </c>
      <c r="CD5" s="23" t="s">
        <v>836</v>
      </c>
      <c r="CE5" s="23" t="s">
        <v>836</v>
      </c>
      <c r="CG5" s="23" t="s">
        <v>837</v>
      </c>
      <c r="CV5" s="23" t="s">
        <v>838</v>
      </c>
      <c r="CW5" s="23" t="s">
        <v>839</v>
      </c>
      <c r="CX5" s="23" t="s">
        <v>840</v>
      </c>
    </row>
    <row r="6" spans="1:102" ht="100.8" x14ac:dyDescent="0.3">
      <c r="A6" s="23" t="s">
        <v>862</v>
      </c>
      <c r="B6" s="23" t="str">
        <f t="shared" si="0"/>
        <v>Opinion of the European Economic and Social Committee 
exploratory opinion</v>
      </c>
      <c r="C6" s="23" t="s">
        <v>863</v>
      </c>
      <c r="D6" s="25" t="s">
        <v>864</v>
      </c>
      <c r="E6" s="25" t="s">
        <v>865</v>
      </c>
      <c r="G6" s="23" t="s">
        <v>866</v>
      </c>
      <c r="H6" s="23" t="s">
        <v>867</v>
      </c>
      <c r="I6" s="23" t="s">
        <v>868</v>
      </c>
      <c r="J6" s="23" t="s">
        <v>869</v>
      </c>
      <c r="K6" s="23" t="s">
        <v>829</v>
      </c>
      <c r="L6" s="23" t="s">
        <v>870</v>
      </c>
      <c r="N6" s="23" t="s">
        <v>831</v>
      </c>
      <c r="O6" s="23" t="s">
        <v>831</v>
      </c>
      <c r="P6" s="23" t="s">
        <v>831</v>
      </c>
      <c r="R6" s="23" t="s">
        <v>829</v>
      </c>
      <c r="S6" s="23" t="s">
        <v>871</v>
      </c>
      <c r="AC6" s="23" t="s">
        <v>829</v>
      </c>
      <c r="AD6" s="23" t="s">
        <v>836</v>
      </c>
      <c r="AF6" s="23" t="s">
        <v>831</v>
      </c>
      <c r="AL6" s="23" t="s">
        <v>836</v>
      </c>
      <c r="AM6" s="23" t="s">
        <v>836</v>
      </c>
      <c r="AO6" s="23" t="s">
        <v>836</v>
      </c>
      <c r="AQ6" s="23" t="s">
        <v>872</v>
      </c>
      <c r="AS6" s="23" t="s">
        <v>836</v>
      </c>
      <c r="AU6" s="23" t="s">
        <v>831</v>
      </c>
      <c r="AV6" s="23" t="s">
        <v>836</v>
      </c>
      <c r="AW6" s="23" t="s">
        <v>836</v>
      </c>
      <c r="AX6" s="23" t="s">
        <v>836</v>
      </c>
      <c r="AY6" s="23" t="s">
        <v>831</v>
      </c>
      <c r="AZ6" s="23" t="s">
        <v>873</v>
      </c>
      <c r="BJ6" s="23" t="s">
        <v>836</v>
      </c>
      <c r="CB6" s="23" t="s">
        <v>836</v>
      </c>
      <c r="CD6" s="23" t="s">
        <v>836</v>
      </c>
      <c r="CE6" s="23" t="s">
        <v>836</v>
      </c>
      <c r="CG6" s="23" t="s">
        <v>836</v>
      </c>
      <c r="CV6" s="23" t="s">
        <v>838</v>
      </c>
      <c r="CW6" s="23" t="s">
        <v>874</v>
      </c>
      <c r="CX6" s="23" t="s">
        <v>875</v>
      </c>
    </row>
    <row r="7" spans="1:102" ht="316.8" x14ac:dyDescent="0.3">
      <c r="A7" s="23" t="s">
        <v>876</v>
      </c>
      <c r="B7" s="23" t="str">
        <f t="shared" si="0"/>
        <v>Opinion of the European Economic and Social Committee on the proposal
(COM number) 
(JOIN number)
(COD number)
Opinion proposing amendments</v>
      </c>
      <c r="C7" s="23" t="s">
        <v>877</v>
      </c>
      <c r="D7" s="25" t="s">
        <v>878</v>
      </c>
      <c r="E7" s="25" t="s">
        <v>879</v>
      </c>
      <c r="F7" s="23" t="s">
        <v>880</v>
      </c>
      <c r="G7" s="23" t="s">
        <v>881</v>
      </c>
      <c r="H7" s="23" t="s">
        <v>882</v>
      </c>
      <c r="I7" s="23" t="s">
        <v>868</v>
      </c>
      <c r="J7" s="23" t="s">
        <v>883</v>
      </c>
      <c r="K7" s="23" t="s">
        <v>829</v>
      </c>
      <c r="L7" s="23" t="s">
        <v>870</v>
      </c>
      <c r="N7" s="23" t="s">
        <v>831</v>
      </c>
      <c r="O7" s="23" t="s">
        <v>831</v>
      </c>
      <c r="P7" s="23" t="s">
        <v>831</v>
      </c>
      <c r="R7" s="23" t="s">
        <v>829</v>
      </c>
      <c r="S7" s="23" t="s">
        <v>871</v>
      </c>
      <c r="AC7" s="23" t="s">
        <v>829</v>
      </c>
      <c r="AD7" s="23" t="s">
        <v>836</v>
      </c>
      <c r="AE7" s="23" t="s">
        <v>829</v>
      </c>
      <c r="AL7" s="23" t="s">
        <v>836</v>
      </c>
      <c r="AM7" s="23" t="s">
        <v>836</v>
      </c>
      <c r="AO7" s="23" t="s">
        <v>836</v>
      </c>
      <c r="AQ7" s="23" t="s">
        <v>872</v>
      </c>
      <c r="AU7" s="23" t="s">
        <v>831</v>
      </c>
      <c r="AV7" s="23" t="s">
        <v>836</v>
      </c>
      <c r="AW7" s="23" t="s">
        <v>836</v>
      </c>
      <c r="AX7" s="23" t="s">
        <v>836</v>
      </c>
      <c r="AY7" s="23" t="s">
        <v>831</v>
      </c>
      <c r="AZ7" s="23" t="s">
        <v>831</v>
      </c>
      <c r="BB7" s="23" t="s">
        <v>836</v>
      </c>
      <c r="BJ7" s="23" t="s">
        <v>836</v>
      </c>
      <c r="CB7" s="23" t="s">
        <v>884</v>
      </c>
      <c r="CC7" s="23" t="s">
        <v>884</v>
      </c>
      <c r="CD7" s="23" t="s">
        <v>836</v>
      </c>
      <c r="CE7" s="23" t="s">
        <v>836</v>
      </c>
      <c r="CG7" s="23" t="s">
        <v>885</v>
      </c>
      <c r="CV7" s="23" t="s">
        <v>838</v>
      </c>
      <c r="CW7" s="23" t="s">
        <v>874</v>
      </c>
      <c r="CX7" s="23" t="s">
        <v>875</v>
      </c>
    </row>
    <row r="8" spans="1:102" ht="100.8" x14ac:dyDescent="0.3">
      <c r="A8" s="23" t="s">
        <v>886</v>
      </c>
      <c r="B8" s="23" t="str">
        <f t="shared" si="0"/>
        <v>Opinion of the European Economic and Social Committee on the proposal
(COM number) 
(JOIN number)
(COD number)
Opinion not proposing amendments</v>
      </c>
      <c r="C8" s="23" t="s">
        <v>887</v>
      </c>
      <c r="D8" s="25" t="s">
        <v>888</v>
      </c>
      <c r="E8" s="25" t="s">
        <v>889</v>
      </c>
      <c r="F8" s="23" t="s">
        <v>890</v>
      </c>
      <c r="G8" s="23" t="s">
        <v>891</v>
      </c>
      <c r="H8" s="23" t="s">
        <v>882</v>
      </c>
      <c r="I8" s="23" t="s">
        <v>868</v>
      </c>
      <c r="J8" s="23" t="s">
        <v>883</v>
      </c>
      <c r="K8" s="23" t="s">
        <v>829</v>
      </c>
      <c r="L8" s="23" t="s">
        <v>870</v>
      </c>
      <c r="N8" s="23" t="s">
        <v>831</v>
      </c>
      <c r="O8" s="23" t="s">
        <v>831</v>
      </c>
      <c r="P8" s="23" t="s">
        <v>831</v>
      </c>
      <c r="R8" s="23" t="s">
        <v>829</v>
      </c>
      <c r="S8" s="23" t="s">
        <v>871</v>
      </c>
      <c r="AC8" s="23" t="s">
        <v>829</v>
      </c>
      <c r="AD8" s="23" t="s">
        <v>836</v>
      </c>
      <c r="AE8" s="23" t="s">
        <v>829</v>
      </c>
      <c r="AL8" s="23" t="s">
        <v>836</v>
      </c>
      <c r="AM8" s="23" t="s">
        <v>836</v>
      </c>
      <c r="AO8" s="23" t="s">
        <v>836</v>
      </c>
      <c r="AQ8" s="23" t="s">
        <v>872</v>
      </c>
      <c r="AU8" s="23" t="s">
        <v>831</v>
      </c>
      <c r="AV8" s="23" t="s">
        <v>836</v>
      </c>
      <c r="AW8" s="23" t="s">
        <v>836</v>
      </c>
      <c r="AX8" s="23" t="s">
        <v>836</v>
      </c>
      <c r="AY8" s="23" t="s">
        <v>831</v>
      </c>
      <c r="AZ8" s="23" t="s">
        <v>831</v>
      </c>
      <c r="BB8" s="23" t="s">
        <v>836</v>
      </c>
      <c r="BJ8" s="23" t="s">
        <v>836</v>
      </c>
      <c r="CB8" s="23" t="s">
        <v>884</v>
      </c>
      <c r="CD8" s="23" t="s">
        <v>836</v>
      </c>
      <c r="CE8" s="23" t="s">
        <v>836</v>
      </c>
      <c r="CG8" s="23" t="s">
        <v>885</v>
      </c>
      <c r="CV8" s="23" t="s">
        <v>838</v>
      </c>
      <c r="CW8" s="23" t="s">
        <v>874</v>
      </c>
      <c r="CX8" s="23" t="s">
        <v>875</v>
      </c>
    </row>
    <row r="9" spans="1:102" ht="100.8" x14ac:dyDescent="0.3">
      <c r="A9" s="23" t="s">
        <v>892</v>
      </c>
      <c r="B9" s="23" t="str">
        <f t="shared" si="0"/>
        <v>Opinion of the European Economic and Social Committee 
Own-initiative opinion</v>
      </c>
      <c r="C9" s="23" t="s">
        <v>893</v>
      </c>
      <c r="D9" s="25" t="s">
        <v>894</v>
      </c>
      <c r="E9" s="25" t="s">
        <v>895</v>
      </c>
      <c r="G9" s="23" t="s">
        <v>896</v>
      </c>
      <c r="H9" s="23" t="s">
        <v>867</v>
      </c>
      <c r="I9" s="23" t="s">
        <v>868</v>
      </c>
      <c r="J9" s="23" t="s">
        <v>897</v>
      </c>
      <c r="K9" s="23" t="s">
        <v>829</v>
      </c>
      <c r="L9" s="23" t="s">
        <v>898</v>
      </c>
      <c r="N9" s="23" t="s">
        <v>831</v>
      </c>
      <c r="O9" s="23" t="s">
        <v>831</v>
      </c>
      <c r="P9" s="23" t="s">
        <v>831</v>
      </c>
      <c r="R9" s="23" t="s">
        <v>829</v>
      </c>
      <c r="S9" s="23" t="s">
        <v>871</v>
      </c>
      <c r="AC9" s="23" t="s">
        <v>829</v>
      </c>
      <c r="AD9" s="23" t="s">
        <v>836</v>
      </c>
      <c r="AF9" s="23" t="s">
        <v>831</v>
      </c>
      <c r="AL9" s="23" t="s">
        <v>836</v>
      </c>
      <c r="AM9" s="23" t="s">
        <v>836</v>
      </c>
      <c r="AO9" s="23" t="s">
        <v>836</v>
      </c>
      <c r="AQ9" s="23" t="s">
        <v>872</v>
      </c>
      <c r="AS9" s="23" t="s">
        <v>836</v>
      </c>
      <c r="AU9" s="23" t="s">
        <v>831</v>
      </c>
      <c r="AV9" s="23" t="s">
        <v>836</v>
      </c>
      <c r="AW9" s="23" t="s">
        <v>836</v>
      </c>
      <c r="AX9" s="23" t="s">
        <v>836</v>
      </c>
      <c r="AY9" s="23" t="s">
        <v>831</v>
      </c>
      <c r="AZ9" s="23" t="s">
        <v>873</v>
      </c>
      <c r="BJ9" s="23" t="s">
        <v>836</v>
      </c>
      <c r="CB9" s="23" t="s">
        <v>836</v>
      </c>
      <c r="CD9" s="23" t="s">
        <v>836</v>
      </c>
      <c r="CE9" s="23" t="s">
        <v>836</v>
      </c>
      <c r="CG9" s="23" t="s">
        <v>836</v>
      </c>
      <c r="CV9" s="23" t="s">
        <v>838</v>
      </c>
      <c r="CW9" s="23" t="s">
        <v>874</v>
      </c>
      <c r="CX9" s="23" t="s">
        <v>875</v>
      </c>
    </row>
    <row r="10" spans="1:102" ht="100.8" x14ac:dyDescent="0.3">
      <c r="A10" s="23" t="s">
        <v>899</v>
      </c>
      <c r="B10" s="23" t="str">
        <f t="shared" si="0"/>
        <v xml:space="preserve">Opinion of the European Economic and Social Committee 
Additional opinion </v>
      </c>
      <c r="C10" s="23" t="s">
        <v>900</v>
      </c>
      <c r="D10" s="25" t="s">
        <v>901</v>
      </c>
      <c r="E10" s="25" t="s">
        <v>902</v>
      </c>
      <c r="G10" s="23" t="s">
        <v>903</v>
      </c>
      <c r="H10" s="23" t="s">
        <v>867</v>
      </c>
      <c r="I10" s="23" t="s">
        <v>868</v>
      </c>
      <c r="J10" s="23" t="s">
        <v>904</v>
      </c>
      <c r="K10" s="23" t="s">
        <v>829</v>
      </c>
      <c r="L10" s="23" t="s">
        <v>898</v>
      </c>
      <c r="N10" s="23" t="s">
        <v>831</v>
      </c>
      <c r="O10" s="23" t="s">
        <v>831</v>
      </c>
      <c r="P10" s="23" t="s">
        <v>831</v>
      </c>
      <c r="R10" s="23" t="s">
        <v>829</v>
      </c>
      <c r="S10" s="23" t="s">
        <v>871</v>
      </c>
      <c r="AC10" s="23" t="s">
        <v>829</v>
      </c>
      <c r="AD10" s="23" t="s">
        <v>836</v>
      </c>
      <c r="AF10" s="23" t="s">
        <v>831</v>
      </c>
      <c r="AL10" s="23" t="s">
        <v>836</v>
      </c>
      <c r="AM10" s="23" t="s">
        <v>836</v>
      </c>
      <c r="AO10" s="23" t="s">
        <v>836</v>
      </c>
      <c r="AQ10" s="23" t="s">
        <v>872</v>
      </c>
      <c r="AS10" s="23" t="s">
        <v>836</v>
      </c>
      <c r="AU10" s="23" t="s">
        <v>831</v>
      </c>
      <c r="AV10" s="23" t="s">
        <v>836</v>
      </c>
      <c r="AW10" s="23" t="s">
        <v>836</v>
      </c>
      <c r="AX10" s="23" t="s">
        <v>836</v>
      </c>
      <c r="AY10" s="23" t="s">
        <v>831</v>
      </c>
      <c r="AZ10" s="23" t="s">
        <v>873</v>
      </c>
      <c r="BJ10" s="23" t="s">
        <v>836</v>
      </c>
      <c r="CB10" s="23" t="s">
        <v>836</v>
      </c>
      <c r="CD10" s="23" t="s">
        <v>836</v>
      </c>
      <c r="CE10" s="23" t="s">
        <v>836</v>
      </c>
      <c r="CG10" s="23" t="s">
        <v>836</v>
      </c>
      <c r="CV10" s="23" t="s">
        <v>838</v>
      </c>
      <c r="CW10" s="23" t="s">
        <v>874</v>
      </c>
      <c r="CX10" s="23" t="s">
        <v>875</v>
      </c>
    </row>
    <row r="11" spans="1:102" ht="115.2" x14ac:dyDescent="0.3">
      <c r="A11" s="23" t="s">
        <v>905</v>
      </c>
      <c r="B11" s="23" t="str">
        <f t="shared" si="0"/>
        <v xml:space="preserve">Statement of Council's reasons
position at first reading with a view to the adoption of
</v>
      </c>
      <c r="C11" s="23" t="s">
        <v>906</v>
      </c>
      <c r="D11" s="25" t="s">
        <v>907</v>
      </c>
      <c r="E11" s="25" t="s">
        <v>908</v>
      </c>
      <c r="G11" s="23" t="s">
        <v>909</v>
      </c>
      <c r="H11" s="23" t="s">
        <v>910</v>
      </c>
      <c r="I11" s="23" t="s">
        <v>911</v>
      </c>
      <c r="J11" s="23" t="s">
        <v>912</v>
      </c>
      <c r="K11" s="23" t="s">
        <v>829</v>
      </c>
      <c r="L11" s="23" t="s">
        <v>913</v>
      </c>
      <c r="N11" s="23" t="s">
        <v>831</v>
      </c>
      <c r="O11" s="23" t="s">
        <v>831</v>
      </c>
      <c r="P11" s="23" t="s">
        <v>831</v>
      </c>
      <c r="R11" s="23" t="s">
        <v>829</v>
      </c>
      <c r="S11" s="23" t="s">
        <v>854</v>
      </c>
      <c r="W11" s="23" t="s">
        <v>914</v>
      </c>
      <c r="AO11" s="23" t="s">
        <v>836</v>
      </c>
      <c r="AQ11" s="23" t="s">
        <v>836</v>
      </c>
      <c r="AV11" s="23" t="s">
        <v>836</v>
      </c>
      <c r="AW11" s="23" t="s">
        <v>836</v>
      </c>
      <c r="CB11" s="23" t="s">
        <v>884</v>
      </c>
      <c r="CD11" s="23" t="s">
        <v>836</v>
      </c>
      <c r="CE11" s="23" t="s">
        <v>836</v>
      </c>
      <c r="CG11" s="23" t="s">
        <v>885</v>
      </c>
      <c r="CV11" s="23" t="s">
        <v>838</v>
      </c>
      <c r="CW11" s="23" t="s">
        <v>915</v>
      </c>
    </row>
    <row r="12" spans="1:102" ht="259.2" x14ac:dyDescent="0.3">
      <c r="A12" s="23" t="s">
        <v>916</v>
      </c>
      <c r="B12" s="23" t="str">
        <f t="shared" si="0"/>
        <v>Proposal for amending regulation
(COM number)</v>
      </c>
      <c r="C12" s="23" t="s">
        <v>917</v>
      </c>
      <c r="D12" s="23" t="s">
        <v>918</v>
      </c>
      <c r="E12" s="23" t="s">
        <v>919</v>
      </c>
      <c r="F12" s="23" t="s">
        <v>920</v>
      </c>
      <c r="G12" s="23" t="s">
        <v>921</v>
      </c>
      <c r="H12" s="23" t="s">
        <v>922</v>
      </c>
      <c r="I12" s="23" t="s">
        <v>827</v>
      </c>
      <c r="J12" s="23" t="s">
        <v>923</v>
      </c>
      <c r="K12" s="23" t="s">
        <v>829</v>
      </c>
      <c r="L12" s="23" t="s">
        <v>924</v>
      </c>
      <c r="N12" s="23" t="s">
        <v>831</v>
      </c>
      <c r="O12" s="23" t="s">
        <v>831</v>
      </c>
      <c r="P12" s="23" t="s">
        <v>831</v>
      </c>
      <c r="R12" s="23" t="s">
        <v>829</v>
      </c>
      <c r="S12" s="23" t="s">
        <v>836</v>
      </c>
      <c r="W12" s="23" t="s">
        <v>925</v>
      </c>
      <c r="X12" s="23" t="s">
        <v>926</v>
      </c>
      <c r="AF12" s="23" t="s">
        <v>836</v>
      </c>
      <c r="AK12" s="23" t="s">
        <v>927</v>
      </c>
      <c r="AL12" s="23" t="s">
        <v>836</v>
      </c>
      <c r="AM12" s="23" t="s">
        <v>836</v>
      </c>
      <c r="AO12" s="23" t="s">
        <v>836</v>
      </c>
      <c r="AQ12" s="23" t="s">
        <v>836</v>
      </c>
      <c r="AV12" s="23" t="s">
        <v>836</v>
      </c>
      <c r="AW12" s="23" t="s">
        <v>836</v>
      </c>
      <c r="AY12" s="23" t="s">
        <v>831</v>
      </c>
      <c r="AZ12" s="23" t="s">
        <v>831</v>
      </c>
      <c r="CC12" s="23" t="s">
        <v>928</v>
      </c>
      <c r="CD12" s="23" t="s">
        <v>836</v>
      </c>
      <c r="CE12" s="23" t="s">
        <v>836</v>
      </c>
      <c r="CG12" s="23" t="s">
        <v>885</v>
      </c>
      <c r="CV12" s="23" t="s">
        <v>838</v>
      </c>
      <c r="CW12" s="23" t="s">
        <v>839</v>
      </c>
      <c r="CX12" s="23" t="s">
        <v>929</v>
      </c>
    </row>
    <row r="13" spans="1:102" ht="259.2" x14ac:dyDescent="0.3">
      <c r="A13" s="23" t="s">
        <v>930</v>
      </c>
      <c r="B13" s="23" t="str">
        <f t="shared" si="0"/>
        <v>Proposal for regulation
(COM number)</v>
      </c>
      <c r="C13" s="23" t="s">
        <v>931</v>
      </c>
      <c r="D13" s="23" t="s">
        <v>932</v>
      </c>
      <c r="E13" s="23" t="s">
        <v>933</v>
      </c>
      <c r="F13" s="23" t="s">
        <v>934</v>
      </c>
      <c r="G13" s="23" t="s">
        <v>935</v>
      </c>
      <c r="H13" s="23" t="s">
        <v>922</v>
      </c>
      <c r="I13" s="23" t="s">
        <v>827</v>
      </c>
      <c r="J13" s="23" t="s">
        <v>923</v>
      </c>
      <c r="K13" s="23" t="s">
        <v>829</v>
      </c>
      <c r="L13" s="23" t="s">
        <v>924</v>
      </c>
      <c r="N13" s="23" t="s">
        <v>831</v>
      </c>
      <c r="O13" s="23" t="s">
        <v>831</v>
      </c>
      <c r="P13" s="23" t="s">
        <v>831</v>
      </c>
      <c r="R13" s="23" t="s">
        <v>829</v>
      </c>
      <c r="S13" s="23" t="s">
        <v>836</v>
      </c>
      <c r="W13" s="23" t="s">
        <v>925</v>
      </c>
      <c r="X13" s="23" t="s">
        <v>926</v>
      </c>
      <c r="AF13" s="23" t="s">
        <v>836</v>
      </c>
      <c r="AK13" s="23" t="s">
        <v>245</v>
      </c>
      <c r="AL13" s="23" t="s">
        <v>836</v>
      </c>
      <c r="AM13" s="23" t="s">
        <v>836</v>
      </c>
      <c r="AO13" s="23" t="s">
        <v>836</v>
      </c>
      <c r="AQ13" s="23" t="s">
        <v>836</v>
      </c>
      <c r="AV13" s="23" t="s">
        <v>836</v>
      </c>
      <c r="AW13" s="23" t="s">
        <v>836</v>
      </c>
      <c r="AY13" s="23" t="s">
        <v>831</v>
      </c>
      <c r="AZ13" s="23" t="s">
        <v>831</v>
      </c>
      <c r="CD13" s="23" t="s">
        <v>836</v>
      </c>
      <c r="CE13" s="23" t="s">
        <v>836</v>
      </c>
      <c r="CG13" s="23" t="s">
        <v>885</v>
      </c>
      <c r="CV13" s="23" t="s">
        <v>838</v>
      </c>
      <c r="CW13" s="23" t="s">
        <v>839</v>
      </c>
      <c r="CX13" s="23" t="s">
        <v>929</v>
      </c>
    </row>
    <row r="14" spans="1:102" ht="259.2" x14ac:dyDescent="0.3">
      <c r="A14" s="23" t="s">
        <v>936</v>
      </c>
      <c r="B14" s="23" t="str">
        <f t="shared" si="0"/>
        <v>Amended proposal for a regulation
amendment to proposal
(COM number)</v>
      </c>
      <c r="C14" s="26" t="s">
        <v>937</v>
      </c>
      <c r="D14" s="23" t="s">
        <v>938</v>
      </c>
      <c r="E14" s="23" t="s">
        <v>939</v>
      </c>
      <c r="F14" s="23" t="s">
        <v>940</v>
      </c>
      <c r="G14" s="23" t="s">
        <v>941</v>
      </c>
      <c r="H14" s="23" t="s">
        <v>922</v>
      </c>
      <c r="I14" s="23" t="s">
        <v>827</v>
      </c>
      <c r="J14" s="23" t="s">
        <v>942</v>
      </c>
      <c r="K14" s="23" t="s">
        <v>829</v>
      </c>
      <c r="L14" s="23" t="s">
        <v>924</v>
      </c>
      <c r="N14" s="23" t="s">
        <v>831</v>
      </c>
      <c r="O14" s="23" t="s">
        <v>831</v>
      </c>
      <c r="P14" s="23" t="s">
        <v>831</v>
      </c>
      <c r="R14" s="23" t="s">
        <v>829</v>
      </c>
      <c r="S14" s="23" t="s">
        <v>836</v>
      </c>
      <c r="W14" s="23" t="s">
        <v>925</v>
      </c>
      <c r="X14" s="23" t="s">
        <v>926</v>
      </c>
      <c r="AF14" s="23" t="s">
        <v>836</v>
      </c>
      <c r="AL14" s="23" t="s">
        <v>836</v>
      </c>
      <c r="AM14" s="23" t="s">
        <v>836</v>
      </c>
      <c r="AO14" s="23" t="s">
        <v>836</v>
      </c>
      <c r="AQ14" s="23" t="s">
        <v>836</v>
      </c>
      <c r="AV14" s="23" t="s">
        <v>836</v>
      </c>
      <c r="AW14" s="23" t="s">
        <v>836</v>
      </c>
      <c r="AY14" s="23" t="s">
        <v>831</v>
      </c>
      <c r="AZ14" s="23" t="s">
        <v>831</v>
      </c>
      <c r="BA14" s="23" t="s">
        <v>831</v>
      </c>
      <c r="BJ14" s="23" t="s">
        <v>836</v>
      </c>
      <c r="CC14" s="23" t="s">
        <v>836</v>
      </c>
      <c r="CD14" s="23" t="s">
        <v>836</v>
      </c>
      <c r="CE14" s="23" t="s">
        <v>836</v>
      </c>
      <c r="CG14" s="23" t="s">
        <v>885</v>
      </c>
      <c r="CV14" s="23" t="s">
        <v>838</v>
      </c>
      <c r="CW14" s="23" t="s">
        <v>839</v>
      </c>
      <c r="CX14" s="23" t="s">
        <v>929</v>
      </c>
    </row>
    <row r="15" spans="1:102" ht="259.2" x14ac:dyDescent="0.3">
      <c r="A15" s="23" t="s">
        <v>943</v>
      </c>
      <c r="B15" s="23" t="str">
        <f t="shared" si="0"/>
        <v>Proposal for an amending directive 
(COM number)</v>
      </c>
      <c r="C15" s="23" t="s">
        <v>944</v>
      </c>
      <c r="D15" s="23" t="s">
        <v>945</v>
      </c>
      <c r="E15" s="23" t="s">
        <v>946</v>
      </c>
      <c r="F15" s="23" t="s">
        <v>947</v>
      </c>
      <c r="G15" s="23" t="s">
        <v>948</v>
      </c>
      <c r="H15" s="23" t="s">
        <v>949</v>
      </c>
      <c r="I15" s="23" t="s">
        <v>827</v>
      </c>
      <c r="J15" s="23" t="s">
        <v>950</v>
      </c>
      <c r="K15" s="23" t="s">
        <v>829</v>
      </c>
      <c r="L15" s="23" t="s">
        <v>924</v>
      </c>
      <c r="N15" s="23" t="s">
        <v>831</v>
      </c>
      <c r="O15" s="23" t="s">
        <v>831</v>
      </c>
      <c r="P15" s="23" t="s">
        <v>831</v>
      </c>
      <c r="R15" s="23" t="s">
        <v>829</v>
      </c>
      <c r="S15" s="23" t="s">
        <v>836</v>
      </c>
      <c r="W15" s="23" t="s">
        <v>925</v>
      </c>
      <c r="X15" s="23" t="s">
        <v>926</v>
      </c>
      <c r="AF15" s="23" t="s">
        <v>836</v>
      </c>
      <c r="AK15" s="23" t="s">
        <v>927</v>
      </c>
      <c r="AL15" s="23" t="s">
        <v>836</v>
      </c>
      <c r="AM15" s="23" t="s">
        <v>836</v>
      </c>
      <c r="AO15" s="23" t="s">
        <v>836</v>
      </c>
      <c r="AQ15" s="23" t="s">
        <v>836</v>
      </c>
      <c r="AV15" s="23" t="s">
        <v>836</v>
      </c>
      <c r="AW15" s="23" t="s">
        <v>836</v>
      </c>
      <c r="AY15" s="23" t="s">
        <v>831</v>
      </c>
      <c r="AZ15" s="23" t="s">
        <v>831</v>
      </c>
      <c r="CC15" s="23" t="s">
        <v>928</v>
      </c>
      <c r="CD15" s="23" t="s">
        <v>836</v>
      </c>
      <c r="CE15" s="23" t="s">
        <v>836</v>
      </c>
      <c r="CG15" s="23" t="s">
        <v>885</v>
      </c>
      <c r="CV15" s="23" t="s">
        <v>838</v>
      </c>
      <c r="CW15" s="23" t="s">
        <v>839</v>
      </c>
      <c r="CX15" s="23" t="s">
        <v>929</v>
      </c>
    </row>
    <row r="16" spans="1:102" ht="259.2" x14ac:dyDescent="0.3">
      <c r="A16" s="23" t="s">
        <v>951</v>
      </c>
      <c r="B16" s="23" t="str">
        <f t="shared" si="0"/>
        <v>Proposal for directive 
(COM number)</v>
      </c>
      <c r="C16" s="23" t="s">
        <v>952</v>
      </c>
      <c r="D16" s="23" t="s">
        <v>953</v>
      </c>
      <c r="E16" s="23" t="s">
        <v>954</v>
      </c>
      <c r="F16" s="23" t="s">
        <v>955</v>
      </c>
      <c r="G16" s="23" t="s">
        <v>956</v>
      </c>
      <c r="H16" s="23" t="s">
        <v>949</v>
      </c>
      <c r="I16" s="23" t="s">
        <v>827</v>
      </c>
      <c r="J16" s="23" t="s">
        <v>950</v>
      </c>
      <c r="K16" s="23" t="s">
        <v>829</v>
      </c>
      <c r="L16" s="23" t="s">
        <v>924</v>
      </c>
      <c r="N16" s="23" t="s">
        <v>831</v>
      </c>
      <c r="O16" s="23" t="s">
        <v>831</v>
      </c>
      <c r="P16" s="23" t="s">
        <v>831</v>
      </c>
      <c r="R16" s="23" t="s">
        <v>829</v>
      </c>
      <c r="S16" s="23" t="s">
        <v>836</v>
      </c>
      <c r="W16" s="23" t="s">
        <v>925</v>
      </c>
      <c r="X16" s="23" t="s">
        <v>926</v>
      </c>
      <c r="AF16" s="23" t="s">
        <v>836</v>
      </c>
      <c r="AK16" s="23" t="s">
        <v>245</v>
      </c>
      <c r="AL16" s="23" t="s">
        <v>836</v>
      </c>
      <c r="AM16" s="23" t="s">
        <v>836</v>
      </c>
      <c r="AO16" s="23" t="s">
        <v>836</v>
      </c>
      <c r="AQ16" s="23" t="s">
        <v>836</v>
      </c>
      <c r="AV16" s="23" t="s">
        <v>836</v>
      </c>
      <c r="AW16" s="23" t="s">
        <v>836</v>
      </c>
      <c r="AY16" s="23" t="s">
        <v>831</v>
      </c>
      <c r="AZ16" s="23" t="s">
        <v>831</v>
      </c>
      <c r="CD16" s="23" t="s">
        <v>836</v>
      </c>
      <c r="CE16" s="23" t="s">
        <v>836</v>
      </c>
      <c r="CG16" s="23" t="s">
        <v>885</v>
      </c>
      <c r="CV16" s="23" t="s">
        <v>838</v>
      </c>
      <c r="CW16" s="23" t="s">
        <v>839</v>
      </c>
      <c r="CX16" s="23" t="s">
        <v>929</v>
      </c>
    </row>
    <row r="17" spans="1:102" ht="259.2" x14ac:dyDescent="0.3">
      <c r="A17" s="23" t="s">
        <v>957</v>
      </c>
      <c r="B17" s="23" t="str">
        <f t="shared" si="0"/>
        <v>Amended proposal for a directive 
amendment to proposal
(COM number)</v>
      </c>
      <c r="C17" s="26" t="s">
        <v>958</v>
      </c>
      <c r="D17" s="26" t="s">
        <v>959</v>
      </c>
      <c r="E17" s="23" t="s">
        <v>960</v>
      </c>
      <c r="F17" s="26" t="s">
        <v>961</v>
      </c>
      <c r="G17" s="26" t="s">
        <v>962</v>
      </c>
      <c r="H17" s="23" t="s">
        <v>949</v>
      </c>
      <c r="I17" s="23" t="s">
        <v>827</v>
      </c>
      <c r="J17" s="26" t="s">
        <v>963</v>
      </c>
      <c r="K17" s="23" t="s">
        <v>829</v>
      </c>
      <c r="L17" s="23" t="s">
        <v>924</v>
      </c>
      <c r="N17" s="23" t="s">
        <v>831</v>
      </c>
      <c r="O17" s="23" t="s">
        <v>831</v>
      </c>
      <c r="P17" s="23" t="s">
        <v>831</v>
      </c>
      <c r="R17" s="23" t="s">
        <v>829</v>
      </c>
      <c r="S17" s="23" t="s">
        <v>836</v>
      </c>
      <c r="W17" s="23" t="s">
        <v>925</v>
      </c>
      <c r="X17" s="23" t="s">
        <v>926</v>
      </c>
      <c r="AF17" s="23" t="s">
        <v>836</v>
      </c>
      <c r="AL17" s="23" t="s">
        <v>836</v>
      </c>
      <c r="AM17" s="23" t="s">
        <v>836</v>
      </c>
      <c r="AO17" s="23" t="s">
        <v>836</v>
      </c>
      <c r="AQ17" s="23" t="s">
        <v>836</v>
      </c>
      <c r="AV17" s="23" t="s">
        <v>836</v>
      </c>
      <c r="AW17" s="23" t="s">
        <v>836</v>
      </c>
      <c r="AY17" s="23" t="s">
        <v>831</v>
      </c>
      <c r="AZ17" s="23" t="s">
        <v>831</v>
      </c>
      <c r="BA17" s="23" t="s">
        <v>831</v>
      </c>
      <c r="BJ17" s="23" t="s">
        <v>836</v>
      </c>
      <c r="CC17" s="23" t="s">
        <v>836</v>
      </c>
      <c r="CD17" s="23" t="s">
        <v>836</v>
      </c>
      <c r="CE17" s="23" t="s">
        <v>836</v>
      </c>
      <c r="CG17" s="23" t="s">
        <v>885</v>
      </c>
      <c r="CV17" s="23" t="s">
        <v>838</v>
      </c>
      <c r="CW17" s="23" t="s">
        <v>839</v>
      </c>
      <c r="CX17" s="23" t="s">
        <v>929</v>
      </c>
    </row>
    <row r="18" spans="1:102" ht="115.2" x14ac:dyDescent="0.3">
      <c r="A18" s="23" t="s">
        <v>964</v>
      </c>
      <c r="B18" s="23" t="str">
        <f t="shared" si="0"/>
        <v>Judgment of the Court
case</v>
      </c>
      <c r="C18" s="23" t="s">
        <v>965</v>
      </c>
      <c r="D18" s="23" t="s">
        <v>966</v>
      </c>
      <c r="E18" s="23" t="s">
        <v>967</v>
      </c>
      <c r="F18" s="23" t="s">
        <v>968</v>
      </c>
      <c r="G18" s="23" t="s">
        <v>969</v>
      </c>
      <c r="H18" s="23" t="s">
        <v>970</v>
      </c>
      <c r="I18" s="23" t="s">
        <v>971</v>
      </c>
      <c r="J18" s="23" t="s">
        <v>972</v>
      </c>
      <c r="K18" s="23" t="s">
        <v>829</v>
      </c>
      <c r="L18" s="23" t="s">
        <v>973</v>
      </c>
      <c r="N18" s="23" t="s">
        <v>873</v>
      </c>
      <c r="R18" s="23" t="s">
        <v>829</v>
      </c>
      <c r="S18" s="23" t="s">
        <v>836</v>
      </c>
      <c r="AE18" s="23" t="s">
        <v>829</v>
      </c>
      <c r="AT18" s="23" t="s">
        <v>831</v>
      </c>
      <c r="CD18" s="23" t="s">
        <v>836</v>
      </c>
      <c r="CE18" s="23" t="s">
        <v>836</v>
      </c>
      <c r="CH18" s="23" t="s">
        <v>831</v>
      </c>
      <c r="CI18" s="23" t="s">
        <v>831</v>
      </c>
      <c r="CJ18" s="23" t="s">
        <v>831</v>
      </c>
      <c r="CK18" s="23" t="s">
        <v>836</v>
      </c>
      <c r="CR18" s="23" t="s">
        <v>974</v>
      </c>
      <c r="CT18" s="23" t="s">
        <v>831</v>
      </c>
      <c r="CV18" s="23" t="s">
        <v>975</v>
      </c>
      <c r="CW18" s="23" t="s">
        <v>976</v>
      </c>
    </row>
    <row r="19" spans="1:102" ht="115.2" x14ac:dyDescent="0.3">
      <c r="A19" s="23" t="s">
        <v>977</v>
      </c>
      <c r="B19" s="23" t="str">
        <f t="shared" si="0"/>
        <v>Order of the Court
case</v>
      </c>
      <c r="C19" s="23" t="s">
        <v>978</v>
      </c>
      <c r="D19" s="23" t="s">
        <v>979</v>
      </c>
      <c r="E19" s="23" t="s">
        <v>980</v>
      </c>
      <c r="F19" s="23" t="s">
        <v>968</v>
      </c>
      <c r="G19" s="23" t="s">
        <v>981</v>
      </c>
      <c r="H19" s="23" t="s">
        <v>970</v>
      </c>
      <c r="I19" s="23" t="s">
        <v>971</v>
      </c>
      <c r="J19" s="23" t="s">
        <v>972</v>
      </c>
      <c r="K19" s="23" t="s">
        <v>829</v>
      </c>
      <c r="L19" s="23" t="s">
        <v>982</v>
      </c>
      <c r="N19" s="23" t="s">
        <v>873</v>
      </c>
      <c r="R19" s="23" t="s">
        <v>829</v>
      </c>
      <c r="S19" s="23" t="s">
        <v>836</v>
      </c>
      <c r="AE19" s="23" t="s">
        <v>829</v>
      </c>
      <c r="AT19" s="23" t="s">
        <v>831</v>
      </c>
      <c r="CD19" s="23" t="s">
        <v>836</v>
      </c>
      <c r="CE19" s="23" t="s">
        <v>836</v>
      </c>
      <c r="CH19" s="23" t="s">
        <v>831</v>
      </c>
      <c r="CI19" s="23" t="s">
        <v>831</v>
      </c>
      <c r="CJ19" s="23" t="s">
        <v>831</v>
      </c>
      <c r="CK19" s="23" t="s">
        <v>836</v>
      </c>
      <c r="CR19" s="23" t="s">
        <v>983</v>
      </c>
      <c r="CT19" s="23" t="s">
        <v>831</v>
      </c>
      <c r="CV19" s="23" t="s">
        <v>975</v>
      </c>
      <c r="CW19" s="23" t="s">
        <v>976</v>
      </c>
    </row>
    <row r="20" spans="1:102" ht="57.6" x14ac:dyDescent="0.3">
      <c r="A20" s="23" t="s">
        <v>984</v>
      </c>
      <c r="B20" s="23" t="str">
        <f t="shared" si="0"/>
        <v>Arrangement
European Union</v>
      </c>
      <c r="C20" s="23" t="s">
        <v>985</v>
      </c>
      <c r="D20" s="23" t="s">
        <v>986</v>
      </c>
      <c r="E20" s="23" t="s">
        <v>987</v>
      </c>
      <c r="F20" s="23" t="s">
        <v>988</v>
      </c>
      <c r="G20" s="23" t="s">
        <v>989</v>
      </c>
      <c r="H20" s="23" t="s">
        <v>990</v>
      </c>
      <c r="I20" s="23" t="s">
        <v>991</v>
      </c>
      <c r="J20" s="23" t="s">
        <v>992</v>
      </c>
      <c r="K20" s="23" t="s">
        <v>829</v>
      </c>
      <c r="L20" s="23" t="s">
        <v>993</v>
      </c>
      <c r="N20" s="23" t="s">
        <v>994</v>
      </c>
      <c r="O20" s="23" t="s">
        <v>995</v>
      </c>
      <c r="P20" s="23" t="s">
        <v>996</v>
      </c>
      <c r="R20" s="23" t="s">
        <v>829</v>
      </c>
      <c r="S20" s="23" t="s">
        <v>997</v>
      </c>
      <c r="T20" s="23" t="s">
        <v>831</v>
      </c>
      <c r="U20" s="23" t="s">
        <v>836</v>
      </c>
      <c r="V20" s="23" t="s">
        <v>836</v>
      </c>
      <c r="W20" s="23" t="s">
        <v>831</v>
      </c>
      <c r="X20" s="23" t="s">
        <v>836</v>
      </c>
      <c r="AA20" s="23" t="s">
        <v>831</v>
      </c>
      <c r="AB20" s="23" t="s">
        <v>998</v>
      </c>
      <c r="AJ20" s="23" t="s">
        <v>829</v>
      </c>
      <c r="AK20" s="23" t="s">
        <v>829</v>
      </c>
      <c r="AO20" s="23" t="s">
        <v>836</v>
      </c>
      <c r="AQ20" s="23" t="s">
        <v>836</v>
      </c>
      <c r="AR20" s="23" t="s">
        <v>831</v>
      </c>
      <c r="AV20" s="23" t="s">
        <v>836</v>
      </c>
      <c r="AW20" s="23" t="s">
        <v>836</v>
      </c>
      <c r="AY20" s="23" t="s">
        <v>831</v>
      </c>
      <c r="AZ20" s="23" t="s">
        <v>831</v>
      </c>
      <c r="BA20" s="23" t="s">
        <v>836</v>
      </c>
      <c r="BB20" s="23" t="s">
        <v>836</v>
      </c>
      <c r="BC20" s="23" t="s">
        <v>836</v>
      </c>
      <c r="BD20" s="23" t="s">
        <v>836</v>
      </c>
      <c r="BG20" s="23" t="s">
        <v>836</v>
      </c>
      <c r="BH20" s="23" t="s">
        <v>836</v>
      </c>
      <c r="BI20" s="23" t="s">
        <v>836</v>
      </c>
      <c r="BJ20" s="23" t="s">
        <v>836</v>
      </c>
      <c r="BL20" s="23" t="s">
        <v>836</v>
      </c>
      <c r="BS20" s="23" t="s">
        <v>836</v>
      </c>
      <c r="BT20" s="23" t="s">
        <v>836</v>
      </c>
      <c r="BU20" s="23" t="s">
        <v>836</v>
      </c>
      <c r="BV20" s="23" t="s">
        <v>836</v>
      </c>
      <c r="BW20" s="23" t="s">
        <v>836</v>
      </c>
      <c r="CD20" s="23" t="s">
        <v>836</v>
      </c>
      <c r="CE20" s="23" t="s">
        <v>836</v>
      </c>
      <c r="CV20" s="1" t="s">
        <v>999</v>
      </c>
      <c r="CW20" s="2" t="s">
        <v>1000</v>
      </c>
    </row>
    <row r="21" spans="1:102" ht="57.6" x14ac:dyDescent="0.3">
      <c r="A21" s="23" t="s">
        <v>1001</v>
      </c>
      <c r="B21" s="23" t="str">
        <f t="shared" si="0"/>
        <v>Withdrawal
Commission proposals</v>
      </c>
      <c r="C21" s="23" t="s">
        <v>1002</v>
      </c>
      <c r="D21" s="23" t="s">
        <v>1003</v>
      </c>
      <c r="E21" s="23" t="s">
        <v>1004</v>
      </c>
      <c r="G21" s="23" t="s">
        <v>1005</v>
      </c>
      <c r="H21" s="23" t="s">
        <v>826</v>
      </c>
      <c r="I21" s="23" t="s">
        <v>1006</v>
      </c>
      <c r="J21" s="23" t="s">
        <v>1007</v>
      </c>
      <c r="K21" s="23" t="s">
        <v>829</v>
      </c>
      <c r="L21" s="23" t="s">
        <v>830</v>
      </c>
      <c r="N21" s="23" t="s">
        <v>1008</v>
      </c>
      <c r="O21" s="23" t="s">
        <v>1009</v>
      </c>
      <c r="P21" s="23" t="s">
        <v>1010</v>
      </c>
      <c r="R21" s="23" t="s">
        <v>829</v>
      </c>
      <c r="S21" s="23" t="s">
        <v>854</v>
      </c>
      <c r="AO21" s="23" t="s">
        <v>836</v>
      </c>
      <c r="AQ21" s="23" t="s">
        <v>836</v>
      </c>
      <c r="AV21" s="23" t="s">
        <v>836</v>
      </c>
      <c r="AW21" s="23" t="s">
        <v>836</v>
      </c>
      <c r="BL21" s="23" t="s">
        <v>1011</v>
      </c>
      <c r="CE21" s="23" t="s">
        <v>836</v>
      </c>
      <c r="CG21" s="23" t="s">
        <v>1012</v>
      </c>
      <c r="CV21" s="23" t="s">
        <v>838</v>
      </c>
      <c r="CW21" s="23" t="s">
        <v>839</v>
      </c>
      <c r="CX21" s="23" t="s">
        <v>1013</v>
      </c>
    </row>
    <row r="22" spans="1:102" ht="86.4" x14ac:dyDescent="0.3">
      <c r="A22" s="27" t="s">
        <v>1014</v>
      </c>
      <c r="B22" s="23" t="str">
        <f t="shared" si="0"/>
        <v>European Commission
State aid 
Invitation to submit comments pursuant to Article 108(2) TFEU
Announcement</v>
      </c>
      <c r="C22" s="27" t="s">
        <v>1015</v>
      </c>
      <c r="D22" s="27" t="s">
        <v>1016</v>
      </c>
      <c r="E22" s="27" t="s">
        <v>1017</v>
      </c>
      <c r="F22" s="27"/>
      <c r="G22" s="27" t="s">
        <v>1018</v>
      </c>
      <c r="H22" s="27" t="s">
        <v>1019</v>
      </c>
      <c r="I22" s="27" t="s">
        <v>1006</v>
      </c>
      <c r="J22" s="27" t="s">
        <v>1020</v>
      </c>
      <c r="K22" s="27" t="s">
        <v>829</v>
      </c>
      <c r="L22" s="27" t="s">
        <v>830</v>
      </c>
      <c r="M22" s="27"/>
      <c r="N22" s="27" t="s">
        <v>1021</v>
      </c>
      <c r="O22" s="27" t="s">
        <v>1022</v>
      </c>
      <c r="P22" s="27" t="s">
        <v>1023</v>
      </c>
      <c r="Q22" s="27"/>
      <c r="R22" s="27" t="s">
        <v>829</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1024</v>
      </c>
      <c r="AP22" s="27"/>
      <c r="AQ22" s="27"/>
      <c r="AR22" s="27"/>
      <c r="AS22" s="27"/>
      <c r="AT22" s="27"/>
      <c r="AU22" s="27"/>
      <c r="AV22" s="27"/>
      <c r="AW22" s="27"/>
      <c r="AX22" s="27"/>
      <c r="AY22" s="27" t="s">
        <v>1025</v>
      </c>
      <c r="AZ22" s="27" t="s">
        <v>1026</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836</v>
      </c>
      <c r="CE22" s="27" t="s">
        <v>836</v>
      </c>
      <c r="CF22" s="27"/>
      <c r="CG22" s="27"/>
      <c r="CH22" s="27"/>
      <c r="CI22" s="27"/>
      <c r="CJ22" s="27"/>
      <c r="CK22" s="27"/>
      <c r="CL22" s="27"/>
      <c r="CM22" s="27"/>
      <c r="CN22" s="27"/>
      <c r="CO22" s="27"/>
      <c r="CP22" s="27"/>
      <c r="CQ22" s="27"/>
      <c r="CR22" s="27"/>
      <c r="CS22" s="27"/>
      <c r="CT22" s="27"/>
      <c r="CU22" s="27"/>
      <c r="CV22" s="27" t="s">
        <v>1027</v>
      </c>
      <c r="CW22" s="27" t="s">
        <v>1028</v>
      </c>
      <c r="CX22" s="27"/>
    </row>
    <row r="23" spans="1:102" ht="72" x14ac:dyDescent="0.3">
      <c r="A23" s="27" t="s">
        <v>1029</v>
      </c>
      <c r="B23" s="23" t="str">
        <f t="shared" si="0"/>
        <v xml:space="preserve">EFTA Surveillance Authority
State aid 
Invitation to submit comments
</v>
      </c>
      <c r="C23" s="27" t="s">
        <v>1030</v>
      </c>
      <c r="D23" s="27" t="s">
        <v>1031</v>
      </c>
      <c r="E23" s="27" t="s">
        <v>1032</v>
      </c>
      <c r="F23" s="27" t="s">
        <v>1033</v>
      </c>
      <c r="G23" s="27" t="s">
        <v>1034</v>
      </c>
      <c r="H23" s="27" t="s">
        <v>1019</v>
      </c>
      <c r="I23" s="27" t="s">
        <v>1035</v>
      </c>
      <c r="J23" s="27" t="s">
        <v>1020</v>
      </c>
      <c r="K23" s="27" t="s">
        <v>829</v>
      </c>
      <c r="L23" s="27" t="s">
        <v>1036</v>
      </c>
      <c r="M23" s="27"/>
      <c r="N23" s="27" t="s">
        <v>1021</v>
      </c>
      <c r="O23" s="27" t="s">
        <v>1037</v>
      </c>
      <c r="P23" s="27" t="s">
        <v>1038</v>
      </c>
      <c r="Q23" s="27"/>
      <c r="R23" s="27" t="s">
        <v>829</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1039</v>
      </c>
      <c r="AZ23" s="27" t="s">
        <v>1040</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1041</v>
      </c>
      <c r="CE23" s="27" t="s">
        <v>836</v>
      </c>
      <c r="CF23" s="27"/>
      <c r="CG23" s="27"/>
      <c r="CH23" s="27"/>
      <c r="CI23" s="27"/>
      <c r="CJ23" s="27"/>
      <c r="CK23" s="27"/>
      <c r="CL23" s="27"/>
      <c r="CM23" s="27"/>
      <c r="CN23" s="27"/>
      <c r="CO23" s="27"/>
      <c r="CP23" s="27"/>
      <c r="CQ23" s="27"/>
      <c r="CR23" s="27"/>
      <c r="CS23" s="27"/>
      <c r="CT23" s="27"/>
      <c r="CU23" s="27"/>
      <c r="CV23" s="27" t="s">
        <v>1042</v>
      </c>
      <c r="CW23" s="27" t="s">
        <v>1028</v>
      </c>
      <c r="CX23" s="27"/>
    </row>
    <row r="24" spans="1:102" ht="86.4" x14ac:dyDescent="0.3">
      <c r="A24" s="27" t="s">
        <v>1043</v>
      </c>
      <c r="B24" s="23" t="str">
        <f t="shared" si="0"/>
        <v xml:space="preserve">EFTA Surveillance Authority
State aid 
Decision to open a formal investigation
Invitation to submit comments
</v>
      </c>
      <c r="C24" s="27" t="s">
        <v>1044</v>
      </c>
      <c r="D24" s="27" t="s">
        <v>1045</v>
      </c>
      <c r="E24" s="27" t="s">
        <v>1046</v>
      </c>
      <c r="F24" s="27" t="s">
        <v>1047</v>
      </c>
      <c r="G24" s="27" t="s">
        <v>1048</v>
      </c>
      <c r="H24" s="27" t="s">
        <v>1049</v>
      </c>
      <c r="I24" s="27" t="s">
        <v>1035</v>
      </c>
      <c r="J24" s="27" t="s">
        <v>1020</v>
      </c>
      <c r="K24" s="27" t="s">
        <v>829</v>
      </c>
      <c r="L24" s="27" t="s">
        <v>1036</v>
      </c>
      <c r="M24" s="27"/>
      <c r="N24" s="27" t="s">
        <v>1021</v>
      </c>
      <c r="O24" s="27" t="s">
        <v>1037</v>
      </c>
      <c r="P24" s="27" t="s">
        <v>1038</v>
      </c>
      <c r="Q24" s="27"/>
      <c r="R24" s="27" t="s">
        <v>829</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1039</v>
      </c>
      <c r="AZ24" s="27" t="s">
        <v>1040</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1041</v>
      </c>
      <c r="CE24" s="27" t="s">
        <v>836</v>
      </c>
      <c r="CF24" s="27"/>
      <c r="CG24" s="27"/>
      <c r="CH24" s="27"/>
      <c r="CI24" s="27"/>
      <c r="CJ24" s="27"/>
      <c r="CK24" s="27"/>
      <c r="CL24" s="27"/>
      <c r="CM24" s="27"/>
      <c r="CN24" s="27"/>
      <c r="CO24" s="27"/>
      <c r="CP24" s="27"/>
      <c r="CQ24" s="27"/>
      <c r="CR24" s="27"/>
      <c r="CS24" s="27"/>
      <c r="CT24" s="27"/>
      <c r="CU24" s="27"/>
      <c r="CV24" s="27" t="s">
        <v>1042</v>
      </c>
      <c r="CW24" s="27" t="s">
        <v>1028</v>
      </c>
      <c r="CX24" s="27"/>
    </row>
    <row r="25" spans="1:102" ht="86.4" x14ac:dyDescent="0.3">
      <c r="A25" s="27" t="s">
        <v>1050</v>
      </c>
      <c r="B25" s="23" t="str">
        <f t="shared" si="0"/>
        <v xml:space="preserve">EFTA Surveillance Authority decision
closing the formal investigation
State aid </v>
      </c>
      <c r="C25" s="27" t="s">
        <v>1051</v>
      </c>
      <c r="D25" s="27" t="s">
        <v>1052</v>
      </c>
      <c r="E25" s="27" t="s">
        <v>1053</v>
      </c>
      <c r="F25" s="27" t="s">
        <v>1054</v>
      </c>
      <c r="G25" s="27" t="s">
        <v>1055</v>
      </c>
      <c r="H25" s="27" t="s">
        <v>1049</v>
      </c>
      <c r="I25" s="27" t="s">
        <v>1035</v>
      </c>
      <c r="J25" s="27" t="s">
        <v>1056</v>
      </c>
      <c r="K25" s="27" t="s">
        <v>829</v>
      </c>
      <c r="L25" s="27" t="s">
        <v>1057</v>
      </c>
      <c r="M25" s="27"/>
      <c r="N25" s="27" t="s">
        <v>1021</v>
      </c>
      <c r="O25" s="27" t="s">
        <v>1037</v>
      </c>
      <c r="P25" s="27" t="s">
        <v>1038</v>
      </c>
      <c r="Q25" s="27"/>
      <c r="R25" s="27" t="s">
        <v>829</v>
      </c>
      <c r="S25" s="27" t="s">
        <v>832</v>
      </c>
      <c r="T25" s="27" t="s">
        <v>873</v>
      </c>
      <c r="U25" s="27" t="s">
        <v>1058</v>
      </c>
      <c r="V25" s="27" t="s">
        <v>1059</v>
      </c>
      <c r="W25" s="27" t="s">
        <v>873</v>
      </c>
      <c r="X25" s="27"/>
      <c r="Y25" s="27" t="s">
        <v>831</v>
      </c>
      <c r="Z25" s="27"/>
      <c r="AA25" s="27"/>
      <c r="AB25" s="27"/>
      <c r="AC25" s="27"/>
      <c r="AD25" s="27"/>
      <c r="AE25" s="27"/>
      <c r="AF25" s="27"/>
      <c r="AG25" s="27"/>
      <c r="AH25" s="27"/>
      <c r="AI25" s="27"/>
      <c r="AJ25" s="27" t="s">
        <v>829</v>
      </c>
      <c r="AK25" s="27" t="s">
        <v>829</v>
      </c>
      <c r="AL25" s="27"/>
      <c r="AM25" s="27"/>
      <c r="AN25" s="27"/>
      <c r="AO25" s="27"/>
      <c r="AP25" s="27"/>
      <c r="AQ25" s="27"/>
      <c r="AR25" s="27"/>
      <c r="AS25" s="27"/>
      <c r="AT25" s="27"/>
      <c r="AU25" s="27"/>
      <c r="AV25" s="27"/>
      <c r="AW25" s="27"/>
      <c r="AX25" s="27"/>
      <c r="AY25" s="27" t="s">
        <v>1039</v>
      </c>
      <c r="AZ25" s="27" t="s">
        <v>1060</v>
      </c>
      <c r="BA25" s="27" t="s">
        <v>836</v>
      </c>
      <c r="BB25" s="27"/>
      <c r="BC25" s="27" t="s">
        <v>836</v>
      </c>
      <c r="BD25" s="27" t="s">
        <v>836</v>
      </c>
      <c r="BE25" s="27"/>
      <c r="BF25" s="27"/>
      <c r="BG25" s="27" t="s">
        <v>836</v>
      </c>
      <c r="BH25" s="27"/>
      <c r="BI25" s="27" t="s">
        <v>836</v>
      </c>
      <c r="BJ25" s="27" t="s">
        <v>836</v>
      </c>
      <c r="BK25" s="27"/>
      <c r="BL25" s="27" t="s">
        <v>836</v>
      </c>
      <c r="BM25" s="27" t="s">
        <v>836</v>
      </c>
      <c r="BN25" s="27"/>
      <c r="BO25" s="27"/>
      <c r="BP25" s="27"/>
      <c r="BQ25" s="27"/>
      <c r="BR25" s="27"/>
      <c r="BS25" s="27"/>
      <c r="BT25" s="27"/>
      <c r="BU25" s="27"/>
      <c r="BV25" s="27"/>
      <c r="BW25" s="27"/>
      <c r="BX25" s="27"/>
      <c r="BY25" s="27"/>
      <c r="BZ25" s="27"/>
      <c r="CA25" s="27"/>
      <c r="CB25" s="27"/>
      <c r="CC25" s="27"/>
      <c r="CD25" s="27" t="s">
        <v>836</v>
      </c>
      <c r="CE25" s="27" t="s">
        <v>836</v>
      </c>
      <c r="CF25" s="27"/>
      <c r="CG25" s="27"/>
      <c r="CH25" s="27"/>
      <c r="CI25" s="27"/>
      <c r="CJ25" s="27"/>
      <c r="CK25" s="27"/>
      <c r="CL25" s="27"/>
      <c r="CM25" s="27"/>
      <c r="CN25" s="27"/>
      <c r="CO25" s="27"/>
      <c r="CP25" s="27"/>
      <c r="CQ25" s="27"/>
      <c r="CR25" s="27"/>
      <c r="CS25" s="27"/>
      <c r="CT25" s="27"/>
      <c r="CU25" s="27"/>
      <c r="CV25" s="27" t="s">
        <v>1042</v>
      </c>
      <c r="CW25" s="27" t="s">
        <v>1028</v>
      </c>
      <c r="CX25" s="27"/>
    </row>
    <row r="26" spans="1:102" ht="72" x14ac:dyDescent="0.3">
      <c r="A26" s="27" t="s">
        <v>1061</v>
      </c>
      <c r="B26" s="23" t="str">
        <f t="shared" si="0"/>
        <v>EFTA Surveillance Authority
No state aid within the meaning of Article 61(1) of the EEA agreement</v>
      </c>
      <c r="C26" s="27" t="s">
        <v>1062</v>
      </c>
      <c r="D26" s="27" t="s">
        <v>1063</v>
      </c>
      <c r="E26" s="27" t="s">
        <v>1064</v>
      </c>
      <c r="F26" s="27" t="s">
        <v>1065</v>
      </c>
      <c r="G26" s="27" t="s">
        <v>1066</v>
      </c>
      <c r="H26" s="27" t="s">
        <v>1019</v>
      </c>
      <c r="I26" s="27" t="s">
        <v>1035</v>
      </c>
      <c r="J26" s="27" t="s">
        <v>1007</v>
      </c>
      <c r="K26" s="27" t="s">
        <v>829</v>
      </c>
      <c r="L26" s="27" t="s">
        <v>1036</v>
      </c>
      <c r="M26" s="27"/>
      <c r="N26" s="27" t="s">
        <v>1021</v>
      </c>
      <c r="O26" s="27" t="s">
        <v>1037</v>
      </c>
      <c r="P26" s="27" t="s">
        <v>1038</v>
      </c>
      <c r="Q26" s="27"/>
      <c r="R26" s="27" t="s">
        <v>829</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1039</v>
      </c>
      <c r="AZ26" s="27" t="s">
        <v>1067</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836</v>
      </c>
      <c r="CE26" s="27" t="s">
        <v>836</v>
      </c>
      <c r="CF26" s="27"/>
      <c r="CG26" s="27"/>
      <c r="CH26" s="27"/>
      <c r="CI26" s="27"/>
      <c r="CJ26" s="27"/>
      <c r="CK26" s="27"/>
      <c r="CL26" s="27"/>
      <c r="CM26" s="27"/>
      <c r="CN26" s="27"/>
      <c r="CO26" s="27"/>
      <c r="CP26" s="27"/>
      <c r="CQ26" s="27"/>
      <c r="CR26" s="27"/>
      <c r="CS26" s="27"/>
      <c r="CT26" s="27"/>
      <c r="CU26" s="27"/>
      <c r="CV26" s="27" t="s">
        <v>1042</v>
      </c>
      <c r="CW26" s="27" t="s">
        <v>1028</v>
      </c>
      <c r="CX26" s="27"/>
    </row>
    <row r="27" spans="1:102" ht="76.5" customHeight="1" x14ac:dyDescent="0.3">
      <c r="A27" s="27" t="s">
        <v>1068</v>
      </c>
      <c r="B27" s="23" t="str">
        <f t="shared" si="0"/>
        <v>Communication
Notice
EFTA Surveillance Authority
Article 27(4)</v>
      </c>
      <c r="C27" s="27" t="s">
        <v>1069</v>
      </c>
      <c r="D27" s="27" t="s">
        <v>1070</v>
      </c>
      <c r="E27" s="27" t="s">
        <v>1071</v>
      </c>
      <c r="F27" s="27" t="s">
        <v>1072</v>
      </c>
      <c r="G27" s="27" t="s">
        <v>1073</v>
      </c>
      <c r="H27" s="27" t="s">
        <v>1019</v>
      </c>
      <c r="I27" s="27" t="s">
        <v>1035</v>
      </c>
      <c r="J27" s="27" t="s">
        <v>1074</v>
      </c>
      <c r="K27" s="27" t="s">
        <v>829</v>
      </c>
      <c r="L27" s="27" t="s">
        <v>1036</v>
      </c>
      <c r="M27" s="27"/>
      <c r="N27" s="27" t="s">
        <v>1075</v>
      </c>
      <c r="O27" s="27" t="s">
        <v>1076</v>
      </c>
      <c r="P27" s="27" t="s">
        <v>1077</v>
      </c>
      <c r="Q27" s="27"/>
      <c r="R27" s="27" t="s">
        <v>829</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1039</v>
      </c>
      <c r="AZ27" s="27" t="s">
        <v>1078</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836</v>
      </c>
      <c r="CE27" s="27" t="s">
        <v>836</v>
      </c>
      <c r="CF27" s="27"/>
      <c r="CG27" s="27"/>
      <c r="CH27" s="27"/>
      <c r="CI27" s="27"/>
      <c r="CJ27" s="27"/>
      <c r="CK27" s="27"/>
      <c r="CL27" s="27"/>
      <c r="CM27" s="27"/>
      <c r="CN27" s="27"/>
      <c r="CO27" s="27"/>
      <c r="CP27" s="27"/>
      <c r="CQ27" s="27"/>
      <c r="CR27" s="27"/>
      <c r="CS27" s="27"/>
      <c r="CT27" s="27"/>
      <c r="CU27" s="27"/>
      <c r="CV27" s="27" t="s">
        <v>1042</v>
      </c>
      <c r="CW27" s="27" t="s">
        <v>1028</v>
      </c>
      <c r="CX27" s="27"/>
    </row>
    <row r="28" spans="1:102" ht="100.8" x14ac:dyDescent="0.3">
      <c r="A28" s="27" t="s">
        <v>1079</v>
      </c>
      <c r="B28" s="23" t="str">
        <f t="shared" si="0"/>
        <v>Notice
EFTA Surveillance Authority 
Cartel cases</v>
      </c>
      <c r="C28" s="27" t="s">
        <v>1080</v>
      </c>
      <c r="D28" s="27" t="s">
        <v>1081</v>
      </c>
      <c r="E28" s="27" t="s">
        <v>1082</v>
      </c>
      <c r="F28" s="27" t="s">
        <v>1083</v>
      </c>
      <c r="G28" s="27" t="s">
        <v>1084</v>
      </c>
      <c r="H28" s="27" t="s">
        <v>1085</v>
      </c>
      <c r="I28" s="27" t="s">
        <v>1035</v>
      </c>
      <c r="J28" s="27" t="s">
        <v>1086</v>
      </c>
      <c r="K28" s="27" t="s">
        <v>829</v>
      </c>
      <c r="L28" s="27" t="s">
        <v>1036</v>
      </c>
      <c r="M28" s="27"/>
      <c r="N28" s="27" t="s">
        <v>1087</v>
      </c>
      <c r="O28" s="27" t="s">
        <v>1088</v>
      </c>
      <c r="P28" s="27" t="s">
        <v>1089</v>
      </c>
      <c r="Q28" s="27"/>
      <c r="R28" s="27" t="s">
        <v>829</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1039</v>
      </c>
      <c r="AZ28" s="27" t="s">
        <v>831</v>
      </c>
      <c r="BA28" s="27" t="s">
        <v>836</v>
      </c>
      <c r="BB28" s="27" t="s">
        <v>836</v>
      </c>
      <c r="BC28" s="27" t="s">
        <v>836</v>
      </c>
      <c r="BD28" s="27" t="s">
        <v>836</v>
      </c>
      <c r="BE28" s="27"/>
      <c r="BF28" s="27"/>
      <c r="BG28" s="27"/>
      <c r="BH28" s="27"/>
      <c r="BI28" s="27"/>
      <c r="BJ28" s="27" t="s">
        <v>836</v>
      </c>
      <c r="BK28" s="27"/>
      <c r="BL28" s="27" t="s">
        <v>836</v>
      </c>
      <c r="BM28" s="27"/>
      <c r="BN28" s="27"/>
      <c r="BO28" s="27"/>
      <c r="BP28" s="27"/>
      <c r="BQ28" s="27"/>
      <c r="BR28" s="27"/>
      <c r="BS28" s="27"/>
      <c r="BT28" s="27"/>
      <c r="BU28" s="27"/>
      <c r="BV28" s="27"/>
      <c r="BW28" s="27"/>
      <c r="BX28" s="27"/>
      <c r="BY28" s="27"/>
      <c r="BZ28" s="27"/>
      <c r="CA28" s="27"/>
      <c r="CB28" s="27"/>
      <c r="CC28" s="27"/>
      <c r="CD28" s="27" t="s">
        <v>836</v>
      </c>
      <c r="CE28" s="27" t="s">
        <v>836</v>
      </c>
      <c r="CF28" s="27"/>
      <c r="CG28" s="27"/>
      <c r="CH28" s="27"/>
      <c r="CI28" s="27"/>
      <c r="CJ28" s="27"/>
      <c r="CK28" s="27"/>
      <c r="CL28" s="27"/>
      <c r="CM28" s="27"/>
      <c r="CN28" s="27"/>
      <c r="CO28" s="27"/>
      <c r="CP28" s="27"/>
      <c r="CQ28" s="27"/>
      <c r="CR28" s="27"/>
      <c r="CS28" s="27"/>
      <c r="CT28" s="27"/>
      <c r="CU28" s="27"/>
      <c r="CV28" s="27" t="s">
        <v>1042</v>
      </c>
      <c r="CW28" s="27" t="s">
        <v>1028</v>
      </c>
      <c r="CX28" s="27"/>
    </row>
    <row r="29" spans="1:102" ht="57.6" x14ac:dyDescent="0.3">
      <c r="A29" s="27" t="s">
        <v>1090</v>
      </c>
      <c r="B29" s="23" t="str">
        <f t="shared" si="0"/>
        <v>Summary of Decision
EFTA Surveillance Authority</v>
      </c>
      <c r="C29" s="27" t="s">
        <v>1091</v>
      </c>
      <c r="D29" s="27" t="s">
        <v>1092</v>
      </c>
      <c r="E29" s="27" t="s">
        <v>1093</v>
      </c>
      <c r="F29" s="27" t="s">
        <v>1094</v>
      </c>
      <c r="G29" s="27" t="s">
        <v>1095</v>
      </c>
      <c r="H29" s="27" t="s">
        <v>1085</v>
      </c>
      <c r="I29" s="27" t="s">
        <v>1035</v>
      </c>
      <c r="J29" s="27" t="s">
        <v>1086</v>
      </c>
      <c r="K29" s="27" t="s">
        <v>829</v>
      </c>
      <c r="L29" s="27" t="s">
        <v>1036</v>
      </c>
      <c r="M29" s="27"/>
      <c r="N29" s="27" t="s">
        <v>1096</v>
      </c>
      <c r="O29" s="27" t="s">
        <v>1097</v>
      </c>
      <c r="P29" s="27" t="s">
        <v>1077</v>
      </c>
      <c r="Q29" s="27"/>
      <c r="R29" s="27" t="s">
        <v>829</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1039</v>
      </c>
      <c r="AZ29" s="27" t="s">
        <v>1098</v>
      </c>
      <c r="BA29" s="27"/>
      <c r="BB29" s="27"/>
      <c r="BC29" s="27"/>
      <c r="BD29" s="27"/>
      <c r="BE29" s="27"/>
      <c r="BF29" s="27"/>
      <c r="BG29" s="27"/>
      <c r="BH29" s="27"/>
      <c r="BI29" s="27"/>
      <c r="BJ29" s="27" t="s">
        <v>836</v>
      </c>
      <c r="BK29" s="27"/>
      <c r="BL29" s="27" t="s">
        <v>836</v>
      </c>
      <c r="BM29" s="27"/>
      <c r="BN29" s="27"/>
      <c r="BO29" s="27"/>
      <c r="BP29" s="27"/>
      <c r="BQ29" s="27"/>
      <c r="BR29" s="27"/>
      <c r="BS29" s="27"/>
      <c r="BT29" s="27"/>
      <c r="BU29" s="27"/>
      <c r="BV29" s="27"/>
      <c r="BW29" s="27"/>
      <c r="BX29" s="27"/>
      <c r="BY29" s="27"/>
      <c r="BZ29" s="27"/>
      <c r="CA29" s="27"/>
      <c r="CB29" s="27"/>
      <c r="CC29" s="27"/>
      <c r="CD29" s="27" t="s">
        <v>836</v>
      </c>
      <c r="CE29" s="27" t="s">
        <v>836</v>
      </c>
      <c r="CF29" s="27"/>
      <c r="CG29" s="27"/>
      <c r="CH29" s="27"/>
      <c r="CI29" s="27"/>
      <c r="CJ29" s="27"/>
      <c r="CK29" s="27"/>
      <c r="CL29" s="27"/>
      <c r="CM29" s="27"/>
      <c r="CN29" s="27"/>
      <c r="CO29" s="27"/>
      <c r="CP29" s="27"/>
      <c r="CQ29" s="27"/>
      <c r="CR29" s="27"/>
      <c r="CS29" s="27"/>
      <c r="CT29" s="27"/>
      <c r="CU29" s="27"/>
      <c r="CV29" s="27" t="s">
        <v>1042</v>
      </c>
      <c r="CW29" s="27" t="s">
        <v>1028</v>
      </c>
      <c r="CX29" s="27"/>
    </row>
    <row r="30" spans="1:102" ht="158.4" x14ac:dyDescent="0.3">
      <c r="A30" s="27" t="s">
        <v>1099</v>
      </c>
      <c r="B30" s="23" t="str">
        <f t="shared" si="0"/>
        <v>Information notice
EFTA Surveillance Authority
Article 17(5) of Regulation (EC) No 1008/2008
 Article 16(4) of Regulation (EC) No 1008/2008
 common rules for the operation of air services</v>
      </c>
      <c r="C30" s="27" t="s">
        <v>1100</v>
      </c>
      <c r="D30" s="27" t="s">
        <v>1101</v>
      </c>
      <c r="E30" s="27" t="s">
        <v>1102</v>
      </c>
      <c r="F30" s="27" t="s">
        <v>1103</v>
      </c>
      <c r="G30" s="27" t="s">
        <v>1104</v>
      </c>
      <c r="H30" s="27" t="s">
        <v>1019</v>
      </c>
      <c r="I30" s="27" t="s">
        <v>1035</v>
      </c>
      <c r="J30" s="27" t="s">
        <v>1105</v>
      </c>
      <c r="K30" s="27" t="s">
        <v>829</v>
      </c>
      <c r="L30" s="27" t="s">
        <v>1036</v>
      </c>
      <c r="M30" s="27"/>
      <c r="N30" s="27" t="s">
        <v>1106</v>
      </c>
      <c r="O30" s="27" t="s">
        <v>1107</v>
      </c>
      <c r="P30" s="27" t="s">
        <v>1108</v>
      </c>
      <c r="Q30" s="27"/>
      <c r="R30" s="27" t="s">
        <v>829</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1039</v>
      </c>
      <c r="AZ30" s="27" t="s">
        <v>1109</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836</v>
      </c>
      <c r="CE30" s="27" t="s">
        <v>836</v>
      </c>
      <c r="CF30" s="27"/>
      <c r="CG30" s="27"/>
      <c r="CH30" s="27"/>
      <c r="CI30" s="27"/>
      <c r="CJ30" s="27"/>
      <c r="CK30" s="27"/>
      <c r="CL30" s="27"/>
      <c r="CM30" s="27"/>
      <c r="CN30" s="27"/>
      <c r="CO30" s="27"/>
      <c r="CP30" s="27"/>
      <c r="CQ30" s="27"/>
      <c r="CR30" s="27"/>
      <c r="CS30" s="27"/>
      <c r="CT30" s="27"/>
      <c r="CU30" s="27"/>
      <c r="CV30" s="27" t="s">
        <v>1042</v>
      </c>
      <c r="CW30" s="27" t="s">
        <v>1028</v>
      </c>
      <c r="CX30" s="27"/>
    </row>
    <row r="31" spans="1:102" ht="86.4" x14ac:dyDescent="0.3">
      <c r="A31" s="27" t="s">
        <v>1110</v>
      </c>
      <c r="B31" s="23" t="str">
        <f t="shared" si="0"/>
        <v>Council
Annual Report  
Article 8(2) of Council Common Position 2008/944/CFSP 
control of exports of military technology and equipment</v>
      </c>
      <c r="C31" s="27" t="s">
        <v>1111</v>
      </c>
      <c r="D31" s="27" t="s">
        <v>1112</v>
      </c>
      <c r="E31" s="27" t="s">
        <v>1113</v>
      </c>
      <c r="F31" s="27" t="s">
        <v>1114</v>
      </c>
      <c r="G31" s="27" t="s">
        <v>1115</v>
      </c>
      <c r="H31" s="27" t="s">
        <v>1019</v>
      </c>
      <c r="I31" s="27" t="s">
        <v>911</v>
      </c>
      <c r="J31" s="27" t="s">
        <v>1116</v>
      </c>
      <c r="K31" s="27" t="s">
        <v>829</v>
      </c>
      <c r="L31" s="27" t="s">
        <v>1117</v>
      </c>
      <c r="M31" s="27"/>
      <c r="N31" s="27" t="s">
        <v>1118</v>
      </c>
      <c r="O31" s="27" t="s">
        <v>1119</v>
      </c>
      <c r="P31" s="27" t="s">
        <v>1120</v>
      </c>
      <c r="Q31" s="27"/>
      <c r="R31" s="27" t="s">
        <v>829</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1121</v>
      </c>
      <c r="AZ31" s="27" t="s">
        <v>1122</v>
      </c>
      <c r="BA31" s="27" t="s">
        <v>836</v>
      </c>
      <c r="BB31" s="27" t="s">
        <v>836</v>
      </c>
      <c r="BC31" s="27"/>
      <c r="BD31" s="27"/>
      <c r="BE31" s="27"/>
      <c r="BF31" s="27"/>
      <c r="BG31" s="27"/>
      <c r="BH31" s="27"/>
      <c r="BI31" s="27"/>
      <c r="BJ31" s="27" t="s">
        <v>836</v>
      </c>
      <c r="BK31" s="27"/>
      <c r="BL31" s="27"/>
      <c r="BM31" s="27"/>
      <c r="BN31" s="27"/>
      <c r="BO31" s="27"/>
      <c r="BP31" s="27"/>
      <c r="BQ31" s="27"/>
      <c r="BR31" s="27"/>
      <c r="BS31" s="27"/>
      <c r="BT31" s="27"/>
      <c r="BU31" s="27"/>
      <c r="BV31" s="27"/>
      <c r="BW31" s="27"/>
      <c r="BX31" s="27"/>
      <c r="BY31" s="27"/>
      <c r="BZ31" s="27"/>
      <c r="CA31" s="27"/>
      <c r="CB31" s="27"/>
      <c r="CC31" s="27"/>
      <c r="CD31" s="27" t="s">
        <v>836</v>
      </c>
      <c r="CE31" s="27" t="s">
        <v>836</v>
      </c>
      <c r="CF31" s="27"/>
      <c r="CG31" s="27"/>
      <c r="CH31" s="27"/>
      <c r="CI31" s="27"/>
      <c r="CJ31" s="27"/>
      <c r="CK31" s="27"/>
      <c r="CL31" s="27"/>
      <c r="CM31" s="27"/>
      <c r="CN31" s="27"/>
      <c r="CO31" s="27"/>
      <c r="CP31" s="27"/>
      <c r="CQ31" s="27"/>
      <c r="CR31" s="27"/>
      <c r="CS31" s="27"/>
      <c r="CT31" s="27"/>
      <c r="CU31" s="27"/>
      <c r="CV31" s="27" t="s">
        <v>1027</v>
      </c>
      <c r="CW31" s="27" t="s">
        <v>1123</v>
      </c>
      <c r="CX31" s="27"/>
    </row>
    <row r="32" spans="1:102" ht="43.2" x14ac:dyDescent="0.3">
      <c r="A32" s="27" t="s">
        <v>1124</v>
      </c>
      <c r="B32" s="23" t="str">
        <f t="shared" si="0"/>
        <v>Initiation of proceedings (Case M)
(Information - merger)</v>
      </c>
      <c r="C32" s="27" t="s">
        <v>1125</v>
      </c>
      <c r="D32" s="27" t="s">
        <v>1126</v>
      </c>
      <c r="E32" s="27" t="s">
        <v>1127</v>
      </c>
      <c r="F32" s="27" t="s">
        <v>1128</v>
      </c>
      <c r="G32" s="27" t="s">
        <v>1129</v>
      </c>
      <c r="H32" s="27" t="s">
        <v>1019</v>
      </c>
      <c r="I32" s="27" t="s">
        <v>1130</v>
      </c>
      <c r="J32" s="27" t="s">
        <v>1074</v>
      </c>
      <c r="K32" s="27" t="s">
        <v>829</v>
      </c>
      <c r="L32" s="27" t="s">
        <v>1131</v>
      </c>
      <c r="M32" s="27"/>
      <c r="N32" s="27" t="s">
        <v>1132</v>
      </c>
      <c r="O32" s="27" t="s">
        <v>1133</v>
      </c>
      <c r="P32" s="27" t="s">
        <v>1134</v>
      </c>
      <c r="Q32" s="27"/>
      <c r="R32" s="27" t="s">
        <v>829</v>
      </c>
      <c r="S32" s="27"/>
      <c r="T32" s="27"/>
      <c r="U32" s="27"/>
      <c r="V32" s="27"/>
      <c r="W32" s="27"/>
      <c r="X32" s="27"/>
      <c r="Y32" s="27"/>
      <c r="Z32" s="27"/>
      <c r="AA32" s="27"/>
      <c r="AB32" s="27"/>
      <c r="AC32" s="27"/>
      <c r="AD32" s="27"/>
      <c r="AE32" s="27"/>
      <c r="AF32" s="27"/>
      <c r="AG32" s="27"/>
      <c r="AH32" s="27"/>
      <c r="AI32" s="27"/>
      <c r="AJ32" s="27"/>
      <c r="AK32" s="27"/>
      <c r="AL32" s="27"/>
      <c r="AM32" s="27"/>
      <c r="AN32" s="27"/>
      <c r="AO32" s="27" t="s">
        <v>1024</v>
      </c>
      <c r="AP32" s="27"/>
      <c r="AQ32" s="27"/>
      <c r="AR32" s="27"/>
      <c r="AS32" s="27"/>
      <c r="AT32" s="27"/>
      <c r="AU32" s="27"/>
      <c r="AV32" s="27"/>
      <c r="AW32" s="27"/>
      <c r="AX32" s="27"/>
      <c r="AY32" s="27" t="s">
        <v>1025</v>
      </c>
      <c r="AZ32" s="27" t="s">
        <v>1135</v>
      </c>
      <c r="BA32" s="27"/>
      <c r="BB32" s="27"/>
      <c r="BC32" s="27"/>
      <c r="BD32" s="27"/>
      <c r="BE32" s="27"/>
      <c r="BF32" s="27"/>
      <c r="BG32" s="27"/>
      <c r="BH32" s="27"/>
      <c r="BI32" s="27"/>
      <c r="BJ32" s="27" t="s">
        <v>836</v>
      </c>
      <c r="BK32" s="27"/>
      <c r="BL32" s="27"/>
      <c r="BM32" s="27"/>
      <c r="BN32" s="27"/>
      <c r="BO32" s="27"/>
      <c r="BP32" s="27"/>
      <c r="BQ32" s="27"/>
      <c r="BR32" s="27"/>
      <c r="BS32" s="27"/>
      <c r="BT32" s="27"/>
      <c r="BU32" s="27"/>
      <c r="BV32" s="27"/>
      <c r="BW32" s="27"/>
      <c r="BX32" s="27"/>
      <c r="BY32" s="27"/>
      <c r="BZ32" s="27"/>
      <c r="CA32" s="27"/>
      <c r="CB32" s="27"/>
      <c r="CC32" s="27"/>
      <c r="CD32" s="27" t="s">
        <v>836</v>
      </c>
      <c r="CE32" s="27" t="s">
        <v>836</v>
      </c>
      <c r="CF32" s="27"/>
      <c r="CG32" s="27"/>
      <c r="CH32" s="27"/>
      <c r="CI32" s="27"/>
      <c r="CJ32" s="27"/>
      <c r="CK32" s="27"/>
      <c r="CL32" s="27"/>
      <c r="CM32" s="27"/>
      <c r="CN32" s="27"/>
      <c r="CO32" s="27"/>
      <c r="CP32" s="27"/>
      <c r="CQ32" s="27"/>
      <c r="CR32" s="27"/>
      <c r="CS32" s="27"/>
      <c r="CT32" s="27"/>
      <c r="CU32" s="27"/>
      <c r="CV32" s="27" t="s">
        <v>1027</v>
      </c>
      <c r="CW32" s="27" t="s">
        <v>1028</v>
      </c>
      <c r="CX32" s="27"/>
    </row>
    <row r="33" spans="1:102" ht="100.8" x14ac:dyDescent="0.3">
      <c r="A33" s="27" t="s">
        <v>1136</v>
      </c>
      <c r="B33" s="23" t="str">
        <f t="shared" si="0"/>
        <v>European Parliament
Decision on the closure of the accounts of the general budget of the European Union
financial year</v>
      </c>
      <c r="C33" s="27" t="s">
        <v>1137</v>
      </c>
      <c r="D33" s="27" t="s">
        <v>1138</v>
      </c>
      <c r="E33" s="27" t="s">
        <v>1139</v>
      </c>
      <c r="F33" s="27" t="s">
        <v>1140</v>
      </c>
      <c r="G33" s="27" t="s">
        <v>1141</v>
      </c>
      <c r="H33" s="27" t="s">
        <v>1142</v>
      </c>
      <c r="I33" s="27" t="s">
        <v>1143</v>
      </c>
      <c r="J33" s="27" t="s">
        <v>1056</v>
      </c>
      <c r="K33" s="27" t="s">
        <v>829</v>
      </c>
      <c r="L33" s="27" t="s">
        <v>1144</v>
      </c>
      <c r="M33" s="27"/>
      <c r="N33" s="27" t="s">
        <v>1145</v>
      </c>
      <c r="O33" s="27" t="s">
        <v>1146</v>
      </c>
      <c r="P33" s="27" t="s">
        <v>1147</v>
      </c>
      <c r="Q33" s="27"/>
      <c r="R33" s="27" t="s">
        <v>829</v>
      </c>
      <c r="S33" s="27" t="s">
        <v>871</v>
      </c>
      <c r="T33" s="27"/>
      <c r="U33" s="27"/>
      <c r="V33" s="27"/>
      <c r="W33" s="27" t="s">
        <v>829</v>
      </c>
      <c r="X33" s="27" t="s">
        <v>1148</v>
      </c>
      <c r="Y33" s="27"/>
      <c r="Z33" s="27"/>
      <c r="AA33" s="27"/>
      <c r="AB33" s="27"/>
      <c r="AC33" s="27" t="s">
        <v>829</v>
      </c>
      <c r="AD33" s="27"/>
      <c r="AE33" s="27"/>
      <c r="AF33" s="27"/>
      <c r="AG33" s="27"/>
      <c r="AH33" s="27"/>
      <c r="AI33" s="27"/>
      <c r="AJ33" s="27"/>
      <c r="AK33" s="27"/>
      <c r="AL33" s="27"/>
      <c r="AM33" s="27"/>
      <c r="AN33" s="27"/>
      <c r="AO33" s="27" t="s">
        <v>1149</v>
      </c>
      <c r="AP33" s="27"/>
      <c r="AQ33" s="27"/>
      <c r="AR33" s="27"/>
      <c r="AS33" s="27"/>
      <c r="AT33" s="27"/>
      <c r="AU33" s="27"/>
      <c r="AV33" s="27"/>
      <c r="AW33" s="27"/>
      <c r="AX33" s="27"/>
      <c r="AY33" s="27" t="s">
        <v>1150</v>
      </c>
      <c r="AZ33" s="27" t="s">
        <v>1151</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836</v>
      </c>
      <c r="CE33" s="27" t="s">
        <v>836</v>
      </c>
      <c r="CF33" s="27"/>
      <c r="CG33" s="27"/>
      <c r="CH33" s="27"/>
      <c r="CI33" s="27"/>
      <c r="CJ33" s="27"/>
      <c r="CK33" s="27"/>
      <c r="CL33" s="27"/>
      <c r="CM33" s="27"/>
      <c r="CN33" s="27"/>
      <c r="CO33" s="27"/>
      <c r="CP33" s="27"/>
      <c r="CQ33" s="27"/>
      <c r="CR33" s="27"/>
      <c r="CS33" s="27"/>
      <c r="CT33" s="27"/>
      <c r="CU33" s="27"/>
      <c r="CV33" s="27" t="s">
        <v>1152</v>
      </c>
      <c r="CW33" s="27" t="s">
        <v>1153</v>
      </c>
      <c r="CX33" s="27"/>
    </row>
    <row r="34" spans="1:102" ht="86.4" x14ac:dyDescent="0.3">
      <c r="A34" s="27" t="s">
        <v>1154</v>
      </c>
      <c r="B34" s="23" t="str">
        <f t="shared" ref="B34:B65" si="1">C34</f>
        <v>Council
Position of the Council at first reading with a view to the adoption of</v>
      </c>
      <c r="C34" s="27" t="s">
        <v>1155</v>
      </c>
      <c r="D34" s="27" t="s">
        <v>1156</v>
      </c>
      <c r="E34" s="27" t="s">
        <v>1157</v>
      </c>
      <c r="F34" s="27" t="s">
        <v>1158</v>
      </c>
      <c r="G34" s="27" t="s">
        <v>1159</v>
      </c>
      <c r="H34" s="27" t="s">
        <v>1019</v>
      </c>
      <c r="I34" s="27" t="s">
        <v>911</v>
      </c>
      <c r="J34" s="27" t="s">
        <v>1160</v>
      </c>
      <c r="K34" s="27" t="s">
        <v>829</v>
      </c>
      <c r="L34" s="27" t="s">
        <v>1161</v>
      </c>
      <c r="M34" s="27"/>
      <c r="N34" s="27" t="s">
        <v>831</v>
      </c>
      <c r="O34" s="27" t="s">
        <v>831</v>
      </c>
      <c r="P34" s="27" t="s">
        <v>831</v>
      </c>
      <c r="Q34" s="27"/>
      <c r="R34" s="27" t="s">
        <v>829</v>
      </c>
      <c r="S34" s="27" t="s">
        <v>832</v>
      </c>
      <c r="T34" s="27"/>
      <c r="U34" s="27"/>
      <c r="V34" s="27"/>
      <c r="W34" s="27"/>
      <c r="X34" s="27"/>
      <c r="Y34" s="27"/>
      <c r="Z34" s="27"/>
      <c r="AA34" s="27"/>
      <c r="AB34" s="27"/>
      <c r="AC34" s="27"/>
      <c r="AD34" s="27"/>
      <c r="AE34" s="27"/>
      <c r="AF34" s="27"/>
      <c r="AG34" s="27"/>
      <c r="AH34" s="27"/>
      <c r="AI34" s="27"/>
      <c r="AJ34" s="27"/>
      <c r="AK34" s="27"/>
      <c r="AL34" s="27"/>
      <c r="AM34" s="27"/>
      <c r="AN34" s="27"/>
      <c r="AO34" s="27" t="s">
        <v>836</v>
      </c>
      <c r="AP34" s="27"/>
      <c r="AQ34" s="27"/>
      <c r="AR34" s="27"/>
      <c r="AS34" s="27"/>
      <c r="AT34" s="27"/>
      <c r="AU34" s="27"/>
      <c r="AV34" s="27"/>
      <c r="AW34" s="27"/>
      <c r="AX34" s="27"/>
      <c r="AY34" s="27" t="s">
        <v>1025</v>
      </c>
      <c r="AZ34" s="27" t="s">
        <v>831</v>
      </c>
      <c r="BA34" s="27" t="s">
        <v>836</v>
      </c>
      <c r="BB34" s="27" t="s">
        <v>836</v>
      </c>
      <c r="BC34" s="27" t="s">
        <v>836</v>
      </c>
      <c r="BD34" s="27" t="s">
        <v>836</v>
      </c>
      <c r="BE34" s="27"/>
      <c r="BF34" s="27"/>
      <c r="BG34" s="27"/>
      <c r="BH34" s="27" t="s">
        <v>836</v>
      </c>
      <c r="BI34" s="27"/>
      <c r="BJ34" s="27" t="s">
        <v>836</v>
      </c>
      <c r="BK34" s="27"/>
      <c r="BL34" s="27" t="s">
        <v>836</v>
      </c>
      <c r="BM34" s="27"/>
      <c r="BN34" s="27"/>
      <c r="BO34" s="27"/>
      <c r="BP34" s="27"/>
      <c r="BQ34" s="27"/>
      <c r="BR34" s="27"/>
      <c r="BS34" s="27"/>
      <c r="BT34" s="27"/>
      <c r="BU34" s="27"/>
      <c r="BV34" s="27"/>
      <c r="BW34" s="27"/>
      <c r="BX34" s="27"/>
      <c r="BY34" s="27"/>
      <c r="BZ34" s="27"/>
      <c r="CA34" s="27"/>
      <c r="CB34" s="27" t="s">
        <v>1162</v>
      </c>
      <c r="CC34" s="27"/>
      <c r="CD34" s="27" t="s">
        <v>836</v>
      </c>
      <c r="CE34" s="27" t="s">
        <v>1163</v>
      </c>
      <c r="CF34" s="27"/>
      <c r="CG34" s="27" t="s">
        <v>831</v>
      </c>
      <c r="CH34" s="27"/>
      <c r="CI34" s="27"/>
      <c r="CJ34" s="27"/>
      <c r="CK34" s="27"/>
      <c r="CL34" s="27"/>
      <c r="CM34" s="27"/>
      <c r="CN34" s="27"/>
      <c r="CO34" s="27"/>
      <c r="CP34" s="27"/>
      <c r="CQ34" s="27"/>
      <c r="CR34" s="27"/>
      <c r="CS34" s="27"/>
      <c r="CT34" s="27"/>
      <c r="CU34" s="27"/>
      <c r="CV34" s="27" t="s">
        <v>1164</v>
      </c>
      <c r="CW34" s="27" t="s">
        <v>1165</v>
      </c>
      <c r="CX34" s="27"/>
    </row>
    <row r="35" spans="1:102" ht="72" x14ac:dyDescent="0.3">
      <c r="A35" s="27" t="s">
        <v>1166</v>
      </c>
      <c r="B35" s="23" t="str">
        <f t="shared" si="1"/>
        <v>Statement of the Council's reasons
position at first reading with a view to the adoption of</v>
      </c>
      <c r="C35" s="27" t="s">
        <v>1167</v>
      </c>
      <c r="D35" s="27" t="s">
        <v>1168</v>
      </c>
      <c r="E35" s="27" t="s">
        <v>1169</v>
      </c>
      <c r="F35" s="27" t="s">
        <v>1170</v>
      </c>
      <c r="G35" s="27" t="s">
        <v>1171</v>
      </c>
      <c r="H35" s="27" t="s">
        <v>1019</v>
      </c>
      <c r="I35" s="27" t="s">
        <v>911</v>
      </c>
      <c r="J35" s="27" t="s">
        <v>912</v>
      </c>
      <c r="K35" s="27" t="s">
        <v>829</v>
      </c>
      <c r="L35" s="27" t="s">
        <v>1161</v>
      </c>
      <c r="M35" s="27"/>
      <c r="N35" s="27" t="s">
        <v>831</v>
      </c>
      <c r="O35" s="27" t="s">
        <v>831</v>
      </c>
      <c r="P35" s="27" t="s">
        <v>831</v>
      </c>
      <c r="Q35" s="27"/>
      <c r="R35" s="27" t="s">
        <v>829</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836</v>
      </c>
      <c r="AP35" s="27"/>
      <c r="AQ35" s="27"/>
      <c r="AR35" s="27"/>
      <c r="AS35" s="27"/>
      <c r="AT35" s="27"/>
      <c r="AU35" s="27"/>
      <c r="AV35" s="27"/>
      <c r="AW35" s="27"/>
      <c r="AX35" s="27"/>
      <c r="AY35" s="27" t="s">
        <v>1025</v>
      </c>
      <c r="AZ35" s="27" t="s">
        <v>831</v>
      </c>
      <c r="BA35" s="27" t="s">
        <v>836</v>
      </c>
      <c r="BB35" s="27" t="s">
        <v>836</v>
      </c>
      <c r="BC35" s="27" t="s">
        <v>836</v>
      </c>
      <c r="BD35" s="27" t="s">
        <v>836</v>
      </c>
      <c r="BE35" s="27"/>
      <c r="BF35" s="27"/>
      <c r="BG35" s="27"/>
      <c r="BH35" s="27" t="s">
        <v>836</v>
      </c>
      <c r="BI35" s="27"/>
      <c r="BJ35" s="27" t="s">
        <v>836</v>
      </c>
      <c r="BK35" s="27"/>
      <c r="BL35" s="27" t="s">
        <v>836</v>
      </c>
      <c r="BM35" s="27"/>
      <c r="BN35" s="27"/>
      <c r="BO35" s="27"/>
      <c r="BP35" s="27"/>
      <c r="BQ35" s="27"/>
      <c r="BR35" s="27"/>
      <c r="BS35" s="27"/>
      <c r="BT35" s="27"/>
      <c r="BU35" s="27"/>
      <c r="BV35" s="27"/>
      <c r="BW35" s="27"/>
      <c r="BX35" s="27"/>
      <c r="BY35" s="27"/>
      <c r="BZ35" s="27"/>
      <c r="CA35" s="27"/>
      <c r="CB35" s="27" t="s">
        <v>1162</v>
      </c>
      <c r="CC35" s="27"/>
      <c r="CD35" s="27" t="s">
        <v>836</v>
      </c>
      <c r="CE35" s="27" t="s">
        <v>836</v>
      </c>
      <c r="CF35" s="27"/>
      <c r="CG35" s="27" t="s">
        <v>831</v>
      </c>
      <c r="CH35" s="27"/>
      <c r="CI35" s="27"/>
      <c r="CJ35" s="27"/>
      <c r="CK35" s="27"/>
      <c r="CL35" s="27"/>
      <c r="CM35" s="27"/>
      <c r="CN35" s="27"/>
      <c r="CO35" s="27"/>
      <c r="CP35" s="27"/>
      <c r="CQ35" s="27"/>
      <c r="CR35" s="27"/>
      <c r="CS35" s="27"/>
      <c r="CT35" s="27"/>
      <c r="CU35" s="27"/>
      <c r="CV35" s="27" t="s">
        <v>1164</v>
      </c>
      <c r="CW35" s="27" t="s">
        <v>1165</v>
      </c>
      <c r="CX35" s="27"/>
    </row>
    <row r="36" spans="1:102" ht="43.2" x14ac:dyDescent="0.3">
      <c r="A36" s="27" t="s">
        <v>1172</v>
      </c>
      <c r="B36" s="23" t="str">
        <f t="shared" si="1"/>
        <v xml:space="preserve">Summary of the opinion 
European Data Protection Supervisor </v>
      </c>
      <c r="C36" s="27" t="s">
        <v>1173</v>
      </c>
      <c r="D36" s="27" t="s">
        <v>1174</v>
      </c>
      <c r="E36" s="27" t="s">
        <v>1175</v>
      </c>
      <c r="F36" s="27" t="s">
        <v>1176</v>
      </c>
      <c r="G36" s="27" t="s">
        <v>1177</v>
      </c>
      <c r="H36" s="27" t="s">
        <v>1178</v>
      </c>
      <c r="I36" s="27" t="s">
        <v>1179</v>
      </c>
      <c r="J36" s="27" t="s">
        <v>1180</v>
      </c>
      <c r="K36" s="27" t="s">
        <v>829</v>
      </c>
      <c r="L36" s="27" t="s">
        <v>1181</v>
      </c>
      <c r="M36" s="27"/>
      <c r="N36" s="27" t="s">
        <v>831</v>
      </c>
      <c r="O36" s="27" t="s">
        <v>831</v>
      </c>
      <c r="P36" s="27" t="s">
        <v>831</v>
      </c>
      <c r="Q36" s="27"/>
      <c r="R36" s="27" t="s">
        <v>829</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836</v>
      </c>
      <c r="AP36" s="27"/>
      <c r="AQ36" s="27"/>
      <c r="AR36" s="27"/>
      <c r="AS36" s="27"/>
      <c r="AT36" s="27"/>
      <c r="AU36" s="27"/>
      <c r="AV36" s="27"/>
      <c r="AW36" s="27"/>
      <c r="AX36" s="27"/>
      <c r="AY36" s="27" t="s">
        <v>1025</v>
      </c>
      <c r="AZ36" s="27" t="s">
        <v>1182</v>
      </c>
      <c r="BA36" s="27" t="s">
        <v>836</v>
      </c>
      <c r="BB36" s="27" t="s">
        <v>836</v>
      </c>
      <c r="BC36" s="27" t="s">
        <v>836</v>
      </c>
      <c r="BD36" s="27" t="s">
        <v>836</v>
      </c>
      <c r="BE36" s="27"/>
      <c r="BF36" s="27"/>
      <c r="BG36" s="27"/>
      <c r="BH36" s="27" t="s">
        <v>836</v>
      </c>
      <c r="BI36" s="27"/>
      <c r="BJ36" s="27" t="s">
        <v>836</v>
      </c>
      <c r="BK36" s="27"/>
      <c r="BL36" s="27" t="s">
        <v>836</v>
      </c>
      <c r="BM36" s="27"/>
      <c r="BN36" s="27"/>
      <c r="BO36" s="27"/>
      <c r="BP36" s="27"/>
      <c r="BQ36" s="27"/>
      <c r="BR36" s="27"/>
      <c r="BS36" s="27"/>
      <c r="BT36" s="27"/>
      <c r="BU36" s="27"/>
      <c r="BV36" s="27"/>
      <c r="BW36" s="27"/>
      <c r="BX36" s="27"/>
      <c r="BY36" s="27"/>
      <c r="BZ36" s="27"/>
      <c r="CA36" s="27"/>
      <c r="CB36" s="27" t="s">
        <v>1162</v>
      </c>
      <c r="CC36" s="27"/>
      <c r="CD36" s="27" t="s">
        <v>836</v>
      </c>
      <c r="CE36" s="27" t="s">
        <v>836</v>
      </c>
      <c r="CF36" s="27"/>
      <c r="CG36" s="27" t="s">
        <v>831</v>
      </c>
      <c r="CH36" s="27"/>
      <c r="CI36" s="27"/>
      <c r="CJ36" s="27"/>
      <c r="CK36" s="27"/>
      <c r="CL36" s="27"/>
      <c r="CM36" s="27"/>
      <c r="CN36" s="27"/>
      <c r="CO36" s="27"/>
      <c r="CP36" s="27"/>
      <c r="CQ36" s="27"/>
      <c r="CR36" s="27"/>
      <c r="CS36" s="27"/>
      <c r="CT36" s="27"/>
      <c r="CU36" s="27"/>
      <c r="CV36" s="27" t="s">
        <v>1183</v>
      </c>
      <c r="CW36" s="28" t="s">
        <v>1184</v>
      </c>
      <c r="CX36" s="27"/>
    </row>
    <row r="37" spans="1:102" ht="72" x14ac:dyDescent="0.3">
      <c r="A37" s="27" t="s">
        <v>1185</v>
      </c>
      <c r="B37" s="23" t="str">
        <f t="shared" si="1"/>
        <v>EEA EFTA
list
marketing authorisations
Medicinal products
regulation (EC) No 1907/2006 REACH</v>
      </c>
      <c r="C37" s="27" t="s">
        <v>1186</v>
      </c>
      <c r="D37" s="27" t="s">
        <v>1187</v>
      </c>
      <c r="E37" s="27" t="s">
        <v>1188</v>
      </c>
      <c r="F37" s="27" t="s">
        <v>1189</v>
      </c>
      <c r="G37" s="27" t="s">
        <v>1190</v>
      </c>
      <c r="H37" s="27" t="s">
        <v>1019</v>
      </c>
      <c r="I37" s="27" t="s">
        <v>1191</v>
      </c>
      <c r="J37" s="27" t="s">
        <v>1007</v>
      </c>
      <c r="K37" s="27" t="s">
        <v>829</v>
      </c>
      <c r="L37" s="27" t="s">
        <v>1192</v>
      </c>
      <c r="M37" s="27"/>
      <c r="N37" s="27" t="s">
        <v>1193</v>
      </c>
      <c r="O37" s="27" t="s">
        <v>1194</v>
      </c>
      <c r="P37" s="27" t="s">
        <v>1195</v>
      </c>
      <c r="Q37" s="27"/>
      <c r="R37" s="27" t="s">
        <v>829</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836</v>
      </c>
      <c r="AP37" s="27"/>
      <c r="AQ37" s="27"/>
      <c r="AR37" s="27"/>
      <c r="AS37" s="27"/>
      <c r="AT37" s="27"/>
      <c r="AU37" s="27"/>
      <c r="AV37" s="27"/>
      <c r="AW37" s="27"/>
      <c r="AX37" s="27"/>
      <c r="AY37" s="27" t="s">
        <v>1039</v>
      </c>
      <c r="AZ37" s="27" t="s">
        <v>1196</v>
      </c>
      <c r="BA37" s="27" t="s">
        <v>836</v>
      </c>
      <c r="BB37" s="27" t="s">
        <v>836</v>
      </c>
      <c r="BC37" s="27" t="s">
        <v>836</v>
      </c>
      <c r="BD37" s="27" t="s">
        <v>836</v>
      </c>
      <c r="BE37" s="27"/>
      <c r="BF37" s="27"/>
      <c r="BG37" s="27"/>
      <c r="BH37" s="27" t="s">
        <v>836</v>
      </c>
      <c r="BI37" s="27"/>
      <c r="BJ37" s="27" t="s">
        <v>836</v>
      </c>
      <c r="BK37" s="27"/>
      <c r="BL37" s="27"/>
      <c r="BM37" s="27"/>
      <c r="BN37" s="27"/>
      <c r="BO37" s="27"/>
      <c r="BP37" s="27"/>
      <c r="BQ37" s="27"/>
      <c r="BR37" s="27"/>
      <c r="BS37" s="27"/>
      <c r="BT37" s="27"/>
      <c r="BU37" s="27"/>
      <c r="BV37" s="27"/>
      <c r="BW37" s="27"/>
      <c r="BX37" s="27"/>
      <c r="BY37" s="27"/>
      <c r="BZ37" s="27"/>
      <c r="CA37" s="27"/>
      <c r="CB37" s="27"/>
      <c r="CC37" s="27"/>
      <c r="CD37" s="27" t="s">
        <v>836</v>
      </c>
      <c r="CE37" s="27" t="s">
        <v>836</v>
      </c>
      <c r="CF37" s="27"/>
      <c r="CG37" s="27"/>
      <c r="CH37" s="27"/>
      <c r="CI37" s="27"/>
      <c r="CJ37" s="27"/>
      <c r="CK37" s="27"/>
      <c r="CL37" s="27"/>
      <c r="CM37" s="27"/>
      <c r="CN37" s="27"/>
      <c r="CO37" s="27"/>
      <c r="CP37" s="27"/>
      <c r="CQ37" s="27"/>
      <c r="CR37" s="27"/>
      <c r="CS37" s="27"/>
      <c r="CT37" s="27"/>
      <c r="CU37" s="27"/>
      <c r="CV37" s="27" t="s">
        <v>1042</v>
      </c>
      <c r="CW37" s="28" t="s">
        <v>1197</v>
      </c>
      <c r="CX37" s="27"/>
    </row>
    <row r="38" spans="1:102" ht="86.4" x14ac:dyDescent="0.3">
      <c r="A38" s="27" t="s">
        <v>1198</v>
      </c>
      <c r="B38" s="23" t="str">
        <f t="shared" si="1"/>
        <v>European Commission
Authorisation for State aid pursuant to Articles 107 and 108 TFEU
Except for products falling under Annex I of the Treaty
Notice</v>
      </c>
      <c r="C38" s="27" t="s">
        <v>1199</v>
      </c>
      <c r="D38" s="27" t="s">
        <v>1200</v>
      </c>
      <c r="E38" s="27" t="s">
        <v>1201</v>
      </c>
      <c r="F38" s="27" t="s">
        <v>1202</v>
      </c>
      <c r="G38" s="27" t="s">
        <v>1203</v>
      </c>
      <c r="H38" s="27" t="s">
        <v>1019</v>
      </c>
      <c r="I38" s="27" t="s">
        <v>1006</v>
      </c>
      <c r="J38" s="27" t="s">
        <v>1007</v>
      </c>
      <c r="K38" s="27" t="s">
        <v>829</v>
      </c>
      <c r="L38" s="27" t="s">
        <v>830</v>
      </c>
      <c r="M38" s="27"/>
      <c r="N38" s="27" t="s">
        <v>1204</v>
      </c>
      <c r="O38" s="27" t="s">
        <v>1022</v>
      </c>
      <c r="P38" s="27" t="s">
        <v>1023</v>
      </c>
      <c r="Q38" s="27"/>
      <c r="R38" s="27" t="s">
        <v>829</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1024</v>
      </c>
      <c r="AP38" s="27"/>
      <c r="AQ38" s="27"/>
      <c r="AR38" s="27"/>
      <c r="AS38" s="27"/>
      <c r="AT38" s="27"/>
      <c r="AU38" s="27"/>
      <c r="AV38" s="27"/>
      <c r="AW38" s="27"/>
      <c r="AX38" s="27"/>
      <c r="AY38" s="27" t="s">
        <v>1025</v>
      </c>
      <c r="AZ38" s="27" t="s">
        <v>1205</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1206</v>
      </c>
      <c r="CE38" s="27" t="s">
        <v>836</v>
      </c>
      <c r="CF38" s="27"/>
      <c r="CG38" s="27"/>
      <c r="CH38" s="27"/>
      <c r="CI38" s="27"/>
      <c r="CJ38" s="27"/>
      <c r="CK38" s="27"/>
      <c r="CL38" s="27"/>
      <c r="CM38" s="27"/>
      <c r="CN38" s="27"/>
      <c r="CO38" s="27"/>
      <c r="CP38" s="27"/>
      <c r="CQ38" s="27"/>
      <c r="CR38" s="27"/>
      <c r="CS38" s="27"/>
      <c r="CT38" s="27"/>
      <c r="CU38" s="27"/>
      <c r="CV38" s="27" t="s">
        <v>1027</v>
      </c>
      <c r="CW38" s="27" t="s">
        <v>1028</v>
      </c>
      <c r="CX38" s="27"/>
    </row>
    <row r="39" spans="1:102" ht="72" x14ac:dyDescent="0.3">
      <c r="A39" s="27" t="s">
        <v>1207</v>
      </c>
      <c r="B39" s="23" t="str">
        <f t="shared" si="1"/>
        <v>Resolution 
Council
representatives of the Member States</v>
      </c>
      <c r="C39" s="27" t="s">
        <v>1208</v>
      </c>
      <c r="D39" s="27" t="s">
        <v>1209</v>
      </c>
      <c r="E39" s="27" t="s">
        <v>1210</v>
      </c>
      <c r="F39" s="27" t="s">
        <v>1211</v>
      </c>
      <c r="G39" s="27" t="s">
        <v>1212</v>
      </c>
      <c r="H39" s="27" t="s">
        <v>1049</v>
      </c>
      <c r="I39" s="27" t="s">
        <v>1213</v>
      </c>
      <c r="J39" s="27" t="s">
        <v>1214</v>
      </c>
      <c r="K39" s="27" t="s">
        <v>829</v>
      </c>
      <c r="L39" s="27" t="s">
        <v>1215</v>
      </c>
      <c r="M39" s="27"/>
      <c r="N39" s="27" t="s">
        <v>831</v>
      </c>
      <c r="O39" s="27" t="s">
        <v>831</v>
      </c>
      <c r="P39" s="27" t="s">
        <v>831</v>
      </c>
      <c r="Q39" s="27"/>
      <c r="R39" s="27" t="s">
        <v>829</v>
      </c>
      <c r="S39" s="27" t="s">
        <v>854</v>
      </c>
      <c r="T39" s="27" t="s">
        <v>836</v>
      </c>
      <c r="U39" s="27" t="s">
        <v>836</v>
      </c>
      <c r="V39" s="27" t="s">
        <v>836</v>
      </c>
      <c r="W39" s="27" t="s">
        <v>836</v>
      </c>
      <c r="X39" s="27" t="s">
        <v>836</v>
      </c>
      <c r="Y39" s="27"/>
      <c r="Z39" s="27"/>
      <c r="AA39" s="27"/>
      <c r="AB39" s="27"/>
      <c r="AC39" s="27"/>
      <c r="AD39" s="27"/>
      <c r="AE39" s="27"/>
      <c r="AF39" s="27"/>
      <c r="AG39" s="27" t="s">
        <v>836</v>
      </c>
      <c r="AH39" s="27" t="s">
        <v>1216</v>
      </c>
      <c r="AI39" s="27"/>
      <c r="AJ39" s="27"/>
      <c r="AK39" s="27"/>
      <c r="AL39" s="27"/>
      <c r="AM39" s="27"/>
      <c r="AN39" s="27"/>
      <c r="AO39" s="27" t="s">
        <v>836</v>
      </c>
      <c r="AP39" s="27"/>
      <c r="AQ39" s="27"/>
      <c r="AR39" s="27"/>
      <c r="AS39" s="27"/>
      <c r="AT39" s="27"/>
      <c r="AU39" s="27"/>
      <c r="AV39" s="27"/>
      <c r="AW39" s="27"/>
      <c r="AX39" s="27"/>
      <c r="AY39" s="27" t="s">
        <v>836</v>
      </c>
      <c r="AZ39" s="27" t="s">
        <v>836</v>
      </c>
      <c r="BA39" s="27" t="s">
        <v>836</v>
      </c>
      <c r="BB39" s="27" t="s">
        <v>836</v>
      </c>
      <c r="BC39" s="27" t="s">
        <v>836</v>
      </c>
      <c r="BD39" s="27" t="s">
        <v>836</v>
      </c>
      <c r="BE39" s="27"/>
      <c r="BF39" s="27"/>
      <c r="BG39" s="27"/>
      <c r="BH39" s="27"/>
      <c r="BI39" s="27"/>
      <c r="BJ39" s="27" t="s">
        <v>836</v>
      </c>
      <c r="BK39" s="27"/>
      <c r="BL39" s="27"/>
      <c r="BM39" s="27"/>
      <c r="BN39" s="27"/>
      <c r="BO39" s="27"/>
      <c r="BP39" s="27"/>
      <c r="BQ39" s="27"/>
      <c r="BR39" s="27"/>
      <c r="BS39" s="27"/>
      <c r="BT39" s="27"/>
      <c r="BU39" s="27"/>
      <c r="BV39" s="27"/>
      <c r="BW39" s="27"/>
      <c r="BX39" s="27"/>
      <c r="BY39" s="27"/>
      <c r="BZ39" s="27"/>
      <c r="CA39" s="27"/>
      <c r="CB39" s="27"/>
      <c r="CC39" s="27"/>
      <c r="CD39" s="27" t="s">
        <v>836</v>
      </c>
      <c r="CE39" s="27" t="s">
        <v>836</v>
      </c>
      <c r="CF39" s="27"/>
      <c r="CG39" s="27"/>
      <c r="CH39" s="27"/>
      <c r="CI39" s="27"/>
      <c r="CJ39" s="27"/>
      <c r="CK39" s="27"/>
      <c r="CL39" s="27"/>
      <c r="CM39" s="27"/>
      <c r="CN39" s="27"/>
      <c r="CO39" s="27"/>
      <c r="CP39" s="27"/>
      <c r="CQ39" s="27"/>
      <c r="CR39" s="27"/>
      <c r="CS39" s="27"/>
      <c r="CT39" s="27"/>
      <c r="CU39" s="27"/>
      <c r="CV39" s="27" t="s">
        <v>1027</v>
      </c>
      <c r="CW39" s="29" t="s">
        <v>1217</v>
      </c>
      <c r="CX39" s="27"/>
    </row>
    <row r="40" spans="1:102" ht="172.8" x14ac:dyDescent="0.3">
      <c r="A40" s="27" t="s">
        <v>1218</v>
      </c>
      <c r="B40" s="23" t="str">
        <f t="shared" si="1"/>
        <v>Council
conclusions</v>
      </c>
      <c r="C40" s="27" t="s">
        <v>1219</v>
      </c>
      <c r="D40" s="27" t="s">
        <v>1220</v>
      </c>
      <c r="E40" s="27" t="s">
        <v>1221</v>
      </c>
      <c r="F40" s="27" t="s">
        <v>1222</v>
      </c>
      <c r="G40" s="27" t="s">
        <v>1223</v>
      </c>
      <c r="H40" s="27" t="s">
        <v>1019</v>
      </c>
      <c r="I40" s="27" t="s">
        <v>911</v>
      </c>
      <c r="J40" s="27" t="s">
        <v>1224</v>
      </c>
      <c r="K40" s="27" t="s">
        <v>829</v>
      </c>
      <c r="L40" s="27" t="s">
        <v>1117</v>
      </c>
      <c r="M40" s="27"/>
      <c r="N40" s="27" t="s">
        <v>831</v>
      </c>
      <c r="O40" s="27" t="s">
        <v>831</v>
      </c>
      <c r="P40" s="27" t="s">
        <v>831</v>
      </c>
      <c r="Q40" s="27"/>
      <c r="R40" s="27" t="s">
        <v>829</v>
      </c>
      <c r="S40" s="27" t="s">
        <v>854</v>
      </c>
      <c r="T40" s="27" t="s">
        <v>836</v>
      </c>
      <c r="U40" s="27" t="s">
        <v>836</v>
      </c>
      <c r="V40" s="27" t="s">
        <v>836</v>
      </c>
      <c r="W40" s="27" t="s">
        <v>836</v>
      </c>
      <c r="X40" s="27" t="s">
        <v>836</v>
      </c>
      <c r="Y40" s="27"/>
      <c r="Z40" s="27"/>
      <c r="AA40" s="27"/>
      <c r="AB40" s="27"/>
      <c r="AC40" s="27"/>
      <c r="AD40" s="27"/>
      <c r="AE40" s="27"/>
      <c r="AF40" s="27"/>
      <c r="AG40" s="27" t="s">
        <v>836</v>
      </c>
      <c r="AH40" s="27" t="s">
        <v>1225</v>
      </c>
      <c r="AI40" s="27"/>
      <c r="AJ40" s="27"/>
      <c r="AK40" s="27"/>
      <c r="AL40" s="27"/>
      <c r="AM40" s="27"/>
      <c r="AN40" s="27"/>
      <c r="AO40" s="27" t="s">
        <v>836</v>
      </c>
      <c r="AP40" s="27"/>
      <c r="AQ40" s="27"/>
      <c r="AR40" s="27"/>
      <c r="AS40" s="27"/>
      <c r="AT40" s="27"/>
      <c r="AU40" s="27"/>
      <c r="AV40" s="27"/>
      <c r="AW40" s="27"/>
      <c r="AX40" s="27"/>
      <c r="AY40" s="27" t="s">
        <v>836</v>
      </c>
      <c r="AZ40" s="27" t="s">
        <v>836</v>
      </c>
      <c r="BA40" s="27" t="s">
        <v>836</v>
      </c>
      <c r="BB40" s="27" t="s">
        <v>836</v>
      </c>
      <c r="BC40" s="27" t="s">
        <v>836</v>
      </c>
      <c r="BD40" s="27" t="s">
        <v>836</v>
      </c>
      <c r="BE40" s="27"/>
      <c r="BF40" s="27"/>
      <c r="BG40" s="27"/>
      <c r="BH40" s="27"/>
      <c r="BI40" s="27"/>
      <c r="BJ40" s="27" t="s">
        <v>836</v>
      </c>
      <c r="BK40" s="27"/>
      <c r="BL40" s="27"/>
      <c r="BM40" s="27"/>
      <c r="BN40" s="27"/>
      <c r="BO40" s="27"/>
      <c r="BP40" s="27"/>
      <c r="BQ40" s="27"/>
      <c r="BR40" s="27"/>
      <c r="BS40" s="27"/>
      <c r="BT40" s="27"/>
      <c r="BU40" s="27"/>
      <c r="BV40" s="27"/>
      <c r="BW40" s="27"/>
      <c r="BX40" s="27"/>
      <c r="BY40" s="27"/>
      <c r="BZ40" s="27"/>
      <c r="CA40" s="27"/>
      <c r="CB40" s="27"/>
      <c r="CC40" s="27"/>
      <c r="CD40" s="27" t="s">
        <v>836</v>
      </c>
      <c r="CE40" s="27" t="s">
        <v>836</v>
      </c>
      <c r="CF40" s="27"/>
      <c r="CG40" s="27"/>
      <c r="CH40" s="27"/>
      <c r="CI40" s="27"/>
      <c r="CJ40" s="27"/>
      <c r="CK40" s="27"/>
      <c r="CL40" s="27"/>
      <c r="CM40" s="27"/>
      <c r="CN40" s="27"/>
      <c r="CO40" s="27"/>
      <c r="CP40" s="27"/>
      <c r="CQ40" s="27"/>
      <c r="CR40" s="27"/>
      <c r="CS40" s="27"/>
      <c r="CT40" s="27"/>
      <c r="CU40" s="27"/>
      <c r="CV40" s="27" t="s">
        <v>1027</v>
      </c>
      <c r="CW40" s="29" t="s">
        <v>1217</v>
      </c>
      <c r="CX40" s="27"/>
    </row>
    <row r="41" spans="1:102" ht="115.2" x14ac:dyDescent="0.3">
      <c r="A41" s="27" t="s">
        <v>1226</v>
      </c>
      <c r="B41" s="23" t="str">
        <f t="shared" si="1"/>
        <v>Conclusions 
Council 
Representatives of the Governments of the Member States</v>
      </c>
      <c r="C41" s="27" t="s">
        <v>1227</v>
      </c>
      <c r="D41" s="27" t="s">
        <v>1228</v>
      </c>
      <c r="E41" s="27" t="s">
        <v>1229</v>
      </c>
      <c r="F41" s="27" t="s">
        <v>1230</v>
      </c>
      <c r="G41" s="27" t="s">
        <v>1231</v>
      </c>
      <c r="H41" s="27" t="s">
        <v>1019</v>
      </c>
      <c r="I41" s="27" t="s">
        <v>1213</v>
      </c>
      <c r="J41" s="27" t="s">
        <v>1224</v>
      </c>
      <c r="K41" s="27" t="s">
        <v>829</v>
      </c>
      <c r="L41" s="27" t="s">
        <v>1117</v>
      </c>
      <c r="M41" s="27"/>
      <c r="N41" s="27" t="s">
        <v>831</v>
      </c>
      <c r="O41" s="27" t="s">
        <v>831</v>
      </c>
      <c r="P41" s="27" t="s">
        <v>831</v>
      </c>
      <c r="Q41" s="27"/>
      <c r="R41" s="27" t="s">
        <v>829</v>
      </c>
      <c r="S41" s="27" t="s">
        <v>854</v>
      </c>
      <c r="T41" s="27" t="s">
        <v>836</v>
      </c>
      <c r="U41" s="27" t="s">
        <v>836</v>
      </c>
      <c r="V41" s="27" t="s">
        <v>836</v>
      </c>
      <c r="W41" s="27" t="s">
        <v>836</v>
      </c>
      <c r="X41" s="27" t="s">
        <v>836</v>
      </c>
      <c r="Y41" s="27"/>
      <c r="Z41" s="27"/>
      <c r="AA41" s="27"/>
      <c r="AB41" s="27"/>
      <c r="AC41" s="27"/>
      <c r="AD41" s="27"/>
      <c r="AE41" s="27"/>
      <c r="AF41" s="27"/>
      <c r="AG41" s="27" t="s">
        <v>836</v>
      </c>
      <c r="AH41" s="27" t="s">
        <v>1225</v>
      </c>
      <c r="AI41" s="27"/>
      <c r="AJ41" s="27"/>
      <c r="AK41" s="27"/>
      <c r="AL41" s="27"/>
      <c r="AM41" s="27"/>
      <c r="AN41" s="27"/>
      <c r="AO41" s="27" t="s">
        <v>836</v>
      </c>
      <c r="AP41" s="27"/>
      <c r="AQ41" s="27"/>
      <c r="AR41" s="27"/>
      <c r="AS41" s="27"/>
      <c r="AT41" s="27"/>
      <c r="AU41" s="27"/>
      <c r="AV41" s="27"/>
      <c r="AW41" s="27"/>
      <c r="AX41" s="27"/>
      <c r="AY41" s="27" t="s">
        <v>836</v>
      </c>
      <c r="AZ41" s="27" t="s">
        <v>836</v>
      </c>
      <c r="BA41" s="27" t="s">
        <v>836</v>
      </c>
      <c r="BB41" s="27" t="s">
        <v>836</v>
      </c>
      <c r="BC41" s="27" t="s">
        <v>836</v>
      </c>
      <c r="BD41" s="27" t="s">
        <v>836</v>
      </c>
      <c r="BE41" s="27"/>
      <c r="BF41" s="27"/>
      <c r="BG41" s="27"/>
      <c r="BH41" s="27"/>
      <c r="BI41" s="27"/>
      <c r="BJ41" s="27" t="s">
        <v>836</v>
      </c>
      <c r="BK41" s="27"/>
      <c r="BL41" s="27"/>
      <c r="BM41" s="27"/>
      <c r="BN41" s="27"/>
      <c r="BO41" s="27"/>
      <c r="BP41" s="27"/>
      <c r="BQ41" s="27"/>
      <c r="BR41" s="27"/>
      <c r="BS41" s="27"/>
      <c r="BT41" s="27"/>
      <c r="BU41" s="27"/>
      <c r="BV41" s="27"/>
      <c r="BW41" s="27"/>
      <c r="BX41" s="27"/>
      <c r="BY41" s="27"/>
      <c r="BZ41" s="27"/>
      <c r="CA41" s="27"/>
      <c r="CB41" s="27"/>
      <c r="CC41" s="27"/>
      <c r="CD41" s="27" t="s">
        <v>836</v>
      </c>
      <c r="CE41" s="27" t="s">
        <v>836</v>
      </c>
      <c r="CF41" s="27"/>
      <c r="CG41" s="27"/>
      <c r="CH41" s="27"/>
      <c r="CI41" s="27"/>
      <c r="CJ41" s="27"/>
      <c r="CK41" s="27"/>
      <c r="CL41" s="27"/>
      <c r="CM41" s="27"/>
      <c r="CN41" s="27"/>
      <c r="CO41" s="27"/>
      <c r="CP41" s="27"/>
      <c r="CQ41" s="27"/>
      <c r="CR41" s="27"/>
      <c r="CS41" s="27"/>
      <c r="CT41" s="27"/>
      <c r="CU41" s="27"/>
      <c r="CV41" s="27" t="s">
        <v>1027</v>
      </c>
      <c r="CW41" s="29" t="s">
        <v>1217</v>
      </c>
      <c r="CX41" s="27"/>
    </row>
    <row r="42" spans="1:102" ht="86.4" x14ac:dyDescent="0.3">
      <c r="A42" s="27" t="s">
        <v>1232</v>
      </c>
      <c r="B42" s="23" t="str">
        <f t="shared" si="1"/>
        <v>Statement
Joint statement
Parliament
Council
Commission</v>
      </c>
      <c r="C42" s="27" t="s">
        <v>1233</v>
      </c>
      <c r="D42" s="27" t="s">
        <v>1234</v>
      </c>
      <c r="E42" s="27" t="s">
        <v>1235</v>
      </c>
      <c r="F42" s="27" t="s">
        <v>1236</v>
      </c>
      <c r="G42" s="27" t="s">
        <v>1237</v>
      </c>
      <c r="H42" s="27" t="s">
        <v>1019</v>
      </c>
      <c r="I42" s="27" t="s">
        <v>1238</v>
      </c>
      <c r="J42" s="27" t="s">
        <v>1239</v>
      </c>
      <c r="K42" s="27" t="s">
        <v>829</v>
      </c>
      <c r="L42" s="27" t="s">
        <v>1240</v>
      </c>
      <c r="M42" s="27"/>
      <c r="N42" s="27" t="s">
        <v>831</v>
      </c>
      <c r="O42" s="27" t="s">
        <v>831</v>
      </c>
      <c r="P42" s="27" t="s">
        <v>831</v>
      </c>
      <c r="Q42" s="27"/>
      <c r="R42" s="27" t="s">
        <v>829</v>
      </c>
      <c r="S42" s="27"/>
      <c r="T42" s="27"/>
      <c r="U42" s="27"/>
      <c r="V42" s="27"/>
      <c r="W42" s="27"/>
      <c r="X42" s="27"/>
      <c r="Y42" s="27"/>
      <c r="Z42" s="27"/>
      <c r="AA42" s="27"/>
      <c r="AB42" s="27"/>
      <c r="AC42" s="27"/>
      <c r="AD42" s="27"/>
      <c r="AE42" s="27"/>
      <c r="AF42" s="27"/>
      <c r="AG42" s="27"/>
      <c r="AH42" s="27"/>
      <c r="AI42" s="27"/>
      <c r="AJ42" s="27"/>
      <c r="AK42" s="27"/>
      <c r="AL42" s="27"/>
      <c r="AM42" s="27"/>
      <c r="AN42" s="27"/>
      <c r="AO42" s="27" t="s">
        <v>836</v>
      </c>
      <c r="AP42" s="27"/>
      <c r="AQ42" s="27"/>
      <c r="AR42" s="27"/>
      <c r="AS42" s="27"/>
      <c r="AT42" s="27"/>
      <c r="AU42" s="27"/>
      <c r="AV42" s="27"/>
      <c r="AW42" s="27"/>
      <c r="AX42" s="27"/>
      <c r="AY42" s="27" t="s">
        <v>836</v>
      </c>
      <c r="AZ42" s="27" t="s">
        <v>836</v>
      </c>
      <c r="BA42" s="27" t="s">
        <v>836</v>
      </c>
      <c r="BB42" s="27" t="s">
        <v>836</v>
      </c>
      <c r="BC42" s="27" t="s">
        <v>836</v>
      </c>
      <c r="BD42" s="27" t="s">
        <v>836</v>
      </c>
      <c r="BE42" s="27"/>
      <c r="BF42" s="27"/>
      <c r="BG42" s="27"/>
      <c r="BH42" s="27"/>
      <c r="BI42" s="27"/>
      <c r="BJ42" s="27" t="s">
        <v>836</v>
      </c>
      <c r="BK42" s="27"/>
      <c r="BL42" s="27"/>
      <c r="BM42" s="27"/>
      <c r="BN42" s="27"/>
      <c r="BO42" s="27"/>
      <c r="BP42" s="27"/>
      <c r="BQ42" s="27"/>
      <c r="BR42" s="27"/>
      <c r="BS42" s="27"/>
      <c r="BT42" s="27"/>
      <c r="BU42" s="27"/>
      <c r="BV42" s="27"/>
      <c r="BW42" s="27"/>
      <c r="BX42" s="27"/>
      <c r="BY42" s="27"/>
      <c r="BZ42" s="27"/>
      <c r="CA42" s="27"/>
      <c r="CB42" s="27"/>
      <c r="CC42" s="27"/>
      <c r="CD42" s="27" t="s">
        <v>836</v>
      </c>
      <c r="CE42" s="27" t="s">
        <v>836</v>
      </c>
      <c r="CF42" s="27"/>
      <c r="CG42" s="27"/>
      <c r="CH42" s="27"/>
      <c r="CI42" s="27"/>
      <c r="CJ42" s="27"/>
      <c r="CK42" s="27"/>
      <c r="CL42" s="27"/>
      <c r="CM42" s="27"/>
      <c r="CN42" s="27"/>
      <c r="CO42" s="27"/>
      <c r="CP42" s="27"/>
      <c r="CQ42" s="27"/>
      <c r="CR42" s="27"/>
      <c r="CS42" s="27"/>
      <c r="CT42" s="27"/>
      <c r="CU42" s="27"/>
      <c r="CV42" s="27" t="s">
        <v>1027</v>
      </c>
      <c r="CW42" s="29" t="s">
        <v>1217</v>
      </c>
      <c r="CX42" s="27"/>
    </row>
    <row r="43" spans="1:102" ht="86.4" x14ac:dyDescent="0.3">
      <c r="A43" s="27" t="s">
        <v>1241</v>
      </c>
      <c r="B43" s="23" t="str">
        <f t="shared" si="1"/>
        <v>Statement
Commission</v>
      </c>
      <c r="C43" s="27" t="s">
        <v>1242</v>
      </c>
      <c r="D43" s="27" t="s">
        <v>1243</v>
      </c>
      <c r="E43" s="27" t="s">
        <v>1244</v>
      </c>
      <c r="F43" s="27" t="s">
        <v>1245</v>
      </c>
      <c r="G43" s="27" t="s">
        <v>1246</v>
      </c>
      <c r="H43" s="27" t="s">
        <v>1049</v>
      </c>
      <c r="I43" s="27" t="s">
        <v>1006</v>
      </c>
      <c r="J43" s="27" t="s">
        <v>1239</v>
      </c>
      <c r="K43" s="27" t="s">
        <v>829</v>
      </c>
      <c r="L43" s="27" t="s">
        <v>1240</v>
      </c>
      <c r="M43" s="27"/>
      <c r="N43" s="27" t="s">
        <v>831</v>
      </c>
      <c r="O43" s="27" t="s">
        <v>831</v>
      </c>
      <c r="P43" s="27" t="s">
        <v>831</v>
      </c>
      <c r="Q43" s="27"/>
      <c r="R43" s="27" t="s">
        <v>829</v>
      </c>
      <c r="S43" s="27"/>
      <c r="T43" s="27"/>
      <c r="U43" s="27"/>
      <c r="V43" s="27"/>
      <c r="W43" s="27"/>
      <c r="X43" s="27"/>
      <c r="Y43" s="27"/>
      <c r="Z43" s="27"/>
      <c r="AA43" s="27"/>
      <c r="AB43" s="27"/>
      <c r="AC43" s="27"/>
      <c r="AD43" s="27"/>
      <c r="AE43" s="27"/>
      <c r="AF43" s="27"/>
      <c r="AG43" s="27"/>
      <c r="AH43" s="27"/>
      <c r="AI43" s="27"/>
      <c r="AJ43" s="27"/>
      <c r="AK43" s="27"/>
      <c r="AL43" s="27"/>
      <c r="AM43" s="27"/>
      <c r="AN43" s="27"/>
      <c r="AO43" s="27" t="s">
        <v>836</v>
      </c>
      <c r="AP43" s="27"/>
      <c r="AQ43" s="27"/>
      <c r="AR43" s="27"/>
      <c r="AS43" s="27"/>
      <c r="AT43" s="27"/>
      <c r="AU43" s="27"/>
      <c r="AV43" s="27"/>
      <c r="AW43" s="27"/>
      <c r="AX43" s="27"/>
      <c r="AY43" s="27" t="s">
        <v>836</v>
      </c>
      <c r="AZ43" s="27" t="s">
        <v>836</v>
      </c>
      <c r="BA43" s="27" t="s">
        <v>836</v>
      </c>
      <c r="BB43" s="27" t="s">
        <v>836</v>
      </c>
      <c r="BC43" s="27" t="s">
        <v>836</v>
      </c>
      <c r="BD43" s="27" t="s">
        <v>836</v>
      </c>
      <c r="BE43" s="27"/>
      <c r="BF43" s="27"/>
      <c r="BG43" s="27"/>
      <c r="BH43" s="27"/>
      <c r="BI43" s="27"/>
      <c r="BJ43" s="27" t="s">
        <v>836</v>
      </c>
      <c r="BK43" s="27"/>
      <c r="BL43" s="27"/>
      <c r="BM43" s="27"/>
      <c r="BN43" s="27"/>
      <c r="BO43" s="27"/>
      <c r="BP43" s="27"/>
      <c r="BQ43" s="27"/>
      <c r="BR43" s="27"/>
      <c r="BS43" s="27"/>
      <c r="BT43" s="27"/>
      <c r="BU43" s="27"/>
      <c r="BV43" s="27"/>
      <c r="BW43" s="27"/>
      <c r="BX43" s="27"/>
      <c r="BY43" s="27"/>
      <c r="BZ43" s="27"/>
      <c r="CA43" s="27"/>
      <c r="CB43" s="27"/>
      <c r="CC43" s="27"/>
      <c r="CD43" s="27" t="s">
        <v>836</v>
      </c>
      <c r="CE43" s="27" t="s">
        <v>836</v>
      </c>
      <c r="CF43" s="27"/>
      <c r="CG43" s="27"/>
      <c r="CH43" s="27"/>
      <c r="CI43" s="27"/>
      <c r="CJ43" s="27"/>
      <c r="CK43" s="27"/>
      <c r="CL43" s="27"/>
      <c r="CM43" s="27"/>
      <c r="CN43" s="27"/>
      <c r="CO43" s="27"/>
      <c r="CP43" s="27"/>
      <c r="CQ43" s="27"/>
      <c r="CR43" s="27"/>
      <c r="CS43" s="27"/>
      <c r="CT43" s="27"/>
      <c r="CU43" s="27"/>
      <c r="CV43" s="27" t="s">
        <v>1027</v>
      </c>
      <c r="CW43" s="29" t="s">
        <v>1217</v>
      </c>
      <c r="CX43" s="27"/>
    </row>
    <row r="44" spans="1:102" ht="158.4" x14ac:dyDescent="0.3">
      <c r="A44" s="27" t="s">
        <v>1247</v>
      </c>
      <c r="B44" s="23" t="str">
        <f t="shared" si="1"/>
        <v>Opinion
Council
European Monetary Union EMU</v>
      </c>
      <c r="C44" s="27" t="s">
        <v>1248</v>
      </c>
      <c r="D44" s="27" t="s">
        <v>1249</v>
      </c>
      <c r="E44" s="27" t="s">
        <v>1250</v>
      </c>
      <c r="F44" s="27" t="s">
        <v>1251</v>
      </c>
      <c r="G44" s="27" t="s">
        <v>1252</v>
      </c>
      <c r="H44" s="27" t="s">
        <v>1253</v>
      </c>
      <c r="I44" s="27" t="s">
        <v>911</v>
      </c>
      <c r="J44" s="27" t="s">
        <v>883</v>
      </c>
      <c r="K44" s="27" t="s">
        <v>829</v>
      </c>
      <c r="L44" s="27" t="s">
        <v>1254</v>
      </c>
      <c r="M44" s="27"/>
      <c r="N44" s="27" t="s">
        <v>1255</v>
      </c>
      <c r="O44" s="27" t="s">
        <v>1256</v>
      </c>
      <c r="P44" s="27" t="s">
        <v>1257</v>
      </c>
      <c r="Q44" s="27"/>
      <c r="R44" s="27" t="s">
        <v>829</v>
      </c>
      <c r="S44" s="27" t="s">
        <v>832</v>
      </c>
      <c r="T44" s="27"/>
      <c r="U44" s="27"/>
      <c r="V44" s="27"/>
      <c r="W44" s="27"/>
      <c r="X44" s="27"/>
      <c r="Y44" s="27"/>
      <c r="Z44" s="27"/>
      <c r="AA44" s="27"/>
      <c r="AB44" s="27"/>
      <c r="AC44" s="27"/>
      <c r="AD44" s="27"/>
      <c r="AE44" s="27"/>
      <c r="AF44" s="27"/>
      <c r="AG44" s="27"/>
      <c r="AH44" s="27"/>
      <c r="AI44" s="27"/>
      <c r="AJ44" s="27"/>
      <c r="AK44" s="27" t="s">
        <v>831</v>
      </c>
      <c r="AL44" s="27"/>
      <c r="AM44" s="27"/>
      <c r="AN44" s="27"/>
      <c r="AO44" s="27" t="s">
        <v>836</v>
      </c>
      <c r="AP44" s="27"/>
      <c r="AQ44" s="27"/>
      <c r="AR44" s="27"/>
      <c r="AS44" s="27"/>
      <c r="AT44" s="27"/>
      <c r="AU44" s="27"/>
      <c r="AV44" s="27"/>
      <c r="AW44" s="27"/>
      <c r="AX44" s="27"/>
      <c r="AY44" s="27" t="s">
        <v>1025</v>
      </c>
      <c r="AZ44" s="27" t="s">
        <v>1258</v>
      </c>
      <c r="BA44" s="27" t="s">
        <v>836</v>
      </c>
      <c r="BB44" s="27" t="s">
        <v>836</v>
      </c>
      <c r="BC44" s="27" t="s">
        <v>836</v>
      </c>
      <c r="BD44" s="27" t="s">
        <v>836</v>
      </c>
      <c r="BE44" s="27" t="s">
        <v>1259</v>
      </c>
      <c r="BF44" s="27" t="s">
        <v>836</v>
      </c>
      <c r="BG44" s="27"/>
      <c r="BH44" s="27" t="s">
        <v>836</v>
      </c>
      <c r="BI44" s="27"/>
      <c r="BJ44" s="27" t="s">
        <v>836</v>
      </c>
      <c r="BK44" s="27"/>
      <c r="BL44" s="27"/>
      <c r="BM44" s="27"/>
      <c r="BN44" s="27"/>
      <c r="BO44" s="27"/>
      <c r="BP44" s="27"/>
      <c r="BQ44" s="27"/>
      <c r="BR44" s="27"/>
      <c r="BS44" s="27"/>
      <c r="BT44" s="27"/>
      <c r="BU44" s="27"/>
      <c r="BV44" s="27"/>
      <c r="BW44" s="27"/>
      <c r="BX44" s="27"/>
      <c r="BY44" s="27"/>
      <c r="BZ44" s="27"/>
      <c r="CA44" s="27"/>
      <c r="CB44" s="27"/>
      <c r="CC44" s="27"/>
      <c r="CD44" s="27" t="s">
        <v>836</v>
      </c>
      <c r="CE44" s="27" t="s">
        <v>836</v>
      </c>
      <c r="CF44" s="27"/>
      <c r="CG44" s="27" t="s">
        <v>836</v>
      </c>
      <c r="CH44" s="27"/>
      <c r="CI44" s="27"/>
      <c r="CJ44" s="27"/>
      <c r="CK44" s="27"/>
      <c r="CL44" s="27"/>
      <c r="CM44" s="27"/>
      <c r="CN44" s="27"/>
      <c r="CO44" s="27"/>
      <c r="CP44" s="27"/>
      <c r="CQ44" s="27"/>
      <c r="CR44" s="27"/>
      <c r="CS44" s="27"/>
      <c r="CT44" s="27"/>
      <c r="CU44" s="27"/>
      <c r="CV44" s="27" t="s">
        <v>1260</v>
      </c>
      <c r="CW44" s="27" t="s">
        <v>875</v>
      </c>
      <c r="CX44" s="27"/>
    </row>
    <row r="45" spans="1:102" ht="57.6" x14ac:dyDescent="0.3">
      <c r="A45" s="27" t="s">
        <v>1261</v>
      </c>
      <c r="B45" s="23" t="str">
        <f t="shared" si="1"/>
        <v>Opinion
Commission
nuclear energy
radioactive waste</v>
      </c>
      <c r="C45" s="27" t="s">
        <v>1262</v>
      </c>
      <c r="D45" s="27" t="s">
        <v>1263</v>
      </c>
      <c r="E45" s="27" t="s">
        <v>1264</v>
      </c>
      <c r="F45" s="27" t="s">
        <v>1265</v>
      </c>
      <c r="G45" s="27" t="s">
        <v>1266</v>
      </c>
      <c r="H45" s="27" t="s">
        <v>1049</v>
      </c>
      <c r="I45" s="27" t="s">
        <v>1267</v>
      </c>
      <c r="J45" s="27" t="s">
        <v>883</v>
      </c>
      <c r="K45" s="27" t="s">
        <v>829</v>
      </c>
      <c r="L45" s="27" t="s">
        <v>1254</v>
      </c>
      <c r="M45" s="27"/>
      <c r="N45" s="27" t="s">
        <v>1268</v>
      </c>
      <c r="O45" s="27" t="s">
        <v>1269</v>
      </c>
      <c r="P45" s="27" t="s">
        <v>1270</v>
      </c>
      <c r="Q45" s="27"/>
      <c r="R45" s="27" t="s">
        <v>829</v>
      </c>
      <c r="S45" s="27" t="s">
        <v>832</v>
      </c>
      <c r="T45" s="27"/>
      <c r="U45" s="27"/>
      <c r="V45" s="27"/>
      <c r="W45" s="27"/>
      <c r="X45" s="27"/>
      <c r="Y45" s="27"/>
      <c r="Z45" s="27"/>
      <c r="AA45" s="27"/>
      <c r="AB45" s="27"/>
      <c r="AC45" s="27"/>
      <c r="AD45" s="27"/>
      <c r="AE45" s="27"/>
      <c r="AF45" s="27"/>
      <c r="AG45" s="27"/>
      <c r="AH45" s="27"/>
      <c r="AI45" s="27"/>
      <c r="AJ45" s="27"/>
      <c r="AK45" s="27" t="s">
        <v>831</v>
      </c>
      <c r="AL45" s="27" t="s">
        <v>1271</v>
      </c>
      <c r="AM45" s="27"/>
      <c r="AN45" s="27"/>
      <c r="AO45" s="27" t="s">
        <v>836</v>
      </c>
      <c r="AP45" s="27"/>
      <c r="AQ45" s="27"/>
      <c r="AR45" s="27"/>
      <c r="AS45" s="27"/>
      <c r="AT45" s="27"/>
      <c r="AU45" s="27"/>
      <c r="AV45" s="27"/>
      <c r="AW45" s="27"/>
      <c r="AX45" s="27"/>
      <c r="AY45" s="27" t="s">
        <v>1272</v>
      </c>
      <c r="AZ45" s="27" t="s">
        <v>1273</v>
      </c>
      <c r="BA45" s="27" t="s">
        <v>836</v>
      </c>
      <c r="BB45" s="27" t="s">
        <v>836</v>
      </c>
      <c r="BC45" s="27" t="s">
        <v>836</v>
      </c>
      <c r="BD45" s="27" t="s">
        <v>836</v>
      </c>
      <c r="BE45" s="27"/>
      <c r="BF45" s="27"/>
      <c r="BG45" s="27"/>
      <c r="BH45" s="27" t="s">
        <v>836</v>
      </c>
      <c r="BI45" s="27"/>
      <c r="BJ45" s="27" t="s">
        <v>836</v>
      </c>
      <c r="BK45" s="27"/>
      <c r="BL45" s="27"/>
      <c r="BM45" s="27"/>
      <c r="BN45" s="27"/>
      <c r="BO45" s="27"/>
      <c r="BP45" s="27"/>
      <c r="BQ45" s="27"/>
      <c r="BR45" s="27"/>
      <c r="BS45" s="27"/>
      <c r="BT45" s="27"/>
      <c r="BU45" s="27"/>
      <c r="BV45" s="27"/>
      <c r="BW45" s="27"/>
      <c r="BX45" s="27"/>
      <c r="BY45" s="27"/>
      <c r="BZ45" s="27"/>
      <c r="CA45" s="27"/>
      <c r="CB45" s="27"/>
      <c r="CC45" s="27"/>
      <c r="CD45" s="27" t="s">
        <v>836</v>
      </c>
      <c r="CE45" s="27" t="s">
        <v>836</v>
      </c>
      <c r="CF45" s="27"/>
      <c r="CG45" s="27"/>
      <c r="CH45" s="27"/>
      <c r="CI45" s="27"/>
      <c r="CJ45" s="27"/>
      <c r="CK45" s="27"/>
      <c r="CL45" s="27"/>
      <c r="CM45" s="27"/>
      <c r="CN45" s="27"/>
      <c r="CO45" s="27"/>
      <c r="CP45" s="27"/>
      <c r="CQ45" s="27"/>
      <c r="CR45" s="27"/>
      <c r="CS45" s="27"/>
      <c r="CT45" s="27"/>
      <c r="CU45" s="27"/>
      <c r="CV45" s="27" t="s">
        <v>1260</v>
      </c>
      <c r="CW45" s="27" t="s">
        <v>875</v>
      </c>
      <c r="CX45" s="27"/>
    </row>
    <row r="46" spans="1:102" ht="172.8" x14ac:dyDescent="0.3">
      <c r="A46" s="27" t="s">
        <v>1274</v>
      </c>
      <c r="B46" s="23" t="str">
        <f t="shared" si="1"/>
        <v>Information communicated by Member States 
Summary information
State aid granted 
Regulation (EC) No 1857/2006 
Regulation (EC) No 736/2008
Regulation (EC) No 800/2008</v>
      </c>
      <c r="C46" s="27" t="s">
        <v>1275</v>
      </c>
      <c r="D46" s="27" t="s">
        <v>1276</v>
      </c>
      <c r="E46" s="27" t="s">
        <v>1277</v>
      </c>
      <c r="F46" s="27" t="s">
        <v>1278</v>
      </c>
      <c r="G46" s="27" t="s">
        <v>1279</v>
      </c>
      <c r="H46" s="27" t="s">
        <v>826</v>
      </c>
      <c r="I46" s="27" t="s">
        <v>1006</v>
      </c>
      <c r="J46" s="27" t="s">
        <v>1007</v>
      </c>
      <c r="K46" s="27" t="s">
        <v>829</v>
      </c>
      <c r="L46" s="27" t="s">
        <v>830</v>
      </c>
      <c r="M46" s="27"/>
      <c r="N46" s="27" t="s">
        <v>1280</v>
      </c>
      <c r="O46" s="27" t="s">
        <v>1022</v>
      </c>
      <c r="P46" s="27" t="s">
        <v>1023</v>
      </c>
      <c r="Q46" s="27"/>
      <c r="R46" s="27" t="s">
        <v>829</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1024</v>
      </c>
      <c r="AP46" s="27"/>
      <c r="AQ46" s="27"/>
      <c r="AR46" s="27"/>
      <c r="AS46" s="27"/>
      <c r="AT46" s="27"/>
      <c r="AU46" s="27"/>
      <c r="AV46" s="27"/>
      <c r="AW46" s="27"/>
      <c r="AX46" s="27"/>
      <c r="AY46" s="27" t="s">
        <v>1025</v>
      </c>
      <c r="AZ46" s="27" t="s">
        <v>1281</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836</v>
      </c>
      <c r="CE46" s="27" t="s">
        <v>836</v>
      </c>
      <c r="CF46" s="27"/>
      <c r="CG46" s="27"/>
      <c r="CH46" s="27"/>
      <c r="CI46" s="27"/>
      <c r="CJ46" s="27"/>
      <c r="CK46" s="27"/>
      <c r="CL46" s="27"/>
      <c r="CM46" s="27"/>
      <c r="CN46" s="27"/>
      <c r="CO46" s="27"/>
      <c r="CP46" s="27"/>
      <c r="CQ46" s="27"/>
      <c r="CR46" s="27"/>
      <c r="CS46" s="27"/>
      <c r="CT46" s="27"/>
      <c r="CU46" s="27"/>
      <c r="CV46" s="27" t="s">
        <v>1027</v>
      </c>
      <c r="CW46" s="27" t="s">
        <v>1282</v>
      </c>
      <c r="CX46" s="27"/>
    </row>
    <row r="47" spans="1:102" ht="115.2" x14ac:dyDescent="0.3">
      <c r="A47" s="27" t="s">
        <v>1283</v>
      </c>
      <c r="B47" s="23" t="str">
        <f t="shared" si="1"/>
        <v>Commission notice
Decision to close the formal investigation procedure 
State aid
Articles 107 to 109 of the Treaty on the Functioning of the European Union</v>
      </c>
      <c r="C47" s="27" t="s">
        <v>1284</v>
      </c>
      <c r="D47" s="27" t="s">
        <v>1285</v>
      </c>
      <c r="E47" s="27" t="s">
        <v>1286</v>
      </c>
      <c r="F47" s="27" t="s">
        <v>1287</v>
      </c>
      <c r="G47" s="27" t="s">
        <v>1288</v>
      </c>
      <c r="H47" s="27" t="s">
        <v>1019</v>
      </c>
      <c r="I47" s="27" t="s">
        <v>1006</v>
      </c>
      <c r="J47" s="27" t="s">
        <v>1007</v>
      </c>
      <c r="K47" s="27" t="s">
        <v>829</v>
      </c>
      <c r="L47" s="27" t="s">
        <v>830</v>
      </c>
      <c r="M47" s="27"/>
      <c r="N47" s="27" t="s">
        <v>1280</v>
      </c>
      <c r="O47" s="27" t="s">
        <v>1022</v>
      </c>
      <c r="P47" s="27" t="s">
        <v>1023</v>
      </c>
      <c r="Q47" s="27"/>
      <c r="R47" s="27" t="s">
        <v>829</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1024</v>
      </c>
      <c r="AP47" s="27"/>
      <c r="AQ47" s="27"/>
      <c r="AR47" s="27"/>
      <c r="AS47" s="27"/>
      <c r="AT47" s="27"/>
      <c r="AU47" s="27"/>
      <c r="AV47" s="27"/>
      <c r="AW47" s="27"/>
      <c r="AX47" s="27"/>
      <c r="AY47" s="27" t="s">
        <v>1025</v>
      </c>
      <c r="AZ47" s="27" t="s">
        <v>1289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1290</v>
      </c>
      <c r="CE47" s="27" t="s">
        <v>836</v>
      </c>
      <c r="CF47" s="27"/>
      <c r="CG47" s="27"/>
      <c r="CH47" s="27"/>
      <c r="CI47" s="27"/>
      <c r="CJ47" s="27"/>
      <c r="CK47" s="27"/>
      <c r="CL47" s="27"/>
      <c r="CM47" s="27"/>
      <c r="CN47" s="27"/>
      <c r="CO47" s="27"/>
      <c r="CP47" s="27"/>
      <c r="CQ47" s="27"/>
      <c r="CR47" s="27"/>
      <c r="CS47" s="27"/>
      <c r="CT47" s="27"/>
      <c r="CU47" s="27"/>
      <c r="CV47" s="27" t="s">
        <v>1027</v>
      </c>
      <c r="CW47" s="27" t="s">
        <v>1282</v>
      </c>
      <c r="CX47" s="27"/>
    </row>
    <row r="48" spans="1:102" ht="57.6" x14ac:dyDescent="0.3">
      <c r="A48" s="27" t="s">
        <v>1291</v>
      </c>
      <c r="B48" s="23" t="str">
        <f t="shared" si="1"/>
        <v>Participation agreement
European Union</v>
      </c>
      <c r="C48" s="27" t="s">
        <v>1292</v>
      </c>
      <c r="D48" s="27" t="s">
        <v>1293</v>
      </c>
      <c r="E48" s="27" t="s">
        <v>1294</v>
      </c>
      <c r="F48" s="27" t="s">
        <v>1295</v>
      </c>
      <c r="G48" s="27" t="s">
        <v>1296</v>
      </c>
      <c r="H48" s="27" t="s">
        <v>990</v>
      </c>
      <c r="I48" s="27" t="s">
        <v>1297</v>
      </c>
      <c r="J48" s="27" t="s">
        <v>1298</v>
      </c>
      <c r="K48" s="27" t="s">
        <v>829</v>
      </c>
      <c r="L48" s="27" t="s">
        <v>993</v>
      </c>
      <c r="M48" s="27"/>
      <c r="N48" s="27" t="s">
        <v>1299</v>
      </c>
      <c r="O48" s="27" t="s">
        <v>1300</v>
      </c>
      <c r="P48" s="27" t="s">
        <v>1301</v>
      </c>
      <c r="Q48" s="27"/>
      <c r="R48" s="27" t="s">
        <v>829</v>
      </c>
      <c r="S48" s="27" t="s">
        <v>997</v>
      </c>
      <c r="T48" s="27" t="s">
        <v>831</v>
      </c>
      <c r="U48" s="27" t="s">
        <v>836</v>
      </c>
      <c r="V48" s="27" t="s">
        <v>836</v>
      </c>
      <c r="W48" s="27" t="s">
        <v>831</v>
      </c>
      <c r="X48" s="27" t="s">
        <v>836</v>
      </c>
      <c r="Y48" s="27"/>
      <c r="Z48" s="27"/>
      <c r="AA48" s="27" t="s">
        <v>831</v>
      </c>
      <c r="AB48" s="27" t="s">
        <v>998</v>
      </c>
      <c r="AC48" s="27"/>
      <c r="AD48" s="27"/>
      <c r="AE48" s="27"/>
      <c r="AF48" s="27"/>
      <c r="AG48" s="27"/>
      <c r="AH48" s="27"/>
      <c r="AI48" s="27"/>
      <c r="AJ48" s="27" t="s">
        <v>829</v>
      </c>
      <c r="AK48" s="27" t="s">
        <v>927</v>
      </c>
      <c r="AL48" s="27"/>
      <c r="AM48" s="27"/>
      <c r="AN48" s="27"/>
      <c r="AO48" s="27" t="s">
        <v>836</v>
      </c>
      <c r="AP48" s="27"/>
      <c r="AQ48" s="27" t="s">
        <v>836</v>
      </c>
      <c r="AR48" s="27" t="s">
        <v>831</v>
      </c>
      <c r="AS48" s="27"/>
      <c r="AT48" s="27"/>
      <c r="AU48" s="27"/>
      <c r="AV48" s="27" t="s">
        <v>836</v>
      </c>
      <c r="AW48" s="27" t="s">
        <v>836</v>
      </c>
      <c r="AX48" s="27"/>
      <c r="AY48" s="27" t="s">
        <v>831</v>
      </c>
      <c r="AZ48" s="27" t="s">
        <v>831</v>
      </c>
      <c r="BA48" s="27" t="s">
        <v>836</v>
      </c>
      <c r="BB48" s="27" t="s">
        <v>836</v>
      </c>
      <c r="BC48" s="27" t="s">
        <v>836</v>
      </c>
      <c r="BD48" s="27" t="s">
        <v>836</v>
      </c>
      <c r="BE48" s="27"/>
      <c r="BF48" s="27"/>
      <c r="BG48" s="27" t="s">
        <v>836</v>
      </c>
      <c r="BH48" s="27" t="s">
        <v>836</v>
      </c>
      <c r="BI48" s="27" t="s">
        <v>836</v>
      </c>
      <c r="BJ48" s="27" t="s">
        <v>836</v>
      </c>
      <c r="BK48" s="27"/>
      <c r="BL48" s="27" t="s">
        <v>836</v>
      </c>
      <c r="BM48" s="27"/>
      <c r="BN48" s="27"/>
      <c r="BO48" s="27"/>
      <c r="BP48" s="27"/>
      <c r="BQ48" s="27"/>
      <c r="BR48" s="27"/>
      <c r="BS48" s="27"/>
      <c r="BT48" s="27"/>
      <c r="BU48" s="27"/>
      <c r="BV48" s="27"/>
      <c r="BW48" s="27"/>
      <c r="BX48" s="27"/>
      <c r="BY48" s="27"/>
      <c r="BZ48" s="27"/>
      <c r="CA48" s="27"/>
      <c r="CB48" s="27"/>
      <c r="CC48" s="27"/>
      <c r="CD48" s="27" t="s">
        <v>836</v>
      </c>
      <c r="CE48" s="27" t="s">
        <v>836</v>
      </c>
      <c r="CF48" s="27"/>
      <c r="CG48" s="27"/>
      <c r="CH48" s="27"/>
      <c r="CI48" s="27"/>
      <c r="CJ48" s="27"/>
      <c r="CK48" s="27"/>
      <c r="CL48" s="27"/>
      <c r="CM48" s="27"/>
      <c r="CN48" s="27"/>
      <c r="CO48" s="27"/>
      <c r="CP48" s="27"/>
      <c r="CQ48" s="27"/>
      <c r="CR48" s="27"/>
      <c r="CS48" s="27" t="s">
        <v>831</v>
      </c>
      <c r="CT48" s="27"/>
      <c r="CU48" s="27"/>
      <c r="CV48" s="28" t="s">
        <v>999</v>
      </c>
      <c r="CW48" s="29" t="s">
        <v>1000</v>
      </c>
      <c r="CX48" s="27"/>
    </row>
    <row r="49" spans="1:102" ht="72" x14ac:dyDescent="0.3">
      <c r="A49" s="27" t="s">
        <v>1302</v>
      </c>
      <c r="B49" s="23" t="str">
        <f t="shared" si="1"/>
        <v>Protocol 
amending 
international agreement</v>
      </c>
      <c r="C49" s="27" t="s">
        <v>1303</v>
      </c>
      <c r="D49" s="27" t="s">
        <v>1304</v>
      </c>
      <c r="E49" s="27" t="s">
        <v>1305</v>
      </c>
      <c r="F49" s="27" t="s">
        <v>1306</v>
      </c>
      <c r="G49" s="27" t="s">
        <v>1307</v>
      </c>
      <c r="H49" s="27" t="s">
        <v>990</v>
      </c>
      <c r="I49" s="27" t="s">
        <v>991</v>
      </c>
      <c r="J49" s="27" t="s">
        <v>1308</v>
      </c>
      <c r="K49" s="27" t="s">
        <v>829</v>
      </c>
      <c r="L49" s="27" t="s">
        <v>993</v>
      </c>
      <c r="M49" s="27"/>
      <c r="N49" s="27" t="s">
        <v>1309</v>
      </c>
      <c r="O49" s="27" t="s">
        <v>995</v>
      </c>
      <c r="P49" s="27" t="s">
        <v>996</v>
      </c>
      <c r="Q49" s="27"/>
      <c r="R49" s="27" t="s">
        <v>829</v>
      </c>
      <c r="S49" s="27" t="s">
        <v>997</v>
      </c>
      <c r="T49" s="27" t="s">
        <v>831</v>
      </c>
      <c r="U49" s="27" t="s">
        <v>836</v>
      </c>
      <c r="V49" s="27" t="s">
        <v>836</v>
      </c>
      <c r="W49" s="27" t="s">
        <v>831</v>
      </c>
      <c r="X49" s="27" t="s">
        <v>836</v>
      </c>
      <c r="Y49" s="27"/>
      <c r="Z49" s="27"/>
      <c r="AA49" s="27" t="s">
        <v>831</v>
      </c>
      <c r="AB49" s="27" t="s">
        <v>998</v>
      </c>
      <c r="AC49" s="27"/>
      <c r="AD49" s="27"/>
      <c r="AE49" s="27"/>
      <c r="AF49" s="27"/>
      <c r="AG49" s="27"/>
      <c r="AH49" s="27"/>
      <c r="AI49" s="27"/>
      <c r="AJ49" s="27" t="s">
        <v>829</v>
      </c>
      <c r="AK49" s="27" t="s">
        <v>927</v>
      </c>
      <c r="AL49" s="27"/>
      <c r="AM49" s="27"/>
      <c r="AN49" s="27"/>
      <c r="AO49" s="27" t="s">
        <v>836</v>
      </c>
      <c r="AP49" s="27"/>
      <c r="AQ49" s="27" t="s">
        <v>836</v>
      </c>
      <c r="AR49" s="27" t="s">
        <v>831</v>
      </c>
      <c r="AS49" s="27"/>
      <c r="AT49" s="27"/>
      <c r="AU49" s="27"/>
      <c r="AV49" s="27" t="s">
        <v>836</v>
      </c>
      <c r="AW49" s="27" t="s">
        <v>836</v>
      </c>
      <c r="AX49" s="27"/>
      <c r="AY49" s="27" t="s">
        <v>831</v>
      </c>
      <c r="AZ49" s="27" t="s">
        <v>831</v>
      </c>
      <c r="BA49" s="27" t="s">
        <v>1310</v>
      </c>
      <c r="BB49" s="27" t="s">
        <v>836</v>
      </c>
      <c r="BC49" s="27" t="s">
        <v>836</v>
      </c>
      <c r="BD49" s="27" t="s">
        <v>836</v>
      </c>
      <c r="BE49" s="27"/>
      <c r="BF49" s="27"/>
      <c r="BG49" s="27" t="s">
        <v>836</v>
      </c>
      <c r="BH49" s="27" t="s">
        <v>836</v>
      </c>
      <c r="BI49" s="27" t="s">
        <v>836</v>
      </c>
      <c r="BJ49" s="27" t="s">
        <v>836</v>
      </c>
      <c r="BK49" s="27"/>
      <c r="BL49" s="27" t="s">
        <v>836</v>
      </c>
      <c r="BM49" s="27" t="s">
        <v>836</v>
      </c>
      <c r="BN49" s="27"/>
      <c r="BO49" s="27"/>
      <c r="BP49" s="27"/>
      <c r="BQ49" s="27"/>
      <c r="BR49" s="27"/>
      <c r="BS49" s="27"/>
      <c r="BT49" s="27"/>
      <c r="BU49" s="27"/>
      <c r="BV49" s="27"/>
      <c r="BW49" s="27"/>
      <c r="BX49" s="27"/>
      <c r="BY49" s="27"/>
      <c r="BZ49" s="27"/>
      <c r="CA49" s="27"/>
      <c r="CB49" s="27"/>
      <c r="CC49" s="27"/>
      <c r="CD49" s="27" t="s">
        <v>836</v>
      </c>
      <c r="CE49" s="27" t="s">
        <v>836</v>
      </c>
      <c r="CF49" s="27"/>
      <c r="CG49" s="27"/>
      <c r="CH49" s="27"/>
      <c r="CI49" s="27"/>
      <c r="CJ49" s="27"/>
      <c r="CK49" s="27"/>
      <c r="CL49" s="27"/>
      <c r="CM49" s="27"/>
      <c r="CN49" s="27"/>
      <c r="CO49" s="27"/>
      <c r="CP49" s="27"/>
      <c r="CQ49" s="27"/>
      <c r="CR49" s="27"/>
      <c r="CS49" s="27" t="s">
        <v>831</v>
      </c>
      <c r="CT49" s="27"/>
      <c r="CU49" s="27"/>
      <c r="CV49" s="28" t="s">
        <v>999</v>
      </c>
      <c r="CW49" s="29" t="s">
        <v>1000</v>
      </c>
      <c r="CX49" s="27"/>
    </row>
    <row r="50" spans="1:102" ht="57.6" x14ac:dyDescent="0.3">
      <c r="A50" s="27" t="s">
        <v>1311</v>
      </c>
      <c r="B50" s="23" t="str">
        <f t="shared" si="1"/>
        <v>Protocol 
additional
international agreement</v>
      </c>
      <c r="C50" s="27" t="s">
        <v>1312</v>
      </c>
      <c r="D50" s="27" t="s">
        <v>1313</v>
      </c>
      <c r="E50" s="27" t="s">
        <v>1314</v>
      </c>
      <c r="F50" s="27" t="s">
        <v>1315</v>
      </c>
      <c r="G50" s="27" t="s">
        <v>1316</v>
      </c>
      <c r="H50" s="27" t="s">
        <v>990</v>
      </c>
      <c r="I50" s="27" t="s">
        <v>991</v>
      </c>
      <c r="J50" s="27" t="s">
        <v>1308</v>
      </c>
      <c r="K50" s="27" t="s">
        <v>829</v>
      </c>
      <c r="L50" s="27" t="s">
        <v>993</v>
      </c>
      <c r="M50" s="27"/>
      <c r="N50" s="27" t="s">
        <v>1309</v>
      </c>
      <c r="O50" s="27" t="s">
        <v>995</v>
      </c>
      <c r="P50" s="27" t="s">
        <v>996</v>
      </c>
      <c r="Q50" s="27"/>
      <c r="R50" s="27" t="s">
        <v>829</v>
      </c>
      <c r="S50" s="27" t="s">
        <v>997</v>
      </c>
      <c r="T50" s="27" t="s">
        <v>831</v>
      </c>
      <c r="U50" s="27" t="s">
        <v>836</v>
      </c>
      <c r="V50" s="27" t="s">
        <v>836</v>
      </c>
      <c r="W50" s="27" t="s">
        <v>831</v>
      </c>
      <c r="X50" s="27" t="s">
        <v>836</v>
      </c>
      <c r="Y50" s="27"/>
      <c r="Z50" s="27"/>
      <c r="AA50" s="27" t="s">
        <v>831</v>
      </c>
      <c r="AB50" s="27" t="s">
        <v>998</v>
      </c>
      <c r="AC50" s="27"/>
      <c r="AD50" s="27"/>
      <c r="AE50" s="27"/>
      <c r="AF50" s="27"/>
      <c r="AG50" s="27"/>
      <c r="AH50" s="27"/>
      <c r="AI50" s="27"/>
      <c r="AJ50" s="27" t="s">
        <v>829</v>
      </c>
      <c r="AK50" s="27" t="s">
        <v>927</v>
      </c>
      <c r="AL50" s="27"/>
      <c r="AM50" s="27"/>
      <c r="AN50" s="27"/>
      <c r="AO50" s="27" t="s">
        <v>836</v>
      </c>
      <c r="AP50" s="27"/>
      <c r="AQ50" s="27" t="s">
        <v>836</v>
      </c>
      <c r="AR50" s="27" t="s">
        <v>831</v>
      </c>
      <c r="AS50" s="27"/>
      <c r="AT50" s="27"/>
      <c r="AU50" s="27"/>
      <c r="AV50" s="27" t="s">
        <v>836</v>
      </c>
      <c r="AW50" s="27" t="s">
        <v>836</v>
      </c>
      <c r="AX50" s="27"/>
      <c r="AY50" s="27" t="s">
        <v>831</v>
      </c>
      <c r="AZ50" s="27" t="s">
        <v>831</v>
      </c>
      <c r="BA50" s="27" t="s">
        <v>1317</v>
      </c>
      <c r="BB50" s="27" t="s">
        <v>1317</v>
      </c>
      <c r="BC50" s="27" t="s">
        <v>836</v>
      </c>
      <c r="BD50" s="27" t="s">
        <v>836</v>
      </c>
      <c r="BE50" s="27"/>
      <c r="BF50" s="27"/>
      <c r="BG50" s="27" t="s">
        <v>836</v>
      </c>
      <c r="BH50" s="27" t="s">
        <v>836</v>
      </c>
      <c r="BI50" s="27" t="s">
        <v>836</v>
      </c>
      <c r="BJ50" s="27" t="s">
        <v>836</v>
      </c>
      <c r="BK50" s="27"/>
      <c r="BL50" s="27" t="s">
        <v>836</v>
      </c>
      <c r="BM50" s="27" t="s">
        <v>836</v>
      </c>
      <c r="BN50" s="27"/>
      <c r="BO50" s="27"/>
      <c r="BP50" s="27"/>
      <c r="BQ50" s="27"/>
      <c r="BR50" s="27"/>
      <c r="BS50" s="27"/>
      <c r="BT50" s="27"/>
      <c r="BU50" s="27"/>
      <c r="BV50" s="27"/>
      <c r="BW50" s="27"/>
      <c r="BX50" s="27"/>
      <c r="BY50" s="27"/>
      <c r="BZ50" s="27"/>
      <c r="CA50" s="27"/>
      <c r="CB50" s="27"/>
      <c r="CC50" s="27"/>
      <c r="CD50" s="27" t="s">
        <v>836</v>
      </c>
      <c r="CE50" s="27" t="s">
        <v>836</v>
      </c>
      <c r="CF50" s="27"/>
      <c r="CG50" s="27"/>
      <c r="CH50" s="27"/>
      <c r="CI50" s="27"/>
      <c r="CJ50" s="27"/>
      <c r="CK50" s="27"/>
      <c r="CL50" s="27"/>
      <c r="CM50" s="27"/>
      <c r="CN50" s="27"/>
      <c r="CO50" s="27"/>
      <c r="CP50" s="27"/>
      <c r="CQ50" s="27"/>
      <c r="CR50" s="27"/>
      <c r="CS50" s="27" t="s">
        <v>831</v>
      </c>
      <c r="CT50" s="27"/>
      <c r="CU50" s="27"/>
      <c r="CV50" s="28" t="s">
        <v>999</v>
      </c>
      <c r="CW50" s="29" t="s">
        <v>1000</v>
      </c>
      <c r="CX50" s="27"/>
    </row>
    <row r="51" spans="1:102" ht="57.6" x14ac:dyDescent="0.3">
      <c r="A51" s="27" t="s">
        <v>1318</v>
      </c>
      <c r="B51" s="23" t="str">
        <f t="shared" si="1"/>
        <v>Summary of European Union decisions
Summary of European Union decision
Regulation (EC) No 726/2004
medicinal products</v>
      </c>
      <c r="C51" s="27" t="s">
        <v>1319</v>
      </c>
      <c r="D51" s="27" t="s">
        <v>1320</v>
      </c>
      <c r="E51" s="27" t="s">
        <v>1321</v>
      </c>
      <c r="F51" s="27" t="s">
        <v>1322</v>
      </c>
      <c r="G51" s="27" t="s">
        <v>1323</v>
      </c>
      <c r="H51" s="27" t="s">
        <v>1019</v>
      </c>
      <c r="I51" s="27" t="s">
        <v>1006</v>
      </c>
      <c r="J51" s="27" t="s">
        <v>1180</v>
      </c>
      <c r="K51" s="27" t="s">
        <v>829</v>
      </c>
      <c r="L51" s="27" t="s">
        <v>830</v>
      </c>
      <c r="M51" s="27"/>
      <c r="N51" s="27" t="s">
        <v>1324</v>
      </c>
      <c r="O51" s="27" t="s">
        <v>1325</v>
      </c>
      <c r="P51" s="27" t="s">
        <v>1326</v>
      </c>
      <c r="Q51" s="27"/>
      <c r="R51" s="27" t="s">
        <v>829</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836</v>
      </c>
      <c r="AP51" s="27"/>
      <c r="AQ51" s="27"/>
      <c r="AR51" s="27"/>
      <c r="AS51" s="27"/>
      <c r="AT51" s="27"/>
      <c r="AU51" s="27"/>
      <c r="AV51" s="27"/>
      <c r="AW51" s="27"/>
      <c r="AX51" s="27"/>
      <c r="AY51" s="27"/>
      <c r="AZ51" s="27" t="s">
        <v>1327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836</v>
      </c>
      <c r="CE51" s="27" t="s">
        <v>836</v>
      </c>
      <c r="CF51" s="27"/>
      <c r="CG51" s="27"/>
      <c r="CH51" s="27"/>
      <c r="CI51" s="27"/>
      <c r="CJ51" s="27"/>
      <c r="CK51" s="27"/>
      <c r="CL51" s="27"/>
      <c r="CM51" s="27"/>
      <c r="CN51" s="27"/>
      <c r="CO51" s="27"/>
      <c r="CP51" s="27"/>
      <c r="CQ51" s="27"/>
      <c r="CR51" s="27"/>
      <c r="CS51" s="27"/>
      <c r="CT51" s="27"/>
      <c r="CU51" s="27"/>
      <c r="CV51" s="27" t="s">
        <v>1027</v>
      </c>
      <c r="CW51" s="29" t="s">
        <v>1328</v>
      </c>
      <c r="CX51" s="27"/>
    </row>
    <row r="52" spans="1:102" ht="72" x14ac:dyDescent="0.3">
      <c r="A52" s="27" t="s">
        <v>1329</v>
      </c>
      <c r="B52" s="23" t="str">
        <f t="shared" si="1"/>
        <v>Summary of European Union decisions
Summary of European Union decision
 Directive 2001/83/EC
 Directive 2001/82/EC
medicinal products</v>
      </c>
      <c r="C52" s="27" t="s">
        <v>1330</v>
      </c>
      <c r="D52" s="27" t="s">
        <v>1331</v>
      </c>
      <c r="E52" s="27" t="s">
        <v>1332</v>
      </c>
      <c r="F52" s="27" t="s">
        <v>1333</v>
      </c>
      <c r="G52" s="27" t="s">
        <v>1334</v>
      </c>
      <c r="H52" s="27" t="s">
        <v>1019</v>
      </c>
      <c r="I52" s="27" t="s">
        <v>1006</v>
      </c>
      <c r="J52" s="27" t="s">
        <v>1180</v>
      </c>
      <c r="K52" s="27" t="s">
        <v>829</v>
      </c>
      <c r="L52" s="27" t="s">
        <v>830</v>
      </c>
      <c r="M52" s="27"/>
      <c r="N52" s="27" t="s">
        <v>1324</v>
      </c>
      <c r="O52" s="27" t="s">
        <v>1325</v>
      </c>
      <c r="P52" s="27" t="s">
        <v>1326</v>
      </c>
      <c r="Q52" s="27"/>
      <c r="R52" s="27" t="s">
        <v>829</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836</v>
      </c>
      <c r="AP52" s="27"/>
      <c r="AQ52" s="27"/>
      <c r="AR52" s="27"/>
      <c r="AS52" s="27"/>
      <c r="AT52" s="27"/>
      <c r="AU52" s="27"/>
      <c r="AV52" s="27"/>
      <c r="AW52" s="27"/>
      <c r="AX52" s="27"/>
      <c r="AY52" s="27"/>
      <c r="AZ52" s="27" t="s">
        <v>1335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836</v>
      </c>
      <c r="CE52" s="27" t="s">
        <v>836</v>
      </c>
      <c r="CF52" s="27"/>
      <c r="CG52" s="27"/>
      <c r="CH52" s="27"/>
      <c r="CI52" s="27"/>
      <c r="CJ52" s="27"/>
      <c r="CK52" s="27"/>
      <c r="CL52" s="27"/>
      <c r="CM52" s="27"/>
      <c r="CN52" s="27"/>
      <c r="CO52" s="27"/>
      <c r="CP52" s="27"/>
      <c r="CQ52" s="27"/>
      <c r="CR52" s="27"/>
      <c r="CS52" s="27"/>
      <c r="CT52" s="27"/>
      <c r="CU52" s="27"/>
      <c r="CV52" s="27" t="s">
        <v>1027</v>
      </c>
      <c r="CW52" s="29" t="s">
        <v>1328</v>
      </c>
      <c r="CX52" s="27"/>
    </row>
  </sheetData>
  <autoFilter ref="L1:L71"/>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E1" sqref="E1"/>
    </sheetView>
  </sheetViews>
  <sheetFormatPr defaultRowHeight="14.4" x14ac:dyDescent="0.3"/>
  <cols>
    <col min="2" max="8" width="18.77734375" customWidth="1"/>
  </cols>
  <sheetData>
    <row r="1" spans="1:8" ht="28.8" x14ac:dyDescent="0.3">
      <c r="A1" s="5" t="s">
        <v>0</v>
      </c>
      <c r="B1" s="5" t="s">
        <v>37</v>
      </c>
      <c r="C1" s="5" t="s">
        <v>769</v>
      </c>
      <c r="D1" s="5" t="s">
        <v>778</v>
      </c>
      <c r="E1" s="5" t="s">
        <v>772</v>
      </c>
      <c r="F1" s="5" t="s">
        <v>41</v>
      </c>
      <c r="G1" s="5" t="s">
        <v>2135</v>
      </c>
      <c r="H1" s="5" t="s">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0"/>
  <sheetViews>
    <sheetView topLeftCell="A187" zoomScale="130" zoomScaleNormal="130" workbookViewId="0">
      <selection activeCell="B187" sqref="B1:C1048576"/>
    </sheetView>
  </sheetViews>
  <sheetFormatPr defaultRowHeight="14.4" x14ac:dyDescent="0.3"/>
  <cols>
    <col min="1" max="1" width="27.109375" style="2" customWidth="1"/>
    <col min="2" max="2" width="16.109375" style="2" customWidth="1"/>
    <col min="3" max="3" width="13.109375" style="2" customWidth="1"/>
    <col min="4" max="4" width="11.5546875" style="2"/>
    <col min="5" max="5" width="40.88671875" style="2" customWidth="1"/>
    <col min="6" max="6" width="93.6640625" style="2" customWidth="1"/>
    <col min="7" max="7" width="123.109375" style="2" customWidth="1"/>
    <col min="8" max="8" width="11.5546875" style="2" customWidth="1"/>
    <col min="9" max="9" width="22" style="2" customWidth="1"/>
    <col min="10" max="10" width="22.5546875" style="2" customWidth="1"/>
    <col min="11" max="11" width="26.44140625" style="2" customWidth="1"/>
    <col min="12" max="13" width="11.5546875" style="2" customWidth="1"/>
    <col min="14" max="1025" width="9.109375" style="2" customWidth="1"/>
  </cols>
  <sheetData>
    <row r="1" spans="1:1025" x14ac:dyDescent="0.3">
      <c r="A1" s="2" t="s">
        <v>0</v>
      </c>
      <c r="B1" s="2" t="s">
        <v>37</v>
      </c>
      <c r="C1" s="2" t="s">
        <v>769</v>
      </c>
      <c r="D1" s="5" t="s">
        <v>778</v>
      </c>
      <c r="E1" s="2" t="s">
        <v>41</v>
      </c>
      <c r="F1" s="2" t="s">
        <v>48</v>
      </c>
      <c r="G1" s="2" t="s">
        <v>55</v>
      </c>
      <c r="H1" s="2" t="s">
        <v>732</v>
      </c>
      <c r="I1" s="2" t="s">
        <v>738</v>
      </c>
      <c r="J1" s="2" t="s">
        <v>743</v>
      </c>
      <c r="K1" s="2" t="s">
        <v>749</v>
      </c>
      <c r="L1" s="2" t="s">
        <v>1336</v>
      </c>
    </row>
    <row r="2" spans="1:1025" ht="28.8" x14ac:dyDescent="0.3">
      <c r="A2" s="2" t="str">
        <f t="shared" ref="A2:A33" si="0">CONCATENATE("celexd:c_",B2)</f>
        <v>celexd:c_2_X_OJL</v>
      </c>
      <c r="B2" s="2" t="s">
        <v>1337</v>
      </c>
      <c r="C2" s="2" t="str">
        <f t="shared" ref="C2:C33" si="1">IF(NOT(ISBLANK(D2)),CONCATENATE("celexd:c_",D2),""  )</f>
        <v>celexd:c_2_X</v>
      </c>
      <c r="D2" s="2" t="s">
        <v>1338</v>
      </c>
      <c r="E2" s="2" t="s">
        <v>1152</v>
      </c>
      <c r="F2" s="2" t="s">
        <v>1339</v>
      </c>
      <c r="G2" s="2" t="s">
        <v>1340</v>
      </c>
      <c r="H2" s="2">
        <v>2</v>
      </c>
      <c r="I2" s="2" t="s">
        <v>1341</v>
      </c>
      <c r="J2" s="2" t="s">
        <v>1342</v>
      </c>
      <c r="K2" s="2" t="s">
        <v>1342</v>
      </c>
      <c r="L2" s="2" t="s">
        <v>1343</v>
      </c>
    </row>
    <row r="3" spans="1:1025" ht="28.8" x14ac:dyDescent="0.3">
      <c r="A3" s="2" t="str">
        <f t="shared" si="0"/>
        <v>celexd:c_2_X_OJC</v>
      </c>
      <c r="B3" s="2" t="s">
        <v>1344</v>
      </c>
      <c r="C3" s="2" t="str">
        <f t="shared" si="1"/>
        <v>celexd:c_2_X</v>
      </c>
      <c r="D3" s="2" t="s">
        <v>1338</v>
      </c>
      <c r="E3" s="2" t="s">
        <v>1152</v>
      </c>
      <c r="F3" s="2" t="s">
        <v>1345</v>
      </c>
      <c r="H3" s="2">
        <v>2</v>
      </c>
      <c r="I3" s="2" t="s">
        <v>1341</v>
      </c>
      <c r="J3" s="2" t="s">
        <v>1342</v>
      </c>
      <c r="K3" s="2" t="s">
        <v>1342</v>
      </c>
      <c r="L3" s="2" t="s">
        <v>1343</v>
      </c>
    </row>
    <row r="4" spans="1:1025" ht="28.8" x14ac:dyDescent="0.3">
      <c r="A4" s="2" t="str">
        <f t="shared" si="0"/>
        <v>celexd:c_3_A_OJC</v>
      </c>
      <c r="B4" s="2" t="s">
        <v>1346</v>
      </c>
      <c r="C4" s="2" t="str">
        <f t="shared" si="1"/>
        <v>celexd:c_3_A</v>
      </c>
      <c r="D4" s="2" t="s">
        <v>1347</v>
      </c>
      <c r="E4" s="2" t="s">
        <v>1348</v>
      </c>
      <c r="F4" s="2" t="s">
        <v>1349</v>
      </c>
      <c r="G4" s="2" t="s">
        <v>1350</v>
      </c>
      <c r="H4" s="2">
        <v>3</v>
      </c>
      <c r="I4" s="2" t="s">
        <v>1351</v>
      </c>
      <c r="J4" s="2" t="s">
        <v>1342</v>
      </c>
      <c r="K4" s="2" t="s">
        <v>1342</v>
      </c>
      <c r="L4" s="2" t="s">
        <v>1343</v>
      </c>
    </row>
    <row r="5" spans="1:1025" ht="43.2" x14ac:dyDescent="0.3">
      <c r="A5" s="2" t="str">
        <f t="shared" si="0"/>
        <v>celexd:c_3_B_OJL</v>
      </c>
      <c r="B5" s="2" t="s">
        <v>1352</v>
      </c>
      <c r="C5" s="2" t="str">
        <f t="shared" si="1"/>
        <v>celexd:c_3_B</v>
      </c>
      <c r="D5" s="2" t="s">
        <v>1353</v>
      </c>
      <c r="E5" s="2" t="s">
        <v>1153</v>
      </c>
      <c r="F5" s="2" t="s">
        <v>1354</v>
      </c>
      <c r="H5" s="2">
        <v>3</v>
      </c>
      <c r="I5" s="2" t="s">
        <v>1355</v>
      </c>
      <c r="J5" s="2" t="s">
        <v>1356</v>
      </c>
      <c r="L5" s="2" t="s">
        <v>1343</v>
      </c>
    </row>
    <row r="6" spans="1:1025" ht="28.8" x14ac:dyDescent="0.3">
      <c r="A6" s="2" t="str">
        <f t="shared" si="0"/>
        <v>celexd:c_3_B_OJC</v>
      </c>
      <c r="B6" s="2" t="s">
        <v>1357</v>
      </c>
      <c r="C6" s="2" t="str">
        <f t="shared" si="1"/>
        <v/>
      </c>
      <c r="E6" s="2" t="s">
        <v>1153</v>
      </c>
      <c r="F6" s="2" t="s">
        <v>1358</v>
      </c>
      <c r="H6" s="2">
        <v>3</v>
      </c>
      <c r="I6" s="2" t="s">
        <v>1355</v>
      </c>
      <c r="J6" s="2" t="s">
        <v>1342</v>
      </c>
      <c r="K6" s="2" t="s">
        <v>1342</v>
      </c>
      <c r="L6" s="2" t="s">
        <v>1343</v>
      </c>
    </row>
    <row r="7" spans="1:1025" ht="28.8" x14ac:dyDescent="0.3">
      <c r="A7" s="2" t="str">
        <f t="shared" si="0"/>
        <v>celexd:c_3_C_OJL</v>
      </c>
      <c r="B7" s="2" t="s">
        <v>1359</v>
      </c>
      <c r="C7" s="2" t="str">
        <f t="shared" si="1"/>
        <v/>
      </c>
      <c r="E7" s="2" t="s">
        <v>1360</v>
      </c>
      <c r="F7" s="2" t="s">
        <v>1361</v>
      </c>
      <c r="G7" s="2" t="s">
        <v>1362</v>
      </c>
      <c r="H7" s="2">
        <v>3</v>
      </c>
      <c r="I7" s="2" t="s">
        <v>1363</v>
      </c>
      <c r="J7" s="2" t="s">
        <v>1342</v>
      </c>
      <c r="K7" s="2" t="s">
        <v>1342</v>
      </c>
      <c r="L7" s="2" t="s">
        <v>1343</v>
      </c>
    </row>
    <row r="8" spans="1:1025" ht="28.8" x14ac:dyDescent="0.3">
      <c r="A8" s="2" t="str">
        <f t="shared" si="0"/>
        <v>celexd:c_3_C_OJC</v>
      </c>
      <c r="B8" s="2" t="s">
        <v>1364</v>
      </c>
      <c r="C8" s="2" t="str">
        <f t="shared" si="1"/>
        <v/>
      </c>
      <c r="E8" s="2" t="s">
        <v>1360</v>
      </c>
      <c r="F8" s="2" t="s">
        <v>1365</v>
      </c>
      <c r="J8" s="2" t="s">
        <v>1342</v>
      </c>
      <c r="K8" s="2" t="s">
        <v>1342</v>
      </c>
      <c r="L8" s="2" t="s">
        <v>1343</v>
      </c>
    </row>
    <row r="9" spans="1:1025" s="34" customFormat="1" ht="43.2" x14ac:dyDescent="0.3">
      <c r="A9" s="33" t="str">
        <f t="shared" si="0"/>
        <v>celexd:c_3_D_OJL</v>
      </c>
      <c r="B9" s="33" t="s">
        <v>1366</v>
      </c>
      <c r="C9" s="33" t="str">
        <f t="shared" si="1"/>
        <v/>
      </c>
      <c r="D9" s="33"/>
      <c r="E9" s="33" t="s">
        <v>1367</v>
      </c>
      <c r="F9" s="33" t="s">
        <v>1368</v>
      </c>
      <c r="G9" s="33" t="s">
        <v>1369</v>
      </c>
      <c r="H9" s="33">
        <v>3</v>
      </c>
      <c r="I9" s="33" t="s">
        <v>1370</v>
      </c>
      <c r="J9" s="33" t="s">
        <v>1356</v>
      </c>
      <c r="K9" s="33" t="s">
        <v>1356</v>
      </c>
      <c r="L9" s="33" t="s">
        <v>1343</v>
      </c>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pans="1:1025" s="34" customFormat="1" ht="43.2" x14ac:dyDescent="0.3">
      <c r="A10" s="33" t="str">
        <f t="shared" si="0"/>
        <v>celexd:c_3_D_OJL</v>
      </c>
      <c r="B10" s="33" t="s">
        <v>1366</v>
      </c>
      <c r="C10" s="33" t="str">
        <f t="shared" si="1"/>
        <v/>
      </c>
      <c r="D10" s="33"/>
      <c r="E10" s="33" t="s">
        <v>1367</v>
      </c>
      <c r="F10" s="33" t="s">
        <v>1371</v>
      </c>
      <c r="G10" s="33" t="s">
        <v>1372</v>
      </c>
      <c r="H10" s="33">
        <v>3</v>
      </c>
      <c r="I10" s="33" t="s">
        <v>1370</v>
      </c>
      <c r="J10" s="33" t="s">
        <v>1373</v>
      </c>
      <c r="K10" s="33" t="s">
        <v>1373</v>
      </c>
      <c r="L10" s="33" t="s">
        <v>1343</v>
      </c>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pans="1:1025" ht="57.6" x14ac:dyDescent="0.3">
      <c r="A11" s="2" t="str">
        <f t="shared" si="0"/>
        <v>celexd:c_3_D_OJC</v>
      </c>
      <c r="B11" s="2" t="s">
        <v>1374</v>
      </c>
      <c r="C11" s="2" t="str">
        <f t="shared" si="1"/>
        <v/>
      </c>
      <c r="E11" s="2" t="s">
        <v>1367</v>
      </c>
      <c r="F11" s="2" t="s">
        <v>1375</v>
      </c>
      <c r="H11" s="2">
        <v>3</v>
      </c>
      <c r="I11" s="2" t="s">
        <v>1370</v>
      </c>
      <c r="J11" s="2" t="s">
        <v>1342</v>
      </c>
      <c r="K11" s="2" t="s">
        <v>1342</v>
      </c>
      <c r="L11" s="2" t="s">
        <v>1343</v>
      </c>
    </row>
    <row r="12" spans="1:1025" ht="28.8" x14ac:dyDescent="0.3">
      <c r="A12" s="2" t="str">
        <f t="shared" si="0"/>
        <v>celexd:c_3_G_OJC</v>
      </c>
      <c r="B12" s="2" t="s">
        <v>1376</v>
      </c>
      <c r="C12" s="2" t="str">
        <f t="shared" si="1"/>
        <v/>
      </c>
      <c r="E12" s="2" t="s">
        <v>1377</v>
      </c>
      <c r="F12" s="2" t="s">
        <v>1378</v>
      </c>
      <c r="G12" s="2" t="s">
        <v>1379</v>
      </c>
      <c r="H12" s="2">
        <v>3</v>
      </c>
      <c r="I12" s="2" t="s">
        <v>1380</v>
      </c>
      <c r="J12" s="2" t="s">
        <v>1342</v>
      </c>
      <c r="K12" s="2" t="s">
        <v>1342</v>
      </c>
      <c r="L12" s="2" t="s">
        <v>1343</v>
      </c>
    </row>
    <row r="13" spans="1:1025" ht="28.8" x14ac:dyDescent="0.3">
      <c r="A13" s="2" t="str">
        <f t="shared" si="0"/>
        <v>celexd:c_3_H_OJL</v>
      </c>
      <c r="B13" s="2" t="s">
        <v>1381</v>
      </c>
      <c r="C13" s="2" t="str">
        <f t="shared" si="1"/>
        <v/>
      </c>
      <c r="E13" s="2" t="s">
        <v>1382</v>
      </c>
      <c r="F13" s="2" t="s">
        <v>1383</v>
      </c>
      <c r="H13" s="2">
        <v>3</v>
      </c>
      <c r="I13" s="2" t="s">
        <v>1384</v>
      </c>
      <c r="J13" s="2" t="s">
        <v>1356</v>
      </c>
      <c r="L13" s="2" t="s">
        <v>1343</v>
      </c>
    </row>
    <row r="14" spans="1:1025" ht="43.2" x14ac:dyDescent="0.3">
      <c r="A14" s="2" t="str">
        <f t="shared" si="0"/>
        <v>celexd:c_3_H_OJC</v>
      </c>
      <c r="B14" s="2" t="s">
        <v>1385</v>
      </c>
      <c r="C14" s="2" t="str">
        <f t="shared" si="1"/>
        <v/>
      </c>
      <c r="E14" s="2" t="s">
        <v>1382</v>
      </c>
      <c r="F14" s="2" t="s">
        <v>1386</v>
      </c>
      <c r="H14" s="2">
        <v>3</v>
      </c>
      <c r="I14" s="2" t="s">
        <v>1384</v>
      </c>
      <c r="J14" s="2" t="s">
        <v>1342</v>
      </c>
      <c r="K14" s="2" t="s">
        <v>1342</v>
      </c>
      <c r="L14" s="2" t="s">
        <v>1343</v>
      </c>
    </row>
    <row r="15" spans="1:1025" ht="43.2" x14ac:dyDescent="0.3">
      <c r="A15" s="2" t="str">
        <f t="shared" si="0"/>
        <v>celexd:c_3_J_OJC</v>
      </c>
      <c r="B15" s="2" t="s">
        <v>1387</v>
      </c>
      <c r="C15" s="2" t="str">
        <f t="shared" si="1"/>
        <v/>
      </c>
      <c r="E15" s="2" t="s">
        <v>1388</v>
      </c>
      <c r="F15" s="2" t="s">
        <v>1389</v>
      </c>
      <c r="H15" s="2">
        <v>3</v>
      </c>
      <c r="I15" s="2" t="s">
        <v>1390</v>
      </c>
      <c r="J15" s="2" t="s">
        <v>1391</v>
      </c>
      <c r="K15" s="2" t="s">
        <v>1391</v>
      </c>
      <c r="L15" s="2" t="s">
        <v>1343</v>
      </c>
    </row>
    <row r="16" spans="1:1025" ht="43.2" x14ac:dyDescent="0.3">
      <c r="A16" s="2" t="str">
        <f t="shared" si="0"/>
        <v>celexd:c_3_L_OJL</v>
      </c>
      <c r="B16" s="2" t="s">
        <v>1392</v>
      </c>
      <c r="C16" s="2" t="str">
        <f t="shared" si="1"/>
        <v/>
      </c>
      <c r="E16" s="2" t="s">
        <v>1393</v>
      </c>
      <c r="F16" s="2" t="s">
        <v>1394</v>
      </c>
      <c r="H16" s="2">
        <v>3</v>
      </c>
      <c r="I16" s="2" t="s">
        <v>1395</v>
      </c>
      <c r="J16" s="2" t="s">
        <v>1356</v>
      </c>
      <c r="K16" s="2" t="s">
        <v>1356</v>
      </c>
      <c r="L16" s="2" t="s">
        <v>1343</v>
      </c>
    </row>
    <row r="17" spans="1:12" ht="43.2" x14ac:dyDescent="0.3">
      <c r="A17" s="2" t="str">
        <f t="shared" si="0"/>
        <v>celexd:c_3_M_EUR</v>
      </c>
      <c r="B17" s="2" t="s">
        <v>1396</v>
      </c>
      <c r="C17" s="2" t="str">
        <f t="shared" si="1"/>
        <v/>
      </c>
      <c r="E17" s="2" t="s">
        <v>1397</v>
      </c>
      <c r="F17" s="2" t="s">
        <v>1398</v>
      </c>
      <c r="G17" s="2" t="s">
        <v>1399</v>
      </c>
      <c r="H17" s="2">
        <v>3</v>
      </c>
      <c r="I17" s="2" t="s">
        <v>1400</v>
      </c>
      <c r="J17" s="2" t="s">
        <v>1391</v>
      </c>
      <c r="K17" s="2" t="s">
        <v>1391</v>
      </c>
      <c r="L17" s="2" t="s">
        <v>1343</v>
      </c>
    </row>
    <row r="18" spans="1:12" ht="28.8" x14ac:dyDescent="0.3">
      <c r="A18" s="2" t="str">
        <f t="shared" si="0"/>
        <v>celexd:c_3_O_OJL</v>
      </c>
      <c r="B18" s="2" t="s">
        <v>1401</v>
      </c>
      <c r="C18" s="2" t="str">
        <f t="shared" si="1"/>
        <v/>
      </c>
      <c r="E18" s="2" t="s">
        <v>1402</v>
      </c>
      <c r="F18" s="2" t="s">
        <v>1403</v>
      </c>
      <c r="H18" s="2">
        <v>3</v>
      </c>
      <c r="I18" s="2" t="s">
        <v>836</v>
      </c>
      <c r="J18" s="2" t="s">
        <v>1391</v>
      </c>
      <c r="K18" s="2" t="s">
        <v>1391</v>
      </c>
      <c r="L18" s="2" t="s">
        <v>1343</v>
      </c>
    </row>
    <row r="19" spans="1:12" ht="43.2" x14ac:dyDescent="0.3">
      <c r="A19" s="2" t="str">
        <f t="shared" si="0"/>
        <v>celexd:c_3_O_OJC</v>
      </c>
      <c r="B19" s="2" t="s">
        <v>1404</v>
      </c>
      <c r="C19" s="2" t="str">
        <f t="shared" si="1"/>
        <v/>
      </c>
      <c r="E19" s="2" t="s">
        <v>1402</v>
      </c>
      <c r="F19" s="2" t="s">
        <v>1405</v>
      </c>
      <c r="H19" s="2">
        <v>3</v>
      </c>
      <c r="I19" s="2" t="s">
        <v>836</v>
      </c>
      <c r="J19" s="2" t="s">
        <v>1391</v>
      </c>
      <c r="K19" s="2" t="s">
        <v>1391</v>
      </c>
      <c r="L19" s="2" t="s">
        <v>1343</v>
      </c>
    </row>
    <row r="20" spans="1:12" ht="43.2" x14ac:dyDescent="0.3">
      <c r="A20" s="2" t="str">
        <f t="shared" si="0"/>
        <v>celexd:c_3_Q_OJL</v>
      </c>
      <c r="B20" s="2" t="s">
        <v>1406</v>
      </c>
      <c r="C20" s="2" t="str">
        <f t="shared" si="1"/>
        <v/>
      </c>
      <c r="E20" s="2" t="s">
        <v>1407</v>
      </c>
      <c r="F20" s="2" t="s">
        <v>1408</v>
      </c>
      <c r="H20" s="2">
        <v>3</v>
      </c>
      <c r="I20" s="2" t="s">
        <v>1409</v>
      </c>
      <c r="J20" s="2" t="s">
        <v>1342</v>
      </c>
      <c r="K20" s="2" t="s">
        <v>1342</v>
      </c>
      <c r="L20" s="2" t="s">
        <v>1343</v>
      </c>
    </row>
    <row r="21" spans="1:12" ht="43.2" x14ac:dyDescent="0.3">
      <c r="A21" s="2" t="str">
        <f t="shared" si="0"/>
        <v>celexd:c_3_Q_OJC</v>
      </c>
      <c r="B21" s="2" t="s">
        <v>1410</v>
      </c>
      <c r="C21" s="2" t="str">
        <f t="shared" si="1"/>
        <v/>
      </c>
      <c r="E21" s="2" t="s">
        <v>1407</v>
      </c>
      <c r="F21" s="2" t="s">
        <v>1411</v>
      </c>
      <c r="H21" s="2">
        <v>3</v>
      </c>
      <c r="I21" s="2" t="s">
        <v>1409</v>
      </c>
      <c r="J21" s="2" t="s">
        <v>1342</v>
      </c>
      <c r="K21" s="2" t="s">
        <v>1342</v>
      </c>
      <c r="L21" s="2" t="s">
        <v>1343</v>
      </c>
    </row>
    <row r="22" spans="1:12" ht="28.8" x14ac:dyDescent="0.3">
      <c r="A22" s="2" t="str">
        <f t="shared" si="0"/>
        <v>celexd:c_3_R_OJL</v>
      </c>
      <c r="B22" s="2" t="s">
        <v>1412</v>
      </c>
      <c r="C22" s="2" t="str">
        <f t="shared" si="1"/>
        <v/>
      </c>
      <c r="E22" s="2" t="s">
        <v>1413</v>
      </c>
      <c r="F22" s="2" t="s">
        <v>1414</v>
      </c>
      <c r="H22" s="2">
        <v>3</v>
      </c>
      <c r="I22" s="2" t="s">
        <v>1415</v>
      </c>
      <c r="J22" s="2" t="s">
        <v>1356</v>
      </c>
      <c r="L22" s="2" t="s">
        <v>1343</v>
      </c>
    </row>
    <row r="23" spans="1:12" x14ac:dyDescent="0.3">
      <c r="A23" s="2" t="str">
        <f t="shared" si="0"/>
        <v>celexd:c_3_R_OJC</v>
      </c>
      <c r="B23" s="2" t="s">
        <v>1416</v>
      </c>
      <c r="C23" s="2" t="str">
        <f t="shared" si="1"/>
        <v/>
      </c>
      <c r="E23" s="2" t="s">
        <v>1413</v>
      </c>
      <c r="F23" s="2" t="s">
        <v>1417</v>
      </c>
      <c r="H23" s="2">
        <v>3</v>
      </c>
      <c r="I23" s="2" t="s">
        <v>1415</v>
      </c>
      <c r="J23" s="2" t="s">
        <v>1342</v>
      </c>
      <c r="K23" s="2" t="s">
        <v>1342</v>
      </c>
      <c r="L23" s="2" t="s">
        <v>1343</v>
      </c>
    </row>
    <row r="24" spans="1:12" ht="57.6" x14ac:dyDescent="0.3">
      <c r="A24" s="2" t="str">
        <f t="shared" si="0"/>
        <v>celexd:c_3_X_OJL</v>
      </c>
      <c r="B24" s="2" t="s">
        <v>1418</v>
      </c>
      <c r="C24" s="2" t="str">
        <f t="shared" si="1"/>
        <v/>
      </c>
      <c r="E24" s="2" t="s">
        <v>1419</v>
      </c>
      <c r="F24" s="2" t="s">
        <v>1420</v>
      </c>
      <c r="G24" s="2" t="s">
        <v>1421</v>
      </c>
      <c r="H24" s="2">
        <v>3</v>
      </c>
      <c r="I24" s="2" t="s">
        <v>1341</v>
      </c>
      <c r="J24" s="2" t="s">
        <v>1342</v>
      </c>
      <c r="K24" s="2" t="s">
        <v>1342</v>
      </c>
      <c r="L24" s="2" t="s">
        <v>1343</v>
      </c>
    </row>
    <row r="25" spans="1:12" ht="57.6" x14ac:dyDescent="0.3">
      <c r="A25" s="2" t="str">
        <f t="shared" si="0"/>
        <v>celexd:c_3_Y_OJC</v>
      </c>
      <c r="B25" s="2" t="s">
        <v>1422</v>
      </c>
      <c r="C25" s="2" t="str">
        <f t="shared" si="1"/>
        <v/>
      </c>
      <c r="E25" s="2" t="s">
        <v>1423</v>
      </c>
      <c r="F25" s="2" t="s">
        <v>1424</v>
      </c>
      <c r="H25" s="2">
        <v>3</v>
      </c>
      <c r="I25" s="2" t="s">
        <v>831</v>
      </c>
      <c r="J25" s="2" t="s">
        <v>1342</v>
      </c>
      <c r="K25" s="2" t="s">
        <v>1342</v>
      </c>
      <c r="L25" s="2" t="s">
        <v>1343</v>
      </c>
    </row>
    <row r="26" spans="1:12" ht="43.2" x14ac:dyDescent="0.3">
      <c r="A26" s="2" t="str">
        <f t="shared" si="0"/>
        <v>celexd:c_4_A_OJL</v>
      </c>
      <c r="B26" s="2" t="s">
        <v>1425</v>
      </c>
      <c r="C26" s="2" t="str">
        <f t="shared" si="1"/>
        <v/>
      </c>
      <c r="E26" s="2" t="s">
        <v>1426</v>
      </c>
      <c r="F26" s="2" t="s">
        <v>1427</v>
      </c>
      <c r="G26" s="2" t="s">
        <v>1428</v>
      </c>
      <c r="H26" s="2">
        <v>4</v>
      </c>
      <c r="I26" s="2" t="s">
        <v>1351</v>
      </c>
      <c r="J26" s="2" t="s">
        <v>1342</v>
      </c>
      <c r="K26" s="2" t="s">
        <v>1342</v>
      </c>
      <c r="L26" s="2" t="s">
        <v>1343</v>
      </c>
    </row>
    <row r="27" spans="1:12" ht="28.8" x14ac:dyDescent="0.3">
      <c r="A27" s="2" t="str">
        <f t="shared" si="0"/>
        <v>celexd:c_4_A_OJC</v>
      </c>
      <c r="B27" s="2" t="s">
        <v>1429</v>
      </c>
      <c r="C27" s="2" t="str">
        <f t="shared" si="1"/>
        <v/>
      </c>
      <c r="E27" s="2" t="s">
        <v>1426</v>
      </c>
      <c r="F27" s="2" t="s">
        <v>1430</v>
      </c>
      <c r="G27" s="2" t="s">
        <v>1428</v>
      </c>
      <c r="H27" s="2">
        <v>4</v>
      </c>
      <c r="I27" s="2" t="s">
        <v>1351</v>
      </c>
      <c r="J27" s="2" t="s">
        <v>1342</v>
      </c>
      <c r="K27" s="2" t="s">
        <v>1342</v>
      </c>
      <c r="L27" s="2" t="s">
        <v>1343</v>
      </c>
    </row>
    <row r="28" spans="1:12" ht="28.8" x14ac:dyDescent="0.3">
      <c r="A28" s="2" t="str">
        <f t="shared" si="0"/>
        <v>celexd:c_4_D_OJL</v>
      </c>
      <c r="B28" s="2" t="s">
        <v>1431</v>
      </c>
      <c r="C28" s="2" t="str">
        <f t="shared" si="1"/>
        <v/>
      </c>
      <c r="E28" s="2" t="s">
        <v>1432</v>
      </c>
      <c r="F28" s="2" t="s">
        <v>1433</v>
      </c>
      <c r="H28" s="2">
        <v>4</v>
      </c>
      <c r="I28" s="2" t="s">
        <v>1370</v>
      </c>
      <c r="J28" s="2" t="s">
        <v>1356</v>
      </c>
      <c r="K28" s="2" t="s">
        <v>1356</v>
      </c>
      <c r="L28" s="2" t="s">
        <v>1343</v>
      </c>
    </row>
    <row r="29" spans="1:12" ht="28.8" x14ac:dyDescent="0.3">
      <c r="A29" s="2" t="str">
        <f t="shared" si="0"/>
        <v>celexd:c_4_D_OJC</v>
      </c>
      <c r="B29" s="2" t="s">
        <v>1434</v>
      </c>
      <c r="C29" s="2" t="str">
        <f t="shared" si="1"/>
        <v/>
      </c>
      <c r="E29" s="2" t="s">
        <v>1432</v>
      </c>
      <c r="F29" s="2" t="s">
        <v>1435</v>
      </c>
      <c r="H29" s="2">
        <v>4</v>
      </c>
      <c r="I29" s="2" t="s">
        <v>1370</v>
      </c>
      <c r="J29" s="2" t="s">
        <v>1342</v>
      </c>
      <c r="K29" s="2" t="s">
        <v>1342</v>
      </c>
      <c r="L29" s="2" t="s">
        <v>1343</v>
      </c>
    </row>
    <row r="30" spans="1:12" ht="28.8" x14ac:dyDescent="0.3">
      <c r="A30" s="2" t="str">
        <f t="shared" si="0"/>
        <v>celexd:c_4_X_OJL_1</v>
      </c>
      <c r="B30" s="2" t="s">
        <v>1436</v>
      </c>
      <c r="C30" s="2" t="str">
        <f t="shared" si="1"/>
        <v/>
      </c>
      <c r="E30" s="2" t="s">
        <v>1437</v>
      </c>
      <c r="F30" s="2" t="s">
        <v>1438</v>
      </c>
      <c r="G30" s="2" t="s">
        <v>1439</v>
      </c>
      <c r="H30" s="2">
        <v>4</v>
      </c>
      <c r="I30" s="2" t="s">
        <v>1370</v>
      </c>
      <c r="J30" s="2" t="s">
        <v>1356</v>
      </c>
      <c r="K30" s="2" t="s">
        <v>1356</v>
      </c>
      <c r="L30" s="2" t="s">
        <v>1343</v>
      </c>
    </row>
    <row r="31" spans="1:12" ht="28.8" x14ac:dyDescent="0.3">
      <c r="A31" s="2" t="str">
        <f t="shared" si="0"/>
        <v>celexd:c_4_X_OJL_2</v>
      </c>
      <c r="B31" s="2" t="s">
        <v>1440</v>
      </c>
      <c r="C31" s="2" t="str">
        <f t="shared" si="1"/>
        <v/>
      </c>
      <c r="E31" s="2" t="s">
        <v>1441</v>
      </c>
      <c r="H31" s="2">
        <v>4</v>
      </c>
      <c r="I31" s="2" t="s">
        <v>1341</v>
      </c>
      <c r="J31" s="2" t="s">
        <v>1342</v>
      </c>
      <c r="K31" s="2" t="s">
        <v>1342</v>
      </c>
      <c r="L31" s="2" t="s">
        <v>1343</v>
      </c>
    </row>
    <row r="32" spans="1:12" ht="28.8" x14ac:dyDescent="0.3">
      <c r="A32" s="2" t="str">
        <f t="shared" si="0"/>
        <v>celexd:c_4_Y_OJC</v>
      </c>
      <c r="B32" s="2" t="s">
        <v>1442</v>
      </c>
      <c r="C32" s="2" t="str">
        <f t="shared" si="1"/>
        <v/>
      </c>
      <c r="E32" s="2" t="s">
        <v>1443</v>
      </c>
      <c r="F32" s="2" t="s">
        <v>1444</v>
      </c>
      <c r="H32" s="2">
        <v>4</v>
      </c>
      <c r="I32" s="2" t="s">
        <v>831</v>
      </c>
      <c r="J32" s="2" t="s">
        <v>1342</v>
      </c>
      <c r="K32" s="2" t="s">
        <v>1342</v>
      </c>
      <c r="L32" s="2" t="s">
        <v>1343</v>
      </c>
    </row>
    <row r="33" spans="1:11" ht="72" x14ac:dyDescent="0.3">
      <c r="A33" s="2" t="str">
        <f t="shared" si="0"/>
        <v>celexd:c_5_AG_OJC</v>
      </c>
      <c r="B33" s="2" t="s">
        <v>1445</v>
      </c>
      <c r="C33" s="2" t="str">
        <f t="shared" si="1"/>
        <v/>
      </c>
      <c r="E33" s="2" t="s">
        <v>1446</v>
      </c>
      <c r="F33" s="2" t="s">
        <v>1447</v>
      </c>
      <c r="G33" s="2" t="s">
        <v>1448</v>
      </c>
      <c r="H33" s="2">
        <v>5</v>
      </c>
      <c r="I33" s="2" t="s">
        <v>1449</v>
      </c>
      <c r="J33" s="2" t="s">
        <v>1356</v>
      </c>
      <c r="K33" s="2" t="s">
        <v>1450</v>
      </c>
    </row>
    <row r="34" spans="1:11" x14ac:dyDescent="0.3">
      <c r="A34" s="2" t="str">
        <f t="shared" ref="A34:A65" si="2">CONCATENATE("celexd:c_",B34)</f>
        <v>celexd:c_5_KG_OJC</v>
      </c>
      <c r="B34" s="2" t="s">
        <v>1451</v>
      </c>
      <c r="C34" s="2" t="str">
        <f t="shared" ref="C34:C65" si="3">IF(NOT(ISBLANK(D34)),CONCATENATE("celexd:c_",D34),""  )</f>
        <v/>
      </c>
      <c r="E34" s="2" t="s">
        <v>1452</v>
      </c>
      <c r="G34" s="2" t="s">
        <v>1453</v>
      </c>
      <c r="H34" s="2">
        <v>5</v>
      </c>
      <c r="I34" s="2" t="s">
        <v>1454</v>
      </c>
      <c r="J34" s="2" t="s">
        <v>1356</v>
      </c>
      <c r="K34" s="2" t="s">
        <v>1356</v>
      </c>
    </row>
    <row r="35" spans="1:11" ht="43.2" x14ac:dyDescent="0.3">
      <c r="A35" s="2" t="str">
        <f t="shared" si="2"/>
        <v>celexd:c_5_IG_OJC</v>
      </c>
      <c r="B35" s="2" t="s">
        <v>1455</v>
      </c>
      <c r="C35" s="2" t="str">
        <f t="shared" si="3"/>
        <v/>
      </c>
      <c r="E35" s="2" t="s">
        <v>1456</v>
      </c>
      <c r="F35" s="2" t="s">
        <v>1457</v>
      </c>
      <c r="H35" s="2">
        <v>5</v>
      </c>
      <c r="I35" s="2" t="s">
        <v>1458</v>
      </c>
      <c r="J35" s="2" t="s">
        <v>1342</v>
      </c>
      <c r="K35" s="2" t="s">
        <v>1342</v>
      </c>
    </row>
    <row r="36" spans="1:11" ht="28.8" x14ac:dyDescent="0.3">
      <c r="A36" s="2" t="str">
        <f t="shared" si="2"/>
        <v>celexd:c_5_XG_OJC</v>
      </c>
      <c r="B36" s="2" t="s">
        <v>1459</v>
      </c>
      <c r="C36" s="2" t="str">
        <f t="shared" si="3"/>
        <v/>
      </c>
      <c r="E36" s="2" t="s">
        <v>1460</v>
      </c>
      <c r="F36" s="2" t="s">
        <v>1461</v>
      </c>
      <c r="H36" s="2">
        <v>5</v>
      </c>
      <c r="I36" s="2" t="s">
        <v>1462</v>
      </c>
      <c r="J36" s="2" t="s">
        <v>1342</v>
      </c>
      <c r="K36" s="2" t="s">
        <v>1342</v>
      </c>
    </row>
    <row r="37" spans="1:11" ht="28.8" x14ac:dyDescent="0.3">
      <c r="A37" s="2" t="str">
        <f t="shared" si="2"/>
        <v>celexd:c_5_XG_OJL</v>
      </c>
      <c r="B37" s="2" t="s">
        <v>1463</v>
      </c>
      <c r="C37" s="2" t="str">
        <f t="shared" si="3"/>
        <v/>
      </c>
      <c r="E37" s="2" t="s">
        <v>1460</v>
      </c>
      <c r="F37" s="2" t="s">
        <v>1464</v>
      </c>
      <c r="G37" s="2" t="s">
        <v>1465</v>
      </c>
      <c r="H37" s="2">
        <v>5</v>
      </c>
      <c r="I37" s="2" t="s">
        <v>1462</v>
      </c>
      <c r="J37" s="2" t="s">
        <v>1342</v>
      </c>
      <c r="K37" s="2" t="s">
        <v>1342</v>
      </c>
    </row>
    <row r="38" spans="1:11" ht="28.8" x14ac:dyDescent="0.3">
      <c r="A38" s="2" t="str">
        <f t="shared" si="2"/>
        <v>celexd:c_5_PC_OJC</v>
      </c>
      <c r="B38" s="2" t="s">
        <v>1466</v>
      </c>
      <c r="C38" s="2" t="str">
        <f t="shared" si="3"/>
        <v/>
      </c>
      <c r="E38" s="2" t="s">
        <v>1467</v>
      </c>
      <c r="G38" s="2" t="s">
        <v>1468</v>
      </c>
      <c r="H38" s="2">
        <v>5</v>
      </c>
      <c r="I38" s="2" t="s">
        <v>1469</v>
      </c>
      <c r="J38" s="2" t="s">
        <v>1470</v>
      </c>
      <c r="K38" s="2" t="s">
        <v>1470</v>
      </c>
    </row>
    <row r="39" spans="1:11" ht="28.8" x14ac:dyDescent="0.3">
      <c r="A39" s="2" t="str">
        <f t="shared" si="2"/>
        <v>celexd:c_5_PC_OJL</v>
      </c>
      <c r="B39" s="2" t="s">
        <v>1471</v>
      </c>
      <c r="C39" s="2" t="str">
        <f t="shared" si="3"/>
        <v/>
      </c>
      <c r="E39" s="2" t="s">
        <v>1467</v>
      </c>
      <c r="G39" s="2" t="s">
        <v>1472</v>
      </c>
      <c r="H39" s="2">
        <v>5</v>
      </c>
      <c r="I39" s="2" t="s">
        <v>1469</v>
      </c>
      <c r="J39" s="2" t="s">
        <v>1470</v>
      </c>
      <c r="K39" s="2" t="s">
        <v>1470</v>
      </c>
    </row>
    <row r="40" spans="1:11" ht="43.2" x14ac:dyDescent="0.3">
      <c r="A40" s="2" t="str">
        <f t="shared" si="2"/>
        <v>celexd:c_5_PC_EUR</v>
      </c>
      <c r="B40" s="2" t="s">
        <v>1473</v>
      </c>
      <c r="C40" s="2" t="str">
        <f t="shared" si="3"/>
        <v/>
      </c>
      <c r="E40" s="2" t="s">
        <v>1467</v>
      </c>
      <c r="F40" s="2" t="s">
        <v>1474</v>
      </c>
      <c r="G40" s="2" t="s">
        <v>1475</v>
      </c>
      <c r="H40" s="2">
        <v>5</v>
      </c>
      <c r="I40" s="2" t="s">
        <v>1469</v>
      </c>
      <c r="J40" s="2" t="s">
        <v>1470</v>
      </c>
      <c r="K40" s="2" t="s">
        <v>1470</v>
      </c>
    </row>
    <row r="41" spans="1:11" ht="28.8" x14ac:dyDescent="0.3">
      <c r="A41" s="2" t="str">
        <f t="shared" si="2"/>
        <v>celexd:c_5_DC_OJC</v>
      </c>
      <c r="B41" s="2" t="s">
        <v>1476</v>
      </c>
      <c r="C41" s="2" t="str">
        <f t="shared" si="3"/>
        <v/>
      </c>
      <c r="E41" s="2" t="s">
        <v>1477</v>
      </c>
      <c r="G41" s="2" t="s">
        <v>1478</v>
      </c>
      <c r="H41" s="2">
        <v>5</v>
      </c>
    </row>
    <row r="42" spans="1:11" ht="115.2" x14ac:dyDescent="0.3">
      <c r="A42" s="2" t="str">
        <f t="shared" si="2"/>
        <v>celexd:c_5_DC_EUR</v>
      </c>
      <c r="B42" s="2" t="s">
        <v>1479</v>
      </c>
      <c r="C42" s="2" t="str">
        <f t="shared" si="3"/>
        <v/>
      </c>
      <c r="E42" s="2" t="s">
        <v>1477</v>
      </c>
      <c r="F42" s="2" t="s">
        <v>1480</v>
      </c>
      <c r="H42" s="2">
        <v>5</v>
      </c>
      <c r="I42" s="2" t="s">
        <v>106</v>
      </c>
      <c r="J42" s="2" t="s">
        <v>1470</v>
      </c>
      <c r="K42" s="2" t="s">
        <v>1481</v>
      </c>
    </row>
    <row r="43" spans="1:11" ht="86.4" x14ac:dyDescent="0.3">
      <c r="A43" s="2" t="str">
        <f t="shared" si="2"/>
        <v>celexd:c_5_JC_EUR</v>
      </c>
      <c r="B43" s="2" t="s">
        <v>1482</v>
      </c>
      <c r="C43" s="2" t="str">
        <f t="shared" si="3"/>
        <v/>
      </c>
      <c r="E43" s="2" t="s">
        <v>1483</v>
      </c>
      <c r="F43" s="2" t="s">
        <v>1484</v>
      </c>
      <c r="H43" s="2">
        <v>5</v>
      </c>
      <c r="I43" s="2" t="s">
        <v>1485</v>
      </c>
      <c r="J43" s="2" t="s">
        <v>1486</v>
      </c>
      <c r="K43" s="2" t="s">
        <v>1487</v>
      </c>
    </row>
    <row r="44" spans="1:11" ht="115.2" x14ac:dyDescent="0.3">
      <c r="A44" s="2" t="str">
        <f t="shared" si="2"/>
        <v>celexd:c_5_M_OJC</v>
      </c>
      <c r="B44" s="2" t="s">
        <v>1488</v>
      </c>
      <c r="C44" s="2" t="str">
        <f t="shared" si="3"/>
        <v/>
      </c>
      <c r="E44" s="2" t="s">
        <v>1489</v>
      </c>
      <c r="F44" s="2" t="s">
        <v>1490</v>
      </c>
      <c r="G44" s="2" t="s">
        <v>1491</v>
      </c>
      <c r="H44" s="2">
        <v>5</v>
      </c>
      <c r="I44" s="2" t="s">
        <v>1400</v>
      </c>
      <c r="J44" s="2" t="s">
        <v>1492</v>
      </c>
      <c r="K44" s="2" t="s">
        <v>1493</v>
      </c>
    </row>
    <row r="45" spans="1:11" ht="72" x14ac:dyDescent="0.3">
      <c r="A45" s="2" t="str">
        <f t="shared" si="2"/>
        <v>celexd:c_5_SC_EUR</v>
      </c>
      <c r="B45" s="2" t="s">
        <v>1494</v>
      </c>
      <c r="C45" s="2" t="str">
        <f t="shared" si="3"/>
        <v/>
      </c>
      <c r="E45" s="2" t="s">
        <v>1495</v>
      </c>
      <c r="F45" s="2" t="s">
        <v>1496</v>
      </c>
      <c r="H45" s="2">
        <v>5</v>
      </c>
      <c r="I45" s="2" t="s">
        <v>1497</v>
      </c>
      <c r="J45" s="2" t="s">
        <v>1498</v>
      </c>
      <c r="K45" s="2" t="s">
        <v>1498</v>
      </c>
    </row>
    <row r="46" spans="1:11" x14ac:dyDescent="0.3">
      <c r="A46" s="2" t="str">
        <f t="shared" si="2"/>
        <v>celexd:c_5_SC_OJL</v>
      </c>
      <c r="B46" s="2" t="s">
        <v>1499</v>
      </c>
      <c r="C46" s="2" t="str">
        <f t="shared" si="3"/>
        <v/>
      </c>
      <c r="E46" s="2" t="s">
        <v>1495</v>
      </c>
      <c r="G46" s="2" t="s">
        <v>1500</v>
      </c>
      <c r="H46" s="2">
        <v>5</v>
      </c>
      <c r="I46" s="2" t="s">
        <v>1497</v>
      </c>
    </row>
    <row r="47" spans="1:11" x14ac:dyDescent="0.3">
      <c r="A47" s="2" t="str">
        <f t="shared" si="2"/>
        <v>celexd:c_5_SC_EUR</v>
      </c>
      <c r="B47" s="2" t="s">
        <v>1494</v>
      </c>
      <c r="C47" s="2" t="str">
        <f t="shared" si="3"/>
        <v/>
      </c>
      <c r="E47" s="2" t="s">
        <v>1495</v>
      </c>
      <c r="G47" s="2" t="s">
        <v>1501</v>
      </c>
      <c r="H47" s="2">
        <v>5</v>
      </c>
      <c r="I47" s="2" t="s">
        <v>1497</v>
      </c>
    </row>
    <row r="48" spans="1:11" ht="86.4" x14ac:dyDescent="0.3">
      <c r="A48" s="2" t="str">
        <f t="shared" si="2"/>
        <v>celexd:c_5_EC_EUR</v>
      </c>
      <c r="B48" s="2" t="s">
        <v>1502</v>
      </c>
      <c r="C48" s="2" t="str">
        <f t="shared" si="3"/>
        <v/>
      </c>
      <c r="E48" s="2" t="s">
        <v>1503</v>
      </c>
      <c r="F48" s="2" t="s">
        <v>1504</v>
      </c>
      <c r="H48" s="2">
        <v>5</v>
      </c>
      <c r="I48" s="2" t="s">
        <v>1505</v>
      </c>
      <c r="K48" s="2" t="s">
        <v>1506</v>
      </c>
    </row>
    <row r="49" spans="1:11" ht="86.4" x14ac:dyDescent="0.3">
      <c r="A49" s="2" t="str">
        <f t="shared" si="2"/>
        <v>celexd:c_5_FC_EUR</v>
      </c>
      <c r="B49" s="2" t="s">
        <v>1507</v>
      </c>
      <c r="C49" s="2" t="str">
        <f t="shared" si="3"/>
        <v/>
      </c>
      <c r="E49" s="2" t="s">
        <v>1508</v>
      </c>
      <c r="F49" s="2" t="s">
        <v>1509</v>
      </c>
      <c r="H49" s="2">
        <v>5</v>
      </c>
      <c r="I49" s="2" t="s">
        <v>1510</v>
      </c>
      <c r="K49" s="2" t="s">
        <v>1511</v>
      </c>
    </row>
    <row r="50" spans="1:11" ht="86.4" x14ac:dyDescent="0.3">
      <c r="A50" s="2" t="str">
        <f t="shared" si="2"/>
        <v>celexd:c_5_GC_EUR</v>
      </c>
      <c r="B50" s="2" t="s">
        <v>1512</v>
      </c>
      <c r="C50" s="2" t="str">
        <f t="shared" si="3"/>
        <v/>
      </c>
      <c r="E50" s="2" t="s">
        <v>1513</v>
      </c>
      <c r="F50" s="2" t="s">
        <v>1514</v>
      </c>
      <c r="H50" s="2">
        <v>5</v>
      </c>
      <c r="I50" s="2" t="s">
        <v>1515</v>
      </c>
      <c r="K50" s="2" t="s">
        <v>1516</v>
      </c>
    </row>
    <row r="51" spans="1:11" x14ac:dyDescent="0.3">
      <c r="A51" s="2" t="str">
        <f t="shared" si="2"/>
        <v>celexd:c_5_XC_OJL</v>
      </c>
      <c r="B51" s="2" t="s">
        <v>1517</v>
      </c>
      <c r="C51" s="2" t="str">
        <f t="shared" si="3"/>
        <v/>
      </c>
      <c r="E51" s="2" t="s">
        <v>1518</v>
      </c>
      <c r="F51" s="2" t="s">
        <v>1519</v>
      </c>
      <c r="G51" s="2" t="s">
        <v>1520</v>
      </c>
      <c r="H51" s="2">
        <v>5</v>
      </c>
      <c r="I51" s="2" t="s">
        <v>1521</v>
      </c>
      <c r="J51" s="2" t="s">
        <v>1342</v>
      </c>
      <c r="K51" s="2" t="s">
        <v>1342</v>
      </c>
    </row>
    <row r="52" spans="1:11" ht="28.8" x14ac:dyDescent="0.3">
      <c r="A52" s="2" t="str">
        <f t="shared" si="2"/>
        <v>celexd:c_5_XC_OJC</v>
      </c>
      <c r="B52" s="2" t="s">
        <v>1522</v>
      </c>
      <c r="C52" s="2" t="str">
        <f t="shared" si="3"/>
        <v/>
      </c>
      <c r="E52" s="2" t="s">
        <v>1518</v>
      </c>
      <c r="F52" s="2" t="s">
        <v>1523</v>
      </c>
      <c r="H52" s="2">
        <v>5</v>
      </c>
      <c r="I52" s="2" t="s">
        <v>1521</v>
      </c>
      <c r="J52" s="2" t="s">
        <v>1342</v>
      </c>
      <c r="K52" s="2" t="s">
        <v>1342</v>
      </c>
    </row>
    <row r="53" spans="1:11" x14ac:dyDescent="0.3">
      <c r="A53" s="2" t="str">
        <f t="shared" si="2"/>
        <v>celexd:c_5_AS_OJC</v>
      </c>
      <c r="B53" s="2" t="s">
        <v>1524</v>
      </c>
      <c r="C53" s="2" t="str">
        <f t="shared" si="3"/>
        <v/>
      </c>
      <c r="E53" s="2" t="s">
        <v>1525</v>
      </c>
      <c r="G53" s="2" t="s">
        <v>1526</v>
      </c>
      <c r="H53" s="2">
        <v>5</v>
      </c>
      <c r="I53" s="2" t="s">
        <v>263</v>
      </c>
      <c r="J53" s="2" t="s">
        <v>1527</v>
      </c>
      <c r="K53" s="2" t="s">
        <v>1527</v>
      </c>
    </row>
    <row r="54" spans="1:11" x14ac:dyDescent="0.3">
      <c r="A54" s="2" t="str">
        <f t="shared" si="2"/>
        <v>celexd:c_5_AT_OJC</v>
      </c>
      <c r="B54" s="2" t="s">
        <v>1528</v>
      </c>
      <c r="C54" s="2" t="str">
        <f t="shared" si="3"/>
        <v/>
      </c>
      <c r="E54" s="2" t="s">
        <v>1529</v>
      </c>
      <c r="G54" s="2" t="s">
        <v>1530</v>
      </c>
      <c r="H54" s="2">
        <v>5</v>
      </c>
      <c r="I54" s="2" t="s">
        <v>1531</v>
      </c>
      <c r="J54" s="2" t="s">
        <v>1527</v>
      </c>
      <c r="K54" s="2" t="s">
        <v>1527</v>
      </c>
    </row>
    <row r="55" spans="1:11" ht="72" x14ac:dyDescent="0.3">
      <c r="A55" s="2" t="str">
        <f t="shared" si="2"/>
        <v>celexd:c_5_AP_OJC</v>
      </c>
      <c r="B55" s="2" t="s">
        <v>1532</v>
      </c>
      <c r="C55" s="2" t="str">
        <f t="shared" si="3"/>
        <v/>
      </c>
      <c r="E55" s="2" t="s">
        <v>1533</v>
      </c>
      <c r="F55" s="2" t="s">
        <v>1534</v>
      </c>
      <c r="G55" s="2" t="s">
        <v>1535</v>
      </c>
      <c r="H55" s="2">
        <v>5</v>
      </c>
      <c r="I55" s="2" t="s">
        <v>603</v>
      </c>
      <c r="J55" s="2" t="s">
        <v>1391</v>
      </c>
      <c r="K55" s="2" t="s">
        <v>1536</v>
      </c>
    </row>
    <row r="56" spans="1:11" ht="86.4" x14ac:dyDescent="0.3">
      <c r="A56" s="2" t="str">
        <f t="shared" si="2"/>
        <v>celexd:c_5_AP_OJL</v>
      </c>
      <c r="B56" s="2" t="s">
        <v>1537</v>
      </c>
      <c r="C56" s="2" t="str">
        <f t="shared" si="3"/>
        <v/>
      </c>
      <c r="E56" s="2" t="s">
        <v>1533</v>
      </c>
      <c r="F56" s="2" t="s">
        <v>1538</v>
      </c>
      <c r="G56" s="2" t="s">
        <v>1539</v>
      </c>
      <c r="H56" s="2">
        <v>5</v>
      </c>
      <c r="I56" s="2" t="s">
        <v>603</v>
      </c>
      <c r="J56" s="2" t="s">
        <v>1391</v>
      </c>
      <c r="K56" s="2" t="s">
        <v>1536</v>
      </c>
    </row>
    <row r="57" spans="1:11" ht="72" x14ac:dyDescent="0.3">
      <c r="A57" s="2" t="str">
        <f t="shared" si="2"/>
        <v>celexd:c_5_BP_OJC</v>
      </c>
      <c r="B57" s="2" t="s">
        <v>1540</v>
      </c>
      <c r="C57" s="2" t="str">
        <f t="shared" si="3"/>
        <v/>
      </c>
      <c r="E57" s="2" t="s">
        <v>1541</v>
      </c>
      <c r="F57" s="2" t="s">
        <v>1542</v>
      </c>
      <c r="H57" s="2">
        <v>5</v>
      </c>
      <c r="I57" s="2" t="s">
        <v>1543</v>
      </c>
      <c r="J57" s="2" t="s">
        <v>1391</v>
      </c>
      <c r="K57" s="2" t="s">
        <v>1544</v>
      </c>
    </row>
    <row r="58" spans="1:11" ht="72" x14ac:dyDescent="0.3">
      <c r="A58" s="2" t="str">
        <f t="shared" si="2"/>
        <v>celexd:c_5_BP_OJL</v>
      </c>
      <c r="B58" s="2" t="s">
        <v>1545</v>
      </c>
      <c r="C58" s="2" t="str">
        <f t="shared" si="3"/>
        <v/>
      </c>
      <c r="E58" s="2" t="s">
        <v>1541</v>
      </c>
      <c r="F58" s="2" t="s">
        <v>1546</v>
      </c>
      <c r="G58" s="2" t="s">
        <v>1547</v>
      </c>
      <c r="H58" s="2">
        <v>5</v>
      </c>
      <c r="I58" s="2" t="s">
        <v>1543</v>
      </c>
      <c r="J58" s="2" t="s">
        <v>1548</v>
      </c>
      <c r="K58" s="2" t="s">
        <v>1356</v>
      </c>
    </row>
    <row r="59" spans="1:11" ht="72" x14ac:dyDescent="0.3">
      <c r="A59" s="2" t="str">
        <f t="shared" si="2"/>
        <v>celexd:c_5_IP_OJC</v>
      </c>
      <c r="B59" s="2" t="s">
        <v>1549</v>
      </c>
      <c r="C59" s="2" t="str">
        <f t="shared" si="3"/>
        <v/>
      </c>
      <c r="E59" s="2" t="s">
        <v>1550</v>
      </c>
      <c r="F59" s="2" t="s">
        <v>1551</v>
      </c>
      <c r="H59" s="2">
        <v>5</v>
      </c>
      <c r="I59" s="2" t="s">
        <v>1552</v>
      </c>
      <c r="J59" s="2" t="s">
        <v>1391</v>
      </c>
      <c r="K59" s="2" t="s">
        <v>1553</v>
      </c>
    </row>
    <row r="60" spans="1:11" ht="72" x14ac:dyDescent="0.3">
      <c r="A60" s="2" t="str">
        <f t="shared" si="2"/>
        <v>celexd:c_5_DP_OJC</v>
      </c>
      <c r="B60" s="2" t="s">
        <v>1554</v>
      </c>
      <c r="C60" s="2" t="str">
        <f t="shared" si="3"/>
        <v/>
      </c>
      <c r="E60" s="2" t="s">
        <v>1555</v>
      </c>
      <c r="F60" s="2" t="s">
        <v>1556</v>
      </c>
      <c r="H60" s="2">
        <v>5</v>
      </c>
      <c r="I60" s="2" t="s">
        <v>299</v>
      </c>
      <c r="J60" s="2" t="s">
        <v>1391</v>
      </c>
      <c r="K60" s="2" t="s">
        <v>1557</v>
      </c>
    </row>
    <row r="61" spans="1:11" x14ac:dyDescent="0.3">
      <c r="A61" s="2" t="str">
        <f t="shared" si="2"/>
        <v>celexd:c_5_XP_OJC</v>
      </c>
      <c r="B61" s="2" t="s">
        <v>1558</v>
      </c>
      <c r="C61" s="2" t="str">
        <f t="shared" si="3"/>
        <v/>
      </c>
      <c r="E61" s="2" t="s">
        <v>1559</v>
      </c>
      <c r="F61" s="2" t="s">
        <v>1560</v>
      </c>
      <c r="H61" s="2">
        <v>5</v>
      </c>
      <c r="I61" s="2" t="s">
        <v>1561</v>
      </c>
      <c r="J61" s="2" t="s">
        <v>1342</v>
      </c>
      <c r="K61" s="2" t="s">
        <v>1342</v>
      </c>
    </row>
    <row r="62" spans="1:11" ht="43.2" x14ac:dyDescent="0.3">
      <c r="A62" s="2" t="str">
        <f t="shared" si="2"/>
        <v>celexd:c_5_AA_OJC</v>
      </c>
      <c r="B62" s="2" t="s">
        <v>1562</v>
      </c>
      <c r="C62" s="2" t="str">
        <f t="shared" si="3"/>
        <v/>
      </c>
      <c r="E62" s="2" t="s">
        <v>1563</v>
      </c>
      <c r="F62" s="2" t="s">
        <v>1564</v>
      </c>
      <c r="H62" s="2">
        <v>5</v>
      </c>
      <c r="I62" s="2" t="s">
        <v>1565</v>
      </c>
      <c r="J62" s="2" t="s">
        <v>1391</v>
      </c>
      <c r="K62" s="2" t="s">
        <v>1566</v>
      </c>
    </row>
    <row r="63" spans="1:11" ht="72" x14ac:dyDescent="0.3">
      <c r="A63" s="2" t="str">
        <f t="shared" si="2"/>
        <v>celexd:c_5_SA_OJC</v>
      </c>
      <c r="B63" s="2" t="s">
        <v>1567</v>
      </c>
      <c r="C63" s="2" t="str">
        <f t="shared" si="3"/>
        <v/>
      </c>
      <c r="E63" s="2" t="s">
        <v>1568</v>
      </c>
      <c r="F63" s="2" t="s">
        <v>1569</v>
      </c>
      <c r="G63" s="2" t="s">
        <v>1570</v>
      </c>
      <c r="H63" s="2">
        <v>5</v>
      </c>
      <c r="I63" s="2" t="s">
        <v>1571</v>
      </c>
      <c r="J63" s="2" t="s">
        <v>1391</v>
      </c>
      <c r="K63" s="2" t="s">
        <v>1572</v>
      </c>
    </row>
    <row r="64" spans="1:11" ht="57.6" x14ac:dyDescent="0.3">
      <c r="A64" s="2" t="str">
        <f t="shared" si="2"/>
        <v>celexd:c_5_SA_EUR</v>
      </c>
      <c r="B64" s="2" t="s">
        <v>1573</v>
      </c>
      <c r="C64" s="2" t="str">
        <f t="shared" si="3"/>
        <v/>
      </c>
      <c r="E64" s="2" t="s">
        <v>1568</v>
      </c>
      <c r="F64" s="2" t="s">
        <v>1574</v>
      </c>
      <c r="H64" s="2">
        <v>5</v>
      </c>
      <c r="I64" s="2" t="s">
        <v>1571</v>
      </c>
      <c r="J64" s="2" t="s">
        <v>1391</v>
      </c>
      <c r="K64" s="2" t="s">
        <v>1575</v>
      </c>
    </row>
    <row r="65" spans="1:11" ht="28.8" x14ac:dyDescent="0.3">
      <c r="A65" s="2" t="str">
        <f t="shared" si="2"/>
        <v>celexd:c_5_TA_OJC</v>
      </c>
      <c r="B65" s="2" t="s">
        <v>1576</v>
      </c>
      <c r="C65" s="2" t="str">
        <f t="shared" si="3"/>
        <v/>
      </c>
      <c r="E65" s="2" t="s">
        <v>1577</v>
      </c>
      <c r="F65" s="2" t="s">
        <v>1578</v>
      </c>
      <c r="H65" s="2">
        <v>5</v>
      </c>
      <c r="I65" s="2" t="s">
        <v>1579</v>
      </c>
      <c r="J65" s="2" t="s">
        <v>1342</v>
      </c>
      <c r="K65" s="2" t="s">
        <v>1342</v>
      </c>
    </row>
    <row r="66" spans="1:11" ht="28.8" x14ac:dyDescent="0.3">
      <c r="A66" s="2" t="str">
        <f t="shared" ref="A66:A97" si="4">CONCATENATE("celexd:c_",B66)</f>
        <v>celexd:c_5_XA_OJC</v>
      </c>
      <c r="B66" s="2" t="s">
        <v>1580</v>
      </c>
      <c r="C66" s="2" t="str">
        <f t="shared" ref="C66:C97" si="5">IF(NOT(ISBLANK(D66)),CONCATENATE("celexd:c_",D66),""  )</f>
        <v/>
      </c>
      <c r="E66" s="2" t="s">
        <v>1581</v>
      </c>
      <c r="F66" s="2" t="s">
        <v>1582</v>
      </c>
      <c r="H66" s="2">
        <v>5</v>
      </c>
      <c r="I66" s="2" t="s">
        <v>1583</v>
      </c>
      <c r="J66" s="2" t="s">
        <v>1342</v>
      </c>
      <c r="K66" s="2" t="s">
        <v>1342</v>
      </c>
    </row>
    <row r="67" spans="1:11" ht="43.2" x14ac:dyDescent="0.3">
      <c r="A67" s="2" t="str">
        <f t="shared" si="4"/>
        <v>celexd:c_5_AB_OJC</v>
      </c>
      <c r="B67" s="2" t="s">
        <v>1584</v>
      </c>
      <c r="C67" s="2" t="str">
        <f t="shared" si="5"/>
        <v/>
      </c>
      <c r="E67" s="2" t="s">
        <v>1585</v>
      </c>
      <c r="F67" s="2" t="s">
        <v>1586</v>
      </c>
      <c r="H67" s="2">
        <v>5</v>
      </c>
      <c r="I67" s="2" t="s">
        <v>1587</v>
      </c>
      <c r="J67" s="2" t="s">
        <v>1588</v>
      </c>
      <c r="K67" s="2" t="s">
        <v>1588</v>
      </c>
    </row>
    <row r="68" spans="1:11" ht="28.8" x14ac:dyDescent="0.3">
      <c r="A68" s="2" t="str">
        <f t="shared" si="4"/>
        <v>celexd:c_5_HB_OJC</v>
      </c>
      <c r="B68" s="2" t="s">
        <v>1589</v>
      </c>
      <c r="C68" s="2" t="str">
        <f t="shared" si="5"/>
        <v/>
      </c>
      <c r="E68" s="2" t="s">
        <v>1590</v>
      </c>
      <c r="F68" s="2" t="s">
        <v>1591</v>
      </c>
      <c r="H68" s="2">
        <v>5</v>
      </c>
      <c r="I68" s="2" t="s">
        <v>1592</v>
      </c>
      <c r="J68" s="2" t="s">
        <v>1593</v>
      </c>
      <c r="K68" s="2" t="s">
        <v>1593</v>
      </c>
    </row>
    <row r="69" spans="1:11" ht="28.8" x14ac:dyDescent="0.3">
      <c r="A69" s="2" t="str">
        <f t="shared" si="4"/>
        <v>celexd:c_5_XB_OJC</v>
      </c>
      <c r="B69" s="2" t="s">
        <v>1594</v>
      </c>
      <c r="C69" s="2" t="str">
        <f t="shared" si="5"/>
        <v/>
      </c>
      <c r="E69" s="2" t="s">
        <v>1595</v>
      </c>
      <c r="F69" s="2" t="s">
        <v>1596</v>
      </c>
      <c r="H69" s="2">
        <v>5</v>
      </c>
      <c r="I69" s="2" t="s">
        <v>1597</v>
      </c>
      <c r="J69" s="2" t="s">
        <v>1342</v>
      </c>
      <c r="K69" s="2" t="s">
        <v>1342</v>
      </c>
    </row>
    <row r="70" spans="1:11" ht="86.4" x14ac:dyDescent="0.3">
      <c r="A70" s="2" t="str">
        <f t="shared" si="4"/>
        <v>celexd:c_5_AE_OJC</v>
      </c>
      <c r="B70" s="2" t="s">
        <v>1598</v>
      </c>
      <c r="C70" s="2" t="str">
        <f t="shared" si="5"/>
        <v/>
      </c>
      <c r="E70" s="2" t="s">
        <v>1599</v>
      </c>
      <c r="F70" s="2" t="s">
        <v>1600</v>
      </c>
      <c r="G70" s="2" t="s">
        <v>1601</v>
      </c>
      <c r="H70" s="2">
        <v>5</v>
      </c>
      <c r="I70" s="2" t="s">
        <v>1602</v>
      </c>
      <c r="J70" s="2" t="s">
        <v>1391</v>
      </c>
      <c r="K70" s="2" t="s">
        <v>1603</v>
      </c>
    </row>
    <row r="71" spans="1:11" ht="28.8" x14ac:dyDescent="0.3">
      <c r="A71" s="2" t="str">
        <f t="shared" si="4"/>
        <v>celexd:c_5_IE_OJC</v>
      </c>
      <c r="B71" s="2" t="s">
        <v>1604</v>
      </c>
      <c r="C71" s="2" t="str">
        <f t="shared" si="5"/>
        <v/>
      </c>
      <c r="E71" s="2" t="s">
        <v>1605</v>
      </c>
      <c r="F71" s="2" t="s">
        <v>1606</v>
      </c>
      <c r="G71" s="2" t="s">
        <v>1601</v>
      </c>
      <c r="H71" s="2">
        <v>5</v>
      </c>
      <c r="I71" s="2" t="s">
        <v>1607</v>
      </c>
      <c r="J71" s="2" t="s">
        <v>1391</v>
      </c>
      <c r="K71" s="2" t="s">
        <v>1391</v>
      </c>
    </row>
    <row r="72" spans="1:11" ht="43.2" x14ac:dyDescent="0.3">
      <c r="A72" s="2" t="str">
        <f t="shared" si="4"/>
        <v>celexd:c_5_AC_OJC</v>
      </c>
      <c r="B72" s="2" t="s">
        <v>1608</v>
      </c>
      <c r="C72" s="2" t="str">
        <f t="shared" si="5"/>
        <v/>
      </c>
      <c r="E72" s="2" t="s">
        <v>1609</v>
      </c>
      <c r="F72" s="30" t="s">
        <v>1610</v>
      </c>
      <c r="G72" s="2" t="s">
        <v>1611</v>
      </c>
      <c r="H72" s="2">
        <v>5</v>
      </c>
      <c r="I72" s="2" t="s">
        <v>1612</v>
      </c>
      <c r="J72" s="2" t="s">
        <v>1391</v>
      </c>
      <c r="K72" s="2" t="s">
        <v>1391</v>
      </c>
    </row>
    <row r="73" spans="1:11" ht="86.4" x14ac:dyDescent="0.3">
      <c r="A73" s="2" t="str">
        <f t="shared" si="4"/>
        <v>celexd:c_5_XE_OJC</v>
      </c>
      <c r="B73" s="2" t="s">
        <v>1613</v>
      </c>
      <c r="C73" s="2" t="str">
        <f t="shared" si="5"/>
        <v/>
      </c>
      <c r="E73" s="2" t="s">
        <v>1614</v>
      </c>
      <c r="F73" s="2" t="s">
        <v>1615</v>
      </c>
      <c r="G73" s="2" t="s">
        <v>1616</v>
      </c>
      <c r="H73" s="2">
        <v>5</v>
      </c>
      <c r="I73" s="2" t="s">
        <v>1617</v>
      </c>
      <c r="J73" s="2" t="s">
        <v>1391</v>
      </c>
      <c r="K73" s="2" t="s">
        <v>1618</v>
      </c>
    </row>
    <row r="74" spans="1:11" ht="72" x14ac:dyDescent="0.3">
      <c r="A74" s="2" t="str">
        <f t="shared" si="4"/>
        <v>celexd:c_5_AR_OJC</v>
      </c>
      <c r="B74" s="2" t="s">
        <v>1619</v>
      </c>
      <c r="C74" s="2" t="str">
        <f t="shared" si="5"/>
        <v/>
      </c>
      <c r="E74" s="2" t="s">
        <v>1620</v>
      </c>
      <c r="F74" s="2" t="s">
        <v>1621</v>
      </c>
      <c r="G74" s="2" t="s">
        <v>1622</v>
      </c>
      <c r="H74" s="2">
        <v>5</v>
      </c>
      <c r="I74" s="2" t="s">
        <v>1623</v>
      </c>
      <c r="J74" s="2" t="s">
        <v>1391</v>
      </c>
      <c r="K74" s="2" t="s">
        <v>1624</v>
      </c>
    </row>
    <row r="75" spans="1:11" ht="86.4" x14ac:dyDescent="0.3">
      <c r="A75" s="2" t="str">
        <f t="shared" si="4"/>
        <v>celexd:c_5_IR_OJC</v>
      </c>
      <c r="B75" s="2" t="s">
        <v>1625</v>
      </c>
      <c r="C75" s="2" t="str">
        <f t="shared" si="5"/>
        <v/>
      </c>
      <c r="E75" s="2" t="s">
        <v>1626</v>
      </c>
      <c r="F75" s="2" t="s">
        <v>1627</v>
      </c>
      <c r="G75" s="2" t="s">
        <v>1628</v>
      </c>
      <c r="H75" s="2">
        <v>5</v>
      </c>
      <c r="I75" s="2" t="s">
        <v>1629</v>
      </c>
      <c r="J75" s="2" t="s">
        <v>1391</v>
      </c>
      <c r="K75" s="2" t="s">
        <v>1630</v>
      </c>
    </row>
    <row r="76" spans="1:11" ht="28.8" x14ac:dyDescent="0.3">
      <c r="A76" s="2" t="str">
        <f t="shared" si="4"/>
        <v>celexd:c_5_XR_OJC</v>
      </c>
      <c r="B76" s="2" t="s">
        <v>1631</v>
      </c>
      <c r="C76" s="2" t="str">
        <f t="shared" si="5"/>
        <v/>
      </c>
      <c r="E76" s="2" t="s">
        <v>1632</v>
      </c>
      <c r="F76" s="2" t="s">
        <v>1633</v>
      </c>
      <c r="G76" s="2" t="s">
        <v>1616</v>
      </c>
      <c r="H76" s="2">
        <v>5</v>
      </c>
      <c r="I76" s="2" t="s">
        <v>1634</v>
      </c>
      <c r="J76" s="2" t="s">
        <v>1342</v>
      </c>
      <c r="K76" s="2" t="s">
        <v>1342</v>
      </c>
    </row>
    <row r="77" spans="1:11" ht="43.2" x14ac:dyDescent="0.3">
      <c r="A77" s="2" t="str">
        <f t="shared" si="4"/>
        <v>celexd:c_5_AK_OJC</v>
      </c>
      <c r="B77" s="2" t="s">
        <v>1635</v>
      </c>
      <c r="C77" s="2" t="str">
        <f t="shared" si="5"/>
        <v/>
      </c>
      <c r="E77" s="2" t="s">
        <v>1636</v>
      </c>
      <c r="F77" s="2" t="s">
        <v>1637</v>
      </c>
      <c r="H77" s="2">
        <v>5</v>
      </c>
      <c r="I77" s="2" t="s">
        <v>1638</v>
      </c>
      <c r="J77" s="2" t="s">
        <v>1342</v>
      </c>
      <c r="K77" s="2" t="s">
        <v>1342</v>
      </c>
    </row>
    <row r="78" spans="1:11" ht="28.8" x14ac:dyDescent="0.3">
      <c r="A78" s="2" t="str">
        <f t="shared" si="4"/>
        <v>celexd:c_5_XK_OJC</v>
      </c>
      <c r="B78" s="2" t="s">
        <v>1639</v>
      </c>
      <c r="C78" s="2" t="str">
        <f t="shared" si="5"/>
        <v/>
      </c>
      <c r="E78" s="2" t="s">
        <v>1640</v>
      </c>
      <c r="F78" s="2" t="s">
        <v>1641</v>
      </c>
      <c r="H78" s="2">
        <v>5</v>
      </c>
      <c r="I78" s="2" t="s">
        <v>1642</v>
      </c>
      <c r="J78" s="2" t="s">
        <v>1342</v>
      </c>
      <c r="K78" s="2" t="s">
        <v>1342</v>
      </c>
    </row>
    <row r="79" spans="1:11" x14ac:dyDescent="0.3">
      <c r="A79" s="2" t="str">
        <f t="shared" si="4"/>
        <v>celexd:c_5_XX_OJC</v>
      </c>
      <c r="B79" s="2" t="s">
        <v>1643</v>
      </c>
      <c r="C79" s="2" t="str">
        <f t="shared" si="5"/>
        <v/>
      </c>
      <c r="E79" s="2" t="s">
        <v>1197</v>
      </c>
      <c r="F79" s="2" t="s">
        <v>1644</v>
      </c>
      <c r="G79" s="2" t="s">
        <v>1520</v>
      </c>
      <c r="H79" s="2">
        <v>5</v>
      </c>
      <c r="I79" s="2" t="s">
        <v>1645</v>
      </c>
      <c r="J79" s="2" t="s">
        <v>1342</v>
      </c>
      <c r="K79" s="2" t="s">
        <v>1342</v>
      </c>
    </row>
    <row r="80" spans="1:11" x14ac:dyDescent="0.3">
      <c r="A80" s="2" t="str">
        <f t="shared" si="4"/>
        <v>celexd:c_5_XX_OJL</v>
      </c>
      <c r="B80" s="2" t="s">
        <v>1646</v>
      </c>
      <c r="C80" s="2" t="str">
        <f t="shared" si="5"/>
        <v/>
      </c>
      <c r="E80" s="2" t="s">
        <v>1197</v>
      </c>
      <c r="F80" s="2" t="s">
        <v>1647</v>
      </c>
      <c r="H80" s="2">
        <v>5</v>
      </c>
      <c r="I80" s="2" t="s">
        <v>1645</v>
      </c>
      <c r="J80" s="2" t="s">
        <v>1342</v>
      </c>
      <c r="K80" s="2" t="s">
        <v>1342</v>
      </c>
    </row>
    <row r="81" spans="1:11" ht="57.6" x14ac:dyDescent="0.3">
      <c r="A81" s="2" t="str">
        <f t="shared" si="4"/>
        <v>celexd:c_6_CJ_EUR</v>
      </c>
      <c r="B81" s="2" t="s">
        <v>1648</v>
      </c>
      <c r="C81" s="2" t="str">
        <f t="shared" si="5"/>
        <v/>
      </c>
      <c r="E81" s="2" t="s">
        <v>1649</v>
      </c>
      <c r="F81" s="2" t="s">
        <v>1650</v>
      </c>
      <c r="H81" s="2">
        <v>6</v>
      </c>
      <c r="I81" s="2" t="s">
        <v>1651</v>
      </c>
      <c r="J81" s="2" t="s">
        <v>1527</v>
      </c>
      <c r="K81" s="2" t="s">
        <v>1527</v>
      </c>
    </row>
    <row r="82" spans="1:11" ht="57.6" x14ac:dyDescent="0.3">
      <c r="A82" s="2" t="str">
        <f t="shared" si="4"/>
        <v>celexd:c_6_CO_EUR</v>
      </c>
      <c r="B82" s="2" t="s">
        <v>1652</v>
      </c>
      <c r="C82" s="2" t="str">
        <f t="shared" si="5"/>
        <v/>
      </c>
      <c r="E82" s="2" t="s">
        <v>773</v>
      </c>
      <c r="F82" s="2" t="s">
        <v>1653</v>
      </c>
      <c r="H82" s="2">
        <v>6</v>
      </c>
      <c r="I82" s="2" t="s">
        <v>1654</v>
      </c>
      <c r="J82" s="2" t="s">
        <v>1527</v>
      </c>
      <c r="K82" s="2" t="s">
        <v>1527</v>
      </c>
    </row>
    <row r="83" spans="1:11" ht="57.6" x14ac:dyDescent="0.3">
      <c r="A83" s="2" t="str">
        <f t="shared" si="4"/>
        <v>celexd:c_6_CC_EUR</v>
      </c>
      <c r="B83" s="2" t="s">
        <v>1655</v>
      </c>
      <c r="C83" s="2" t="str">
        <f t="shared" si="5"/>
        <v/>
      </c>
      <c r="E83" s="2" t="s">
        <v>1656</v>
      </c>
      <c r="F83" s="2" t="s">
        <v>1657</v>
      </c>
      <c r="H83" s="2">
        <v>6</v>
      </c>
      <c r="I83" s="2" t="s">
        <v>123</v>
      </c>
      <c r="J83" s="2" t="s">
        <v>1527</v>
      </c>
      <c r="K83" s="2" t="s">
        <v>1527</v>
      </c>
    </row>
    <row r="84" spans="1:11" ht="72" x14ac:dyDescent="0.3">
      <c r="A84" s="2" t="str">
        <f t="shared" si="4"/>
        <v>celexd:c_6_CS_EUR</v>
      </c>
      <c r="B84" s="2" t="s">
        <v>1658</v>
      </c>
      <c r="C84" s="2" t="str">
        <f t="shared" si="5"/>
        <v/>
      </c>
      <c r="E84" s="2" t="s">
        <v>1659</v>
      </c>
      <c r="F84" s="2" t="s">
        <v>1660</v>
      </c>
      <c r="H84" s="2">
        <v>6</v>
      </c>
      <c r="I84" s="2" t="s">
        <v>1661</v>
      </c>
      <c r="J84" s="2" t="s">
        <v>1527</v>
      </c>
      <c r="K84" s="2" t="s">
        <v>1527</v>
      </c>
    </row>
    <row r="85" spans="1:11" ht="57.6" x14ac:dyDescent="0.3">
      <c r="A85" s="2" t="str">
        <f t="shared" si="4"/>
        <v>celexd:c_6_CT_EUR</v>
      </c>
      <c r="B85" s="2" t="s">
        <v>1662</v>
      </c>
      <c r="C85" s="2" t="str">
        <f t="shared" si="5"/>
        <v/>
      </c>
      <c r="E85" s="2" t="s">
        <v>1663</v>
      </c>
      <c r="F85" s="2" t="s">
        <v>1664</v>
      </c>
      <c r="H85" s="2">
        <v>6</v>
      </c>
      <c r="I85" s="2" t="s">
        <v>116</v>
      </c>
      <c r="J85" s="2" t="s">
        <v>1527</v>
      </c>
      <c r="K85" s="2" t="s">
        <v>1527</v>
      </c>
    </row>
    <row r="86" spans="1:11" ht="72" x14ac:dyDescent="0.3">
      <c r="A86" s="2" t="str">
        <f t="shared" si="4"/>
        <v>celexd:c_6_CV_EUR</v>
      </c>
      <c r="B86" s="2" t="s">
        <v>1665</v>
      </c>
      <c r="C86" s="2" t="str">
        <f t="shared" si="5"/>
        <v/>
      </c>
      <c r="E86" s="2" t="s">
        <v>1666</v>
      </c>
      <c r="F86" s="2" t="s">
        <v>1667</v>
      </c>
      <c r="H86" s="2">
        <v>6</v>
      </c>
      <c r="I86" s="2" t="s">
        <v>1668</v>
      </c>
      <c r="J86" s="2" t="s">
        <v>1669</v>
      </c>
      <c r="K86" s="2" t="s">
        <v>1669</v>
      </c>
    </row>
    <row r="87" spans="1:11" ht="57.6" x14ac:dyDescent="0.3">
      <c r="A87" s="2" t="str">
        <f t="shared" si="4"/>
        <v>celexd:c_6_CX_EUR</v>
      </c>
      <c r="B87" s="2" t="s">
        <v>1670</v>
      </c>
      <c r="C87" s="2" t="str">
        <f t="shared" si="5"/>
        <v/>
      </c>
      <c r="E87" s="2" t="s">
        <v>1671</v>
      </c>
      <c r="F87" s="2" t="s">
        <v>1672</v>
      </c>
      <c r="H87" s="2">
        <v>6</v>
      </c>
      <c r="I87" s="2" t="s">
        <v>1673</v>
      </c>
      <c r="J87" s="2" t="s">
        <v>1674</v>
      </c>
      <c r="K87" s="2" t="s">
        <v>1674</v>
      </c>
    </row>
    <row r="88" spans="1:11" ht="57.6" x14ac:dyDescent="0.3">
      <c r="A88" s="2" t="str">
        <f t="shared" si="4"/>
        <v>celexd:c_6_CD_EUR</v>
      </c>
      <c r="B88" s="2" t="s">
        <v>1675</v>
      </c>
      <c r="C88" s="2" t="str">
        <f t="shared" si="5"/>
        <v/>
      </c>
      <c r="E88" s="2" t="s">
        <v>1676</v>
      </c>
      <c r="F88" s="2" t="s">
        <v>1677</v>
      </c>
      <c r="H88" s="2">
        <v>6</v>
      </c>
      <c r="I88" s="2" t="s">
        <v>1678</v>
      </c>
      <c r="J88" s="2" t="s">
        <v>1527</v>
      </c>
      <c r="K88" s="2" t="s">
        <v>1527</v>
      </c>
    </row>
    <row r="89" spans="1:11" ht="57.6" x14ac:dyDescent="0.3">
      <c r="A89" s="2" t="str">
        <f t="shared" si="4"/>
        <v>celexd:c_6_CP_EUR</v>
      </c>
      <c r="B89" s="2" t="s">
        <v>1679</v>
      </c>
      <c r="C89" s="2" t="str">
        <f t="shared" si="5"/>
        <v/>
      </c>
      <c r="E89" s="2" t="s">
        <v>1680</v>
      </c>
      <c r="F89" s="2" t="s">
        <v>1681</v>
      </c>
      <c r="H89" s="2">
        <v>6</v>
      </c>
      <c r="I89" s="2" t="s">
        <v>1682</v>
      </c>
      <c r="J89" s="2" t="s">
        <v>1527</v>
      </c>
      <c r="K89" s="2" t="s">
        <v>1527</v>
      </c>
    </row>
    <row r="90" spans="1:11" ht="28.8" x14ac:dyDescent="0.3">
      <c r="A90" s="2" t="str">
        <f t="shared" si="4"/>
        <v>celexd:c_6_CN_OJC</v>
      </c>
      <c r="B90" s="2" t="s">
        <v>1683</v>
      </c>
      <c r="C90" s="2" t="str">
        <f t="shared" si="5"/>
        <v/>
      </c>
      <c r="E90" s="2" t="s">
        <v>1684</v>
      </c>
      <c r="F90" s="2" t="s">
        <v>1685</v>
      </c>
      <c r="H90" s="2">
        <v>6</v>
      </c>
      <c r="I90" s="2" t="s">
        <v>1686</v>
      </c>
      <c r="J90" s="2" t="s">
        <v>1527</v>
      </c>
      <c r="K90" s="2" t="s">
        <v>1527</v>
      </c>
    </row>
    <row r="91" spans="1:11" ht="43.2" x14ac:dyDescent="0.3">
      <c r="A91" s="2" t="str">
        <f t="shared" si="4"/>
        <v>celexd:c_6_CA_OJC</v>
      </c>
      <c r="B91" s="2" t="s">
        <v>1687</v>
      </c>
      <c r="C91" s="2" t="str">
        <f t="shared" si="5"/>
        <v/>
      </c>
      <c r="E91" s="2" t="s">
        <v>1688</v>
      </c>
      <c r="F91" s="2" t="s">
        <v>1689</v>
      </c>
      <c r="H91" s="2">
        <v>6</v>
      </c>
      <c r="I91" s="2" t="s">
        <v>1690</v>
      </c>
      <c r="J91" s="2" t="s">
        <v>1527</v>
      </c>
      <c r="K91" s="2" t="s">
        <v>1527</v>
      </c>
    </row>
    <row r="92" spans="1:11" ht="28.8" x14ac:dyDescent="0.3">
      <c r="A92" s="2" t="str">
        <f t="shared" si="4"/>
        <v>celexd:c_6_CB_OJC</v>
      </c>
      <c r="B92" s="2" t="s">
        <v>1691</v>
      </c>
      <c r="C92" s="2" t="str">
        <f t="shared" si="5"/>
        <v/>
      </c>
      <c r="E92" s="2" t="s">
        <v>1692</v>
      </c>
      <c r="F92" s="2" t="s">
        <v>1693</v>
      </c>
      <c r="H92" s="2">
        <v>6</v>
      </c>
      <c r="I92" s="2" t="s">
        <v>1694</v>
      </c>
      <c r="J92" s="2" t="s">
        <v>1527</v>
      </c>
      <c r="K92" s="2" t="s">
        <v>1527</v>
      </c>
    </row>
    <row r="93" spans="1:11" ht="28.8" x14ac:dyDescent="0.3">
      <c r="A93" s="2" t="str">
        <f t="shared" si="4"/>
        <v>celexd:c_6_CU_OJC</v>
      </c>
      <c r="B93" s="2" t="s">
        <v>1695</v>
      </c>
      <c r="C93" s="2" t="str">
        <f t="shared" si="5"/>
        <v/>
      </c>
      <c r="E93" s="2" t="s">
        <v>1696</v>
      </c>
      <c r="F93" s="2" t="s">
        <v>1697</v>
      </c>
      <c r="H93" s="2">
        <v>6</v>
      </c>
      <c r="I93" s="2" t="s">
        <v>1698</v>
      </c>
      <c r="J93" s="2" t="s">
        <v>1669</v>
      </c>
      <c r="K93" s="2" t="s">
        <v>1669</v>
      </c>
    </row>
    <row r="94" spans="1:11" ht="57.6" x14ac:dyDescent="0.3">
      <c r="A94" s="2" t="str">
        <f t="shared" si="4"/>
        <v>celexd:c_6_CG_OJC</v>
      </c>
      <c r="B94" s="2" t="s">
        <v>1699</v>
      </c>
      <c r="C94" s="2" t="str">
        <f t="shared" si="5"/>
        <v/>
      </c>
      <c r="E94" s="2" t="s">
        <v>1700</v>
      </c>
      <c r="F94" s="2" t="s">
        <v>1701</v>
      </c>
      <c r="H94" s="2">
        <v>6</v>
      </c>
      <c r="I94" s="2" t="s">
        <v>1702</v>
      </c>
      <c r="J94" s="2" t="s">
        <v>1669</v>
      </c>
      <c r="K94" s="2" t="s">
        <v>1669</v>
      </c>
    </row>
    <row r="95" spans="1:11" ht="43.2" x14ac:dyDescent="0.3">
      <c r="A95" s="2" t="str">
        <f t="shared" si="4"/>
        <v>celexd:c_6_TJ_EUR</v>
      </c>
      <c r="B95" s="2" t="s">
        <v>1703</v>
      </c>
      <c r="C95" s="2" t="str">
        <f t="shared" si="5"/>
        <v/>
      </c>
      <c r="E95" s="2" t="s">
        <v>1649</v>
      </c>
      <c r="F95" s="2" t="s">
        <v>1704</v>
      </c>
      <c r="H95" s="2">
        <v>6</v>
      </c>
      <c r="I95" s="2" t="s">
        <v>1705</v>
      </c>
      <c r="J95" s="2" t="s">
        <v>1527</v>
      </c>
      <c r="K95" s="2" t="s">
        <v>1527</v>
      </c>
    </row>
    <row r="96" spans="1:11" ht="43.2" x14ac:dyDescent="0.3">
      <c r="A96" s="2" t="str">
        <f t="shared" si="4"/>
        <v>celexd:c_6_TO_EUR</v>
      </c>
      <c r="B96" s="2" t="s">
        <v>1706</v>
      </c>
      <c r="C96" s="2" t="str">
        <f t="shared" si="5"/>
        <v/>
      </c>
      <c r="E96" s="2" t="s">
        <v>773</v>
      </c>
      <c r="F96" s="2" t="s">
        <v>1707</v>
      </c>
      <c r="H96" s="2">
        <v>6</v>
      </c>
      <c r="I96" s="2" t="s">
        <v>1708</v>
      </c>
      <c r="J96" s="2" t="s">
        <v>1527</v>
      </c>
      <c r="K96" s="2" t="s">
        <v>1527</v>
      </c>
    </row>
    <row r="97" spans="1:11" ht="57.6" x14ac:dyDescent="0.3">
      <c r="A97" s="2" t="str">
        <f t="shared" si="4"/>
        <v>celexd:c_6_TC_EUR</v>
      </c>
      <c r="B97" s="2" t="s">
        <v>1709</v>
      </c>
      <c r="C97" s="2" t="str">
        <f t="shared" si="5"/>
        <v/>
      </c>
      <c r="E97" s="2" t="s">
        <v>1656</v>
      </c>
      <c r="F97" s="2" t="s">
        <v>1710</v>
      </c>
      <c r="H97" s="2">
        <v>6</v>
      </c>
      <c r="I97" s="2" t="s">
        <v>1711</v>
      </c>
      <c r="J97" s="2" t="s">
        <v>1527</v>
      </c>
      <c r="K97" s="2" t="s">
        <v>1527</v>
      </c>
    </row>
    <row r="98" spans="1:11" ht="57.6" x14ac:dyDescent="0.3">
      <c r="A98" s="2" t="str">
        <f t="shared" ref="A98:A129" si="6">CONCATENATE("celexd:c_",B98)</f>
        <v>celexd:c_6_TT_EUR</v>
      </c>
      <c r="B98" s="2" t="s">
        <v>1712</v>
      </c>
      <c r="C98" s="2" t="str">
        <f t="shared" ref="C98:C129" si="7">IF(NOT(ISBLANK(D98)),CONCATENATE("celexd:c_",D98),""  )</f>
        <v/>
      </c>
      <c r="E98" s="2" t="s">
        <v>1663</v>
      </c>
      <c r="F98" s="2" t="s">
        <v>1713</v>
      </c>
      <c r="H98" s="2">
        <v>6</v>
      </c>
      <c r="I98" s="2" t="s">
        <v>357</v>
      </c>
      <c r="J98" s="2" t="s">
        <v>1527</v>
      </c>
      <c r="K98" s="2" t="s">
        <v>1527</v>
      </c>
    </row>
    <row r="99" spans="1:11" ht="28.8" x14ac:dyDescent="0.3">
      <c r="A99" s="2" t="str">
        <f t="shared" si="6"/>
        <v>celexd:c_6_TN_OJC</v>
      </c>
      <c r="B99" s="2" t="s">
        <v>1714</v>
      </c>
      <c r="C99" s="2" t="str">
        <f t="shared" si="7"/>
        <v/>
      </c>
      <c r="E99" s="2" t="s">
        <v>1715</v>
      </c>
      <c r="F99" s="2" t="s">
        <v>1716</v>
      </c>
      <c r="H99" s="2">
        <v>6</v>
      </c>
      <c r="I99" s="2" t="s">
        <v>1717</v>
      </c>
      <c r="J99" s="2" t="s">
        <v>1527</v>
      </c>
      <c r="K99" s="2" t="s">
        <v>1527</v>
      </c>
    </row>
    <row r="100" spans="1:11" ht="28.8" x14ac:dyDescent="0.3">
      <c r="A100" s="2" t="str">
        <f t="shared" si="6"/>
        <v>celexd:c_6_TA_OJC</v>
      </c>
      <c r="B100" s="2" t="s">
        <v>1718</v>
      </c>
      <c r="C100" s="2" t="str">
        <f t="shared" si="7"/>
        <v/>
      </c>
      <c r="E100" s="2" t="s">
        <v>1688</v>
      </c>
      <c r="F100" s="2" t="s">
        <v>1719</v>
      </c>
      <c r="H100" s="2">
        <v>6</v>
      </c>
      <c r="I100" s="2" t="s">
        <v>1579</v>
      </c>
      <c r="J100" s="2" t="s">
        <v>1527</v>
      </c>
      <c r="K100" s="2" t="s">
        <v>1527</v>
      </c>
    </row>
    <row r="101" spans="1:11" ht="28.8" x14ac:dyDescent="0.3">
      <c r="A101" s="2" t="str">
        <f t="shared" si="6"/>
        <v>celexd:c_6_TB_OJC</v>
      </c>
      <c r="B101" s="2" t="s">
        <v>1720</v>
      </c>
      <c r="C101" s="2" t="str">
        <f t="shared" si="7"/>
        <v/>
      </c>
      <c r="E101" s="2" t="s">
        <v>1692</v>
      </c>
      <c r="F101" s="2" t="s">
        <v>1721</v>
      </c>
      <c r="H101" s="2">
        <v>6</v>
      </c>
      <c r="I101" s="2" t="s">
        <v>1722</v>
      </c>
      <c r="J101" s="2" t="s">
        <v>1527</v>
      </c>
      <c r="K101" s="2" t="s">
        <v>1527</v>
      </c>
    </row>
    <row r="102" spans="1:11" ht="43.2" x14ac:dyDescent="0.3">
      <c r="A102" s="2" t="str">
        <f t="shared" si="6"/>
        <v>celexd:c_6_FJ_EUR</v>
      </c>
      <c r="B102" s="2" t="s">
        <v>1723</v>
      </c>
      <c r="C102" s="2" t="str">
        <f t="shared" si="7"/>
        <v/>
      </c>
      <c r="E102" s="2" t="s">
        <v>1649</v>
      </c>
      <c r="F102" s="2" t="s">
        <v>1724</v>
      </c>
      <c r="H102" s="2">
        <v>6</v>
      </c>
      <c r="I102" s="2" t="s">
        <v>1725</v>
      </c>
      <c r="J102" s="2" t="s">
        <v>1527</v>
      </c>
      <c r="K102" s="2" t="s">
        <v>1527</v>
      </c>
    </row>
    <row r="103" spans="1:11" ht="43.2" x14ac:dyDescent="0.3">
      <c r="A103" s="2" t="str">
        <f t="shared" si="6"/>
        <v>celexd:c_6_FO_EUR</v>
      </c>
      <c r="B103" s="2" t="s">
        <v>1726</v>
      </c>
      <c r="C103" s="2" t="str">
        <f t="shared" si="7"/>
        <v/>
      </c>
      <c r="E103" s="2" t="s">
        <v>773</v>
      </c>
      <c r="F103" s="2" t="s">
        <v>1727</v>
      </c>
      <c r="H103" s="2">
        <v>6</v>
      </c>
      <c r="I103" s="2" t="s">
        <v>1728</v>
      </c>
      <c r="J103" s="2" t="s">
        <v>1527</v>
      </c>
      <c r="K103" s="2" t="s">
        <v>1527</v>
      </c>
    </row>
    <row r="104" spans="1:11" x14ac:dyDescent="0.3">
      <c r="A104" s="2" t="str">
        <f t="shared" si="6"/>
        <v>celexd:c_6_FT_EUR</v>
      </c>
      <c r="B104" s="2" t="s">
        <v>1729</v>
      </c>
      <c r="C104" s="2" t="str">
        <f t="shared" si="7"/>
        <v/>
      </c>
      <c r="E104" s="2" t="s">
        <v>1663</v>
      </c>
      <c r="H104" s="2">
        <v>6</v>
      </c>
      <c r="I104" s="2" t="s">
        <v>1730</v>
      </c>
      <c r="J104" s="2" t="s">
        <v>1527</v>
      </c>
      <c r="K104" s="2" t="s">
        <v>1527</v>
      </c>
    </row>
    <row r="105" spans="1:11" x14ac:dyDescent="0.3">
      <c r="A105" s="2" t="str">
        <f t="shared" si="6"/>
        <v>celexd:c_6_FN_OJC</v>
      </c>
      <c r="B105" s="2" t="s">
        <v>1731</v>
      </c>
      <c r="C105" s="2" t="str">
        <f t="shared" si="7"/>
        <v/>
      </c>
      <c r="E105" s="2" t="s">
        <v>1715</v>
      </c>
      <c r="F105" s="2" t="s">
        <v>1732</v>
      </c>
      <c r="H105" s="2">
        <v>6</v>
      </c>
      <c r="I105" s="2" t="s">
        <v>1733</v>
      </c>
      <c r="J105" s="2" t="s">
        <v>1527</v>
      </c>
      <c r="K105" s="2" t="s">
        <v>1527</v>
      </c>
    </row>
    <row r="106" spans="1:11" ht="43.2" x14ac:dyDescent="0.3">
      <c r="A106" s="2" t="str">
        <f t="shared" si="6"/>
        <v>celexd:c_6_FA_OJC</v>
      </c>
      <c r="B106" s="2" t="s">
        <v>1734</v>
      </c>
      <c r="C106" s="2" t="str">
        <f t="shared" si="7"/>
        <v/>
      </c>
      <c r="E106" s="2" t="s">
        <v>1688</v>
      </c>
      <c r="F106" s="2" t="s">
        <v>1735</v>
      </c>
      <c r="H106" s="2">
        <v>6</v>
      </c>
      <c r="I106" s="2" t="s">
        <v>1736</v>
      </c>
      <c r="J106" s="2" t="s">
        <v>1527</v>
      </c>
      <c r="K106" s="2" t="s">
        <v>1527</v>
      </c>
    </row>
    <row r="107" spans="1:11" x14ac:dyDescent="0.3">
      <c r="A107" s="2" t="str">
        <f t="shared" si="6"/>
        <v>celexd:c_6_FB_OJC</v>
      </c>
      <c r="B107" s="2" t="s">
        <v>1737</v>
      </c>
      <c r="C107" s="2" t="str">
        <f t="shared" si="7"/>
        <v/>
      </c>
      <c r="E107" s="2" t="s">
        <v>1692</v>
      </c>
      <c r="F107" s="2" t="s">
        <v>1738</v>
      </c>
      <c r="H107" s="2">
        <v>6</v>
      </c>
      <c r="I107" s="2" t="s">
        <v>1739</v>
      </c>
      <c r="J107" s="2" t="s">
        <v>1527</v>
      </c>
      <c r="K107" s="2" t="s">
        <v>1527</v>
      </c>
    </row>
    <row r="108" spans="1:11" ht="28.8" x14ac:dyDescent="0.3">
      <c r="A108" s="2" t="str">
        <f t="shared" si="6"/>
        <v>celexd:c_E_A_OJL</v>
      </c>
      <c r="B108" s="2" t="s">
        <v>1740</v>
      </c>
      <c r="C108" s="2" t="str">
        <f t="shared" si="7"/>
        <v/>
      </c>
      <c r="E108" s="2" t="s">
        <v>1741</v>
      </c>
      <c r="F108" s="2" t="s">
        <v>1742</v>
      </c>
      <c r="G108" s="2" t="s">
        <v>1743</v>
      </c>
      <c r="H108" s="2" t="s">
        <v>1744</v>
      </c>
      <c r="I108" s="2" t="s">
        <v>1341</v>
      </c>
      <c r="J108" s="2" t="s">
        <v>1342</v>
      </c>
      <c r="K108" s="2" t="s">
        <v>1342</v>
      </c>
    </row>
    <row r="109" spans="1:11" x14ac:dyDescent="0.3">
      <c r="A109" s="2" t="str">
        <f t="shared" si="6"/>
        <v>celexd:c_E_A_OJC</v>
      </c>
      <c r="B109" s="2" t="s">
        <v>1745</v>
      </c>
      <c r="C109" s="2" t="str">
        <f t="shared" si="7"/>
        <v/>
      </c>
      <c r="E109" s="2" t="s">
        <v>1741</v>
      </c>
      <c r="F109" s="2" t="s">
        <v>1746</v>
      </c>
      <c r="H109" s="2" t="s">
        <v>1744</v>
      </c>
      <c r="I109" s="2" t="s">
        <v>1341</v>
      </c>
      <c r="J109" s="2" t="s">
        <v>1342</v>
      </c>
      <c r="K109" s="2" t="s">
        <v>1342</v>
      </c>
    </row>
    <row r="110" spans="1:11" ht="28.8" x14ac:dyDescent="0.3">
      <c r="A110" s="2" t="str">
        <f t="shared" si="6"/>
        <v>celexd:c_E_C_OJL</v>
      </c>
      <c r="B110" s="2" t="s">
        <v>1747</v>
      </c>
      <c r="C110" s="2" t="str">
        <f t="shared" si="7"/>
        <v/>
      </c>
      <c r="E110" s="2" t="s">
        <v>1748</v>
      </c>
      <c r="F110" s="2" t="s">
        <v>1749</v>
      </c>
      <c r="H110" s="2" t="s">
        <v>1744</v>
      </c>
      <c r="I110" s="2" t="s">
        <v>1363</v>
      </c>
      <c r="J110" s="2" t="s">
        <v>1391</v>
      </c>
      <c r="K110" s="2" t="s">
        <v>1391</v>
      </c>
    </row>
    <row r="111" spans="1:11" ht="72" x14ac:dyDescent="0.3">
      <c r="A111" s="2" t="str">
        <f t="shared" si="6"/>
        <v>celexd:c_E_C_OJC</v>
      </c>
      <c r="B111" s="2" t="s">
        <v>1750</v>
      </c>
      <c r="C111" s="2" t="str">
        <f t="shared" si="7"/>
        <v/>
      </c>
      <c r="E111" s="2" t="s">
        <v>1748</v>
      </c>
      <c r="F111" s="2" t="s">
        <v>1751</v>
      </c>
      <c r="H111" s="2" t="s">
        <v>1744</v>
      </c>
      <c r="I111" s="2" t="s">
        <v>1363</v>
      </c>
      <c r="J111" s="2" t="s">
        <v>1342</v>
      </c>
      <c r="K111" s="2" t="s">
        <v>1342</v>
      </c>
    </row>
    <row r="112" spans="1:11" ht="28.8" x14ac:dyDescent="0.3">
      <c r="A112" s="2" t="str">
        <f t="shared" si="6"/>
        <v>celexd:c_E_G_OJC</v>
      </c>
      <c r="B112" s="2" t="s">
        <v>1752</v>
      </c>
      <c r="C112" s="2" t="str">
        <f t="shared" si="7"/>
        <v/>
      </c>
      <c r="E112" s="2" t="s">
        <v>1753</v>
      </c>
      <c r="F112" s="2" t="s">
        <v>1754</v>
      </c>
      <c r="H112" s="2" t="s">
        <v>1744</v>
      </c>
      <c r="I112" s="2" t="s">
        <v>1380</v>
      </c>
      <c r="J112" s="2" t="s">
        <v>1342</v>
      </c>
      <c r="K112" s="2" t="s">
        <v>1342</v>
      </c>
    </row>
    <row r="113" spans="1:11" ht="28.8" x14ac:dyDescent="0.3">
      <c r="A113" s="2" t="str">
        <f t="shared" si="6"/>
        <v>celexd:c_E_G_OJL</v>
      </c>
      <c r="B113" s="2" t="s">
        <v>1755</v>
      </c>
      <c r="C113" s="2" t="str">
        <f t="shared" si="7"/>
        <v/>
      </c>
      <c r="E113" s="2" t="s">
        <v>1753</v>
      </c>
      <c r="F113" s="2" t="s">
        <v>1756</v>
      </c>
      <c r="H113" s="2" t="s">
        <v>1744</v>
      </c>
      <c r="I113" s="2" t="s">
        <v>1380</v>
      </c>
      <c r="J113" s="2" t="s">
        <v>1391</v>
      </c>
      <c r="K113" s="2" t="s">
        <v>1391</v>
      </c>
    </row>
    <row r="114" spans="1:11" ht="28.8" x14ac:dyDescent="0.3">
      <c r="A114" s="2" t="str">
        <f t="shared" si="6"/>
        <v>celexd:c_E_J_OJL</v>
      </c>
      <c r="B114" s="2" t="s">
        <v>1757</v>
      </c>
      <c r="C114" s="2" t="str">
        <f t="shared" si="7"/>
        <v/>
      </c>
      <c r="E114" s="2" t="s">
        <v>1758</v>
      </c>
      <c r="F114" s="2" t="s">
        <v>1759</v>
      </c>
      <c r="G114" s="2" t="s">
        <v>1760</v>
      </c>
      <c r="H114" s="2" t="s">
        <v>1744</v>
      </c>
      <c r="I114" s="2" t="s">
        <v>1395</v>
      </c>
      <c r="J114" s="2" t="s">
        <v>1342</v>
      </c>
      <c r="K114" s="2" t="s">
        <v>1342</v>
      </c>
    </row>
    <row r="115" spans="1:11" ht="28.8" x14ac:dyDescent="0.3">
      <c r="A115" s="2" t="str">
        <f t="shared" si="6"/>
        <v>celexd:c_E_J_OJC</v>
      </c>
      <c r="B115" s="2" t="s">
        <v>1761</v>
      </c>
      <c r="C115" s="2" t="str">
        <f t="shared" si="7"/>
        <v/>
      </c>
      <c r="E115" s="2" t="s">
        <v>1758</v>
      </c>
      <c r="F115" s="2" t="s">
        <v>1762</v>
      </c>
      <c r="H115" s="2" t="s">
        <v>1744</v>
      </c>
      <c r="I115" s="2" t="s">
        <v>1395</v>
      </c>
      <c r="J115" s="2" t="s">
        <v>1391</v>
      </c>
      <c r="K115" s="2" t="s">
        <v>1391</v>
      </c>
    </row>
    <row r="116" spans="1:11" x14ac:dyDescent="0.3">
      <c r="A116" s="2" t="str">
        <f t="shared" si="6"/>
        <v>celexd:c_E_O_OJL</v>
      </c>
      <c r="B116" s="2" t="s">
        <v>1763</v>
      </c>
      <c r="C116" s="2" t="str">
        <f t="shared" si="7"/>
        <v/>
      </c>
      <c r="E116" s="2" t="s">
        <v>1152</v>
      </c>
      <c r="G116" s="2" t="s">
        <v>1764</v>
      </c>
      <c r="H116" s="2" t="s">
        <v>1744</v>
      </c>
      <c r="I116" s="2" t="s">
        <v>836</v>
      </c>
    </row>
    <row r="117" spans="1:11" x14ac:dyDescent="0.3">
      <c r="A117" s="2" t="str">
        <f t="shared" si="6"/>
        <v>celexd:c_E_O_OJC</v>
      </c>
      <c r="B117" s="2" t="s">
        <v>1765</v>
      </c>
      <c r="C117" s="2" t="str">
        <f t="shared" si="7"/>
        <v/>
      </c>
      <c r="E117" s="2" t="s">
        <v>1152</v>
      </c>
      <c r="G117" s="2" t="s">
        <v>1764</v>
      </c>
      <c r="H117" s="2" t="s">
        <v>1744</v>
      </c>
      <c r="I117" s="2" t="s">
        <v>836</v>
      </c>
    </row>
    <row r="118" spans="1:11" ht="28.8" x14ac:dyDescent="0.3">
      <c r="A118" s="2" t="str">
        <f t="shared" si="6"/>
        <v>celexd:c_E_P_OJC</v>
      </c>
      <c r="B118" s="2" t="s">
        <v>1766</v>
      </c>
      <c r="C118" s="2" t="str">
        <f t="shared" si="7"/>
        <v/>
      </c>
      <c r="E118" s="2" t="s">
        <v>1767</v>
      </c>
      <c r="F118" s="2" t="s">
        <v>1768</v>
      </c>
      <c r="H118" s="2" t="s">
        <v>1744</v>
      </c>
      <c r="I118" s="2" t="s">
        <v>1769</v>
      </c>
      <c r="J118" s="2" t="s">
        <v>1391</v>
      </c>
      <c r="K118" s="2" t="s">
        <v>1391</v>
      </c>
    </row>
    <row r="119" spans="1:11" ht="28.8" x14ac:dyDescent="0.3">
      <c r="A119" s="2" t="str">
        <f t="shared" si="6"/>
        <v>celexd:c_E_X_OJL</v>
      </c>
      <c r="B119" s="2" t="s">
        <v>1770</v>
      </c>
      <c r="C119" s="2" t="str">
        <f t="shared" si="7"/>
        <v/>
      </c>
      <c r="E119" s="2" t="s">
        <v>1771</v>
      </c>
      <c r="F119" s="2" t="s">
        <v>1772</v>
      </c>
      <c r="G119" s="2" t="s">
        <v>1773</v>
      </c>
      <c r="H119" s="2" t="s">
        <v>1744</v>
      </c>
      <c r="I119" s="2" t="s">
        <v>1341</v>
      </c>
      <c r="J119" s="2" t="s">
        <v>1342</v>
      </c>
      <c r="K119" s="2" t="s">
        <v>1342</v>
      </c>
    </row>
    <row r="120" spans="1:11" ht="57.6" x14ac:dyDescent="0.3">
      <c r="A120" s="2" t="str">
        <f t="shared" si="6"/>
        <v>celexd:c_E_X_OJC</v>
      </c>
      <c r="B120" s="2" t="s">
        <v>1774</v>
      </c>
      <c r="C120" s="2" t="str">
        <f t="shared" si="7"/>
        <v/>
      </c>
      <c r="E120" s="2" t="s">
        <v>1771</v>
      </c>
      <c r="F120" s="2" t="s">
        <v>1775</v>
      </c>
      <c r="H120" s="2" t="s">
        <v>1744</v>
      </c>
      <c r="I120" s="2" t="s">
        <v>1341</v>
      </c>
      <c r="J120" s="2" t="s">
        <v>1342</v>
      </c>
      <c r="K120" s="2" t="s">
        <v>1342</v>
      </c>
    </row>
    <row r="121" spans="1:11" ht="100.8" x14ac:dyDescent="0.3">
      <c r="A121" s="2" t="str">
        <f t="shared" si="6"/>
        <v>celexd:c_7</v>
      </c>
      <c r="B121" s="2">
        <v>7</v>
      </c>
      <c r="C121" s="2" t="str">
        <f t="shared" si="7"/>
        <v/>
      </c>
      <c r="E121" s="2" t="s">
        <v>1776</v>
      </c>
      <c r="F121" s="2" t="s">
        <v>1777</v>
      </c>
      <c r="G121" s="2" t="s">
        <v>1778</v>
      </c>
    </row>
    <row r="122" spans="1:11" ht="72" x14ac:dyDescent="0.3">
      <c r="A122" s="2" t="str">
        <f t="shared" si="6"/>
        <v>celexd:c_8</v>
      </c>
      <c r="B122" s="2">
        <v>8</v>
      </c>
      <c r="C122" s="2" t="str">
        <f t="shared" si="7"/>
        <v/>
      </c>
      <c r="E122" s="2" t="s">
        <v>1779</v>
      </c>
      <c r="G122" s="2" t="s">
        <v>1780</v>
      </c>
    </row>
    <row r="123" spans="1:11" ht="43.2" x14ac:dyDescent="0.3">
      <c r="A123" s="2" t="str">
        <f t="shared" si="6"/>
        <v>celexd:c_8_BE</v>
      </c>
      <c r="B123" s="2" t="s">
        <v>1781</v>
      </c>
      <c r="C123" s="2" t="str">
        <f t="shared" si="7"/>
        <v>celexd:c_8</v>
      </c>
      <c r="D123" s="2">
        <v>8</v>
      </c>
      <c r="E123" s="2" t="s">
        <v>1782</v>
      </c>
      <c r="F123" s="2" t="s">
        <v>1783</v>
      </c>
    </row>
    <row r="124" spans="1:11" ht="43.2" x14ac:dyDescent="0.3">
      <c r="A124" s="2" t="str">
        <f t="shared" si="6"/>
        <v>celexd:c_8_BG</v>
      </c>
      <c r="B124" s="2" t="s">
        <v>1784</v>
      </c>
      <c r="C124" s="2" t="str">
        <f t="shared" si="7"/>
        <v>celexd:c_8</v>
      </c>
      <c r="D124" s="2">
        <v>8</v>
      </c>
      <c r="E124" s="2" t="s">
        <v>1785</v>
      </c>
      <c r="F124" s="2" t="s">
        <v>1786</v>
      </c>
    </row>
    <row r="125" spans="1:11" ht="43.2" x14ac:dyDescent="0.3">
      <c r="A125" s="2" t="str">
        <f t="shared" si="6"/>
        <v>celexd:c_8_CZ</v>
      </c>
      <c r="B125" s="2" t="s">
        <v>1787</v>
      </c>
      <c r="C125" s="2" t="str">
        <f t="shared" si="7"/>
        <v>celexd:c_8</v>
      </c>
      <c r="D125" s="2">
        <v>8</v>
      </c>
      <c r="E125" s="2" t="s">
        <v>1788</v>
      </c>
      <c r="F125" s="2" t="s">
        <v>1789</v>
      </c>
    </row>
    <row r="126" spans="1:11" ht="43.2" x14ac:dyDescent="0.3">
      <c r="A126" s="2" t="str">
        <f t="shared" si="6"/>
        <v>celexd:c_8_DK</v>
      </c>
      <c r="B126" s="2" t="s">
        <v>1790</v>
      </c>
      <c r="C126" s="2" t="str">
        <f t="shared" si="7"/>
        <v>celexd:c_8</v>
      </c>
      <c r="D126" s="2">
        <v>8</v>
      </c>
      <c r="E126" s="2" t="s">
        <v>1791</v>
      </c>
      <c r="F126" s="2" t="s">
        <v>1792</v>
      </c>
    </row>
    <row r="127" spans="1:11" ht="28.8" x14ac:dyDescent="0.3">
      <c r="A127" s="2" t="str">
        <f t="shared" si="6"/>
        <v>celexd:c_8_DE</v>
      </c>
      <c r="B127" s="2" t="s">
        <v>1793</v>
      </c>
      <c r="C127" s="2" t="str">
        <f t="shared" si="7"/>
        <v>celexd:c_8</v>
      </c>
      <c r="D127" s="2">
        <v>8</v>
      </c>
      <c r="E127" s="2" t="s">
        <v>1794</v>
      </c>
      <c r="F127" s="2" t="s">
        <v>1795</v>
      </c>
    </row>
    <row r="128" spans="1:11" ht="57.6" x14ac:dyDescent="0.3">
      <c r="A128" s="2" t="str">
        <f t="shared" si="6"/>
        <v>celexd:c_8_EE</v>
      </c>
      <c r="B128" s="2" t="s">
        <v>1796</v>
      </c>
      <c r="C128" s="2" t="str">
        <f t="shared" si="7"/>
        <v>celexd:c_8</v>
      </c>
      <c r="D128" s="2">
        <v>8</v>
      </c>
      <c r="E128" s="2" t="s">
        <v>1797</v>
      </c>
      <c r="F128" s="2" t="s">
        <v>1798</v>
      </c>
    </row>
    <row r="129" spans="1:6" ht="57.6" x14ac:dyDescent="0.3">
      <c r="A129" s="2" t="str">
        <f t="shared" si="6"/>
        <v>celexd:c_8_IE</v>
      </c>
      <c r="B129" s="2" t="s">
        <v>1799</v>
      </c>
      <c r="C129" s="2" t="str">
        <f t="shared" si="7"/>
        <v>celexd:c_8</v>
      </c>
      <c r="D129" s="2">
        <v>8</v>
      </c>
      <c r="E129" s="2" t="s">
        <v>1800</v>
      </c>
      <c r="F129" s="2" t="s">
        <v>1801</v>
      </c>
    </row>
    <row r="130" spans="1:6" ht="28.8" x14ac:dyDescent="0.3">
      <c r="A130" s="2" t="str">
        <f t="shared" ref="A130:A161" si="8">CONCATENATE("celexd:c_",B130)</f>
        <v>celexd:c_8_EL</v>
      </c>
      <c r="B130" s="2" t="s">
        <v>1802</v>
      </c>
      <c r="C130" s="2" t="str">
        <f t="shared" ref="C130:C161" si="9">IF(NOT(ISBLANK(D130)),CONCATENATE("celexd:c_",D130),""  )</f>
        <v>celexd:c_8</v>
      </c>
      <c r="D130" s="2">
        <v>8</v>
      </c>
      <c r="E130" s="2" t="s">
        <v>1803</v>
      </c>
      <c r="F130" s="2" t="s">
        <v>1804</v>
      </c>
    </row>
    <row r="131" spans="1:6" ht="72" x14ac:dyDescent="0.3">
      <c r="A131" s="2" t="str">
        <f t="shared" si="8"/>
        <v>celexd:c_8_ES</v>
      </c>
      <c r="B131" s="2" t="s">
        <v>1805</v>
      </c>
      <c r="C131" s="2" t="str">
        <f t="shared" si="9"/>
        <v>celexd:c_8</v>
      </c>
      <c r="D131" s="2">
        <v>8</v>
      </c>
      <c r="E131" s="2" t="s">
        <v>1806</v>
      </c>
      <c r="F131" s="2" t="s">
        <v>1807</v>
      </c>
    </row>
    <row r="132" spans="1:6" ht="57.6" x14ac:dyDescent="0.3">
      <c r="A132" s="2" t="str">
        <f t="shared" si="8"/>
        <v>celexd:c_8_FR</v>
      </c>
      <c r="B132" s="2" t="s">
        <v>1808</v>
      </c>
      <c r="C132" s="2" t="str">
        <f t="shared" si="9"/>
        <v>celexd:c_8</v>
      </c>
      <c r="D132" s="2">
        <v>8</v>
      </c>
      <c r="E132" s="2" t="s">
        <v>1809</v>
      </c>
      <c r="F132" s="2" t="s">
        <v>1810</v>
      </c>
    </row>
    <row r="133" spans="1:6" x14ac:dyDescent="0.3">
      <c r="A133" s="2" t="str">
        <f t="shared" si="8"/>
        <v>celexd:c_8_HR</v>
      </c>
      <c r="B133" s="2" t="s">
        <v>1811</v>
      </c>
      <c r="C133" s="2" t="str">
        <f t="shared" si="9"/>
        <v>celexd:c_8</v>
      </c>
      <c r="D133" s="2">
        <v>8</v>
      </c>
      <c r="E133" s="2" t="s">
        <v>1812</v>
      </c>
      <c r="F133" s="2" t="s">
        <v>1813</v>
      </c>
    </row>
    <row r="134" spans="1:6" ht="43.2" x14ac:dyDescent="0.3">
      <c r="A134" s="2" t="str">
        <f t="shared" si="8"/>
        <v>celexd:c_8_IT</v>
      </c>
      <c r="B134" s="2" t="s">
        <v>1814</v>
      </c>
      <c r="C134" s="2" t="str">
        <f t="shared" si="9"/>
        <v>celexd:c_8</v>
      </c>
      <c r="D134" s="2">
        <v>8</v>
      </c>
      <c r="E134" s="2" t="s">
        <v>1815</v>
      </c>
      <c r="F134" s="2" t="s">
        <v>1816</v>
      </c>
    </row>
    <row r="135" spans="1:6" ht="28.8" x14ac:dyDescent="0.3">
      <c r="A135" s="2" t="str">
        <f t="shared" si="8"/>
        <v>celexd:c_8_CY</v>
      </c>
      <c r="B135" s="2" t="s">
        <v>1817</v>
      </c>
      <c r="C135" s="2" t="str">
        <f t="shared" si="9"/>
        <v>celexd:c_8</v>
      </c>
      <c r="D135" s="2">
        <v>8</v>
      </c>
      <c r="E135" s="2" t="s">
        <v>1818</v>
      </c>
      <c r="F135" s="2" t="s">
        <v>1819</v>
      </c>
    </row>
    <row r="136" spans="1:6" ht="43.2" x14ac:dyDescent="0.3">
      <c r="A136" s="2" t="str">
        <f t="shared" si="8"/>
        <v>celexd:c_8_LV</v>
      </c>
      <c r="B136" s="2" t="s">
        <v>1820</v>
      </c>
      <c r="C136" s="2" t="str">
        <f t="shared" si="9"/>
        <v>celexd:c_8</v>
      </c>
      <c r="D136" s="2">
        <v>8</v>
      </c>
      <c r="E136" s="2" t="s">
        <v>1821</v>
      </c>
      <c r="F136" s="2" t="s">
        <v>1822</v>
      </c>
    </row>
    <row r="137" spans="1:6" ht="43.2" x14ac:dyDescent="0.3">
      <c r="A137" s="2" t="str">
        <f t="shared" si="8"/>
        <v>celexd:c_8_LT</v>
      </c>
      <c r="B137" s="2" t="s">
        <v>1823</v>
      </c>
      <c r="C137" s="2" t="str">
        <f t="shared" si="9"/>
        <v>celexd:c_8</v>
      </c>
      <c r="D137" s="2">
        <v>8</v>
      </c>
      <c r="E137" s="2" t="s">
        <v>1824</v>
      </c>
      <c r="F137" s="2" t="s">
        <v>1825</v>
      </c>
    </row>
    <row r="138" spans="1:6" ht="43.2" x14ac:dyDescent="0.3">
      <c r="A138" s="2" t="str">
        <f t="shared" si="8"/>
        <v>celexd:c_8_LU</v>
      </c>
      <c r="B138" s="2" t="s">
        <v>1826</v>
      </c>
      <c r="C138" s="2" t="str">
        <f t="shared" si="9"/>
        <v>celexd:c_8</v>
      </c>
      <c r="D138" s="2">
        <v>8</v>
      </c>
      <c r="E138" s="2" t="s">
        <v>1827</v>
      </c>
      <c r="F138" s="2" t="s">
        <v>1828</v>
      </c>
    </row>
    <row r="139" spans="1:6" ht="43.2" x14ac:dyDescent="0.3">
      <c r="A139" s="2" t="str">
        <f t="shared" si="8"/>
        <v>celexd:c_8_HU</v>
      </c>
      <c r="B139" s="2" t="s">
        <v>1829</v>
      </c>
      <c r="C139" s="2" t="str">
        <f t="shared" si="9"/>
        <v>celexd:c_8</v>
      </c>
      <c r="D139" s="2">
        <v>8</v>
      </c>
      <c r="E139" s="2" t="s">
        <v>1830</v>
      </c>
      <c r="F139" s="2" t="s">
        <v>1831</v>
      </c>
    </row>
    <row r="140" spans="1:6" ht="43.2" x14ac:dyDescent="0.3">
      <c r="A140" s="2" t="str">
        <f t="shared" si="8"/>
        <v>celexd:c_8_MT</v>
      </c>
      <c r="B140" s="2" t="s">
        <v>1832</v>
      </c>
      <c r="C140" s="2" t="str">
        <f t="shared" si="9"/>
        <v>celexd:c_8</v>
      </c>
      <c r="D140" s="2">
        <v>8</v>
      </c>
      <c r="E140" s="2" t="s">
        <v>1833</v>
      </c>
      <c r="F140" s="2" t="s">
        <v>1834</v>
      </c>
    </row>
    <row r="141" spans="1:6" ht="72" x14ac:dyDescent="0.3">
      <c r="A141" s="2" t="str">
        <f t="shared" si="8"/>
        <v>celexd:c_8_NL</v>
      </c>
      <c r="B141" s="2" t="s">
        <v>1835</v>
      </c>
      <c r="C141" s="2" t="str">
        <f t="shared" si="9"/>
        <v>celexd:c_8</v>
      </c>
      <c r="D141" s="2">
        <v>8</v>
      </c>
      <c r="E141" s="2" t="s">
        <v>1836</v>
      </c>
      <c r="F141" s="2" t="s">
        <v>1837</v>
      </c>
    </row>
    <row r="142" spans="1:6" ht="28.8" x14ac:dyDescent="0.3">
      <c r="A142" s="2" t="str">
        <f t="shared" si="8"/>
        <v>celexd:c_8_AT</v>
      </c>
      <c r="B142" s="2" t="s">
        <v>1838</v>
      </c>
      <c r="C142" s="2" t="str">
        <f t="shared" si="9"/>
        <v>celexd:c_8</v>
      </c>
      <c r="D142" s="2">
        <v>8</v>
      </c>
      <c r="E142" s="2" t="s">
        <v>1839</v>
      </c>
      <c r="F142" s="2" t="s">
        <v>1840</v>
      </c>
    </row>
    <row r="143" spans="1:6" ht="43.2" x14ac:dyDescent="0.3">
      <c r="A143" s="2" t="str">
        <f t="shared" si="8"/>
        <v>celexd:c_8_PL</v>
      </c>
      <c r="B143" s="2" t="s">
        <v>1841</v>
      </c>
      <c r="C143" s="2" t="str">
        <f t="shared" si="9"/>
        <v>celexd:c_8</v>
      </c>
      <c r="D143" s="2">
        <v>8</v>
      </c>
      <c r="E143" s="2" t="s">
        <v>1842</v>
      </c>
      <c r="F143" s="2" t="s">
        <v>1843</v>
      </c>
    </row>
    <row r="144" spans="1:6" ht="43.2" x14ac:dyDescent="0.3">
      <c r="A144" s="2" t="str">
        <f t="shared" si="8"/>
        <v>celexd:c_8_PT</v>
      </c>
      <c r="B144" s="2" t="s">
        <v>1844</v>
      </c>
      <c r="C144" s="2" t="str">
        <f t="shared" si="9"/>
        <v>celexd:c_8</v>
      </c>
      <c r="D144" s="2">
        <v>8</v>
      </c>
      <c r="E144" s="2" t="s">
        <v>1845</v>
      </c>
      <c r="F144" s="2" t="s">
        <v>1846</v>
      </c>
    </row>
    <row r="145" spans="1:6" ht="43.2" x14ac:dyDescent="0.3">
      <c r="A145" s="2" t="str">
        <f t="shared" si="8"/>
        <v>celexd:c_8_RO</v>
      </c>
      <c r="B145" s="2" t="s">
        <v>1847</v>
      </c>
      <c r="C145" s="2" t="str">
        <f t="shared" si="9"/>
        <v>celexd:c_8</v>
      </c>
      <c r="D145" s="2">
        <v>8</v>
      </c>
      <c r="E145" s="2" t="s">
        <v>1848</v>
      </c>
      <c r="F145" s="2" t="s">
        <v>1849</v>
      </c>
    </row>
    <row r="146" spans="1:6" ht="57.6" x14ac:dyDescent="0.3">
      <c r="A146" s="2" t="str">
        <f t="shared" si="8"/>
        <v>celexd:c_8_SI</v>
      </c>
      <c r="B146" s="2" t="s">
        <v>1850</v>
      </c>
      <c r="C146" s="2" t="str">
        <f t="shared" si="9"/>
        <v>celexd:c_8</v>
      </c>
      <c r="D146" s="2">
        <v>8</v>
      </c>
      <c r="E146" s="2" t="s">
        <v>1851</v>
      </c>
      <c r="F146" s="2" t="s">
        <v>1852</v>
      </c>
    </row>
    <row r="147" spans="1:6" ht="28.8" x14ac:dyDescent="0.3">
      <c r="A147" s="2" t="str">
        <f t="shared" si="8"/>
        <v>celexd:c_8_SK</v>
      </c>
      <c r="B147" s="2" t="s">
        <v>1853</v>
      </c>
      <c r="C147" s="2" t="str">
        <f t="shared" si="9"/>
        <v>celexd:c_8</v>
      </c>
      <c r="D147" s="2">
        <v>8</v>
      </c>
      <c r="E147" s="2" t="s">
        <v>1854</v>
      </c>
      <c r="F147" s="2" t="s">
        <v>1855</v>
      </c>
    </row>
    <row r="148" spans="1:6" ht="43.2" x14ac:dyDescent="0.3">
      <c r="A148" s="2" t="str">
        <f t="shared" si="8"/>
        <v>celexd:c_8_FI</v>
      </c>
      <c r="B148" s="2" t="s">
        <v>1856</v>
      </c>
      <c r="C148" s="2" t="str">
        <f t="shared" si="9"/>
        <v>celexd:c_8</v>
      </c>
      <c r="D148" s="2">
        <v>8</v>
      </c>
      <c r="E148" s="2" t="s">
        <v>1857</v>
      </c>
      <c r="F148" s="2" t="s">
        <v>1858</v>
      </c>
    </row>
    <row r="149" spans="1:6" ht="43.2" x14ac:dyDescent="0.3">
      <c r="A149" s="2" t="str">
        <f t="shared" si="8"/>
        <v>celexd:c_8_SE</v>
      </c>
      <c r="B149" s="2" t="s">
        <v>1859</v>
      </c>
      <c r="C149" s="2" t="str">
        <f t="shared" si="9"/>
        <v>celexd:c_8</v>
      </c>
      <c r="D149" s="2">
        <v>8</v>
      </c>
      <c r="E149" s="2" t="s">
        <v>1860</v>
      </c>
      <c r="F149" s="2" t="s">
        <v>1861</v>
      </c>
    </row>
    <row r="150" spans="1:6" ht="57.6" x14ac:dyDescent="0.3">
      <c r="A150" s="2" t="str">
        <f t="shared" si="8"/>
        <v>celexd:c_8_UK</v>
      </c>
      <c r="B150" s="2" t="s">
        <v>1862</v>
      </c>
      <c r="C150" s="2" t="str">
        <f t="shared" si="9"/>
        <v>celexd:c_8</v>
      </c>
      <c r="D150" s="2">
        <v>8</v>
      </c>
      <c r="E150" s="2" t="s">
        <v>1863</v>
      </c>
      <c r="F150" s="2" t="s">
        <v>1864</v>
      </c>
    </row>
    <row r="151" spans="1:6" ht="57.6" x14ac:dyDescent="0.3">
      <c r="A151" s="2" t="str">
        <f t="shared" si="8"/>
        <v>celexd:c_8_XX</v>
      </c>
      <c r="B151" s="2" t="s">
        <v>1865</v>
      </c>
      <c r="C151" s="2" t="str">
        <f t="shared" si="9"/>
        <v>celexd:c_8</v>
      </c>
      <c r="D151" s="2">
        <v>8</v>
      </c>
      <c r="E151" s="2" t="s">
        <v>1866</v>
      </c>
      <c r="F151" s="2" t="s">
        <v>1867</v>
      </c>
    </row>
    <row r="152" spans="1:6" ht="43.2" x14ac:dyDescent="0.3">
      <c r="A152" s="2" t="str">
        <f t="shared" si="8"/>
        <v>celexd:c_9_E</v>
      </c>
      <c r="B152" s="2" t="s">
        <v>1868</v>
      </c>
      <c r="C152" s="2" t="str">
        <f t="shared" si="9"/>
        <v>celexd:c_9</v>
      </c>
      <c r="D152" s="2">
        <v>9</v>
      </c>
      <c r="E152" s="2" t="s">
        <v>1869</v>
      </c>
      <c r="F152" s="31" t="s">
        <v>1870</v>
      </c>
    </row>
    <row r="153" spans="1:6" ht="57.6" x14ac:dyDescent="0.3">
      <c r="A153" s="2" t="str">
        <f t="shared" si="8"/>
        <v>celexd:c_9_H</v>
      </c>
      <c r="B153" s="2" t="s">
        <v>1871</v>
      </c>
      <c r="C153" s="2" t="str">
        <f t="shared" si="9"/>
        <v>celexd:c_9</v>
      </c>
      <c r="D153" s="2">
        <v>9</v>
      </c>
      <c r="E153" s="2" t="s">
        <v>1872</v>
      </c>
      <c r="F153" s="2" t="s">
        <v>1873</v>
      </c>
    </row>
    <row r="154" spans="1:6" ht="57.6" x14ac:dyDescent="0.3">
      <c r="A154" s="2" t="str">
        <f t="shared" si="8"/>
        <v>celexd:c_9_O</v>
      </c>
      <c r="B154" s="2" t="s">
        <v>1874</v>
      </c>
      <c r="C154" s="2" t="str">
        <f t="shared" si="9"/>
        <v>celexd:c_9</v>
      </c>
      <c r="D154" s="2">
        <v>9</v>
      </c>
      <c r="E154" s="2" t="s">
        <v>1875</v>
      </c>
      <c r="F154" s="2" t="s">
        <v>1876</v>
      </c>
    </row>
    <row r="155" spans="1:6" x14ac:dyDescent="0.3">
      <c r="A155" s="2" t="str">
        <f t="shared" si="8"/>
        <v>celexd:c_2</v>
      </c>
      <c r="B155" s="2">
        <v>2</v>
      </c>
      <c r="C155" s="2" t="str">
        <f t="shared" si="9"/>
        <v/>
      </c>
      <c r="E155" s="2" t="s">
        <v>1877</v>
      </c>
    </row>
    <row r="156" spans="1:6" ht="15.6" x14ac:dyDescent="0.3">
      <c r="A156" s="2" t="str">
        <f t="shared" si="8"/>
        <v>celexd:c_3</v>
      </c>
      <c r="B156" s="2">
        <v>3</v>
      </c>
      <c r="C156" s="2" t="str">
        <f t="shared" si="9"/>
        <v/>
      </c>
      <c r="E156" s="32" t="s">
        <v>1878</v>
      </c>
    </row>
    <row r="157" spans="1:6" ht="31.2" x14ac:dyDescent="0.3">
      <c r="A157" s="2" t="str">
        <f t="shared" si="8"/>
        <v>celexd:c_4</v>
      </c>
      <c r="B157" s="2">
        <v>4</v>
      </c>
      <c r="C157" s="2" t="str">
        <f t="shared" si="9"/>
        <v/>
      </c>
      <c r="E157" s="32" t="s">
        <v>1879</v>
      </c>
    </row>
    <row r="158" spans="1:6" ht="31.2" x14ac:dyDescent="0.3">
      <c r="A158" s="2" t="str">
        <f t="shared" si="8"/>
        <v>celexd:c_5</v>
      </c>
      <c r="B158" s="2">
        <v>5</v>
      </c>
      <c r="C158" s="2" t="str">
        <f t="shared" si="9"/>
        <v/>
      </c>
      <c r="E158" s="32" t="s">
        <v>1880</v>
      </c>
    </row>
    <row r="159" spans="1:6" ht="31.2" x14ac:dyDescent="0.3">
      <c r="A159" s="2" t="str">
        <f t="shared" si="8"/>
        <v>celexd:c_6</v>
      </c>
      <c r="B159" s="2">
        <v>6</v>
      </c>
      <c r="C159" s="2" t="str">
        <f t="shared" si="9"/>
        <v/>
      </c>
      <c r="E159" s="32" t="s">
        <v>1881</v>
      </c>
    </row>
    <row r="160" spans="1:6" ht="15.6" x14ac:dyDescent="0.3">
      <c r="A160" s="2" t="str">
        <f t="shared" si="8"/>
        <v>celexd:c_E</v>
      </c>
      <c r="B160" s="2" t="s">
        <v>1744</v>
      </c>
      <c r="C160" s="2" t="str">
        <f t="shared" si="9"/>
        <v/>
      </c>
      <c r="E160" s="32" t="s">
        <v>1882</v>
      </c>
    </row>
    <row r="161" spans="1:5" ht="46.8" x14ac:dyDescent="0.3">
      <c r="A161" s="2" t="str">
        <f t="shared" si="8"/>
        <v>celexd:c_C</v>
      </c>
      <c r="B161" s="2" t="s">
        <v>1363</v>
      </c>
      <c r="C161" s="2" t="str">
        <f t="shared" si="9"/>
        <v/>
      </c>
      <c r="E161" s="32" t="s">
        <v>1883</v>
      </c>
    </row>
    <row r="162" spans="1:5" ht="31.2" x14ac:dyDescent="0.3">
      <c r="A162" s="2" t="str">
        <f t="shared" ref="A162:A193" si="10">CONCATENATE("celexd:c_",B162)</f>
        <v>celexd:c_9</v>
      </c>
      <c r="B162" s="2">
        <v>9</v>
      </c>
      <c r="C162" s="2" t="str">
        <f t="shared" ref="C162:C193" si="11">IF(NOT(ISBLANK(D162)),CONCATENATE("celexd:c_",D162),""  )</f>
        <v/>
      </c>
      <c r="E162" s="32" t="s">
        <v>1884</v>
      </c>
    </row>
    <row r="163" spans="1:5" ht="31.2" x14ac:dyDescent="0.3">
      <c r="A163" s="2" t="str">
        <f t="shared" si="10"/>
        <v>celexd:c_0</v>
      </c>
      <c r="B163" s="2">
        <v>0</v>
      </c>
      <c r="C163" s="2" t="str">
        <f t="shared" si="11"/>
        <v/>
      </c>
      <c r="E163" s="32" t="s">
        <v>1885</v>
      </c>
    </row>
    <row r="164" spans="1:5" ht="15.6" x14ac:dyDescent="0.3">
      <c r="A164" s="2" t="str">
        <f t="shared" si="10"/>
        <v>celexd:c_1</v>
      </c>
      <c r="B164" s="2">
        <v>1</v>
      </c>
      <c r="C164" s="2" t="str">
        <f t="shared" si="11"/>
        <v/>
      </c>
      <c r="E164" s="32" t="s">
        <v>1886</v>
      </c>
    </row>
    <row r="165" spans="1:5" ht="28.8" x14ac:dyDescent="0.3">
      <c r="A165" s="2" t="str">
        <f t="shared" si="10"/>
        <v>celexd:c_2_A</v>
      </c>
      <c r="B165" s="2" t="s">
        <v>1887</v>
      </c>
      <c r="C165" s="2" t="str">
        <f t="shared" si="11"/>
        <v>celexd:c_2</v>
      </c>
      <c r="D165" s="2">
        <v>2</v>
      </c>
      <c r="E165" s="2" t="s">
        <v>1888</v>
      </c>
    </row>
    <row r="166" spans="1:5" x14ac:dyDescent="0.3">
      <c r="A166" s="2" t="str">
        <f t="shared" si="10"/>
        <v>celexd:c_2_X</v>
      </c>
      <c r="B166" s="2" t="s">
        <v>1338</v>
      </c>
      <c r="C166" s="2" t="str">
        <f t="shared" si="11"/>
        <v>celexd:c_2</v>
      </c>
      <c r="D166" s="2">
        <v>2</v>
      </c>
      <c r="E166" s="2" t="s">
        <v>1152</v>
      </c>
    </row>
    <row r="167" spans="1:5" ht="28.8" x14ac:dyDescent="0.3">
      <c r="A167" s="2" t="str">
        <f t="shared" si="10"/>
        <v>celexd:c_2_D</v>
      </c>
      <c r="B167" s="2" t="s">
        <v>1889</v>
      </c>
      <c r="C167" s="2" t="str">
        <f t="shared" si="11"/>
        <v>celexd:c_2</v>
      </c>
      <c r="D167" s="2">
        <v>2</v>
      </c>
      <c r="E167" s="2" t="s">
        <v>1890</v>
      </c>
    </row>
    <row r="168" spans="1:5" ht="28.8" x14ac:dyDescent="0.3">
      <c r="A168" s="2" t="str">
        <f t="shared" si="10"/>
        <v>celexd:c_2_P</v>
      </c>
      <c r="B168" s="2" t="s">
        <v>1891</v>
      </c>
      <c r="C168" s="2" t="str">
        <f t="shared" si="11"/>
        <v>celexd:c_2</v>
      </c>
      <c r="D168" s="2">
        <v>2</v>
      </c>
      <c r="E168" s="2" t="s">
        <v>1892</v>
      </c>
    </row>
    <row r="169" spans="1:5" x14ac:dyDescent="0.3">
      <c r="A169" s="2" t="str">
        <f t="shared" si="10"/>
        <v>celexd:c_3_A</v>
      </c>
      <c r="B169" s="2" t="s">
        <v>1347</v>
      </c>
      <c r="C169" s="2" t="str">
        <f t="shared" si="11"/>
        <v>celexd:c_3</v>
      </c>
      <c r="D169" s="2">
        <v>3</v>
      </c>
      <c r="E169" s="2" t="s">
        <v>875</v>
      </c>
    </row>
    <row r="170" spans="1:5" x14ac:dyDescent="0.3">
      <c r="A170" s="2" t="str">
        <f t="shared" si="10"/>
        <v>celexd:c_3_B</v>
      </c>
      <c r="B170" s="2" t="s">
        <v>1353</v>
      </c>
      <c r="C170" s="2" t="str">
        <f t="shared" si="11"/>
        <v>celexd:c_3</v>
      </c>
      <c r="D170" s="2">
        <v>3</v>
      </c>
      <c r="E170" s="2" t="s">
        <v>1153</v>
      </c>
    </row>
    <row r="171" spans="1:5" x14ac:dyDescent="0.3">
      <c r="A171" s="2" t="str">
        <f t="shared" si="10"/>
        <v>celexd:c_3_C</v>
      </c>
      <c r="B171" s="2" t="s">
        <v>1893</v>
      </c>
      <c r="C171" s="2" t="str">
        <f t="shared" si="11"/>
        <v>celexd:c_3</v>
      </c>
      <c r="D171" s="2">
        <v>3</v>
      </c>
      <c r="E171" s="2" t="s">
        <v>1360</v>
      </c>
    </row>
    <row r="172" spans="1:5" x14ac:dyDescent="0.3">
      <c r="A172" s="2" t="str">
        <f t="shared" si="10"/>
        <v>celexd:c_3_D</v>
      </c>
      <c r="B172" s="2" t="s">
        <v>1894</v>
      </c>
      <c r="C172" s="2" t="str">
        <f t="shared" si="11"/>
        <v>celexd:c_3</v>
      </c>
      <c r="D172" s="2">
        <v>3</v>
      </c>
      <c r="E172" s="2" t="s">
        <v>1367</v>
      </c>
    </row>
    <row r="173" spans="1:5" ht="43.2" x14ac:dyDescent="0.3">
      <c r="A173" s="2" t="str">
        <f t="shared" si="10"/>
        <v>celexd:c_3_E</v>
      </c>
      <c r="B173" s="2" t="s">
        <v>1895</v>
      </c>
      <c r="C173" s="2" t="str">
        <f t="shared" si="11"/>
        <v>celexd:c_3</v>
      </c>
      <c r="D173" s="2">
        <v>3</v>
      </c>
      <c r="E173" s="2" t="s">
        <v>1896</v>
      </c>
    </row>
    <row r="174" spans="1:5" ht="28.8" x14ac:dyDescent="0.3">
      <c r="A174" s="2" t="str">
        <f t="shared" si="10"/>
        <v>celexd:c_3_F</v>
      </c>
      <c r="B174" s="2" t="s">
        <v>1897</v>
      </c>
      <c r="C174" s="2" t="str">
        <f t="shared" si="11"/>
        <v>celexd:c_3</v>
      </c>
      <c r="D174" s="2">
        <v>3</v>
      </c>
      <c r="E174" s="2" t="s">
        <v>1898</v>
      </c>
    </row>
    <row r="175" spans="1:5" x14ac:dyDescent="0.3">
      <c r="A175" s="2" t="str">
        <f t="shared" si="10"/>
        <v>celexd:c_3_G</v>
      </c>
      <c r="B175" s="2" t="s">
        <v>1899</v>
      </c>
      <c r="C175" s="2" t="str">
        <f t="shared" si="11"/>
        <v>celexd:c_3</v>
      </c>
      <c r="D175" s="2">
        <v>3</v>
      </c>
      <c r="E175" s="2" t="s">
        <v>1377</v>
      </c>
    </row>
    <row r="176" spans="1:5" x14ac:dyDescent="0.3">
      <c r="A176" s="2" t="str">
        <f t="shared" si="10"/>
        <v>celexd:c_3_H</v>
      </c>
      <c r="B176" s="2" t="s">
        <v>1900</v>
      </c>
      <c r="C176" s="2" t="str">
        <f t="shared" si="11"/>
        <v>celexd:c_3</v>
      </c>
      <c r="D176" s="2">
        <v>3</v>
      </c>
      <c r="E176" s="2" t="s">
        <v>1382</v>
      </c>
    </row>
    <row r="177" spans="1:5" x14ac:dyDescent="0.3">
      <c r="A177" s="2" t="str">
        <f t="shared" si="10"/>
        <v>celexd:c_3_J</v>
      </c>
      <c r="B177" s="2" t="s">
        <v>1901</v>
      </c>
      <c r="C177" s="2" t="str">
        <f t="shared" si="11"/>
        <v>celexd:c_3</v>
      </c>
      <c r="D177" s="2">
        <v>3</v>
      </c>
      <c r="E177" s="2" t="s">
        <v>1902</v>
      </c>
    </row>
    <row r="178" spans="1:5" x14ac:dyDescent="0.3">
      <c r="A178" s="2" t="str">
        <f t="shared" si="10"/>
        <v>celexd:c_3_K</v>
      </c>
      <c r="B178" s="2" t="s">
        <v>1903</v>
      </c>
      <c r="C178" s="2" t="str">
        <f t="shared" si="11"/>
        <v>celexd:c_3</v>
      </c>
      <c r="D178" s="2">
        <v>3</v>
      </c>
      <c r="E178" s="2" t="s">
        <v>1904</v>
      </c>
    </row>
    <row r="179" spans="1:5" x14ac:dyDescent="0.3">
      <c r="A179" s="2" t="str">
        <f t="shared" si="10"/>
        <v>celexd:c_3_L</v>
      </c>
      <c r="B179" s="2" t="s">
        <v>1905</v>
      </c>
      <c r="C179" s="2" t="str">
        <f t="shared" si="11"/>
        <v>celexd:c_3</v>
      </c>
      <c r="D179" s="2">
        <v>3</v>
      </c>
      <c r="E179" s="2" t="s">
        <v>1906</v>
      </c>
    </row>
    <row r="180" spans="1:5" x14ac:dyDescent="0.3">
      <c r="A180" s="2" t="str">
        <f t="shared" si="10"/>
        <v>celexd:c_3_M</v>
      </c>
      <c r="B180" s="2" t="s">
        <v>1907</v>
      </c>
      <c r="C180" s="2" t="str">
        <f t="shared" si="11"/>
        <v>celexd:c_3</v>
      </c>
      <c r="D180" s="2">
        <v>3</v>
      </c>
      <c r="E180" s="2" t="s">
        <v>1908</v>
      </c>
    </row>
    <row r="181" spans="1:5" x14ac:dyDescent="0.3">
      <c r="A181" s="2" t="str">
        <f t="shared" si="10"/>
        <v>celexd:c_3_O</v>
      </c>
      <c r="B181" s="2" t="s">
        <v>1909</v>
      </c>
      <c r="C181" s="2" t="str">
        <f t="shared" si="11"/>
        <v>celexd:c_3</v>
      </c>
      <c r="D181" s="2">
        <v>3</v>
      </c>
      <c r="E181" s="2" t="s">
        <v>1910</v>
      </c>
    </row>
    <row r="182" spans="1:5" ht="28.8" x14ac:dyDescent="0.3">
      <c r="A182" s="2" t="str">
        <f t="shared" si="10"/>
        <v>celexd:c_3_Q</v>
      </c>
      <c r="B182" s="2" t="s">
        <v>1911</v>
      </c>
      <c r="C182" s="2" t="str">
        <f t="shared" si="11"/>
        <v>celexd:c_3</v>
      </c>
      <c r="D182" s="2">
        <v>3</v>
      </c>
      <c r="E182" s="2" t="s">
        <v>1407</v>
      </c>
    </row>
    <row r="183" spans="1:5" x14ac:dyDescent="0.3">
      <c r="A183" s="2" t="str">
        <f t="shared" si="10"/>
        <v>celexd:c_3_R</v>
      </c>
      <c r="B183" s="2" t="s">
        <v>1912</v>
      </c>
      <c r="C183" s="2" t="str">
        <f t="shared" si="11"/>
        <v>celexd:c_3</v>
      </c>
      <c r="D183" s="2">
        <v>3</v>
      </c>
      <c r="E183" s="2" t="s">
        <v>1413</v>
      </c>
    </row>
    <row r="184" spans="1:5" x14ac:dyDescent="0.3">
      <c r="A184" s="2" t="str">
        <f t="shared" si="10"/>
        <v>celexd:c_3_S</v>
      </c>
      <c r="B184" s="2" t="s">
        <v>1913</v>
      </c>
      <c r="C184" s="2" t="str">
        <f t="shared" si="11"/>
        <v>celexd:c_3</v>
      </c>
      <c r="D184" s="2">
        <v>3</v>
      </c>
      <c r="E184" s="2" t="s">
        <v>1914</v>
      </c>
    </row>
    <row r="185" spans="1:5" ht="28.8" x14ac:dyDescent="0.3">
      <c r="A185" s="2" t="str">
        <f t="shared" si="10"/>
        <v>celexd:c_3_X</v>
      </c>
      <c r="B185" s="2" t="s">
        <v>1915</v>
      </c>
      <c r="C185" s="2" t="str">
        <f t="shared" si="11"/>
        <v>celexd:c_3</v>
      </c>
      <c r="D185" s="2">
        <v>3</v>
      </c>
      <c r="E185" s="2" t="s">
        <v>1916</v>
      </c>
    </row>
    <row r="186" spans="1:5" x14ac:dyDescent="0.3">
      <c r="A186" s="2" t="str">
        <f t="shared" si="10"/>
        <v>celexd:c_3_Y</v>
      </c>
      <c r="B186" s="2" t="s">
        <v>1917</v>
      </c>
      <c r="C186" s="2" t="str">
        <f t="shared" si="11"/>
        <v>celexd:c_3</v>
      </c>
      <c r="D186" s="2">
        <v>3</v>
      </c>
      <c r="E186" s="2" t="s">
        <v>1918</v>
      </c>
    </row>
    <row r="187" spans="1:5" x14ac:dyDescent="0.3">
      <c r="A187" s="2" t="str">
        <f t="shared" si="10"/>
        <v>celexd:c_4_A</v>
      </c>
      <c r="B187" s="2" t="s">
        <v>1919</v>
      </c>
      <c r="C187" s="2" t="str">
        <f t="shared" si="11"/>
        <v>celexd:c_4</v>
      </c>
      <c r="D187" s="2">
        <v>4</v>
      </c>
      <c r="E187" s="2" t="s">
        <v>1426</v>
      </c>
    </row>
    <row r="188" spans="1:5" ht="28.8" x14ac:dyDescent="0.3">
      <c r="A188" s="2" t="str">
        <f t="shared" si="10"/>
        <v>celexd:c_4_D</v>
      </c>
      <c r="B188" s="2" t="s">
        <v>1920</v>
      </c>
      <c r="C188" s="2" t="str">
        <f t="shared" si="11"/>
        <v>celexd:c_4</v>
      </c>
      <c r="D188" s="2">
        <v>4</v>
      </c>
      <c r="E188" s="2" t="s">
        <v>1432</v>
      </c>
    </row>
    <row r="189" spans="1:5" x14ac:dyDescent="0.3">
      <c r="A189" s="2" t="str">
        <f t="shared" si="10"/>
        <v>celexd:c_4_X</v>
      </c>
      <c r="B189" s="2" t="s">
        <v>1921</v>
      </c>
      <c r="C189" s="2" t="str">
        <f t="shared" si="11"/>
        <v>celexd:c_4</v>
      </c>
      <c r="D189" s="2">
        <v>4</v>
      </c>
      <c r="E189" s="2" t="s">
        <v>1922</v>
      </c>
    </row>
    <row r="190" spans="1:5" x14ac:dyDescent="0.3">
      <c r="A190" s="2" t="str">
        <f t="shared" si="10"/>
        <v>celexd:c_4_Y</v>
      </c>
      <c r="B190" s="2" t="s">
        <v>1923</v>
      </c>
      <c r="C190" s="2" t="str">
        <f t="shared" si="11"/>
        <v>celexd:c_4</v>
      </c>
      <c r="D190" s="2">
        <v>4</v>
      </c>
      <c r="E190" s="2" t="s">
        <v>1924</v>
      </c>
    </row>
    <row r="191" spans="1:5" x14ac:dyDescent="0.3">
      <c r="A191" s="2" t="str">
        <f t="shared" si="10"/>
        <v>celexd:c_5_AG</v>
      </c>
      <c r="B191" s="2" t="s">
        <v>1925</v>
      </c>
      <c r="C191" s="2" t="str">
        <f t="shared" si="11"/>
        <v>celexd:c_5</v>
      </c>
      <c r="D191" s="2">
        <v>5</v>
      </c>
      <c r="E191" s="2" t="s">
        <v>1446</v>
      </c>
    </row>
    <row r="192" spans="1:5" x14ac:dyDescent="0.3">
      <c r="A192" s="2" t="str">
        <f t="shared" si="10"/>
        <v>celexd:c_5_AA</v>
      </c>
      <c r="B192" s="2" t="s">
        <v>1926</v>
      </c>
      <c r="C192" s="2" t="str">
        <f t="shared" si="11"/>
        <v>celexd:c_5</v>
      </c>
      <c r="D192" s="2">
        <v>5</v>
      </c>
    </row>
    <row r="193" spans="1:5" x14ac:dyDescent="0.3">
      <c r="A193" s="2" t="str">
        <f t="shared" si="10"/>
        <v>celexd:c_5_KG</v>
      </c>
      <c r="B193" s="2" t="s">
        <v>1927</v>
      </c>
      <c r="C193" s="2" t="str">
        <f t="shared" si="11"/>
        <v>celexd:c_5</v>
      </c>
      <c r="D193" s="2">
        <v>5</v>
      </c>
      <c r="E193" s="2" t="s">
        <v>1452</v>
      </c>
    </row>
    <row r="194" spans="1:5" x14ac:dyDescent="0.3">
      <c r="A194" s="2" t="str">
        <f t="shared" ref="A194:A225" si="12">CONCATENATE("celexd:c_",B194)</f>
        <v>celexd:c_5_IE</v>
      </c>
      <c r="B194" s="2" t="s">
        <v>1928</v>
      </c>
      <c r="C194" s="2" t="str">
        <f t="shared" ref="C194:C225" si="13">IF(NOT(ISBLANK(D194)),CONCATENATE("celexd:c_",D194),""  )</f>
        <v>celexd:c_5</v>
      </c>
      <c r="D194" s="2">
        <v>5</v>
      </c>
    </row>
    <row r="195" spans="1:5" x14ac:dyDescent="0.3">
      <c r="A195" s="2" t="str">
        <f t="shared" si="12"/>
        <v>celexd:c_5_IG</v>
      </c>
      <c r="B195" s="2" t="s">
        <v>1929</v>
      </c>
      <c r="C195" s="2" t="str">
        <f t="shared" si="13"/>
        <v>celexd:c_5</v>
      </c>
      <c r="D195" s="2">
        <v>5</v>
      </c>
      <c r="E195" s="2" t="s">
        <v>1456</v>
      </c>
    </row>
    <row r="196" spans="1:5" x14ac:dyDescent="0.3">
      <c r="A196" s="2" t="str">
        <f t="shared" si="12"/>
        <v>celexd:c_5_XA</v>
      </c>
      <c r="B196" s="2" t="s">
        <v>1930</v>
      </c>
      <c r="C196" s="2" t="str">
        <f t="shared" si="13"/>
        <v>celexd:c_5</v>
      </c>
      <c r="D196" s="2">
        <v>5</v>
      </c>
    </row>
    <row r="197" spans="1:5" ht="28.8" x14ac:dyDescent="0.3">
      <c r="A197" s="2" t="str">
        <f t="shared" si="12"/>
        <v>celexd:c_5_XG</v>
      </c>
      <c r="B197" s="2" t="s">
        <v>1931</v>
      </c>
      <c r="C197" s="2" t="str">
        <f t="shared" si="13"/>
        <v>celexd:c_5</v>
      </c>
      <c r="D197" s="2">
        <v>5</v>
      </c>
      <c r="E197" s="2" t="s">
        <v>1460</v>
      </c>
    </row>
    <row r="198" spans="1:5" ht="28.8" x14ac:dyDescent="0.3">
      <c r="A198" s="2" t="str">
        <f t="shared" si="12"/>
        <v>celexd:c_5_PC</v>
      </c>
      <c r="B198" s="2" t="s">
        <v>1932</v>
      </c>
      <c r="C198" s="2" t="str">
        <f t="shared" si="13"/>
        <v>celexd:c_5</v>
      </c>
      <c r="D198" s="2">
        <v>5</v>
      </c>
      <c r="E198" s="2" t="s">
        <v>1467</v>
      </c>
    </row>
    <row r="199" spans="1:5" ht="28.8" x14ac:dyDescent="0.3">
      <c r="A199" s="2" t="str">
        <f t="shared" si="12"/>
        <v>celexd:c_5_DC</v>
      </c>
      <c r="B199" s="2" t="s">
        <v>1933</v>
      </c>
      <c r="C199" s="2" t="str">
        <f t="shared" si="13"/>
        <v>celexd:c_5</v>
      </c>
      <c r="D199" s="2">
        <v>5</v>
      </c>
      <c r="E199" s="2" t="s">
        <v>1477</v>
      </c>
    </row>
    <row r="200" spans="1:5" x14ac:dyDescent="0.3">
      <c r="A200" s="2" t="str">
        <f t="shared" si="12"/>
        <v>celexd:c_5_JC</v>
      </c>
      <c r="B200" s="2" t="s">
        <v>1934</v>
      </c>
      <c r="C200" s="2" t="str">
        <f t="shared" si="13"/>
        <v>celexd:c_5</v>
      </c>
      <c r="D200" s="2">
        <v>5</v>
      </c>
      <c r="E200" s="2" t="s">
        <v>1483</v>
      </c>
    </row>
  </sheetData>
  <hyperlinks>
    <hyperlink ref="E156" location="__RefHeading___Toc478728677" display="SECTOR 3: LEGISLATION"/>
    <hyperlink ref="E157" location="__RefHeading___Toc478728678" display="SECTOR 4: COMPLEMENTARY LEGISLATION"/>
    <hyperlink ref="E158" location="__RefHeading___Toc478728679" display="SECTOR 5: PREPARATORY ACTS AND WORKING DOCUMENTS"/>
    <hyperlink ref="E159" location="__RefHeading___Toc478728680" display="SECTOR 6: JURISPRUDENCE (Court of Justice of the European Union)"/>
    <hyperlink ref="E160" location="__RefHeading___Toc478728684" display="SECTOR E: EFTA DOCUMENTS"/>
    <hyperlink ref="E161" location="__RefHeading___Toc478728685" display="SECTOR C: DOCUMENTS PUBLISHED IN THE C SERIES OF THE OFFICIAL JOURNAL"/>
    <hyperlink ref="E162" location="__RefHeading___Toc478728683" display="SECTOR 9: PARLIAMENTARY QUESTIONS (European Parliament)"/>
    <hyperlink ref="E163" location="__RefHeading___Toc478728674" display="SECTOR 0: CONSOLIDATED LEGISLATION"/>
    <hyperlink ref="E164" location="__RefHeading___Toc478728675" display="SECTOR 1: TREATIES"/>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zoomScale="130" zoomScaleNormal="130" workbookViewId="0">
      <selection activeCell="F15" sqref="F15"/>
    </sheetView>
  </sheetViews>
  <sheetFormatPr defaultRowHeight="14.4" x14ac:dyDescent="0.3"/>
  <cols>
    <col min="1" max="1" width="14" customWidth="1"/>
    <col min="2" max="1025" width="9.109375" customWidth="1"/>
  </cols>
  <sheetData>
    <row r="1" spans="1:2" x14ac:dyDescent="0.3">
      <c r="A1" t="s">
        <v>1935</v>
      </c>
      <c r="B1" t="s">
        <v>1936</v>
      </c>
    </row>
    <row r="2" spans="1:2" x14ac:dyDescent="0.3">
      <c r="B2" t="s">
        <v>1937</v>
      </c>
    </row>
    <row r="3" spans="1:2" x14ac:dyDescent="0.3">
      <c r="A3" t="s">
        <v>1938</v>
      </c>
      <c r="B3" t="s">
        <v>1939</v>
      </c>
    </row>
    <row r="4" spans="1:2" x14ac:dyDescent="0.3">
      <c r="A4" t="s">
        <v>1940</v>
      </c>
      <c r="B4" t="s">
        <v>1941</v>
      </c>
    </row>
    <row r="5" spans="1:2" x14ac:dyDescent="0.3">
      <c r="A5" t="s">
        <v>1942</v>
      </c>
      <c r="B5" t="s">
        <v>1943</v>
      </c>
    </row>
    <row r="6" spans="1:2" x14ac:dyDescent="0.3">
      <c r="A6" t="s">
        <v>1944</v>
      </c>
      <c r="B6" t="s">
        <v>1945</v>
      </c>
    </row>
    <row r="7" spans="1:2" x14ac:dyDescent="0.3">
      <c r="A7" t="s">
        <v>1946</v>
      </c>
      <c r="B7" t="s">
        <v>1947</v>
      </c>
    </row>
    <row r="8" spans="1:2" x14ac:dyDescent="0.3">
      <c r="A8" t="s">
        <v>1948</v>
      </c>
      <c r="B8" t="s">
        <v>1949</v>
      </c>
    </row>
    <row r="9" spans="1:2" x14ac:dyDescent="0.3">
      <c r="A9" t="s">
        <v>1950</v>
      </c>
      <c r="B9" t="s">
        <v>1951</v>
      </c>
    </row>
    <row r="10" spans="1:2" x14ac:dyDescent="0.3">
      <c r="A10" t="s">
        <v>1952</v>
      </c>
      <c r="B10" t="s">
        <v>1953</v>
      </c>
    </row>
    <row r="11" spans="1:2" x14ac:dyDescent="0.3">
      <c r="A11" t="s">
        <v>1954</v>
      </c>
      <c r="B11" t="s">
        <v>1955</v>
      </c>
    </row>
    <row r="12" spans="1:2" x14ac:dyDescent="0.3">
      <c r="A12" t="s">
        <v>1956</v>
      </c>
      <c r="B12" t="s">
        <v>1957</v>
      </c>
    </row>
    <row r="13" spans="1:2" x14ac:dyDescent="0.3">
      <c r="A13" t="s">
        <v>1958</v>
      </c>
      <c r="B13" t="s">
        <v>1959</v>
      </c>
    </row>
    <row r="14" spans="1:2" x14ac:dyDescent="0.3">
      <c r="A14" t="s">
        <v>1960</v>
      </c>
      <c r="B14" t="s">
        <v>1961</v>
      </c>
    </row>
    <row r="15" spans="1:2" x14ac:dyDescent="0.3">
      <c r="A15" t="s">
        <v>1962</v>
      </c>
      <c r="B15" t="s">
        <v>1963</v>
      </c>
    </row>
    <row r="16" spans="1:2" x14ac:dyDescent="0.3">
      <c r="A16" t="s">
        <v>1964</v>
      </c>
      <c r="B16" t="s">
        <v>1965</v>
      </c>
    </row>
    <row r="17" spans="1:2" x14ac:dyDescent="0.3">
      <c r="A17" t="s">
        <v>1966</v>
      </c>
      <c r="B17" t="s">
        <v>1937</v>
      </c>
    </row>
    <row r="18" spans="1:2" x14ac:dyDescent="0.3">
      <c r="A18" t="s">
        <v>1967</v>
      </c>
      <c r="B18" t="s">
        <v>1968</v>
      </c>
    </row>
    <row r="19" spans="1:2" x14ac:dyDescent="0.3">
      <c r="A19" t="s">
        <v>1969</v>
      </c>
      <c r="B19" t="s">
        <v>1959</v>
      </c>
    </row>
    <row r="20" spans="1:2" x14ac:dyDescent="0.3">
      <c r="A20" t="s">
        <v>1970</v>
      </c>
      <c r="B20" t="s">
        <v>1971</v>
      </c>
    </row>
    <row r="21" spans="1:2" x14ac:dyDescent="0.3">
      <c r="A21" t="s">
        <v>1972</v>
      </c>
      <c r="B21" t="s">
        <v>1973</v>
      </c>
    </row>
    <row r="22" spans="1:2" x14ac:dyDescent="0.3">
      <c r="A22" t="s">
        <v>1974</v>
      </c>
      <c r="B22" t="s">
        <v>1975</v>
      </c>
    </row>
    <row r="23" spans="1:2" x14ac:dyDescent="0.3">
      <c r="A23" t="s">
        <v>1976</v>
      </c>
      <c r="B23" t="s">
        <v>1977</v>
      </c>
    </row>
    <row r="24" spans="1:2" x14ac:dyDescent="0.3">
      <c r="A24" t="s">
        <v>1978</v>
      </c>
      <c r="B24" t="s">
        <v>1979</v>
      </c>
    </row>
    <row r="25" spans="1:2" x14ac:dyDescent="0.3">
      <c r="A25" t="s">
        <v>1980</v>
      </c>
      <c r="B25" t="s">
        <v>1981</v>
      </c>
    </row>
    <row r="26" spans="1:2" x14ac:dyDescent="0.3">
      <c r="A26" t="s">
        <v>1982</v>
      </c>
      <c r="B26" t="s">
        <v>1983</v>
      </c>
    </row>
    <row r="27" spans="1:2" x14ac:dyDescent="0.3">
      <c r="A27" t="s">
        <v>1984</v>
      </c>
      <c r="B27" t="s">
        <v>1985</v>
      </c>
    </row>
    <row r="28" spans="1:2" x14ac:dyDescent="0.3">
      <c r="A28" t="s">
        <v>1986</v>
      </c>
      <c r="B28" t="s">
        <v>1987</v>
      </c>
    </row>
    <row r="29" spans="1:2" x14ac:dyDescent="0.3">
      <c r="A29" t="s">
        <v>1988</v>
      </c>
      <c r="B29" t="s">
        <v>1989</v>
      </c>
    </row>
    <row r="30" spans="1:2" x14ac:dyDescent="0.3">
      <c r="A30" t="s">
        <v>1990</v>
      </c>
      <c r="B30" t="s">
        <v>1991</v>
      </c>
    </row>
    <row r="31" spans="1:2" x14ac:dyDescent="0.3">
      <c r="A31" t="s">
        <v>1992</v>
      </c>
      <c r="B31" t="s">
        <v>1993</v>
      </c>
    </row>
    <row r="32" spans="1:2" x14ac:dyDescent="0.3">
      <c r="A32" t="s">
        <v>1994</v>
      </c>
      <c r="B32" t="s">
        <v>1995</v>
      </c>
    </row>
    <row r="33" spans="1:2" x14ac:dyDescent="0.3">
      <c r="A33" t="s">
        <v>1996</v>
      </c>
      <c r="B33" t="s">
        <v>1997</v>
      </c>
    </row>
    <row r="34" spans="1:2" x14ac:dyDescent="0.3">
      <c r="A34" t="s">
        <v>1998</v>
      </c>
      <c r="B34" t="s">
        <v>1999</v>
      </c>
    </row>
    <row r="35" spans="1:2" x14ac:dyDescent="0.3">
      <c r="A35" t="s">
        <v>2000</v>
      </c>
      <c r="B35" t="s">
        <v>2001</v>
      </c>
    </row>
    <row r="36" spans="1:2" x14ac:dyDescent="0.3">
      <c r="A36" t="s">
        <v>2002</v>
      </c>
      <c r="B36" t="s">
        <v>2003</v>
      </c>
    </row>
    <row r="37" spans="1:2" x14ac:dyDescent="0.3">
      <c r="A37" t="s">
        <v>2004</v>
      </c>
      <c r="B37" t="s">
        <v>2005</v>
      </c>
    </row>
    <row r="38" spans="1:2" x14ac:dyDescent="0.3">
      <c r="A38" t="s">
        <v>2006</v>
      </c>
      <c r="B38" t="s">
        <v>2007</v>
      </c>
    </row>
    <row r="39" spans="1:2" x14ac:dyDescent="0.3">
      <c r="A39" t="s">
        <v>2008</v>
      </c>
      <c r="B39" t="s">
        <v>2009</v>
      </c>
    </row>
    <row r="40" spans="1:2" x14ac:dyDescent="0.3">
      <c r="A40" t="s">
        <v>2010</v>
      </c>
      <c r="B40" t="s">
        <v>2011</v>
      </c>
    </row>
    <row r="41" spans="1:2" x14ac:dyDescent="0.3">
      <c r="A41" t="s">
        <v>2012</v>
      </c>
      <c r="B41" t="s">
        <v>2013</v>
      </c>
    </row>
    <row r="42" spans="1:2" x14ac:dyDescent="0.3">
      <c r="A42" t="s">
        <v>2014</v>
      </c>
      <c r="B42" t="s">
        <v>1975</v>
      </c>
    </row>
    <row r="43" spans="1:2" x14ac:dyDescent="0.3">
      <c r="A43" t="s">
        <v>2015</v>
      </c>
      <c r="B43" t="s">
        <v>2016</v>
      </c>
    </row>
    <row r="44" spans="1:2" x14ac:dyDescent="0.3">
      <c r="A44" t="s">
        <v>2017</v>
      </c>
      <c r="B44" t="s">
        <v>2018</v>
      </c>
    </row>
    <row r="45" spans="1:2" x14ac:dyDescent="0.3">
      <c r="A45" t="s">
        <v>2019</v>
      </c>
      <c r="B45" t="s">
        <v>2020</v>
      </c>
    </row>
    <row r="46" spans="1:2" x14ac:dyDescent="0.3">
      <c r="A46" t="s">
        <v>2021</v>
      </c>
      <c r="B46" t="s">
        <v>2022</v>
      </c>
    </row>
    <row r="47" spans="1:2" x14ac:dyDescent="0.3">
      <c r="A47" t="s">
        <v>2023</v>
      </c>
      <c r="B47" t="s">
        <v>2024</v>
      </c>
    </row>
    <row r="48" spans="1:2" x14ac:dyDescent="0.3">
      <c r="A48" t="s">
        <v>2025</v>
      </c>
      <c r="B48" t="s">
        <v>2026</v>
      </c>
    </row>
    <row r="49" spans="1:2" x14ac:dyDescent="0.3">
      <c r="A49" t="s">
        <v>2027</v>
      </c>
      <c r="B49" t="s">
        <v>1977</v>
      </c>
    </row>
    <row r="50" spans="1:2" x14ac:dyDescent="0.3">
      <c r="A50" t="s">
        <v>2028</v>
      </c>
      <c r="B50" t="s">
        <v>2029</v>
      </c>
    </row>
    <row r="51" spans="1:2" x14ac:dyDescent="0.3">
      <c r="A51" t="s">
        <v>2030</v>
      </c>
      <c r="B51" t="s">
        <v>2031</v>
      </c>
    </row>
    <row r="52" spans="1:2" x14ac:dyDescent="0.3">
      <c r="A52" t="s">
        <v>2032</v>
      </c>
      <c r="B52" t="s">
        <v>2033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topLeftCell="A91" zoomScale="130" zoomScaleNormal="130" workbookViewId="0">
      <selection activeCell="A113" sqref="A113"/>
    </sheetView>
  </sheetViews>
  <sheetFormatPr defaultRowHeight="14.4" x14ac:dyDescent="0.3"/>
  <cols>
    <col min="1" max="1" width="80.5546875" customWidth="1"/>
    <col min="2" max="2" width="30.21875" customWidth="1"/>
    <col min="3" max="1025" width="9.109375" customWidth="1"/>
  </cols>
  <sheetData>
    <row r="1" spans="1:2" x14ac:dyDescent="0.3">
      <c r="A1" s="22" t="s">
        <v>3</v>
      </c>
      <c r="B1" s="22" t="s">
        <v>0</v>
      </c>
    </row>
    <row r="2" spans="1:2" x14ac:dyDescent="0.3">
      <c r="A2" t="s">
        <v>39</v>
      </c>
      <c r="B2" t="s">
        <v>2034</v>
      </c>
    </row>
    <row r="3" spans="1:2" x14ac:dyDescent="0.3">
      <c r="A3" t="s">
        <v>2035</v>
      </c>
      <c r="B3" t="s">
        <v>2036</v>
      </c>
    </row>
    <row r="4" spans="1:2" x14ac:dyDescent="0.3">
      <c r="A4" t="s">
        <v>2035</v>
      </c>
      <c r="B4" t="s">
        <v>2037</v>
      </c>
    </row>
    <row r="5" spans="1:2" x14ac:dyDescent="0.3">
      <c r="A5" t="s">
        <v>50</v>
      </c>
      <c r="B5" t="s">
        <v>2038</v>
      </c>
    </row>
    <row r="6" spans="1:2" x14ac:dyDescent="0.3">
      <c r="A6" t="s">
        <v>54</v>
      </c>
      <c r="B6" t="s">
        <v>2039</v>
      </c>
    </row>
    <row r="7" spans="1:2" x14ac:dyDescent="0.3">
      <c r="A7" t="s">
        <v>57</v>
      </c>
      <c r="B7" t="s">
        <v>2040</v>
      </c>
    </row>
    <row r="8" spans="1:2" x14ac:dyDescent="0.3">
      <c r="A8" t="s">
        <v>61</v>
      </c>
      <c r="B8" t="s">
        <v>2041</v>
      </c>
    </row>
    <row r="9" spans="1:2" x14ac:dyDescent="0.3">
      <c r="A9" t="s">
        <v>64</v>
      </c>
      <c r="B9" t="s">
        <v>2042</v>
      </c>
    </row>
    <row r="10" spans="1:2" x14ac:dyDescent="0.3">
      <c r="A10" t="s">
        <v>70</v>
      </c>
      <c r="B10" t="s">
        <v>2043</v>
      </c>
    </row>
    <row r="11" spans="1:2" x14ac:dyDescent="0.3">
      <c r="A11" t="s">
        <v>82</v>
      </c>
      <c r="B11" t="s">
        <v>2044</v>
      </c>
    </row>
    <row r="12" spans="1:2" x14ac:dyDescent="0.3">
      <c r="A12" t="s">
        <v>90</v>
      </c>
      <c r="B12" t="s">
        <v>2045</v>
      </c>
    </row>
    <row r="13" spans="1:2" x14ac:dyDescent="0.3">
      <c r="A13" t="s">
        <v>99</v>
      </c>
      <c r="B13" t="s">
        <v>2046</v>
      </c>
    </row>
    <row r="14" spans="1:2" x14ac:dyDescent="0.3">
      <c r="A14" t="s">
        <v>102</v>
      </c>
      <c r="B14" t="s">
        <v>2047</v>
      </c>
    </row>
    <row r="15" spans="1:2" x14ac:dyDescent="0.3">
      <c r="A15" t="s">
        <v>108</v>
      </c>
      <c r="B15" t="s">
        <v>2048</v>
      </c>
    </row>
    <row r="16" spans="1:2" x14ac:dyDescent="0.3">
      <c r="A16" t="s">
        <v>118</v>
      </c>
      <c r="B16" t="s">
        <v>2049</v>
      </c>
    </row>
    <row r="17" spans="1:2" x14ac:dyDescent="0.3">
      <c r="A17" t="s">
        <v>125</v>
      </c>
      <c r="B17" t="s">
        <v>2050</v>
      </c>
    </row>
    <row r="18" spans="1:2" x14ac:dyDescent="0.3">
      <c r="A18" t="s">
        <v>133</v>
      </c>
      <c r="B18" t="s">
        <v>2051</v>
      </c>
    </row>
    <row r="19" spans="1:2" x14ac:dyDescent="0.3">
      <c r="A19" t="s">
        <v>140</v>
      </c>
      <c r="B19" t="s">
        <v>2052</v>
      </c>
    </row>
    <row r="20" spans="1:2" x14ac:dyDescent="0.3">
      <c r="A20" t="s">
        <v>153</v>
      </c>
      <c r="B20" t="s">
        <v>2053</v>
      </c>
    </row>
    <row r="21" spans="1:2" x14ac:dyDescent="0.3">
      <c r="A21" t="s">
        <v>163</v>
      </c>
      <c r="B21" t="s">
        <v>2054</v>
      </c>
    </row>
    <row r="22" spans="1:2" x14ac:dyDescent="0.3">
      <c r="A22" t="s">
        <v>172</v>
      </c>
      <c r="B22" t="s">
        <v>2055</v>
      </c>
    </row>
    <row r="23" spans="1:2" x14ac:dyDescent="0.3">
      <c r="A23" t="s">
        <v>179</v>
      </c>
      <c r="B23" t="s">
        <v>2056</v>
      </c>
    </row>
    <row r="24" spans="1:2" x14ac:dyDescent="0.3">
      <c r="A24" t="s">
        <v>188</v>
      </c>
      <c r="B24" t="s">
        <v>2057</v>
      </c>
    </row>
    <row r="25" spans="1:2" x14ac:dyDescent="0.3">
      <c r="A25" t="s">
        <v>196</v>
      </c>
      <c r="B25" t="s">
        <v>2058</v>
      </c>
    </row>
    <row r="26" spans="1:2" x14ac:dyDescent="0.3">
      <c r="A26" t="s">
        <v>203</v>
      </c>
      <c r="B26" t="s">
        <v>2059</v>
      </c>
    </row>
    <row r="27" spans="1:2" x14ac:dyDescent="0.3">
      <c r="A27" t="s">
        <v>211</v>
      </c>
      <c r="B27" t="s">
        <v>2060</v>
      </c>
    </row>
    <row r="28" spans="1:2" x14ac:dyDescent="0.3">
      <c r="A28" t="s">
        <v>218</v>
      </c>
      <c r="B28" t="s">
        <v>2061</v>
      </c>
    </row>
    <row r="29" spans="1:2" x14ac:dyDescent="0.3">
      <c r="A29" t="s">
        <v>226</v>
      </c>
      <c r="B29" t="s">
        <v>2062</v>
      </c>
    </row>
    <row r="30" spans="1:2" x14ac:dyDescent="0.3">
      <c r="A30" t="s">
        <v>232</v>
      </c>
      <c r="B30" t="s">
        <v>2063</v>
      </c>
    </row>
    <row r="31" spans="1:2" x14ac:dyDescent="0.3">
      <c r="A31" t="s">
        <v>239</v>
      </c>
      <c r="B31" t="s">
        <v>2064</v>
      </c>
    </row>
    <row r="32" spans="1:2" x14ac:dyDescent="0.3">
      <c r="A32" t="s">
        <v>247</v>
      </c>
      <c r="B32" t="s">
        <v>2065</v>
      </c>
    </row>
    <row r="33" spans="1:2" x14ac:dyDescent="0.3">
      <c r="A33" t="s">
        <v>256</v>
      </c>
      <c r="B33" t="s">
        <v>2066</v>
      </c>
    </row>
    <row r="34" spans="1:2" x14ac:dyDescent="0.3">
      <c r="A34" t="s">
        <v>265</v>
      </c>
      <c r="B34" t="s">
        <v>2067</v>
      </c>
    </row>
    <row r="35" spans="1:2" x14ac:dyDescent="0.3">
      <c r="A35" t="s">
        <v>273</v>
      </c>
      <c r="B35" t="s">
        <v>2068</v>
      </c>
    </row>
    <row r="36" spans="1:2" x14ac:dyDescent="0.3">
      <c r="A36" t="s">
        <v>279</v>
      </c>
      <c r="B36" t="s">
        <v>2069</v>
      </c>
    </row>
    <row r="37" spans="1:2" x14ac:dyDescent="0.3">
      <c r="A37" t="s">
        <v>287</v>
      </c>
      <c r="B37" t="s">
        <v>2070</v>
      </c>
    </row>
    <row r="38" spans="1:2" x14ac:dyDescent="0.3">
      <c r="A38" t="s">
        <v>295</v>
      </c>
      <c r="B38" t="s">
        <v>2071</v>
      </c>
    </row>
    <row r="39" spans="1:2" x14ac:dyDescent="0.3">
      <c r="A39" t="s">
        <v>301</v>
      </c>
      <c r="B39" t="s">
        <v>2072</v>
      </c>
    </row>
    <row r="40" spans="1:2" x14ac:dyDescent="0.3">
      <c r="A40" t="s">
        <v>310</v>
      </c>
      <c r="B40" t="s">
        <v>2073</v>
      </c>
    </row>
    <row r="41" spans="1:2" x14ac:dyDescent="0.3">
      <c r="A41" t="s">
        <v>319</v>
      </c>
      <c r="B41" t="s">
        <v>2074</v>
      </c>
    </row>
    <row r="42" spans="1:2" x14ac:dyDescent="0.3">
      <c r="A42" t="s">
        <v>326</v>
      </c>
      <c r="B42" t="s">
        <v>2075</v>
      </c>
    </row>
    <row r="43" spans="1:2" x14ac:dyDescent="0.3">
      <c r="A43" t="s">
        <v>335</v>
      </c>
      <c r="B43" t="s">
        <v>2076</v>
      </c>
    </row>
    <row r="44" spans="1:2" x14ac:dyDescent="0.3">
      <c r="A44" t="s">
        <v>343</v>
      </c>
      <c r="B44" t="s">
        <v>2077</v>
      </c>
    </row>
    <row r="45" spans="1:2" x14ac:dyDescent="0.3">
      <c r="A45" t="s">
        <v>351</v>
      </c>
      <c r="B45" t="s">
        <v>2078</v>
      </c>
    </row>
    <row r="46" spans="1:2" x14ac:dyDescent="0.3">
      <c r="A46" t="s">
        <v>359</v>
      </c>
      <c r="B46" t="s">
        <v>2079</v>
      </c>
    </row>
    <row r="47" spans="1:2" x14ac:dyDescent="0.3">
      <c r="A47" t="s">
        <v>367</v>
      </c>
      <c r="B47" t="s">
        <v>2080</v>
      </c>
    </row>
    <row r="48" spans="1:2" x14ac:dyDescent="0.3">
      <c r="A48" t="s">
        <v>387</v>
      </c>
      <c r="B48" t="s">
        <v>2081</v>
      </c>
    </row>
    <row r="49" spans="1:2" x14ac:dyDescent="0.3">
      <c r="A49" t="s">
        <v>411</v>
      </c>
      <c r="B49" t="s">
        <v>2082</v>
      </c>
    </row>
    <row r="50" spans="1:2" x14ac:dyDescent="0.3">
      <c r="A50" t="s">
        <v>417</v>
      </c>
      <c r="B50" t="s">
        <v>2083</v>
      </c>
    </row>
    <row r="51" spans="1:2" x14ac:dyDescent="0.3">
      <c r="A51" t="s">
        <v>422</v>
      </c>
      <c r="B51" t="s">
        <v>2084</v>
      </c>
    </row>
    <row r="52" spans="1:2" x14ac:dyDescent="0.3">
      <c r="A52" t="s">
        <v>428</v>
      </c>
      <c r="B52" t="s">
        <v>2085</v>
      </c>
    </row>
    <row r="53" spans="1:2" x14ac:dyDescent="0.3">
      <c r="A53" t="s">
        <v>435</v>
      </c>
      <c r="B53" t="s">
        <v>2086</v>
      </c>
    </row>
    <row r="54" spans="1:2" x14ac:dyDescent="0.3">
      <c r="A54" t="s">
        <v>441</v>
      </c>
      <c r="B54" t="s">
        <v>2087</v>
      </c>
    </row>
    <row r="55" spans="1:2" x14ac:dyDescent="0.3">
      <c r="A55" t="s">
        <v>447</v>
      </c>
      <c r="B55" t="s">
        <v>2088</v>
      </c>
    </row>
    <row r="56" spans="1:2" x14ac:dyDescent="0.3">
      <c r="A56" t="s">
        <v>454</v>
      </c>
      <c r="B56" t="s">
        <v>2089</v>
      </c>
    </row>
    <row r="57" spans="1:2" x14ac:dyDescent="0.3">
      <c r="A57" t="s">
        <v>461</v>
      </c>
      <c r="B57" t="s">
        <v>2090</v>
      </c>
    </row>
    <row r="58" spans="1:2" x14ac:dyDescent="0.3">
      <c r="A58" t="s">
        <v>468</v>
      </c>
      <c r="B58" t="s">
        <v>2091</v>
      </c>
    </row>
    <row r="59" spans="1:2" x14ac:dyDescent="0.3">
      <c r="A59" t="s">
        <v>474</v>
      </c>
      <c r="B59" t="s">
        <v>2092</v>
      </c>
    </row>
    <row r="60" spans="1:2" x14ac:dyDescent="0.3">
      <c r="A60" t="s">
        <v>480</v>
      </c>
      <c r="B60" t="s">
        <v>2093</v>
      </c>
    </row>
    <row r="61" spans="1:2" x14ac:dyDescent="0.3">
      <c r="A61" t="s">
        <v>487</v>
      </c>
      <c r="B61" t="s">
        <v>2094</v>
      </c>
    </row>
    <row r="62" spans="1:2" x14ac:dyDescent="0.3">
      <c r="A62" t="s">
        <v>493</v>
      </c>
      <c r="B62" t="s">
        <v>2095</v>
      </c>
    </row>
    <row r="63" spans="1:2" x14ac:dyDescent="0.3">
      <c r="A63" t="s">
        <v>499</v>
      </c>
      <c r="B63" t="s">
        <v>2096</v>
      </c>
    </row>
    <row r="64" spans="1:2" x14ac:dyDescent="0.3">
      <c r="A64" t="s">
        <v>504</v>
      </c>
      <c r="B64" t="s">
        <v>2097</v>
      </c>
    </row>
    <row r="65" spans="1:2" x14ac:dyDescent="0.3">
      <c r="A65" t="s">
        <v>510</v>
      </c>
      <c r="B65" t="s">
        <v>2098</v>
      </c>
    </row>
    <row r="66" spans="1:2" x14ac:dyDescent="0.3">
      <c r="A66" t="s">
        <v>516</v>
      </c>
      <c r="B66" t="s">
        <v>2099</v>
      </c>
    </row>
    <row r="67" spans="1:2" x14ac:dyDescent="0.3">
      <c r="A67" t="s">
        <v>521</v>
      </c>
      <c r="B67" t="s">
        <v>2100</v>
      </c>
    </row>
    <row r="68" spans="1:2" x14ac:dyDescent="0.3">
      <c r="A68" t="s">
        <v>527</v>
      </c>
      <c r="B68" t="s">
        <v>2101</v>
      </c>
    </row>
    <row r="69" spans="1:2" x14ac:dyDescent="0.3">
      <c r="A69" t="s">
        <v>533</v>
      </c>
      <c r="B69" t="s">
        <v>2102</v>
      </c>
    </row>
    <row r="70" spans="1:2" x14ac:dyDescent="0.3">
      <c r="A70" t="s">
        <v>539</v>
      </c>
      <c r="B70" t="s">
        <v>2103</v>
      </c>
    </row>
    <row r="71" spans="1:2" x14ac:dyDescent="0.3">
      <c r="A71" t="s">
        <v>544</v>
      </c>
      <c r="B71" t="s">
        <v>2104</v>
      </c>
    </row>
    <row r="72" spans="1:2" x14ac:dyDescent="0.3">
      <c r="A72" t="s">
        <v>550</v>
      </c>
      <c r="B72" t="s">
        <v>2105</v>
      </c>
    </row>
    <row r="73" spans="1:2" x14ac:dyDescent="0.3">
      <c r="A73" t="s">
        <v>556</v>
      </c>
      <c r="B73" t="s">
        <v>2106</v>
      </c>
    </row>
    <row r="74" spans="1:2" x14ac:dyDescent="0.3">
      <c r="A74" t="s">
        <v>560</v>
      </c>
      <c r="B74" t="s">
        <v>2107</v>
      </c>
    </row>
    <row r="75" spans="1:2" x14ac:dyDescent="0.3">
      <c r="A75" t="s">
        <v>564</v>
      </c>
      <c r="B75" t="s">
        <v>2108</v>
      </c>
    </row>
    <row r="76" spans="1:2" x14ac:dyDescent="0.3">
      <c r="A76" t="s">
        <v>569</v>
      </c>
      <c r="B76" t="s">
        <v>2109</v>
      </c>
    </row>
    <row r="77" spans="1:2" x14ac:dyDescent="0.3">
      <c r="A77" t="s">
        <v>574</v>
      </c>
      <c r="B77" t="s">
        <v>2110</v>
      </c>
    </row>
    <row r="78" spans="1:2" x14ac:dyDescent="0.3">
      <c r="A78" t="s">
        <v>585</v>
      </c>
      <c r="B78" t="s">
        <v>2111</v>
      </c>
    </row>
    <row r="79" spans="1:2" x14ac:dyDescent="0.3">
      <c r="A79" t="s">
        <v>594</v>
      </c>
      <c r="B79" t="s">
        <v>2112</v>
      </c>
    </row>
    <row r="80" spans="1:2" x14ac:dyDescent="0.3">
      <c r="A80" t="s">
        <v>600</v>
      </c>
      <c r="B80" t="s">
        <v>2113</v>
      </c>
    </row>
    <row r="81" spans="1:2" x14ac:dyDescent="0.3">
      <c r="A81" t="s">
        <v>605</v>
      </c>
      <c r="B81" t="s">
        <v>2114</v>
      </c>
    </row>
    <row r="82" spans="1:2" x14ac:dyDescent="0.3">
      <c r="A82" t="s">
        <v>614</v>
      </c>
      <c r="B82" t="s">
        <v>2115</v>
      </c>
    </row>
    <row r="83" spans="1:2" x14ac:dyDescent="0.3">
      <c r="A83" t="s">
        <v>620</v>
      </c>
      <c r="B83" t="s">
        <v>2116</v>
      </c>
    </row>
    <row r="84" spans="1:2" x14ac:dyDescent="0.3">
      <c r="A84" t="s">
        <v>627</v>
      </c>
      <c r="B84" t="s">
        <v>2117</v>
      </c>
    </row>
    <row r="85" spans="1:2" x14ac:dyDescent="0.3">
      <c r="A85" t="s">
        <v>633</v>
      </c>
      <c r="B85" t="s">
        <v>2118</v>
      </c>
    </row>
    <row r="86" spans="1:2" x14ac:dyDescent="0.3">
      <c r="A86" t="s">
        <v>639</v>
      </c>
      <c r="B86" t="s">
        <v>2119</v>
      </c>
    </row>
    <row r="87" spans="1:2" x14ac:dyDescent="0.3">
      <c r="A87" t="s">
        <v>643</v>
      </c>
      <c r="B87" t="s">
        <v>2120</v>
      </c>
    </row>
    <row r="88" spans="1:2" x14ac:dyDescent="0.3">
      <c r="A88" t="s">
        <v>647</v>
      </c>
      <c r="B88" t="s">
        <v>2121</v>
      </c>
    </row>
    <row r="89" spans="1:2" x14ac:dyDescent="0.3">
      <c r="A89" t="s">
        <v>651</v>
      </c>
      <c r="B89" t="s">
        <v>2122</v>
      </c>
    </row>
    <row r="90" spans="1:2" x14ac:dyDescent="0.3">
      <c r="A90" t="s">
        <v>655</v>
      </c>
      <c r="B90" t="s">
        <v>2123</v>
      </c>
    </row>
    <row r="91" spans="1:2" x14ac:dyDescent="0.3">
      <c r="A91" t="s">
        <v>659</v>
      </c>
      <c r="B91" t="s">
        <v>2124</v>
      </c>
    </row>
    <row r="92" spans="1:2" x14ac:dyDescent="0.3">
      <c r="A92" t="s">
        <v>663</v>
      </c>
      <c r="B92" t="s">
        <v>2125</v>
      </c>
    </row>
    <row r="93" spans="1:2" x14ac:dyDescent="0.3">
      <c r="A93" t="s">
        <v>141</v>
      </c>
      <c r="B93" t="s">
        <v>142</v>
      </c>
    </row>
    <row r="94" spans="1:2" x14ac:dyDescent="0.3">
      <c r="A94" t="s">
        <v>154</v>
      </c>
      <c r="B94" t="s">
        <v>155</v>
      </c>
    </row>
    <row r="95" spans="1:2" x14ac:dyDescent="0.3">
      <c r="A95" t="s">
        <v>368</v>
      </c>
      <c r="B95" t="s">
        <v>369</v>
      </c>
    </row>
    <row r="96" spans="1:2" x14ac:dyDescent="0.3">
      <c r="A96" t="s">
        <v>371</v>
      </c>
      <c r="B96" t="s">
        <v>372</v>
      </c>
    </row>
    <row r="97" spans="1:2" x14ac:dyDescent="0.3">
      <c r="A97" t="s">
        <v>373</v>
      </c>
      <c r="B97" t="s">
        <v>374</v>
      </c>
    </row>
    <row r="98" spans="1:2" x14ac:dyDescent="0.3">
      <c r="A98" t="s">
        <v>375</v>
      </c>
      <c r="B98" t="s">
        <v>376</v>
      </c>
    </row>
    <row r="99" spans="1:2" x14ac:dyDescent="0.3">
      <c r="A99" t="s">
        <v>388</v>
      </c>
      <c r="B99" t="s">
        <v>389</v>
      </c>
    </row>
    <row r="100" spans="1:2" x14ac:dyDescent="0.3">
      <c r="A100" t="s">
        <v>390</v>
      </c>
      <c r="B100" t="s">
        <v>391</v>
      </c>
    </row>
    <row r="101" spans="1:2" x14ac:dyDescent="0.3">
      <c r="A101" t="s">
        <v>393</v>
      </c>
      <c r="B101" t="s">
        <v>394</v>
      </c>
    </row>
    <row r="102" spans="1:2" x14ac:dyDescent="0.3">
      <c r="A102" t="s">
        <v>396</v>
      </c>
      <c r="B102" t="s">
        <v>397</v>
      </c>
    </row>
    <row r="103" spans="1:2" x14ac:dyDescent="0.3">
      <c r="A103" t="s">
        <v>398</v>
      </c>
      <c r="B103" t="s">
        <v>399</v>
      </c>
    </row>
    <row r="104" spans="1:2" x14ac:dyDescent="0.3">
      <c r="A104" t="s">
        <v>400</v>
      </c>
      <c r="B104" t="s">
        <v>401</v>
      </c>
    </row>
    <row r="105" spans="1:2" x14ac:dyDescent="0.3">
      <c r="A105" t="s">
        <v>402</v>
      </c>
      <c r="B105" t="s">
        <v>403</v>
      </c>
    </row>
    <row r="106" spans="1:2" x14ac:dyDescent="0.3">
      <c r="A106" t="s">
        <v>575</v>
      </c>
      <c r="B106" t="s">
        <v>576</v>
      </c>
    </row>
    <row r="107" spans="1:2" x14ac:dyDescent="0.3">
      <c r="A107" t="s">
        <v>577</v>
      </c>
      <c r="B107" t="s">
        <v>578</v>
      </c>
    </row>
    <row r="108" spans="1:2" x14ac:dyDescent="0.3">
      <c r="A108" t="s">
        <v>734</v>
      </c>
      <c r="B108" t="s">
        <v>2126</v>
      </c>
    </row>
    <row r="109" spans="1:2" x14ac:dyDescent="0.3">
      <c r="A109" t="s">
        <v>740</v>
      </c>
      <c r="B109" t="s">
        <v>2127</v>
      </c>
    </row>
    <row r="110" spans="1:2" x14ac:dyDescent="0.3">
      <c r="A110" t="s">
        <v>745</v>
      </c>
      <c r="B110" t="s">
        <v>2128</v>
      </c>
    </row>
    <row r="111" spans="1:2" x14ac:dyDescent="0.3">
      <c r="A111" t="s">
        <v>751</v>
      </c>
      <c r="B111" t="s">
        <v>2129</v>
      </c>
    </row>
    <row r="112" spans="1:2" x14ac:dyDescent="0.3">
      <c r="A112" t="s">
        <v>757</v>
      </c>
      <c r="B112" t="s">
        <v>2130</v>
      </c>
    </row>
    <row r="113" spans="1:2" x14ac:dyDescent="0.3">
      <c r="A113" t="s">
        <v>765</v>
      </c>
      <c r="B113" t="s">
        <v>2131</v>
      </c>
    </row>
    <row r="114" spans="1:2" x14ac:dyDescent="0.3">
      <c r="A114" t="s">
        <v>768</v>
      </c>
      <c r="B114" t="s">
        <v>2132</v>
      </c>
    </row>
    <row r="115" spans="1:2" x14ac:dyDescent="0.3">
      <c r="A115" t="s">
        <v>771</v>
      </c>
      <c r="B115" t="s">
        <v>2133</v>
      </c>
    </row>
    <row r="116" spans="1:2" x14ac:dyDescent="0.3">
      <c r="A116" t="s">
        <v>774</v>
      </c>
      <c r="B116" t="s">
        <v>2134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149</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LAM properties</vt:lpstr>
      <vt:lpstr>LAM property classification</vt:lpstr>
      <vt:lpstr>LAM classes</vt:lpstr>
      <vt:lpstr>LAM class classification</vt:lpstr>
      <vt:lpstr>CELEX classes</vt:lpstr>
      <vt:lpstr>prefixes (aux)</vt:lpstr>
      <vt:lpstr>LAM properties Mapping (aux)</vt:lpstr>
      <vt:lpstr>'LAM properties'!_FilterDatabase_0_0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Juraj (OP)</dc:creator>
  <cp:lastModifiedBy>Eugeniu Costetchi</cp:lastModifiedBy>
  <cp:revision>76</cp:revision>
  <dcterms:created xsi:type="dcterms:W3CDTF">2019-06-21T09:22:30Z</dcterms:created>
  <dcterms:modified xsi:type="dcterms:W3CDTF">2019-11-27T11:09:31Z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