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classes'!$A$1:$O$277</definedName>
    <definedName function="false" hidden="true" localSheetId="2" name="_xlnm._FilterDatabase" vbProcedure="false">'LAM classes'!$A$1:$DB$265</definedName>
    <definedName function="false" hidden="true" localSheetId="0" name="_xlnm._FilterDatabase" vbProcedure="false">'LAM properties'!$A$1:$AM$150</definedName>
    <definedName function="false" hidden="false" localSheetId="0" name="_FilterDatabase_0_0" vbProcedure="false">'LAM properties'!$A$1:$AL$111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<sst xmlns="http://schemas.openxmlformats.org/spreadsheetml/2006/main" count="12505" uniqueCount="4630">
  <si>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</si>
  <si>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</si>
  <si>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</si>
  <si>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</si>
  <si>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</si>
  <si>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</si>
  <si>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</si>
  <si>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</si>
  <si>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</si>
  <si>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</si>
  <si>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</si>
  <si>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</si>
  <si>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</si>
  <si>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</si>
  <si>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</si>
  <si>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</si>
  <si>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</si>
  <si>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</si>
  <si>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</si>
  <si>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</si>
  <si>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</si>
  <si>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</si>
  <si>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</si>
  <si>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</si>
  <si>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</si>
  <si>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</si>
  <si>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</si>
  <si>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</si>
  <si>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</si>
  <si>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</si>
  <si>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</si>
  <si>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</si>
  <si>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</si>
  <si>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</si>
  <si>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</si>
  <si>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</si>
  <si>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</si>
  <si>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</si>
  <si>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</si>
  <si>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</si>
  <si>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</si>
  <si>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</si>
  <si>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</si>
  <si>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</si>
  <si>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</si>
  <si>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</si>
  <si>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</si>
  <si>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</si>
  <si>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</si>
  <si>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</si>
  <si>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</si>
  <si>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</si>
  <si>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</si>
  <si>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</si>
  <si>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</si>
  <si>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</si>
  <si>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</si>
  <si>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</si>
  <si>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</si>
  <si>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</si>
  <si>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</si>
  <si>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</si>
  <si>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</si>
  <si>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</si>
  <si>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</si>
  <si>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</si>
  <si>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</si>
  <si>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</si>
  <si>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</si>
  <si>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</si>
  <si>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</si>
  <si>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</si>
  <si>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</si>
  <si>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</si>
  <si>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</si>
  <si>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</si>
  <si>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</si>
  <si>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</si>
  <si>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</si>
  <si>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</si>
  <si>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</si>
  <si>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</si>
  <si>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</si>
  <si>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</si>
  <si>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</si>
  <si>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</si>
  <si>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</si>
  <si>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</si>
  <si>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</si>
  <si>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</si>
  <si>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</si>
  <si>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</si>
  <si>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</si>
  <si>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</si>
  <si>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</si>
  <si>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</si>
  <si>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</si>
  <si>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</si>
  <si>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</si>
  <si>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</si>
  <si>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</si>
  <si>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</si>
  <si>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</si>
  <si>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</si>
  <si>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</si>
  <si>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</si>
  <si>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</si>
  <si>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</si>
  <si>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</si>
  <si>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</si>
  <si>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</si>
  <si>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</si>
  <si>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</si>
  <si>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</si>
  <si>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</si>
  <si>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</si>
  <si>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</si>
  <si>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</si>
  <si>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</si>
  <si>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</si>
  <si>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</si>
  <si>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</si>
  <si>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</si>
  <si>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</si>
  <si>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</si>
  <si>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</si>
  <si>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</si>
  <si>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</si>
  <si>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</si>
  <si>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</si>
  <si>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</si>
  <si>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</si>
  <si>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</si>
  <si>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</si>
  <si>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</si>
  <si>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</si>
  <si>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</si>
  <si>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</si>
  <si>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</si>
  <si>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</si>
  <si>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</si>
  <si>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</si>
  <si>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</si>
  <si>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</si>
  <si>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</si>
  <si>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</si>
  <si>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</si>
  <si>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</si>
  <si>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</si>
  <si>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</si>
  <si>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</si>
  <si>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</si>
  <si>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</si>
  <si>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</si>
  <si>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</si>
  <si>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</si>
  <si>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</si>
  <si>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</si>
  <si>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</si>
  <si>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</si>
  <si>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</si>
  <si>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</si>
  <si>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</si>
  <si>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</si>
  <si>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</si>
  <si>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</si>
  <si>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</si>
  <si>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</si>
  <si>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</si>
  <si>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</si>
  <si>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</si>
  <si>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</si>
  <si>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</si>
  <si>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</si>
  <si>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</si>
  <si>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</si>
  <si>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</si>
  <si>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</si>
  <si>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</si>
  <si>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</si>
  <si>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</si>
  <si>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</si>
  <si>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</si>
  <si>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</si>
  <si>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</si>
  <si>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</si>
  <si>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</si>
  <si>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</si>
  <si>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</si>
  <si>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</si>
  <si>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</si>
  <si>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</si>
  <si>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</si>
  <si>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</si>
  <si>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</si>
  <si>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</si>
  <si>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</si>
  <si>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</si>
  <si>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</si>
  <si>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</si>
  <si>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</si>
  <si>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</si>
  <si>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</si>
  <si>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</si>
  <si>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</si>
  <si>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</si>
  <si>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</si>
  <si>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</si>
  <si>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</si>
  <si>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</si>
  <si>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</si>
  <si>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</si>
  <si>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</si>
  <si>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</si>
  <si>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</si>
  <si>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</si>
  <si>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</si>
  <si>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</si>
  <si>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</si>
  <si>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</si>
  <si>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</si>
  <si>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</si>
  <si>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</si>
  <si>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</si>
  <si>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</si>
  <si>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</si>
  <si>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</si>
  <si>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</si>
  <si>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</si>
  <si>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</si>
  <si>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</si>
  <si>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</si>
  <si>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</si>
  <si>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</si>
  <si>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</si>
  <si>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</si>
  <si>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</si>
  <si>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</si>
  <si>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</si>
  <si>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</si>
  <si>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</si>
  <si>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</si>
  <si>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</si>
  <si>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</si>
  <si>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</si>
  <si>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</si>
  <si>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</si>
  <si>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</si>
  <si>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</si>
  <si>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</si>
  <si>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</si>
  <si>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</si>
  <si>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</si>
  <si>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</si>
  <si>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</si>
  <si>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</si>
  <si>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</si>
  <si>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</si>
  <si>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</si>
  <si>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</si>
  <si>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</si>
  <si>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</si>
  <si>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</si>
  <si>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</si>
  <si>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</si>
  <si>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</si>
  <si>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</si>
  <si>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</si>
  <si>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</si>
  <si>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</si>
  <si>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</si>
  <si>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</si>
  <si>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</si>
  <si>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</si>
  <si>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</si>
  <si>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</si>
  <si>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</si>
  <si>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</si>
  <si>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</si>
  <si>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</si>
  <si>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</si>
  <si>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</si>
  <si>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</si>
  <si>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</si>
  <si>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</si>
  <si>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</si>
  <si>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</si>
  <si>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</si>
  <si>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</si>
  <si>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</si>
  <si>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</si>
  <si>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</si>
  <si>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</si>
  <si>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</si>
  <si>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</si>
  <si>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</si>
  <si>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</si>
  <si>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</si>
  <si>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</si>
  <si>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</si>
  <si>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</si>
  <si>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</si>
  <si>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</si>
  <si>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</si>
  <si>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</si>
  <si>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</si>
  <si>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</si>
  <si>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</si>
  <si>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</si>
  <si>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</si>
  <si>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</si>
  <si>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</si>
  <si>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</si>
  <si>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</si>
  <si>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</si>
  <si>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</si>
  <si>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</si>
  <si>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</si>
  <si>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</si>
  <si>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</si>
  <si>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</si>
  <si>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</si>
  <si>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</si>
  <si>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</si>
  <si>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</si>
  <si>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</si>
  <si>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</si>
  <si>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</si>
  <si>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</si>
  <si>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</si>
  <si>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</si>
  <si>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</si>
  <si>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</si>
  <si>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</si>
  <si>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</si>
  <si>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</si>
  <si>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</si>
  <si>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</si>
  <si>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</si>
  <si>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</si>
  <si>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</si>
  <si>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</si>
  <si>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</si>
  <si>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</si>
  <si>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</si>
  <si>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</si>
  <si>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</si>
  <si>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</si>
  <si>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</si>
  <si>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</si>
  <si>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</si>
  <si>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</si>
  <si>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</si>
  <si>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</si>
  <si>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</si>
  <si>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</si>
  <si>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</si>
  <si>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</si>
  <si>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</si>
  <si>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</si>
  <si>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</si>
  <si>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</si>
  <si>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</si>
  <si>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</si>
  <si>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</si>
  <si>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</si>
  <si>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</si>
  <si>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</si>
  <si>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</si>
  <si>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</si>
  <si>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</si>
  <si>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</si>
  <si>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</si>
  <si>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</si>
  <si>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</si>
  <si>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</si>
  <si>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</si>
  <si>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</si>
  <si>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</si>
  <si>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</si>
  <si>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</si>
  <si>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</si>
  <si>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</si>
  <si>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</si>
  <si>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</si>
  <si>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</si>
  <si>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</si>
  <si>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</si>
  <si>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</si>
  <si>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</si>
  <si>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</si>
  <si>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</si>
  <si>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</si>
  <si>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</si>
  <si>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</si>
  <si>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</si>
  <si>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</si>
  <si>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</si>
  <si>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</si>
  <si>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</si>
  <si>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</si>
  <si>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</si>
  <si>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</si>
  <si>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</si>
  <si>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</si>
  <si>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</si>
  <si>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</si>
  <si>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</si>
  <si>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</si>
  <si>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</si>
  <si>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</si>
  <si>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</si>
  <si>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</si>
  <si>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</si>
  <si>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</si>
  <si>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</si>
  <si>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</si>
  <si>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</si>
  <si>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</si>
  <si>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</si>
  <si>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</si>
  <si>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</si>
  <si>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</si>
  <si>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</si>
  <si>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</si>
  <si>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</si>
  <si>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</si>
  <si>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</si>
  <si>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</si>
  <si>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</si>
  <si>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</si>
  <si>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</si>
  <si>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</si>
  <si>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</si>
  <si>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</si>
  <si>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</si>
  <si>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</si>
  <si>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</si>
  <si>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</si>
  <si>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</si>
  <si>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</si>
  <si>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</si>
  <si>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</si>
  <si>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</si>
  <si>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</si>
  <si>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</si>
  <si>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</si>
  <si>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</si>
  <si>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</si>
  <si>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</si>
  <si>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</si>
  <si>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</si>
  <si>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</si>
  <si>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</si>
  <si>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</si>
  <si>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</si>
  <si>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</si>
  <si>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</si>
  <si>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</si>
  <si>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</si>
  <si>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</si>
  <si>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</si>
  <si>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</si>
  <si>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</si>
  <si>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</si>
  <si>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</si>
  <si>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</si>
  <si>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</si>
  <si>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</si>
  <si>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</si>
  <si>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</si>
  <si>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</si>
  <si>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</si>
  <si>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</si>
  <si>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</si>
  <si>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</si>
  <si>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</si>
  <si>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</si>
  <si>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</si>
  <si>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</si>
  <si>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</si>
  <si>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</si>
  <si>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</si>
  <si>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</si>
  <si>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</si>
  <si>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</si>
  <si>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</si>
  <si>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</si>
  <si>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</si>
  <si>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</si>
  <si>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</si>
  <si>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</si>
  <si>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</si>
  <si>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</si>
  <si>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</si>
  <si>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</si>
  <si>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</si>
  <si>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</si>
  <si>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</si>
  <si>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</si>
  <si>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</si>
  <si>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</si>
  <si>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</si>
  <si>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</si>
  <si>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</si>
  <si>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</si>
  <si>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</si>
  <si>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</si>
  <si>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</si>
  <si>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</si>
  <si>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</si>
  <si>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</si>
  <si>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</si>
  <si>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</si>
  <si>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</si>
  <si>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</si>
  <si>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</si>
  <si>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</si>
  <si>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</si>
  <si>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</si>
  <si>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</si>
  <si>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</si>
  <si>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</si>
  <si>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</si>
  <si>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</si>
  <si>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</si>
  <si>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</si>
  <si>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</si>
  <si>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</si>
  <si>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</si>
  <si>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</si>
  <si>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</si>
  <si>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</si>
  <si>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</si>
  <si>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</si>
  <si>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</si>
  <si>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</si>
  <si>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</si>
  <si>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</si>
  <si>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</si>
  <si>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</si>
  <si>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</si>
  <si>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</si>
  <si>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</si>
  <si>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</si>
  <si>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</si>
  <si>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</si>
  <si>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</si>
  <si>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</si>
  <si>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</si>
  <si>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</si>
  <si>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</si>
  <si>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</si>
  <si>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</si>
  <si>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</si>
  <si>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</si>
  <si>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</si>
  <si>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</si>
  <si>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</si>
  <si>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</si>
  <si>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</si>
  <si>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</si>
  <si>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</si>
  <si>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</si>
  <si>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</si>
  <si>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</si>
  <si>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</si>
  <si>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</si>
  <si>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</si>
  <si>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</si>
  <si>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</si>
  <si>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</si>
  <si>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</si>
  <si>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</si>
  <si>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</si>
  <si>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</si>
  <si>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</si>
  <si>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</si>
  <si>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</si>
  <si>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</si>
  <si>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</si>
  <si>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</si>
  <si>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</si>
  <si>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</si>
  <si>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</si>
  <si>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</si>
  <si>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</si>
  <si>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</si>
  <si>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</si>
  <si>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</si>
  <si>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</si>
  <si>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</si>
  <si>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</si>
  <si>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</si>
  <si>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</si>
  <si>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</si>
  <si>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</si>
  <si>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</si>
  <si>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</si>
  <si>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</si>
  <si>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</si>
  <si>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</si>
  <si>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</si>
  <si>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</si>
  <si>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</si>
  <si>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</si>
  <si>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</si>
  <si>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</si>
  <si>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</si>
  <si>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</si>
  <si>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</si>
  <si>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</si>
  <si>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</si>
  <si>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</si>
  <si>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</si>
  <si>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</si>
  <si>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</si>
  <si>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</si>
  <si>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</si>
  <si>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</si>
  <si>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</si>
  <si>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</si>
  <si>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</si>
  <si>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</si>
  <si>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</si>
  <si>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</si>
  <si>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</si>
  <si>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</si>
  <si>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</si>
  <si>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</si>
  <si>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</si>
  <si>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</si>
  <si>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</si>
  <si>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</si>
  <si>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</si>
  <si>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</si>
  <si>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</si>
  <si>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</si>
  <si>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</si>
  <si>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</si>
  <si>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</si>
  <si>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</si>
  <si>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</si>
  <si>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</si>
  <si>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</si>
  <si>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</si>
  <si>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</si>
  <si>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</si>
  <si>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</si>
  <si>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</si>
  <si>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</si>
  <si>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</si>
  <si>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</si>
  <si>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</si>
  <si>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</si>
  <si>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</si>
  <si>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</si>
  <si>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</si>
  <si>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</si>
  <si>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</si>
  <si>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</si>
  <si>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</si>
  <si>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</si>
  <si>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</si>
  <si>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</si>
  <si>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</si>
  <si>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</si>
  <si>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</si>
  <si>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</si>
  <si>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</si>
  <si>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</si>
  <si>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</si>
  <si>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</si>
  <si>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</si>
  <si>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</si>
  <si>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</si>
  <si>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</si>
  <si>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</si>
  <si>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</si>
  <si>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</si>
  <si>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</si>
  <si>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</si>
  <si>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</si>
  <si>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</si>
  <si>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</si>
  <si>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</si>
  <si>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</si>
  <si>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</si>
  <si>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</si>
  <si>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</si>
  <si>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</si>
  <si>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</si>
  <si>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</si>
  <si>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</si>
  <si>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</si>
  <si>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</si>
  <si>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</si>
  <si>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</si>
  <si>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</si>
  <si>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</si>
  <si>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</si>
  <si>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</si>
  <si>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</si>
  <si>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</si>
  <si>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</si>
  <si>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</si>
  <si>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</si>
  <si>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</si>
  <si>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</si>
  <si>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</si>
  <si>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</si>
  <si>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</si>
  <si>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</si>
  <si>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</si>
  <si>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</si>
  <si>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</si>
  <si>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</si>
  <si>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</si>
  <si>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</si>
  <si>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</si>
  <si>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</si>
  <si>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</si>
  <si>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</si>
  <si>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</si>
  <si>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</si>
  <si>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</si>
  <si>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</si>
  <si>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</si>
  <si>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</si>
  <si>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</si>
  <si>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</si>
  <si>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</si>
  <si>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</si>
  <si>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</si>
  <si>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</si>
  <si>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</si>
  <si>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</si>
  <si>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</si>
  <si>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</si>
  <si>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</si>
  <si>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</si>
  <si>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</si>
  <si>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</si>
  <si>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</si>
  <si>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</si>
  <si>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</si>
  <si>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</si>
  <si>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</si>
  <si>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</si>
  <si>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</si>
  <si>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</si>
  <si>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</si>
  <si>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</si>
  <si>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</si>
  <si>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</si>
  <si>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</si>
  <si>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</si>
  <si>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</si>
  <si>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</si>
  <si>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</si>
  <si>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</si>
  <si>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</si>
  <si>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</si>
  <si>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</si>
  <si>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</si>
  <si>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</si>
  <si>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</si>
  <si>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</si>
  <si>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</si>
  <si>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</si>
  <si>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</si>
  <si>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</si>
  <si>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</si>
  <si>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</si>
  <si>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</si>
  <si>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</si>
  <si>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</si>
  <si>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</si>
  <si>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</si>
  <si>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</si>
  <si>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</si>
  <si>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</si>
  <si>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</si>
  <si>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</si>
  <si>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</si>
  <si>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</si>
  <si>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</si>
  <si>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</si>
  <si>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</si>
  <si>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</si>
  <si>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</si>
  <si>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</si>
  <si>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</si>
  <si>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</si>
  <si>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</si>
  <si>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</si>
  <si>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</si>
  <si>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</si>
  <si>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</si>
  <si>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</si>
  <si>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</si>
  <si>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</si>
  <si>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</si>
  <si>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</si>
  <si>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</si>
  <si>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</si>
  <si>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</si>
  <si>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</si>
  <si>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</si>
  <si>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</si>
  <si>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</si>
  <si>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</si>
  <si>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</si>
  <si>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</si>
  <si>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</si>
  <si>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</si>
  <si>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</si>
  <si>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</si>
  <si>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</si>
  <si>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</si>
  <si>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</si>
  <si>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</si>
  <si>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</si>
  <si>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</si>
  <si>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</si>
  <si>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</si>
  <si>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</si>
  <si>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</si>
  <si>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</si>
  <si>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</si>
  <si>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</si>
  <si>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</si>
  <si>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</si>
  <si>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</si>
  <si>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</si>
  <si>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</si>
  <si>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</si>
  <si>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</si>
  <si>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</si>
  <si>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</si>
  <si>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</si>
  <si>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</si>
  <si>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</si>
  <si>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</si>
  <si>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</si>
  <si>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</si>
  <si>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</si>
  <si>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</si>
  <si>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</si>
  <si>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</si>
  <si>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</si>
  <si>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</si>
  <si>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</si>
  <si>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</si>
  <si>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</si>
  <si>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</si>
  <si>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</si>
  <si>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</si>
  <si>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</si>
  <si>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</si>
  <si>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</si>
  <si>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</si>
  <si>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</si>
  <si>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</si>
  <si>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</si>
  <si>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</si>
  <si>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</si>
  <si>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</si>
  <si>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</si>
  <si>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</si>
  <si>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</si>
  <si>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</si>
  <si>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</si>
  <si>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</si>
  <si>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</si>
  <si>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</si>
  <si>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</si>
  <si>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</si>
  <si>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</si>
  <si>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</si>
  <si>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</si>
  <si>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</si>
  <si>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</si>
  <si>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</si>
  <si>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</si>
  <si>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</si>
  <si>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</si>
  <si>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</si>
  <si>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</si>
  <si>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</si>
  <si>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</si>
  <si>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</si>
  <si>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</si>
  <si>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</si>
  <si>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</si>
  <si>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</si>
  <si>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</si>
  <si>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</si>
  <si>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</si>
  <si>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</si>
  <si>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</si>
  <si>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</si>
  <si>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</si>
  <si>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</si>
  <si>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</si>
  <si>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</si>
  <si>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</si>
  <si>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</si>
  <si>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</si>
  <si>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</si>
  <si>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</si>
  <si>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</si>
  <si>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</si>
  <si>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</si>
  <si>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</si>
  <si>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</si>
  <si>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</si>
  <si>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</si>
  <si>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</si>
  <si>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</si>
  <si>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</si>
  <si>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</si>
  <si>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</si>
  <si>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</si>
  <si>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</si>
  <si>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</si>
  <si>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</si>
  <si>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</si>
  <si>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</si>
  <si>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</si>
  <si>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</si>
  <si>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</si>
  <si>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</si>
  <si>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</si>
  <si>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</si>
  <si>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</si>
  <si>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</si>
  <si>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</si>
  <si>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</si>
  <si>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</si>
  <si>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</si>
  <si>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</si>
  <si>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</si>
  <si>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</si>
  <si>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</si>
  <si>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</si>
  <si>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</si>
  <si>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</si>
  <si>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</si>
  <si>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</si>
  <si>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</si>
  <si>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</si>
  <si>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</si>
  <si>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</si>
  <si>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</si>
  <si>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</si>
  <si>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</si>
  <si>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</si>
  <si>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</si>
  <si>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</si>
  <si>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</si>
  <si>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</si>
  <si>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</si>
  <si>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</si>
  <si>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</si>
  <si>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</si>
  <si>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</si>
  <si>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</si>
  <si>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</si>
  <si>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</si>
  <si>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</si>
  <si>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</si>
  <si>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</si>
  <si>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</si>
  <si>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</si>
  <si>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</si>
  <si>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</si>
  <si>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</si>
  <si>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</si>
  <si>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</si>
  <si>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</si>
  <si>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</si>
  <si>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</si>
  <si>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</si>
  <si>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</si>
  <si>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</si>
  <si>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</si>
  <si>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</si>
  <si>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</si>
  <si>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</si>
  <si>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</si>
  <si>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</si>
  <si>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</si>
  <si>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</si>
  <si>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</si>
  <si>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</si>
  <si>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</si>
  <si>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</si>
  <si>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</si>
  <si>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</si>
  <si>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</si>
  <si>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</si>
  <si>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</si>
  <si>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</si>
  <si>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</si>
  <si>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</si>
  <si>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</si>
  <si>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</si>
  <si>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</si>
  <si>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</si>
  <si>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</si>
  <si>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</si>
  <si>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</si>
  <si>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</si>
  <si>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</si>
  <si>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</si>
  <si>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</si>
  <si>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</si>
  <si>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</si>
  <si>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</si>
  <si>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</si>
  <si>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</si>
  <si>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</si>
  <si>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</si>
  <si>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</si>
  <si>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</si>
  <si>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</si>
  <si>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</si>
  <si>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</si>
  <si>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</si>
  <si>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</si>
  <si>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</si>
  <si>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</si>
  <si>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</si>
  <si>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</si>
  <si>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</si>
  <si>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</si>
  <si>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</si>
  <si>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</si>
  <si>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</si>
  <si>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</si>
  <si>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</si>
  <si>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</si>
  <si>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</si>
  <si>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</si>
  <si>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</si>
  <si>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</si>
  <si>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</si>
  <si>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</si>
  <si>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</si>
  <si>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</si>
  <si>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</si>
  <si>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</si>
  <si>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</si>
  <si>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</si>
  <si>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</si>
  <si>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</si>
  <si>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</si>
  <si>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</si>
  <si>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</si>
  <si>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</si>
  <si>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</si>
  <si>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</si>
  <si>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</si>
  <si>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</si>
  <si>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</si>
  <si>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</si>
  <si>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</si>
  <si>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</si>
  <si>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</si>
  <si>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</si>
  <si>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</si>
  <si>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</si>
  <si>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</si>
  <si>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</si>
  <si>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</si>
  <si>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</si>
  <si>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</si>
  <si>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</si>
  <si>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</si>
  <si>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</si>
  <si>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</si>
  <si>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</si>
  <si>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EESC opinion - exploratory opinion</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</si>
  <si>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</si>
  <si>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</si>
  <si>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</si>
  <si>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</si>
  <si>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</si>
  <si>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</si>
  <si>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</si>
  <si>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</si>
  <si>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</si>
  <si>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fd_340:TRANS/PARL
fd_340:TRANS/CONS</t>
  </si>
  <si>
    <t xml:space="preserve">Y| internal number, for example AVIS-SECTION 2014/4791 FIN </t>
  </si>
  <si>
    <t xml:space="preserve">O |currently CONSIL and EP</t>
  </si>
  <si>
    <t xml:space="preserve">y</t>
  </si>
  <si>
    <t xml:space="preserve">Y| Link to proposal (COM document)</t>
  </si>
  <si>
    <t xml:space="preserve">Y| link to interninstitutional procedure</t>
  </si>
  <si>
    <t xml:space="preserve">EESC</t>
  </si>
  <si>
    <t xml:space="preserve">lamd:c_006</t>
  </si>
  <si>
    <t xml:space="preserve">EESC opinion on proposal - amendments</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</si>
  <si>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</si>
  <si>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</si>
  <si>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</si>
  <si>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</si>
  <si>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</si>
  <si>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</si>
  <si>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</si>
  <si>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lamd:c_007</t>
  </si>
  <si>
    <t xml:space="preserve">EESC opinion on proposal - no amendments</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</si>
  <si>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</si>
  <si>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</si>
  <si>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</si>
  <si>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</si>
  <si>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</si>
  <si>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</si>
  <si>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EESC opinion - own-initiative opinion</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</si>
  <si>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</si>
  <si>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</si>
  <si>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</si>
  <si>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</si>
  <si>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</si>
  <si>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</si>
  <si>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</si>
  <si>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</si>
  <si>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</si>
  <si>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</si>
  <si>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</si>
  <si>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</si>
  <si>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</si>
  <si>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</si>
  <si>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</si>
  <si>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</si>
  <si>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</si>
  <si>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</si>
  <si>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</si>
  <si>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</si>
  <si>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</si>
  <si>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</si>
  <si>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</si>
  <si>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</si>
  <si>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</si>
  <si>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</si>
  <si>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</si>
  <si>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</si>
  <si>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</si>
  <si>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</si>
  <si>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</si>
  <si>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</si>
  <si>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</si>
  <si>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</si>
  <si>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</si>
  <si>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</si>
  <si>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</si>
  <si>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</si>
  <si>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</si>
  <si>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</si>
  <si>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</si>
  <si>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</si>
  <si>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</si>
  <si>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</si>
  <si>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</si>
  <si>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</si>
  <si>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</si>
  <si>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</si>
  <si>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</si>
  <si>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</si>
  <si>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</si>
  <si>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</si>
  <si>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</si>
  <si>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</si>
  <si>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</si>
  <si>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</si>
  <si>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</si>
  <si>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</si>
  <si>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</si>
  <si>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</si>
  <si>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</si>
  <si>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</si>
  <si>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</si>
  <si>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</si>
  <si>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</si>
  <si>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</si>
  <si>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</si>
  <si>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</si>
  <si>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</si>
  <si>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</si>
  <si>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</si>
  <si>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</si>
  <si>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</si>
  <si>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</si>
  <si>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</si>
  <si>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</si>
  <si>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</si>
  <si>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</si>
  <si>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</si>
  <si>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</si>
  <si>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</si>
  <si>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</si>
  <si>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</si>
  <si>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</si>
  <si>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</si>
  <si>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</si>
  <si>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</si>
  <si>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</si>
  <si>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</si>
  <si>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</si>
  <si>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</si>
  <si>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</si>
  <si>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</si>
  <si>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</si>
  <si>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</si>
  <si>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</si>
  <si>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</si>
  <si>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</si>
  <si>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</si>
  <si>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</si>
  <si>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</si>
  <si>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</si>
  <si>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</si>
  <si>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</si>
  <si>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</si>
  <si>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</si>
  <si>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</si>
  <si>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</si>
  <si>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</si>
  <si>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</si>
  <si>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</si>
  <si>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</si>
  <si>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</si>
  <si>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</si>
  <si>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</si>
  <si>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</si>
  <si>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</si>
  <si>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</si>
  <si>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</si>
  <si>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</si>
  <si>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</si>
  <si>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</si>
  <si>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</si>
  <si>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</si>
  <si>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</si>
  <si>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</si>
  <si>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</si>
  <si>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</si>
  <si>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</si>
  <si>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</si>
  <si>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</si>
  <si>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</si>
  <si>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</si>
  <si>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</si>
  <si>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</si>
  <si>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</si>
  <si>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</si>
  <si>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</si>
  <si>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</si>
  <si>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</si>
  <si>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</si>
  <si>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</si>
  <si>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</si>
  <si>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</si>
  <si>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</si>
  <si>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</si>
  <si>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</si>
  <si>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</si>
  <si>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</si>
  <si>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</si>
  <si>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</si>
  <si>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</si>
  <si>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</si>
  <si>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</si>
  <si>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</si>
  <si>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</si>
  <si>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</si>
  <si>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</si>
  <si>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</si>
  <si>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</si>
  <si>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</si>
  <si>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</si>
  <si>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</si>
  <si>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</si>
  <si>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</si>
  <si>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</si>
  <si>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</si>
  <si>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</si>
  <si>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</si>
  <si>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</si>
  <si>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</si>
  <si>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</si>
  <si>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</si>
  <si>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</si>
  <si>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</si>
  <si>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</si>
  <si>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</si>
  <si>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</si>
  <si>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</si>
  <si>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</si>
  <si>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</si>
  <si>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</si>
  <si>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</si>
  <si>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</si>
  <si>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</si>
  <si>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</si>
  <si>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</si>
  <si>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</si>
  <si>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</si>
  <si>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</si>
  <si>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</si>
  <si>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</si>
  <si>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</si>
  <si>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</si>
  <si>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</si>
  <si>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</si>
  <si>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</si>
  <si>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</si>
  <si>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</si>
  <si>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</si>
  <si>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EFTA - Cartel cases</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</si>
  <si>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</si>
  <si>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</si>
  <si>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</si>
  <si>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</si>
  <si>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</si>
  <si>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</si>
  <si>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</si>
  <si>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</si>
  <si>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</si>
  <si>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</si>
  <si>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</si>
  <si>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</si>
  <si>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</si>
  <si>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</si>
  <si>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</si>
  <si>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</si>
  <si>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</si>
  <si>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</si>
  <si>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</si>
  <si>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</si>
  <si>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EFTA - Information notice</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</si>
  <si>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</si>
  <si>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</si>
  <si>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</si>
  <si>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</si>
  <si>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</si>
  <si>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</si>
  <si>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</si>
  <si>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</si>
  <si>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</si>
  <si>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</si>
  <si>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</si>
  <si>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 Annual Report</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</si>
  <si>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</si>
  <si>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</si>
  <si>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</si>
  <si>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</si>
  <si>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</si>
  <si>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</si>
  <si>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</si>
  <si>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</si>
  <si>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</si>
  <si>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</si>
  <si>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</si>
  <si>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</si>
  <si>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</si>
  <si>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</si>
  <si>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</si>
  <si>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</si>
  <si>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</si>
  <si>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</si>
  <si>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</si>
  <si>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</si>
  <si>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</si>
  <si>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</si>
  <si>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</si>
  <si>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</si>
  <si>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</si>
  <si>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</si>
  <si>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</si>
  <si>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EP - Decision on the closure of the accounts </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</si>
  <si>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</si>
  <si>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</si>
  <si>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</si>
  <si>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</si>
  <si>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</si>
  <si>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</si>
  <si>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</si>
  <si>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</si>
  <si>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</si>
  <si>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</si>
  <si>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</si>
  <si>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</si>
  <si>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</si>
  <si>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</si>
  <si>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</si>
  <si>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</si>
  <si>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</si>
  <si>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</si>
  <si>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Position of the Council at first reading</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</si>
  <si>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</si>
  <si>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</si>
  <si>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</si>
  <si>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</si>
  <si>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</si>
  <si>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</si>
  <si>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</si>
  <si>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</si>
  <si>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</si>
  <si>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</si>
  <si>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</si>
  <si>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</si>
  <si>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</si>
  <si>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</si>
  <si>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</si>
  <si>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</si>
  <si>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</si>
  <si>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 European Data Protection Supervisor </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</si>
  <si>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</si>
  <si>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</si>
  <si>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</si>
  <si>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</si>
  <si>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</si>
  <si>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</si>
  <si>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</si>
  <si>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</si>
  <si>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</si>
  <si>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</si>
  <si>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</si>
  <si>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</si>
  <si>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EFTA - marketing authorisation</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</si>
  <si>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</si>
  <si>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</si>
  <si>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</si>
  <si>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</si>
  <si>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</si>
  <si>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</si>
  <si>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</si>
  <si>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</si>
  <si>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</si>
  <si>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</si>
  <si>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</si>
  <si>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</si>
  <si>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Authorisation for State aid  - COM</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</si>
  <si>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</si>
  <si>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</si>
  <si>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</si>
  <si>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</si>
  <si>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</si>
  <si>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</si>
  <si>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</si>
  <si>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</si>
  <si>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</si>
  <si>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of the Council and of the representatives of the MS</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</si>
  <si>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</si>
  <si>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</si>
  <si>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</si>
  <si>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</si>
  <si>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</si>
  <si>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</si>
  <si>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</si>
  <si>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</si>
  <si>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</si>
  <si>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</si>
  <si>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</si>
  <si>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</si>
  <si>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</si>
  <si>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</si>
  <si>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</si>
  <si>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</si>
  <si>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</si>
  <si>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</si>
  <si>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</si>
  <si>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</si>
  <si>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of the Council and of the Representatives of MS</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</si>
  <si>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</si>
  <si>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</si>
  <si>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</si>
  <si>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</si>
  <si>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</si>
  <si>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</si>
  <si>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Joint Statement </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</si>
  <si>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</si>
  <si>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</si>
  <si>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</si>
  <si>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</si>
  <si>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</si>
  <si>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</si>
  <si>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t>
  </si>
  <si>
    <t xml:space="preserve">celexd:3_C</t>
  </si>
  <si>
    <t xml:space="preserve">lamd:c_042</t>
  </si>
  <si>
    <t xml:space="preserve">Statement of the Commission</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</si>
  <si>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</si>
  <si>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</si>
  <si>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</si>
  <si>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</si>
  <si>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</si>
  <si>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</si>
  <si>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Council opinion</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</si>
  <si>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</si>
  <si>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</si>
  <si>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</si>
  <si>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</si>
  <si>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</si>
  <si>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</si>
  <si>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</si>
  <si>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</si>
  <si>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</si>
  <si>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</si>
  <si>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</si>
  <si>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</si>
  <si>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</si>
  <si>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</si>
  <si>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Commission Opinion</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</si>
  <si>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</si>
  <si>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</si>
  <si>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</si>
  <si>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</si>
  <si>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</si>
  <si>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</si>
  <si>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</si>
  <si>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</si>
  <si>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</si>
  <si>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cobo:ENER</t>
  </si>
  <si>
    <t xml:space="preserve">Y | TFEU; EURATOM</t>
  </si>
  <si>
    <t xml:space="preserve">Y | 12016A037</t>
  </si>
  <si>
    <t xml:space="preserve">lamd:c_045</t>
  </si>
  <si>
    <t xml:space="preserve">Information communicated by Member States - State aid</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</si>
  <si>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</si>
  <si>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</si>
  <si>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</si>
  <si>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</si>
  <si>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</si>
  <si>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</si>
  <si>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</si>
  <si>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</si>
  <si>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Decision to close the formal investigation  - State aid</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</si>
  <si>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</si>
  <si>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</si>
  <si>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</si>
  <si>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</si>
  <si>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</si>
  <si>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</si>
  <si>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</si>
  <si>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</si>
  <si>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</si>
  <si>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</si>
  <si>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</si>
  <si>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</si>
  <si>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</si>
  <si>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</si>
  <si>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</si>
  <si>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</si>
  <si>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
</t>
  </si>
  <si>
    <t xml:space="preserve">Y | subject-matter:PESC</t>
  </si>
  <si>
    <t xml:space="preserve">Y| dir-eu-legal-act:18</t>
  </si>
  <si>
    <t xml:space="preserve">lamd:c_048</t>
  </si>
  <si>
    <t xml:space="preserve">Protocol amending international agreement</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</si>
  <si>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</si>
  <si>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</si>
  <si>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</si>
  <si>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</si>
  <si>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</si>
  <si>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</si>
  <si>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</si>
  <si>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</si>
  <si>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</si>
  <si>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Additional Protocol - international agreement</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</si>
  <si>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</si>
  <si>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</si>
  <si>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</si>
  <si>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</si>
  <si>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</si>
  <si>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</si>
  <si>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</si>
  <si>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 medicinal products - 726/2004</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</si>
  <si>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</si>
  <si>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</si>
  <si>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</si>
  <si>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</si>
  <si>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</si>
  <si>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</si>
  <si>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</si>
  <si>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</si>
  <si>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</si>
  <si>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lamd:c_051</t>
  </si>
  <si>
    <t xml:space="preserve">Summary of European Union decisions - medicinal products - 2001/83</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</si>
  <si>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</si>
  <si>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</si>
  <si>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</si>
  <si>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</si>
  <si>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</si>
  <si>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</si>
  <si>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lamd:c_052</t>
  </si>
  <si>
    <t xml:space="preserve">Action brought - C - info</t>
  </si>
  <si>
    <t xml:space="preserve">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</si>
  <si>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</si>
  <si>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</si>
  <si>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 xml:space="preserve">62015CN0632</t>
  </si>
  <si>
    <t xml:space="preserve">cdm:communication_case_new</t>
  </si>
  <si>
    <t xml:space="preserve">celexd:c_5_CN_OJC</t>
  </si>
  <si>
    <t xml:space="preserve">lamd:c_053</t>
  </si>
  <si>
    <t xml:space="preserve">Action brought - T - info</t>
  </si>
  <si>
    <t xml:space="preserve">Request for a preliminary ruling
Action brought
new case
General Court
judicial infomation EU case law</t>
  </si>
  <si>
    <t xml:space="preserve">Case T-704/15: Action brought on 28 November 2015 — Micula e.a. v Commission</t>
  </si>
  <si>
    <t xml:space="preserve">Affaire T-704/15: Recours introduit le 28 novembre 2015 — Micula e.a./Commission</t>
  </si>
  <si>
    <t xml:space="preserve">
judicial infomation EU case law - General Court</t>
  </si>
  <si>
    <t xml:space="preserve">62015TN0704</t>
  </si>
  <si>
    <t xml:space="preserve">cobo:GCEU</t>
  </si>
  <si>
    <t xml:space="preserve">celexd:c_5_TN_OJC</t>
  </si>
  <si>
    <t xml:space="preserve">lamd:c_054</t>
  </si>
  <si>
    <t xml:space="preserve">Judgment of the General Court - T - info</t>
  </si>
  <si>
    <t xml:space="preserve">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</si>
  <si>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</si>
  <si>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 xml:space="preserve">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</si>
  <si>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 xml:space="preserve">62015TA0079</t>
  </si>
  <si>
    <t xml:space="preserve">celexd:c_5_TA_OJC</t>
  </si>
  <si>
    <t xml:space="preserve">Y| link to judgment 6*TJ</t>
  </si>
  <si>
    <t xml:space="preserve">lamd:c_055</t>
  </si>
  <si>
    <t xml:space="preserve">Order of the General Court - T - info</t>
  </si>
  <si>
    <t xml:space="preserve">Order of the General Court 
judicial infomation EU case law</t>
  </si>
  <si>
    <t xml:space="preserve">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</si>
  <si>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</si>
  <si>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 xml:space="preserve">62015TB0357</t>
  </si>
  <si>
    <t xml:space="preserve">celexd:c_5_TB_OJC</t>
  </si>
  <si>
    <t xml:space="preserve">Y| link to order 6*TO</t>
  </si>
  <si>
    <t xml:space="preserve">lamd:c_056</t>
  </si>
  <si>
    <t xml:space="preserve">Request for an opinion - C - info</t>
  </si>
  <si>
    <t xml:space="preserve">Request for an opinion
Court of Justice
judicial infomation EU case law</t>
  </si>
  <si>
    <t xml:space="preserve">Opinion 2/15: Request for an opinion submitted by the European Commission pursuant to Article 218(11) TFEU </t>
  </si>
  <si>
    <t xml:space="preserve">Avis 2/15: Demande d'avis présentée par la Commission européenne au titre de l’article 218, paragraphe 11, TFUE</t>
  </si>
  <si>
    <t xml:space="preserve">62015CU0002</t>
  </si>
  <si>
    <t xml:space="preserve">celexd:c_5_CU_OJC</t>
  </si>
  <si>
    <t xml:space="preserve">lamd:c_057</t>
  </si>
  <si>
    <t xml:space="preserve">Opinion of the Court - C - info</t>
  </si>
  <si>
    <t xml:space="preserve">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</si>
  <si>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</si>
  <si>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 xml:space="preserve">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</si>
  <si>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 xml:space="preserve">62013CG0002</t>
  </si>
  <si>
    <t xml:space="preserve">celexd:c_5_CG_OJC</t>
  </si>
  <si>
    <t xml:space="preserve">Y| link to order 6*CV</t>
  </si>
  <si>
    <t xml:space="preserve">lamd:c_058</t>
  </si>
  <si>
    <t xml:space="preserve">Common catalogue - vegetable species </t>
  </si>
  <si>
    <t xml:space="preserve">Common catalogue 
vegetable species </t>
  </si>
  <si>
    <t xml:space="preserve">Common catalogue of varieties of vegetable species Supplement 2020/1 (Text with EEA relevance) 2021/C 4/02</t>
  </si>
  <si>
    <t xml:space="preserve">Catalogue commun des variétés des espèces de légumes Complément 2020/1 (Texte présentant de l'intérêt pour l'EEE) 2021/C 4/02</t>
  </si>
  <si>
    <t xml:space="preserve">C2021/004/02</t>
  </si>
  <si>
    <t xml:space="preserve">cobo:SANTE</t>
  </si>
  <si>
    <t xml:space="preserve">celexd:c_C</t>
  </si>
  <si>
    <t xml:space="preserve">eurovoc:1602
eurovoc:5274</t>
  </si>
  <si>
    <t xml:space="preserve">O | fd_400:P/EEE</t>
  </si>
  <si>
    <t xml:space="preserve">lamd:c_059</t>
  </si>
  <si>
    <t xml:space="preserve">Opinion - Advisory Committee on mergers</t>
  </si>
  <si>
    <t xml:space="preserve">Opinion of the Advisory Committee on mergers regarding a draft decision
Case M.nnnnn</t>
  </si>
  <si>
    <t xml:space="preserve">Opinion of the Advisory Committee on mergers given at its meeting of 18 March 2015 regarding a draft decision relating to Case M.7265 — Zimmer/Biomet — Rapporteur: Poland</t>
  </si>
  <si>
    <t xml:space="preserve">Avis du comité consultatif en matière de concentrations rendu lors de sa réunion du 18 mars 2015 au sujet d’un projet de décision dans l’affaire M.7265 — Zimmer/Biomet — Rapporteur: Pologne</t>
  </si>
  <si>
    <t xml:space="preserve">Celex 5*M since 01/07/2017</t>
  </si>
  <si>
    <t xml:space="preserve">52021M8713</t>
  </si>
  <si>
    <t xml:space="preserve">cobo:CMT_ADVIS_MERGER</t>
  </si>
  <si>
    <t xml:space="preserve">lamd:c_060</t>
  </si>
  <si>
    <t xml:space="preserve">Opinion - Advisory on restrictive practices and dominant positions</t>
  </si>
  <si>
    <t xml:space="preserve">Opinion of the Advisory Committee on restrictive practices and dominant positions
regarding a draft decision
Case AT.nnnnn</t>
  </si>
  <si>
    <t xml:space="preserve">Opinion of the Advisory Committee on restrictive practices and dominant positions at the meeting on 19 February 2020 concerning a draft decision in Case AT.40335 – Romanian gas interconnectors Rapporteur: Italy 2021/C 16/02</t>
  </si>
  <si>
    <t xml:space="preserve">Avis du comité consultatif en matière d’ententes et de positions dominantes rendu lors de sa réunion du 19 février 2020 concernant un projet de décision dans l’affaire AT.40335 — Interconnexions gazières en Roumanie État membre rapporteur: Italie 2021/C 16/02</t>
  </si>
  <si>
    <t xml:space="preserve">Celex 5*AT since 01/12/2019</t>
  </si>
  <si>
    <t xml:space="preserve">52021AT40335</t>
  </si>
  <si>
    <t xml:space="preserve">cobo:CMT_ADVIS_MONOPOL</t>
  </si>
  <si>
    <t xml:space="preserve">celexd:c_5_AT_OJC</t>
  </si>
  <si>
    <t xml:space="preserve">eurovoc:435330
eurovoc:3145</t>
  </si>
  <si>
    <t xml:space="preserve">subject-matter:CONC</t>
  </si>
  <si>
    <t xml:space="preserve">dir-eu-legal-act:0830</t>
  </si>
  <si>
    <t xml:space="preserve">Y | 32004R0139</t>
  </si>
  <si>
    <t xml:space="preserve">lamd:c_061</t>
  </si>
  <si>
    <t xml:space="preserve">Final Report of the Hearing Officer - Case M</t>
  </si>
  <si>
    <t xml:space="preserve">Final report
Hearing Officer
Case M.nnnnn</t>
  </si>
  <si>
    <t xml:space="preserve">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</si>
  <si>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 xml:space="preserve">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</si>
  <si>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 xml:space="preserve">52021M8713(01)</t>
  </si>
  <si>
    <t xml:space="preserve">cobo:COMP</t>
  </si>
  <si>
    <t xml:space="preserve">rety:REPORT</t>
  </si>
  <si>
    <t xml:space="preserve">Y | 32011D0695</t>
  </si>
  <si>
    <t xml:space="preserve">lamd:c_062</t>
  </si>
  <si>
    <t xml:space="preserve">Final Report of the Hearing Officer - Case AT</t>
  </si>
  <si>
    <t xml:space="preserve">Final report
Hearing Officer
Case AT.nnnnn</t>
  </si>
  <si>
    <t xml:space="preserve">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</si>
  <si>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 xml:space="preserve">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</si>
  <si>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 xml:space="preserve">52021AT40410(01)</t>
  </si>
  <si>
    <t xml:space="preserve">dir-eu-legal-act:2646 | or more specific</t>
  </si>
  <si>
    <t xml:space="preserve">lamd:c_063</t>
  </si>
  <si>
    <t xml:space="preserve">EP resolution - budget OJ-C</t>
  </si>
  <si>
    <t xml:space="preserve">European Parliament resolution
draft budget
amending budget
financial year
yyyy/nnnn(BUD)</t>
  </si>
  <si>
    <t xml:space="preserve">European Parliament resolution of 14 March 2019 on general guidelines for the preparation of the 2020 budget, Section III — Commission (2019/2001(BUD))</t>
  </si>
  <si>
    <t xml:space="preserve">Résolution du Parlement européen du 14 mars 2019 sur les orientations générales pour la préparation du budget 2020, section III — Commission (2019/2001(BUD))</t>
  </si>
  <si>
    <t xml:space="preserve">52019BP0210</t>
  </si>
  <si>
    <t xml:space="preserve">cdm:resolution_other_ep</t>
  </si>
  <si>
    <t xml:space="preserve">cobo:EP | and committee(s) - EP_BUDG </t>
  </si>
  <si>
    <t xml:space="preserve">celexd:c_5_BP_OJC</t>
  </si>
  <si>
    <t xml:space="preserve">eurovoc:5158
eurovoc:933</t>
  </si>
  <si>
    <t xml:space="preserve">Y | 12016A106BIS
12016E314
32013Q1220(01)</t>
  </si>
  <si>
    <t xml:space="preserve">O | link to draft (amending) budget</t>
  </si>
  <si>
    <t xml:space="preserve">EP</t>
  </si>
  <si>
    <t xml:space="preserve">lamd:c_064</t>
  </si>
  <si>
    <t xml:space="preserve">EP resolution - mobilisation - Solidarity Fund</t>
  </si>
  <si>
    <t xml:space="preserve">European Parliament resolution
mobilisation
Solidarity Fund
</t>
  </si>
  <si>
    <t xml:space="preserve">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</si>
  <si>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 xml:space="preserve">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</si>
  <si>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 xml:space="preserve">52018BP0502</t>
  </si>
  <si>
    <t xml:space="preserve">eurovoc:5158
eurovoc:922
eurovoc:763
eurovoc:3253
eurovoc:c_e548b67f
eurovoc:3076
eurovoc:881
eurovoc:413
eurovoc:5283</t>
  </si>
  <si>
    <t xml:space="preserve">dir-eu-legal-act:144020
dir-eu-legal-act:016020</t>
  </si>
  <si>
    <t xml:space="preserve">Y | 32013Q1220(01) - PT12
32013R1311 - A11 </t>
  </si>
  <si>
    <t xml:space="preserve">lamd:c_065</t>
  </si>
  <si>
    <t xml:space="preserve">EP resolution - mobilisation - Flexibility instrument</t>
  </si>
  <si>
    <t xml:space="preserve">European Parliament resolution
mobilisation
Flexibility instrument
</t>
  </si>
  <si>
    <t xml:space="preserve">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</si>
  <si>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 xml:space="preserve">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</si>
  <si>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 xml:space="preserve">52018BP0501</t>
  </si>
  <si>
    <t xml:space="preserve">eurovoc:5158
eurovoc:922
eurovoc:763
eurovoc:3253
eurovoc:6541
eurovoc:259
eurovoc:881
eurovoc:3075
eurovoc:5283
eurovoc:3453
eurovoc:2986</t>
  </si>
  <si>
    <t xml:space="preserve">subject-matter:BUDG
subject-matter:IMMI</t>
  </si>
  <si>
    <t xml:space="preserve">dir-eu-legal-act:191020
dir-eu-legal-act:016020</t>
  </si>
  <si>
    <t xml:space="preserve">lamd:c_066</t>
  </si>
  <si>
    <t xml:space="preserve">EP resolution - mobilisation - Contingency Margin</t>
  </si>
  <si>
    <t xml:space="preserve">European Parliament resolution
mobilisation
Contingency Margin
</t>
  </si>
  <si>
    <t xml:space="preserve">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</si>
  <si>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 xml:space="preserve">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</si>
  <si>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 xml:space="preserve">52017BP0452</t>
  </si>
  <si>
    <t xml:space="preserve">eurovoc:1460
eurovoc:5158
eurovoc:763</t>
  </si>
  <si>
    <t xml:space="preserve">lamd:c_067</t>
  </si>
  <si>
    <t xml:space="preserve">EP resolution - mobilisation - European Globalisation Adjustment Fund</t>
  </si>
  <si>
    <t xml:space="preserve">European Parliament resolution
mobilisation
European Globalisation Adjustment Fund
</t>
  </si>
  <si>
    <t xml:space="preserve">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</si>
  <si>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 xml:space="preserve">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</si>
  <si>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 xml:space="preserve">52018BP0471</t>
  </si>
  <si>
    <t xml:space="preserve">cobo:EP_REGI
cobo:EP_EMPL
cobo:EP_BUDG</t>
  </si>
  <si>
    <t xml:space="preserve">eurovoc:5158
eurovoc:763
eurovoc:8549
eurovoc:3516
eurovoc:723</t>
  </si>
  <si>
    <t xml:space="preserve">subject-matter:EMPL</t>
  </si>
  <si>
    <t xml:space="preserve">dir-eu-legal-act:5203020</t>
  </si>
  <si>
    <t xml:space="preserve">Y |         32013Q1220(01) - PT13
32013R1309
32013R1311 - A12 </t>
  </si>
  <si>
    <t xml:space="preserve">lamd:c_068</t>
  </si>
  <si>
    <t xml:space="preserve">Grant award notice</t>
  </si>
  <si>
    <t xml:space="preserve">Grant award notice Call for proposals</t>
  </si>
  <si>
    <t xml:space="preserve">Grant award notice Call for proposals – ref: GP/DSI/ReferNet_FPA/001/20 ReferNet – Cedefop’s European Network of Expertise on Vocational Education and Training (VET) 2020/C 166/04</t>
  </si>
  <si>
    <t xml:space="preserve">Avis d’attribution de subventions Appel à propositions — Réf.: GP/DSI/ReferNet_FPA/001/20 ReferNet — Le Réseau européen d’expertise en matière d’enseignement et de formation professionnels (EFP) du Cedefop 2020/C 166/04</t>
  </si>
  <si>
    <t xml:space="preserve">C2020/166/04</t>
  </si>
  <si>
    <t xml:space="preserve">cobo:CEDEFOP</t>
  </si>
  <si>
    <t xml:space="preserve">eurovoc:1074
eurovoc:20
eurovoc:2218
eurovoc:5342
eurovoc:6920</t>
  </si>
  <si>
    <t xml:space="preserve">lamd:c_069</t>
  </si>
  <si>
    <t xml:space="preserve">Call for applications</t>
  </si>
  <si>
    <t xml:space="preserve">Call for applications
submission of applications</t>
  </si>
  <si>
    <t xml:space="preserve">Call for applications for the Jan Amos Comenius Prize for high-quality teaching about the European Union 2019/C 427 I/01
PUB/2019/109</t>
  </si>
  <si>
    <t xml:space="preserve">Appel à candidatures pour le Prix Jan Amos Comenius pour un enseignement de haute qualité sur l’Union européenne 2019/C 427 I/01
PUB/2019/109</t>
  </si>
  <si>
    <t xml:space="preserve">C2019/427I/01</t>
  </si>
  <si>
    <t xml:space="preserve">lamd:c_070</t>
  </si>
  <si>
    <t xml:space="preserve">EP decision - no objections DEA</t>
  </si>
  <si>
    <t xml:space="preserve">European Parliament decision to raise no objections
yyyy/nnnn(DEA)</t>
  </si>
  <si>
    <t xml:space="preserve">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</si>
  <si>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 xml:space="preserve">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</si>
  <si>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 xml:space="preserve">52019DP0162</t>
  </si>
  <si>
    <t xml:space="preserve">celexd:c_5_DP_OJC</t>
  </si>
  <si>
    <t xml:space="preserve">Y | yyyy/nnnn(DEA)</t>
  </si>
  <si>
    <t xml:space="preserve">Y | 12016E290</t>
  </si>
  <si>
    <t xml:space="preserve">Y | link to Commission delegated act 3*D*</t>
  </si>
  <si>
    <t xml:space="preserve">lamd:c_071</t>
  </si>
  <si>
    <t xml:space="preserve">Draft amending budget</t>
  </si>
  <si>
    <t xml:space="preserve">Draft amending budget
COM/yyyy/nnnn</t>
  </si>
  <si>
    <t xml:space="preserve">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</si>
  <si>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 xml:space="preserve">52020DC0961</t>
  </si>
  <si>
    <t xml:space="preserve">cobo:BUDG</t>
  </si>
  <si>
    <t xml:space="preserve">rety:BUDGET_DRAFT_SUPPL_AMEND</t>
  </si>
  <si>
    <t xml:space="preserve">celexd:c_5_DC_EUR</t>
  </si>
  <si>
    <t xml:space="preserve">eurovoc:5059
eurovoc:5158
eurovoc:5825
eurovoc:763
eurovoc:933</t>
  </si>
  <si>
    <t xml:space="preserve">
Y| (1) virtual date 31/12/9999 to be changed to (2) a real date* when final act is adopted or when the draft is replaced or withdrawn
*Date of adoption of legal act - 1 day</t>
  </si>
  <si>
    <t xml:space="preserve">O | (2):  + link to adopted act or notice on withdrawal or replacement or amended draft</t>
  </si>
  <si>
    <t xml:space="preserve">Y | 12016A106BIS
12016E314
32018R1046 - A44 </t>
  </si>
  <si>
    <t xml:space="preserve">O | link to relevant general budget</t>
  </si>
  <si>
    <t xml:space="preserve">lamd:c_072</t>
  </si>
  <si>
    <t xml:space="preserve">Information  - international agreement</t>
  </si>
  <si>
    <t xml:space="preserve">Information 
agreement
convention
protocol
signature
provisional application
entry into force </t>
  </si>
  <si>
    <t xml:space="preserve">Information relating to the entry into force of the Agreement between the European Union and the Commonwealth of the Bahamas amending the Agreement between the European Community and the Commonwealth of the Bahamas on the short-stay visa waiver</t>
  </si>
  <si>
    <t xml:space="preserve">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</si>
  <si>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 xml:space="preserve">There are also similar documents published only on EUR-Lex. It might happen the same information is covered by two different notices. They are not linked.
22020X1125(01) and ST_13010_2020_INIT</t>
  </si>
  <si>
    <t xml:space="preserve">22021X0128(01)</t>
  </si>
  <si>
    <t xml:space="preserve">celexd:c_2_X_OJL</t>
  </si>
  <si>
    <t xml:space="preserve">eurovoc:1474</t>
  </si>
  <si>
    <t xml:space="preserve">dir-eu-legal-act:11 | and more specific</t>
  </si>
  <si>
    <t xml:space="preserve">O | link to agrement concerned</t>
  </si>
  <si>
    <t xml:space="preserve">lamd:c_073</t>
  </si>
  <si>
    <t xml:space="preserve">List of the bilateral investment agreements</t>
  </si>
  <si>
    <t xml:space="preserve">List 
bilateral investment agreements
Regulation (EU) No 1219/2012</t>
  </si>
  <si>
    <t xml:space="preserve">List of the bilateral investment agreements referred to in Article 4(1) of Regulation (EU) No 1219/2012 of the European Parliament and of the Council establishing transitional arrangements for bilateral investment agreements between Member States and third countries</t>
  </si>
  <si>
    <t xml:space="preserve">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</si>
  <si>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 xml:space="preserve">52020XC0528(04)</t>
  </si>
  <si>
    <t xml:space="preserve">cobo:TRADE</t>
  </si>
  <si>
    <t xml:space="preserve">eurovoc:1489
eurovoc:1492
eurovoc:2300
eurovoc:3462
eurovoc:5283</t>
  </si>
  <si>
    <t xml:space="preserve">dir-eu-legal-act:1140</t>
  </si>
  <si>
    <t xml:space="preserve">32012R1219 - A04P1 </t>
  </si>
  <si>
    <t xml:space="preserve">lamd:c_074</t>
  </si>
  <si>
    <t xml:space="preserve">Communication - Commission - Guidelines on State aid</t>
  </si>
  <si>
    <t xml:space="preserve">Communication 
Commission 
Guidelines on certain State aid</t>
  </si>
  <si>
    <t xml:space="preserve">Communication from the Commission Guidelines on certain State aid measures in the context of the system for greenhouse gas emission allowance trading post-2021 2020/C 317/04
C/2020/6400</t>
  </si>
  <si>
    <t xml:space="preserve">Communication de la Commission Lignes directrices concernant certaines aides d’État dans le contexte du système d’échange de quotas d’émission de gaz à effet de serre après 2021 2020/C 317/04
C/2020/6400</t>
  </si>
  <si>
    <t xml:space="preserve">There are also similar documents published only on EUR-Lex. It might happen the same information is covered by two different notices. They are not linked.
52020XC0708(01) and PI_COM:C(2020)4355</t>
  </si>
  <si>
    <t xml:space="preserve">52020XC0925(01)</t>
  </si>
  <si>
    <t xml:space="preserve">eurovoc:889
eurovoc:5541</t>
  </si>
  <si>
    <t xml:space="preserve">lamd:c_075</t>
  </si>
  <si>
    <t xml:space="preserve">Update of the weightings - remuneration of officials</t>
  </si>
  <si>
    <t xml:space="preserve">Annual update
Interim update
weightings
remuneration of officials, temporary staff and contract staff</t>
  </si>
  <si>
    <t xml:space="preserve">Annual update of the weightings applicable to the remuneration of officials, temporary staff and contract staff of the European Union serving in third countries
PUB/2020/970</t>
  </si>
  <si>
    <t xml:space="preserve">Actualisation annuelle des coefficients correcteurs applicables aux rémunérations des fonctionnaires, agents temporaires et agents contractuels de l’Union européenne affectés dans les pays tiers
PUB/2020/970</t>
  </si>
  <si>
    <t xml:space="preserve">52020XC1211(02)</t>
  </si>
  <si>
    <t xml:space="preserve">cobo:HR</t>
  </si>
  <si>
    <t xml:space="preserve">eurovoc:1026
eurovoc:1048
eurovoc:3273
eurovoc:5251</t>
  </si>
  <si>
    <t xml:space="preserve">subject-matter:STAT</t>
  </si>
  <si>
    <t xml:space="preserve">dir-eu-legal-act:0150</t>
  </si>
  <si>
    <t xml:space="preserve">31968R0259(01)
31968R0259(02)</t>
  </si>
  <si>
    <t xml:space="preserve">lamd:c_076</t>
  </si>
  <si>
    <t xml:space="preserve">Invitation to tender - air services</t>
  </si>
  <si>
    <t xml:space="preserve">Commission information
Invitation to tender
air services
pursuant to Article 17(5) of Regulation (EC) No 1008/2008</t>
  </si>
  <si>
    <t xml:space="preserve">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</si>
  <si>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 xml:space="preserve">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</si>
  <si>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 xml:space="preserve">52021XC0114(02)</t>
  </si>
  <si>
    <t xml:space="preserve">cobo:MOVE</t>
  </si>
  <si>
    <t xml:space="preserve">eurovoc:2218
eurovoc:3160
eurovoc:6369</t>
  </si>
  <si>
    <t xml:space="preserve">dir-eu-legal-act:0740</t>
  </si>
  <si>
    <t xml:space="preserve">32008R1008 - A17P5 </t>
  </si>
  <si>
    <t xml:space="preserve">lamd:c_077</t>
  </si>
  <si>
    <t xml:space="preserve">Withdrawal of notification of a concentration</t>
  </si>
  <si>
    <t xml:space="preserve">Withdrawal 
notification of a concentration
Case M.nnnnn</t>
  </si>
  <si>
    <t xml:space="preserve">Withdrawal of notification of a concentration (Case M.10008 — Egeria/Parcom/Wood Holdingco JV) (Text with EEA relevance) 2021/C 36/01
PUB/2021/84</t>
  </si>
  <si>
    <t xml:space="preserve">Retrait de la notification d’une opération de concentration (Affaire M.10008 — Egeria/Parcom/Wood Holdingco JV) (Texte présentant de l’intérêt pour l’EEE) 2021/C 36/01
PUB/2021/84</t>
  </si>
  <si>
    <t xml:space="preserve">52021M10008(01)</t>
  </si>
  <si>
    <t xml:space="preserve">eurovoc:69
eurovoc:183</t>
  </si>
  <si>
    <t xml:space="preserve">32004R0139</t>
  </si>
  <si>
    <t xml:space="preserve">lamd:c_078</t>
  </si>
  <si>
    <t xml:space="preserve">Information - European Grouping of Territorial Cooperation</t>
  </si>
  <si>
    <t xml:space="preserve">Information
European Grouping of Territorial Cooperation
EGTC
Regulation (EC) No 1082/2006 </t>
  </si>
  <si>
    <t xml:space="preserve">Information to be provided pursuant to Article 5(2) Establishment of a European Grouping of Territorial Cooperation (EGTC) (Regulation (EC) No 1082/2006 of the European Parliament and of the Council of 5 July 2006 (OJ L 210, 31.7.2006, p. 19)) 2020/C 171/04</t>
  </si>
  <si>
    <t xml:space="preserve">Informations à fournir en vertu de l’article 5, paragraphe 2 Constitution d’un groupement européen de coopération territoriale (GECT) Règlement (CE) no 1082/2006 du Parlement européen et du Conseil du 5 juillet 2006 (JO L 210 du 31.7.2006, p. 19) 2020/C 171/04</t>
  </si>
  <si>
    <t xml:space="preserve">C2020/171/04</t>
  </si>
  <si>
    <t xml:space="preserve">cobo:EUMS</t>
  </si>
  <si>
    <t xml:space="preserve">eurovoc:209
eurovoc:221
eurovoc:226
eurovoc:431
eurovoc:5499
eurovoc:5502
eurovoc:5501
eurovoc:c_2a1a9fdc</t>
  </si>
  <si>
    <t xml:space="preserve">32006R1082 - A05P2</t>
  </si>
  <si>
    <t xml:space="preserve">lamd:c_079</t>
  </si>
  <si>
    <t xml:space="preserve">Inapplicability of the Regulation to a notified operation</t>
  </si>
  <si>
    <t xml:space="preserve">Inapplicability 
Regulation to a notified operation
Case M.nnnnn</t>
  </si>
  <si>
    <t xml:space="preserve">Inapplicability of the Regulation to a notified operation (Case M.9300 — Tyson Foods/European and Thai businesses of BRF) (Text with EEA relevance.)
C/2019/3867</t>
  </si>
  <si>
    <t xml:space="preserve">Inapplicabilité du règlement à une opération notifiée (Affaire M.9300 — Tyson Foods/European and Thai businesses of BRF) (Texte présentant de l'intérêt pour l'EEE.)
C/2019/3867</t>
  </si>
  <si>
    <t xml:space="preserve">52019M9300(01)</t>
  </si>
  <si>
    <t xml:space="preserve">32004R0139 - A03 
32004R0139 - A06P1PTA) </t>
  </si>
  <si>
    <t xml:space="preserve">lamd:c_080</t>
  </si>
  <si>
    <t xml:space="preserve">Court of Justice - new Member - oath</t>
  </si>
  <si>
    <t xml:space="preserve">New Members of the Court
oath
Court of Justice</t>
  </si>
  <si>
    <t xml:space="preserve">Taking of the oath by new Members of the Court</t>
  </si>
  <si>
    <t xml:space="preserve">Prestation de serment de nouveaux membres de la Cour</t>
  </si>
  <si>
    <t xml:space="preserve">C2020/399/05</t>
  </si>
  <si>
    <t xml:space="preserve">eurovoc:4043
eurovoc:8465
eurovoc:439498</t>
  </si>
  <si>
    <t xml:space="preserve">Y | link to relevant decision on appointment 4*D</t>
  </si>
  <si>
    <t xml:space="preserve">lamd:c_081</t>
  </si>
  <si>
    <t xml:space="preserve">General Court - new Member - oath</t>
  </si>
  <si>
    <t xml:space="preserve">New Members of the Court
oath
General Court</t>
  </si>
  <si>
    <t xml:space="preserve">Taking of the oath by new Members of the General Court</t>
  </si>
  <si>
    <t xml:space="preserve">Prestation de serment de nouveaux membres du Tribunal</t>
  </si>
  <si>
    <t xml:space="preserve">C2019/406/09</t>
  </si>
  <si>
    <t xml:space="preserve">eurovoc:4043
eurovoc:8465
</t>
  </si>
  <si>
    <t xml:space="preserve">lamd:c_082</t>
  </si>
  <si>
    <t xml:space="preserve">Court of Justice - Designation of the Chamber</t>
  </si>
  <si>
    <t xml:space="preserve">Designation 
Chamber responsible for cases
Court of Justice</t>
  </si>
  <si>
    <t xml:space="preserve">Designation of the Chamber responsible for cases of the kind referred to in Article 107 of the Rules of Procedure of the Court (urgent preliminary ruling procedure)</t>
  </si>
  <si>
    <t xml:space="preserve">Désignation des chambres chargées des affaires visées à l’article 107 du règlement de procédure de la Cour (procédure préjudicielle d’urgence)</t>
  </si>
  <si>
    <t xml:space="preserve">C2020/399/03</t>
  </si>
  <si>
    <t xml:space="preserve">eurovoc:3561
eurovoc:3980
eurovoc:5640
eurovoc:439498</t>
  </si>
  <si>
    <t xml:space="preserve">32012Q0929(01) - A11P2</t>
  </si>
  <si>
    <t xml:space="preserve">lamd:c_083</t>
  </si>
  <si>
    <t xml:space="preserve">Commission Decision - appointing members - OJ-C</t>
  </si>
  <si>
    <t xml:space="preserve">Commission Decision
appointing members</t>
  </si>
  <si>
    <t xml:space="preserve">Commission Decision of 18 August 2016 on appointing the members of the European Consumer Consultative Group and their alternates
C/2016/5417</t>
  </si>
  <si>
    <t xml:space="preserve">Décision de la Commission du 18 août 2016 relative à la nomination des membres du groupe consultatif européen des consommateurs et de leurs suppléants
C/2016/5417</t>
  </si>
  <si>
    <t xml:space="preserve">32016D0823(01)</t>
  </si>
  <si>
    <t xml:space="preserve">celexd:c_3_D_OJC</t>
  </si>
  <si>
    <t xml:space="preserve">eurovo:8465
eurovo:5769</t>
  </si>
  <si>
    <t xml:space="preserve">subject-matter:INST</t>
  </si>
  <si>
    <t xml:space="preserve">dir-eu-legal-act:0140</t>
  </si>
  <si>
    <t xml:space="preserve">lamd:c_084</t>
  </si>
  <si>
    <t xml:space="preserve">Proposal for a decision - mobilisation - Solidarity Fund</t>
  </si>
  <si>
    <t xml:space="preserve">Proposal for a decision 
mobilisation
Solidarity Fund
</t>
  </si>
  <si>
    <t xml:space="preserve">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</si>
  <si>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 xml:space="preserve">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</si>
  <si>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 xml:space="preserve">52020PC0960</t>
  </si>
  <si>
    <t xml:space="preserve">cobo:BUDG </t>
  </si>
  <si>
    <t xml:space="preserve">rety:PROP_DEC</t>
  </si>
  <si>
    <t xml:space="preserve">O | cobo:BUDG</t>
  </si>
  <si>
    <t xml:space="preserve">32002R2012 - A04P3        32013Q1220(01) - PT11 </t>
  </si>
  <si>
    <t xml:space="preserve">lamd:c_085</t>
  </si>
  <si>
    <t xml:space="preserve">Proposal for a decision - mobilisation - Flexibility Instrument</t>
  </si>
  <si>
    <t xml:space="preserve">Proposal for a decision 
mobilisation
Flexibility Instrument
</t>
  </si>
  <si>
    <t xml:space="preserve">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</si>
  <si>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 xml:space="preserve">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</si>
  <si>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 xml:space="preserve">52020PC0171</t>
  </si>
  <si>
    <t xml:space="preserve">32013Q1220(01) - PT12 </t>
  </si>
  <si>
    <t xml:space="preserve">lamd:c_086</t>
  </si>
  <si>
    <t xml:space="preserve">Proposal for a decision - mobilisation - Contingency Margin</t>
  </si>
  <si>
    <t xml:space="preserve">Proposal for a decision 
mobilisation
Contingency Margin</t>
  </si>
  <si>
    <t xml:space="preserve">Proposal for a DECISION OF THE EUROPEAN PARLIAMENT AND OF THE COUNCIL on the mobilisation of the Contingency Margin in 2020 to continue humanitarian support to refugees in Turkey
COM/2020/422 final</t>
  </si>
  <si>
    <t xml:space="preserve">Proposition de DÉCISION DU PARLEMENT EUROPÉEN ET DU CONSEIL relative à la mobilisation de la marge pour imprévus en 2020 en vue de poursuivre l’aide humanitaire aux réfugiés en Turquie
COM/2020/422 final</t>
  </si>
  <si>
    <t xml:space="preserve">52020PC0422</t>
  </si>
  <si>
    <t xml:space="preserve">eurovoc:1460
eurovoc:5158
eurovoc:763
</t>
  </si>
  <si>
    <t xml:space="preserve">32013Q1220(01)</t>
  </si>
  <si>
    <t xml:space="preserve">lamd:c_087</t>
  </si>
  <si>
    <t xml:space="preserve">Communication from the Commission - COM</t>
  </si>
  <si>
    <t xml:space="preserve">Communication 
Commission
COM/yyyy/nnnn</t>
  </si>
  <si>
    <t xml:space="preserve">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</si>
  <si>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 xml:space="preserve">COMMUNICATION DE LA COMMISSION AU PARLEMENT EUROPÉEN, AU CONSEIL EUROPÉEN, AU CONSEIL, AU COMITÉ ÉCONOMIQUE ET SOCIAL EUROPÉEN ET AU COMITÉ DES RÉGIONS Système économique et financier européen: favoriser l'ouverture, la solidité et la résilience
COM/2021/32 final</t>
  </si>
  <si>
    <t xml:space="preserve">52021DC0032</t>
  </si>
  <si>
    <t xml:space="preserve">lamd:c_088</t>
  </si>
  <si>
    <t xml:space="preserve">Annual report - Ombudsman</t>
  </si>
  <si>
    <t xml:space="preserve">Annual report 
Ombudsman</t>
  </si>
  <si>
    <t xml:space="preserve">Annual Report 2019</t>
  </si>
  <si>
    <t xml:space="preserve">Rapport annuel 2019</t>
  </si>
  <si>
    <t xml:space="preserve">Only a short information published in OJ-C</t>
  </si>
  <si>
    <t xml:space="preserve">52020XX1124(02)</t>
  </si>
  <si>
    <t xml:space="preserve">cobo:OMB</t>
  </si>
  <si>
    <t xml:space="preserve">eurovoc:2140
eurovoc:2894
eurovoc:616
</t>
  </si>
  <si>
    <t xml:space="preserve">lamd:c_089</t>
  </si>
  <si>
    <t xml:space="preserve">Decision - International agreements</t>
  </si>
  <si>
    <t xml:space="preserve">Decision
Joint Committee established under the Agreement</t>
  </si>
  <si>
    <t xml:space="preserve">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</si>
  <si>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 xml:space="preserve">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</si>
  <si>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 xml:space="preserve">22021D0137</t>
  </si>
  <si>
    <t xml:space="preserve">rety:DEC_ADOPT_INTERNATION</t>
  </si>
  <si>
    <t xml:space="preserve">celexd:c_2_D_OJL</t>
  </si>
  <si>
    <t xml:space="preserve">lamd:c_090</t>
  </si>
  <si>
    <t xml:space="preserve">Warning of the European Systemic Risk Board</t>
  </si>
  <si>
    <t xml:space="preserve">Warning 
European Systemic Risk Board
vulnerabilities
residential real estate sector</t>
  </si>
  <si>
    <t xml:space="preserve">Warning of the European Systemic Risk Board of 27 June 2019 on medium-term vulnerabilities in the residential real estate sector in Germany (ESRB/2019/11)2019/C 366/08</t>
  </si>
  <si>
    <t xml:space="preserve">Alerte du Comité européen du Risque Systémique du 27 juin 2019 concernant des vulnérabilités à moyen terme du secteur immobilier résidentiel en Allemagne (CERS/2019/11)2019/C 366/08</t>
  </si>
  <si>
    <t xml:space="preserve">32019Y1030(08)</t>
  </si>
  <si>
    <t xml:space="preserve">cobo:ESRB</t>
  </si>
  <si>
    <t xml:space="preserve">rety:WARN</t>
  </si>
  <si>
    <t xml:space="preserve">celexd:c_3_Y_OJC</t>
  </si>
  <si>
    <t xml:space="preserve">eurovoc:1039
eurovoc:298
eurovoc:1806
eurovoc:1864
eurovoc:2815
eurovoc:298
eurovoc:3378
eurovoc:742
eurovoc:84
</t>
  </si>
  <si>
    <t xml:space="preserve">subject-matter:PECO</t>
  </si>
  <si>
    <t xml:space="preserve">dir-eu-legal-act:06202040
dir-eu-legal-act:1030</t>
  </si>
  <si>
    <t xml:space="preserve">32010R1092 - A03 
32010R1092 - A16 
32010R1092 - A18 </t>
  </si>
  <si>
    <t xml:space="preserve">lamd:c_091</t>
  </si>
  <si>
    <t xml:space="preserve">Announcement from Norway - petroleum production licenses</t>
  </si>
  <si>
    <t xml:space="preserve">Announcement 
Norway
petroleum production licenses
Directive 94/22/EC
petroleum production licenses
invitation to apply</t>
  </si>
  <si>
    <t xml:space="preserve">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</si>
  <si>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 xml:space="preserve">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</si>
  <si>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 xml:space="preserve">E2021C0121(02)</t>
  </si>
  <si>
    <t xml:space="preserve">country:NOR</t>
  </si>
  <si>
    <t xml:space="preserve">eurovoc:1274
eurovoc:1810
eurovoc:2084
eurovoc:2423
eurovoc:3764
eurovoc:3765
eurovoc:4025
eurovoc:5618
</t>
  </si>
  <si>
    <t xml:space="preserve">subject-matter:AELE
subject-matter:ENER</t>
  </si>
  <si>
    <t xml:space="preserve">dir-eu-legal-act:062010
dir-eu-legal-act:125010
dir-eu-legal-act:125030</t>
  </si>
  <si>
    <t xml:space="preserve">31994L0022 - A03P2PTA) </t>
  </si>
  <si>
    <t xml:space="preserve">21994A0103(01)</t>
  </si>
  <si>
    <t xml:space="preserve">lamd:c_092</t>
  </si>
  <si>
    <t xml:space="preserve">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</si>
  <si>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</si>
  <si>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 xml:space="preserve">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</si>
  <si>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 xml:space="preserve">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</si>
  <si>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 xml:space="preserve">32015D1959</t>
  </si>
  <si>
    <t xml:space="preserve">rety:DEC_DEL</t>
  </si>
  <si>
    <t xml:space="preserve">celexd:c_3_D_OJL</t>
  </si>
  <si>
    <t xml:space="preserve">fd_335:EV</t>
  </si>
  <si>
    <t xml:space="preserve">O </t>
  </si>
  <si>
    <t xml:space="preserve">O | link to draft</t>
  </si>
  <si>
    <t xml:space="preserve">Y | link to legislative act</t>
  </si>
  <si>
    <t xml:space="preserve">lamd:c_093</t>
  </si>
  <si>
    <t xml:space="preserve">Implementing directive</t>
  </si>
  <si>
    <t xml:space="preserve">Commission Implementing Directive (EU) 2015/1955 of 29 October 2015 amending Annexes I and II to Council Directive 66/402/EEC on the marketing of cereal seed (Text with EEA relevance) </t>
  </si>
  <si>
    <t xml:space="preserve">Directive d'exécution (UE) 2015/1955 de la Commission du 29 octobre 2015 modifiant les annexes I et II de la directive 66/402/CEE du Conseil concernant la commercialisation des semences de céréales (Texte présentant de l'intérêt pour l'EEE)</t>
  </si>
  <si>
    <t xml:space="preserve">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</si>
  <si>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</si>
  <si>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 xml:space="preserve">rety:DIR_IMPL</t>
  </si>
  <si>
    <t xml:space="preserve">celexd:c_3_L_OJL</t>
  </si>
  <si>
    <t xml:space="preserve">fd_365:DATADOPT </t>
  </si>
  <si>
    <t xml:space="preserve">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</si>
  <si>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</si>
  <si>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</si>
  <si>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 xml:space="preserve">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</si>
  <si>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</si>
  <si>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 xml:space="preserve">rety:DIR_DEL</t>
  </si>
  <si>
    <t xml:space="preserve">lamd:c_095</t>
  </si>
  <si>
    <t xml:space="preserve">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</si>
  <si>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</si>
  <si>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 xml:space="preserve">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</si>
  <si>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 xml:space="preserve">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</si>
  <si>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 xml:space="preserve">31996L0049(02) 31994L0055(02)</t>
  </si>
  <si>
    <t xml:space="preserve">cdm:directive</t>
  </si>
  <si>
    <t xml:space="preserve">rety:ANNEX</t>
  </si>
  <si>
    <t xml:space="preserve">Y | link to directive</t>
  </si>
  <si>
    <t xml:space="preserve">lamd:c_096</t>
  </si>
  <si>
    <t xml:space="preserve">Council resolution 
</t>
  </si>
  <si>
    <t xml:space="preserve">Council Resolution of 13 December 2011 on the future of customs law enforcement cooperation </t>
  </si>
  <si>
    <t xml:space="preserve">Résolution du Conseil du 13 décembre 2011 sur l'avenir de la coopération dans le domaine de la répression en matière douanière</t>
  </si>
  <si>
    <t xml:space="preserve">32012G0107(01)</t>
  </si>
  <si>
    <t xml:space="preserve">celexd:c_3_G_OJC</t>
  </si>
  <si>
    <t xml:space="preserve">O |+ link to replacement</t>
  </si>
  <si>
    <t xml:space="preserve">lamd:c_097</t>
  </si>
  <si>
    <t xml:space="preserve">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</si>
  <si>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</si>
  <si>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 xml:space="preserve">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</si>
  <si>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 xml:space="preserve">Celex 3*Y*, but also 5*XK*</t>
  </si>
  <si>
    <t xml:space="preserve">32001Y0111(03)</t>
  </si>
  <si>
    <t xml:space="preserve">cdm:act_other_committee_ecsc</t>
  </si>
  <si>
    <t xml:space="preserve">cobo:ECSC_CMTCSL</t>
  </si>
  <si>
    <t xml:space="preserve">Y | CECA</t>
  </si>
  <si>
    <t xml:space="preserve">lamd:c_098</t>
  </si>
  <si>
    <t xml:space="preserve">Proposal for a decision - mobilisation of the European Globalisation Adjustment Fund</t>
  </si>
  <si>
    <t xml:space="preserve">Proposal for a decision 
mobilisation 
European Globalisation Adjustment Fund
COM/yyyy/nnnnn</t>
  </si>
  <si>
    <t xml:space="preserve">52016PC0554: Proposal for a DECISION OF THE EUROPEAN PARLIAMENT AND OF THE COUNCIL on the mobilisation of the European Globalisation Adjustment Fund following an application from Sweden – EGF/2016/002 SE/Ericsson
COM/2016/0554 final</t>
  </si>
  <si>
    <t xml:space="preserve">52016PC0554: Proposition de DÉCISION DU PARLEMENT EUROPÉEN ET DU CONSEIL 
relative à la mobilisation du Fonds européen d’ajustement à la mondialisation à la suite d’une demande présentée par la Suède – EGF/2016/002 SE/Ericsson
COM/2016/0554 final</t>
  </si>
  <si>
    <t xml:space="preserve">Link to internal procedure in some cases</t>
  </si>
  <si>
    <t xml:space="preserve">52016PC0554
52015PC0553</t>
  </si>
  <si>
    <t xml:space="preserve">cdm:proposal_decision_ec</t>
  </si>
  <si>
    <t xml:space="preserve">cobo:EMPL</t>
  </si>
  <si>
    <t xml:space="preserve">celexd:c_5_PC</t>
  </si>
  <si>
    <t xml:space="preserve">32013Q1220(01) - PT13
32013R1309 - A15P4 </t>
  </si>
  <si>
    <t xml:space="preserve">O| link to the opinion and in the case of assent it must be indicated</t>
  </si>
  <si>
    <t xml:space="preserve">lamd:c_099</t>
  </si>
  <si>
    <t xml:space="preserve">Decision on discharge</t>
  </si>
  <si>
    <t xml:space="preserve">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</si>
  <si>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</si>
  <si>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 xml:space="preserve">Décision (UE) 2015/1705 du Parlement européen du 29 avril 2015 concernant la décharge sur l'exécution du budget de l'Institut européen d'innovation et de technologie pour l'exercice 2013</t>
  </si>
  <si>
    <t xml:space="preserve">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</si>
  <si>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 xml:space="preserve">32015B1705
32015B2210</t>
  </si>
  <si>
    <t xml:space="preserve">eurovoc:5158
eurovoc:341
eurovoc:933 | (+ instituion / agency concerned or combination of more general descriptors for defining its main activity)
</t>
  </si>
  <si>
    <t xml:space="preserve">dir-eu-legal-act:016020 </t>
  </si>
  <si>
    <t xml:space="preserve">Y|Use the following comment from FD_400:
FIN/EXERC/BUDG (Validity: end of financial year) + YYYY</t>
  </si>
  <si>
    <t xml:space="preserve">Y | TEC; TFEU</t>
  </si>
  <si>
    <t xml:space="preserve">y |  12016E314 - P10
12016E317
12016E318
12016E319
32012R0966 - A164 32012R0966 - A165 32012R0966 - A166 32012R0966 - A55 32012R0966 - A99 
and EP Rules of procedure</t>
  </si>
  <si>
    <t xml:space="preserve">Y | link to the relvant udget</t>
  </si>
  <si>
    <t xml:space="preserve">lamd:c_100</t>
  </si>
  <si>
    <t xml:space="preserve">General budget - definitive adoption</t>
  </si>
  <si>
    <t xml:space="preserve">European Parliament
Definitive adoption of the European Union’s general budget
final adoption</t>
  </si>
  <si>
    <t xml:space="preserve">32015B0339: Definitive adoption (EU, Euratom) 2015/339 of the European Union’s general budget for the financial year 2015</t>
  </si>
  <si>
    <t xml:space="preserve">32015B0339: Adoption définitive (UE, Euratom) 2015/339 du budget général de l’Union européenne pour l’exercice 2015</t>
  </si>
  <si>
    <t xml:space="preserve">Link to procedure</t>
  </si>
  <si>
    <t xml:space="preserve">32016B0150
32015B0339</t>
  </si>
  <si>
    <t xml:space="preserve">rety:BUDGET</t>
  </si>
  <si>
    <t xml:space="preserve">eurovoc:5158
eurovoc:144
eurovoc:933
</t>
  </si>
  <si>
    <t xml:space="preserve">subject-matter:BUDG </t>
  </si>
  <si>
    <t xml:space="preserve">fd_335:EXERC</t>
  </si>
  <si>
    <t xml:space="preserve">fd_330/EXERCICE</t>
  </si>
  <si>
    <t xml:space="preserve">Y | Place of signature</t>
  </si>
  <si>
    <t xml:space="preserve">Y | Use the following comment from FD_400:
FIN/EXERC/BUDG (Validity: end of financial year) + YYYY</t>
  </si>
  <si>
    <t xml:space="preserve">Y|
12016A106BIS
12016E314
32013Q1220(01)
32013R1311
32018R1046 and EP Rules of procedure</t>
  </si>
  <si>
    <t xml:space="preserve">Y | link to draft</t>
  </si>
  <si>
    <t xml:space="preserve">Y | link to BUD procedure</t>
  </si>
  <si>
    <t xml:space="preserve">lamd:c_101</t>
  </si>
  <si>
    <t xml:space="preserve">Amending budget definitive adoption</t>
  </si>
  <si>
    <t xml:space="preserve">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</si>
  <si>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</si>
  <si>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</si>
  <si>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 xml:space="preserve">32016B0836
32015B0369
32003B0030</t>
  </si>
  <si>
    <t xml:space="preserve">rety:BUDGET_SUPPL_AMEND</t>
  </si>
  <si>
    <t xml:space="preserve">eurovoc:5158
eurovoc:144
eurovoc:5059
eurovoc:5061 
</t>
  </si>
  <si>
    <t xml:space="preserve">Y | link to the relevant budget</t>
  </si>
  <si>
    <t xml:space="preserve">lamd:c_102</t>
  </si>
  <si>
    <t xml:space="preserve">Statement of revenue and expenditure</t>
  </si>
  <si>
    <t xml:space="preserve">Statement of revenue and expenditure of general budget
amending
suplementary</t>
  </si>
  <si>
    <t xml:space="preserve">Statement of revenue and expenditure of the Executive Agency for Small and Medium-sized Enterprises for the financial year 2015 — Amending budget No 1</t>
  </si>
  <si>
    <t xml:space="preserve">État des recettes et des dépenses de l’Agence exécutive pour les petites et moyennes entreprises pour l’exercice 2015 — Budget rectificatif no 1</t>
  </si>
  <si>
    <t xml:space="preserve">Budget - agencies</t>
  </si>
  <si>
    <t xml:space="preserve">32016B0909(11)
32015B1021(01)</t>
  </si>
  <si>
    <t xml:space="preserve">Y | relevant agency</t>
  </si>
  <si>
    <t xml:space="preserve">celexd:c_3_B_OJC</t>
  </si>
  <si>
    <t xml:space="preserve">eurovoc:5158
eurovoc:2864 
eurovoc:5059
eurovoc:5061
eurovoc:933 |+ instituion / agency concerned or combination of more general descriptors for defining its main activity
</t>
  </si>
  <si>
    <t xml:space="preserve">Y|FD_400:
FIN/EXERC/BUDG (Validity: end of financial year) + YYYY</t>
  </si>
  <si>
    <t xml:space="preserve">lamd:c_103</t>
  </si>
  <si>
    <t xml:space="preserve">Communication - Consolidated annual accounts - EUR</t>
  </si>
  <si>
    <t xml:space="preserve">Communication from the Commission to the European Parliament, Council, European Economic and Social committee, Committee of Regions 
Consolidated annual accounts
budget
(COM number)</t>
  </si>
  <si>
    <t xml:space="preserve">52015DC0377: COMMUNICATION FROM THE COMMISSION TO THE EUROPEAN PARLIAMENT, THE COUNCIL AND THE COURT OF AUDITORS CONSOLIDATED ANNUAL ACCOUNTS OF THE EUROPEAN UNION 2014
COM/2015/0377 final</t>
  </si>
  <si>
    <t xml:space="preserve">52015DC0377: COMMUNICATION DE LA COMMISSION
COMPTES ANNUELS CONSOLIDÉS DE L'UNION EUROPÉENNE 2014</t>
  </si>
  <si>
    <t xml:space="preserve">Consolidated annual accounts with COM number
Not published in OJ
The same documents but without COM number is published in OJ-C (5*XC*)</t>
  </si>
  <si>
    <t xml:space="preserve">52015DC0377              52012DC0436                                      52020DC0288</t>
  </si>
  <si>
    <t xml:space="preserve">celexd:c_5_DC</t>
  </si>
  <si>
    <t xml:space="preserve">eurovoc:5158
eurovoc:62
eurovoc:4884 
eurovoc:929
</t>
  </si>
  <si>
    <t xml:space="preserve">subject-matter:BUDG
subject-matter:FIN</t>
  </si>
  <si>
    <t xml:space="preserve">Y| Forwarded to the Council + Forwarded to the Parliament</t>
  </si>
  <si>
    <t xml:space="preserve">O | Almost never appears but  sometimes TFEU or TEU.</t>
  </si>
  <si>
    <t xml:space="preserve">Y | 32012R0966                               32012R1268 </t>
  </si>
  <si>
    <t xml:space="preserve">lamd:c_104</t>
  </si>
  <si>
    <t xml:space="preserve">Communication - Consolidated annual accounts OJ-C</t>
  </si>
  <si>
    <t xml:space="preserve">Communication from the Commission to the European Parliament, Council, European Economic and Social committee, Committee of Regions 
Consolidated annual accounts
budget</t>
  </si>
  <si>
    <t xml:space="preserve">Communication from the Commission to the European Parliament, the Council and the Court of Auditors Consolidated annual accounts of the European Union for the financial year 2018</t>
  </si>
  <si>
    <t xml:space="preserve">Communication de la Commission au Parlement européen, au Conseil et à la Cour des comptes Comptes annuels consolidés de l’Union européenne pour l’exercice 2018</t>
  </si>
  <si>
    <t xml:space="preserve">Consolidated annual accounts without COM number
Published in OJ
The same documents but with COM number is published on EUR-Lex (5*DC*)</t>
  </si>
  <si>
    <t xml:space="preserve">52019XC0930(05) 52018XC0928(02) 52017XC0928(02)</t>
  </si>
  <si>
    <t xml:space="preserve">subject-matter:BUDG
Subject-matter:FIN</t>
  </si>
  <si>
    <t xml:space="preserve">TFEU</t>
  </si>
  <si>
    <t xml:space="preserve">lamd:c_105</t>
  </si>
  <si>
    <t xml:space="preserve">Statement of assurance (Annual report)</t>
  </si>
  <si>
    <t xml:space="preserve">The Court’s Statement of assurance (Annual report)
Court of Auditors
independent auditor’s report</t>
  </si>
  <si>
    <t xml:space="preserve">The Court’s statement of assurance provided to the European Parliament and the Council — independent auditor’s report </t>
  </si>
  <si>
    <t xml:space="preserve">La déclaration d’assurance fournie par la Cour au Parlement européen et au Conseil — rapport de l’auditeur indépendant</t>
  </si>
  <si>
    <t xml:space="preserve">52015XA1113(01)</t>
  </si>
  <si>
    <t xml:space="preserve">cobo:ECA</t>
  </si>
  <si>
    <t xml:space="preserve">rety:REPORT_ANNUAL_DAS</t>
  </si>
  <si>
    <t xml:space="preserve">celexd:c_5_XA_OJC</t>
  </si>
  <si>
    <t xml:space="preserve">eurovoc:173
eurovoc:2894
eurovoc:438855
eurovoc:4675
eurovoc:6013
eurovoc:6064
eurovoc:917
eurovoc:933
</t>
  </si>
  <si>
    <t xml:space="preserve">Y |12012E287</t>
  </si>
  <si>
    <t xml:space="preserve">Y | link to Commision communication - consolidated accounts</t>
  </si>
  <si>
    <t xml:space="preserve">lamd:c_106</t>
  </si>
  <si>
    <t xml:space="preserve">Council Joint Action </t>
  </si>
  <si>
    <t xml:space="preserve">Council Joint Action (CFSP number)</t>
  </si>
  <si>
    <t xml:space="preserve">Council Joint Action 2005/582/CFSP of 28 July 2005 amending and extending the mandate of the European Union Special Representative for the South Caucasus </t>
  </si>
  <si>
    <t xml:space="preserve">Action commune 2005/582/PESC du Conseil du 28 juillet 2005 modifiant et prorogeant le mandat du représentant spécial de l’Union européenne pour le Caucase du Sud</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</si>
  <si>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</si>
  <si>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 xml:space="preserve">32005E0582</t>
  </si>
  <si>
    <t xml:space="preserve">cdm:cfsp</t>
  </si>
  <si>
    <t xml:space="preserve">rety:JOINT_ACTION</t>
  </si>
  <si>
    <t xml:space="preserve">celexd:c_3_E_OJL</t>
  </si>
  <si>
    <t xml:space="preserve">eurovoc:5788</t>
  </si>
  <si>
    <t xml:space="preserve">dir-eu-legal-act:18</t>
  </si>
  <si>
    <t xml:space="preserve">Y|  fd_335:EV</t>
  </si>
  <si>
    <t xml:space="preserve">Y | TEU</t>
  </si>
  <si>
    <t xml:space="preserve">lamd:c_107</t>
  </si>
  <si>
    <t xml:space="preserve">Council Common Position </t>
  </si>
  <si>
    <t xml:space="preserve">Council Common Position (CFSP number)</t>
  </si>
  <si>
    <t xml:space="preserve">Council Common Position 2005/149/CFSP of 21 February 2005 amending Common Position 2004/423/CFSP renewing restrictive measures against Burma/Myanmar</t>
  </si>
  <si>
    <t xml:space="preserve">Position commune 2005/149/PESC du Conseil du 21 février 2005 modifiant la position commune 2004/423/PESC renouvelant les mesures restrictives à l’encontre de la Birmanie/du Myanmar</t>
  </si>
  <si>
    <t xml:space="preserve">32005E0149</t>
  </si>
  <si>
    <t xml:space="preserve">rety:COMPOS</t>
  </si>
  <si>
    <t xml:space="preserve">fd_365:PE</t>
  </si>
  <si>
    <t xml:space="preserve">fd_335:DATDOC</t>
  </si>
  <si>
    <t xml:space="preserve">Y|12002M015                    12002M034
</t>
  </si>
  <si>
    <t xml:space="preserve">lamd:c_108</t>
  </si>
  <si>
    <t xml:space="preserve">Common strategy </t>
  </si>
  <si>
    <t xml:space="preserve">Common strategy (CFSP number)</t>
  </si>
  <si>
    <t xml:space="preserve">Common Strategy 2003/897/CFSP of the European Council of 12 December 2003 amending Common Strategy 1999/877/CFSP on Ukraine in order to extend the period of its application </t>
  </si>
  <si>
    <t xml:space="preserve">Stratégie commune 2003/897/PESC du Conseil européen du 12 décembre 2003 modifiant la stratégie commune 1999/877/PESC à l'égard de l'Ukraine afin de proroger sa période d'application</t>
  </si>
  <si>
    <t xml:space="preserve">There is no CDM class. Proposal: strategy_council.</t>
  </si>
  <si>
    <t xml:space="preserve">32003E0897</t>
  </si>
  <si>
    <t xml:space="preserve">rety:STRATEGY_COMMON</t>
  </si>
  <si>
    <t xml:space="preserve">eurovoc:5788
eurovoc:3489</t>
  </si>
  <si>
    <t xml:space="preserve">O|  fd_335:EV</t>
  </si>
  <si>
    <t xml:space="preserve">Y|12002M013 - P2</t>
  </si>
  <si>
    <t xml:space="preserve">lamd:c_109</t>
  </si>
  <si>
    <t xml:space="preserve">Framework decision</t>
  </si>
  <si>
    <t xml:space="preserve">Framework decision  (JHA number)</t>
  </si>
  <si>
    <t xml:space="preserve">Council Framework Decision 2009/948/JHA of 30 November 2009 on prevention and settlement of conflicts of exercise of jurisdiction in criminal proceedings </t>
  </si>
  <si>
    <t xml:space="preserve">Décision-cadre 2009/948/JAI du Conseil du 30 novembre 2009 relative à la prévention et au règlement des conflits en matière d’exercice de la compétence dans le cadre des procédures pénales</t>
  </si>
  <si>
    <t xml:space="preserve">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</si>
  <si>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 xml:space="preserve">32009F0948</t>
  </si>
  <si>
    <t xml:space="preserve">cdm:cooperation_police-and-judicial</t>
  </si>
  <si>
    <t xml:space="preserve">rety:DEC_FRAMW</t>
  </si>
  <si>
    <t xml:space="preserve">celexd:c_3_F_OJL</t>
  </si>
  <si>
    <t xml:space="preserve">subject-matter:J-AI</t>
  </si>
  <si>
    <t xml:space="preserve">O| At the latest + article   </t>
  </si>
  <si>
    <t xml:space="preserve">O  </t>
  </si>
  <si>
    <t xml:space="preserve">Y|12006M031 - P1 12006M034 - P2PTB) 
</t>
  </si>
  <si>
    <t xml:space="preserve">lamd:c_110</t>
  </si>
  <si>
    <t xml:space="preserve">Act of the Management Board of Europol </t>
  </si>
  <si>
    <t xml:space="preserve">Act of the Management Board of Europol of 29 November 2006 modifying the list of Europol posts in Appendix 1 of the Europol Staff Regulations </t>
  </si>
  <si>
    <t xml:space="preserve">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</si>
  <si>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</si>
  <si>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 xml:space="preserve">32007F0032</t>
  </si>
  <si>
    <t xml:space="preserve">cobo:EUROPOL</t>
  </si>
  <si>
    <t xml:space="preserve">celexd:c_3_F_OJC</t>
  </si>
  <si>
    <t xml:space="preserve">erovoc:5630
eurovoc:5551
</t>
  </si>
  <si>
    <t xml:space="preserve">dir-eu-legal-act:193010</t>
  </si>
  <si>
    <t xml:space="preserve">Y|41995A1127(01) or when it comes to staff regulations 31999F0130(06) </t>
  </si>
  <si>
    <t xml:space="preserve">lamd:c_111</t>
  </si>
  <si>
    <t xml:space="preserve">Joint action</t>
  </si>
  <si>
    <t xml:space="preserve">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</si>
  <si>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</si>
  <si>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 xml:space="preserve">98/733/JAI: Action commune du 21 décembre 1998 adoptée par le Conseil sur la base de l'article K.3 du traité sur l'Union européenne, relative à l'incrimination de la participation à une organisation criminelle dans les États membres de l'Union européenne</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</si>
  <si>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</si>
  <si>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 xml:space="preserve">31998F0733</t>
  </si>
  <si>
    <t xml:space="preserve">eurovoc:5550
eurovoc:6222
</t>
  </si>
  <si>
    <t xml:space="preserve">Y|11992MK03 - P2PTB</t>
  </si>
  <si>
    <t xml:space="preserve">lamd:c_112</t>
  </si>
  <si>
    <t xml:space="preserve">Council Common Position</t>
  </si>
  <si>
    <t xml:space="preserve">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</si>
  <si>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</si>
  <si>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 xml:space="preserve">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</si>
  <si>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</si>
  <si>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</si>
  <si>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</si>
  <si>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</si>
  <si>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 xml:space="preserve">lamd:c_113</t>
  </si>
  <si>
    <t xml:space="preserve">Council Recommendation - OJ-L</t>
  </si>
  <si>
    <t xml:space="preserve">Council Recommendation</t>
  </si>
  <si>
    <t xml:space="preserve">Council Recommendation (EU) 2021/132 of 2 February 2021 amending Recommendation (EU) 2020/912 on the temporary restriction on non-essential travel into the EU and the possible lifting of such restriction</t>
  </si>
  <si>
    <t xml:space="preserve">Recommandation (UE) 2021/132 du Conseil du 2 février 2021 modifiant la recommandation (UE) 2020/912 concernant la restriction temporaire des déplacements non essentiels vers l’UE et la possible levée de cette restriction</t>
  </si>
  <si>
    <t xml:space="preserve">32021H0132</t>
  </si>
  <si>
    <t xml:space="preserve">rety:RECO</t>
  </si>
  <si>
    <t xml:space="preserve">celexd:c_3_H_OJL</t>
  </si>
  <si>
    <t xml:space="preserve">lamd:c_114</t>
  </si>
  <si>
    <t xml:space="preserve">Council Recommendation - OJ-C</t>
  </si>
  <si>
    <t xml:space="preserve">Council Recommendation on a common framework for the use and validation of rapid antigen tests and the mutual recognition of COVID-19 test results in the EU 2021/C 24/01</t>
  </si>
  <si>
    <t xml:space="preserve">Recommandation du Conseil relative à un cadre commun pour l’utilisation et la validation de tests rapides de détection d’antigènes et la reconnaissance mutuelle des résultats des tests de dépistage de la COVID-19 dans l’UE 2021/C 24/01</t>
  </si>
  <si>
    <t xml:space="preserve">32021H0122(01)</t>
  </si>
  <si>
    <t xml:space="preserve">celexd:c_3_H_OJC</t>
  </si>
  <si>
    <t xml:space="preserve">lamd:c_115</t>
  </si>
  <si>
    <t xml:space="preserve">Recommendation EESC</t>
  </si>
  <si>
    <t xml:space="preserve">Recommendation  (ECSC number) (obsolete)</t>
  </si>
  <si>
    <t xml:space="preserve">31996K2393: Commission Recommendation No 2393/96/ECSC of 16 December 1996 amending Recommendation 91/141/ECSC concerning the questionnaires contained in the Annex </t>
  </si>
  <si>
    <t xml:space="preserve">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</si>
  <si>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</si>
  <si>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 xml:space="preserve">31996K2393</t>
  </si>
  <si>
    <t xml:space="preserve">cobo:COM
cobo:ECSC_HA</t>
  </si>
  <si>
    <t xml:space="preserve">celexd:c_3_K_OJL</t>
  </si>
  <si>
    <t xml:space="preserve">Y|11951K074</t>
  </si>
  <si>
    <t xml:space="preserve">lamd:c_116</t>
  </si>
  <si>
    <t xml:space="preserve">Decision COMP</t>
  </si>
  <si>
    <t xml:space="preserve">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</si>
  <si>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</si>
  <si>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 xml:space="preserve">Décision de la Commission du 02/09/2015 déclarant la compatibilité avec le marché commun d'une concentration (Affaire N COMP/M.7631 - ROYAL DUTCH SHELL / BG GROUP) sur base du Règlement (CE) N 139/2004 du Conseil. (Le texte en langue anglaise est le seul faisant foi.)</t>
  </si>
  <si>
    <t xml:space="preserve">No COMP or Case No IV is in the title</t>
  </si>
  <si>
    <t xml:space="preserve">32015M7631                  32021M10034</t>
  </si>
  <si>
    <t xml:space="preserve">celexd:c_3_M</t>
  </si>
  <si>
    <t xml:space="preserve">
cobo:COMP</t>
  </si>
  <si>
    <t xml:space="preserve">Y|reference to the NACE code related to the decision</t>
  </si>
  <si>
    <t xml:space="preserve">Y|32004R0139 - A6P1b </t>
  </si>
  <si>
    <t xml:space="preserve">lamd:c_117</t>
  </si>
  <si>
    <t xml:space="preserve">Guideline - ECB</t>
  </si>
  <si>
    <t xml:space="preserve">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</si>
  <si>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</si>
  <si>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 xml:space="preserve">Orientation (UE) 2015/1938 de la Banque centrale européenne du 27 août 2015 modifiant l'orientation (UE) 2015/510 de la Banque centrale européenne concernant la mise en œuvre du cadre de politique monétaire de l'Eurosystème (BCE/2015/27)</t>
  </si>
  <si>
    <t xml:space="preserve">32015O0027</t>
  </si>
  <si>
    <t xml:space="preserve">cobo:ECB</t>
  </si>
  <si>
    <t xml:space="preserve">rety:GUIDELINE</t>
  </si>
  <si>
    <t xml:space="preserve">celexd:c_3_O_OJL</t>
  </si>
  <si>
    <t xml:space="preserve">subject-matter:BCE</t>
  </si>
  <si>
    <t xml:space="preserve">Y| dir-eu-legal-act:103030 + (specific directory code/s related to the matter described in the guideline)</t>
  </si>
  <si>
    <t xml:space="preserve">Y|the national central banks of participating Member States (or the relevant authorities - few occasions)</t>
  </si>
  <si>
    <t xml:space="preserve">lamd:c_118</t>
  </si>
  <si>
    <t xml:space="preserve">Rules of procedure - OJ-L</t>
  </si>
  <si>
    <t xml:space="preserve">Rules of procedure (administrative) 
Internalrules of procedure</t>
  </si>
  <si>
    <t xml:space="preserve">Rules of Procedure of the European Union Civil Service Tribunal </t>
  </si>
  <si>
    <t xml:space="preserve">Règlement de procédure du Tribunal de la fonction publique de l'Union européenne</t>
  </si>
  <si>
    <t xml:space="preserve">32014Q0714(01)</t>
  </si>
  <si>
    <t xml:space="preserve">cdm:arrangement_institutional</t>
  </si>
  <si>
    <t xml:space="preserve">rety:PROC_INTERNAL</t>
  </si>
  <si>
    <t xml:space="preserve">celexd:c_3_Q_OJL</t>
  </si>
  <si>
    <t xml:space="preserve">eurovoc:3561</t>
  </si>
  <si>
    <t xml:space="preserve">Y|Author: body that the rules of procedure are referring to </t>
  </si>
  <si>
    <t xml:space="preserve">Y </t>
  </si>
  <si>
    <t xml:space="preserve">lamd:c_119</t>
  </si>
  <si>
    <t xml:space="preserve">Rules of procedure - OJ-C</t>
  </si>
  <si>
    <t xml:space="preserve">Rules of Procedure of the EURONEST Parliamentary Assembly adopted on 3 May 2011 in Brussels, amended on 3 April 2012 in Baku and on 29 May 2013 in Brussels</t>
  </si>
  <si>
    <t xml:space="preserve">Règlement de l'Assemblée parlementaire Euronest adopté le 3 mai 2011 à Bruxelles, modifié le 3 avril 2012 à Bakou et le 29 mai 2013 à Bruxelles</t>
  </si>
  <si>
    <t xml:space="preserve">32013Q0801(01)</t>
  </si>
  <si>
    <t xml:space="preserve">celexd:c_3_Q_OJC</t>
  </si>
  <si>
    <t xml:space="preserve">lamd:c_120</t>
  </si>
  <si>
    <t xml:space="preserve">Financial regulation  </t>
  </si>
  <si>
    <t xml:space="preserve">Financial regulation of 27 March 2003 applicable to the 9th European Development Fund </t>
  </si>
  <si>
    <t xml:space="preserve">Règlement financier du 27 mars 2003 applicable au 9e Fonds européen de développement</t>
  </si>
  <si>
    <t xml:space="preserve">The link to the repealing act under End of validity (EV) is sometimes not hyperlinked.In some documents, Under Internal reference (M.I) the reference to the procedure is doubled (as it is specifically under procedure).</t>
  </si>
  <si>
    <t xml:space="preserve">32003Q0401(01)</t>
  </si>
  <si>
    <t xml:space="preserve">cdm:regulation</t>
  </si>
  <si>
    <t xml:space="preserve">rety:REG_FINANC</t>
  </si>
  <si>
    <t xml:space="preserve">eurovoc:3119</t>
  </si>
  <si>
    <t xml:space="preserve">subject-matter:FIN</t>
  </si>
  <si>
    <t xml:space="preserve">dir-eu-legal-act:016O20</t>
  </si>
  <si>
    <t xml:space="preserve">Y|Under Internal reference the reference to the procedure is doubled (as it is specifically under procedure)</t>
  </si>
  <si>
    <t xml:space="preserve">Y |TEC</t>
  </si>
  <si>
    <t xml:space="preserve">lamd:c_121</t>
  </si>
  <si>
    <t xml:space="preserve">Interinstitutional agreement - OJ-L</t>
  </si>
  <si>
    <t xml:space="preserve">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</si>
  <si>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</si>
  <si>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 xml:space="preserve">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</si>
  <si>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 xml:space="preserve">32020Q1222(01)</t>
  </si>
  <si>
    <t xml:space="preserve">rety:AGREE_INTERINSTIT</t>
  </si>
  <si>
    <t xml:space="preserve">Y |eurovoc:5408</t>
  </si>
  <si>
    <t xml:space="preserve">O | fd_365:DATSIG</t>
  </si>
  <si>
    <t xml:space="preserve">Y|Author: bodies that the intersinstitutional procedure are referring to </t>
  </si>
  <si>
    <t xml:space="preserve">lamd:c_122</t>
  </si>
  <si>
    <t xml:space="preserve">Interinstitutional agreement - OJ-C</t>
  </si>
  <si>
    <t xml:space="preserve">Interinstitutional Agreement between the European Parliament, the Council and the Commission on budgetary discipline and sound financial management - Declarations</t>
  </si>
  <si>
    <t xml:space="preserve">Accord interinstitutionnel entre le Parlement européen, le Conseil et la Commission sur la discipline budgétaire et la bonne gestion financière - Déclarations</t>
  </si>
  <si>
    <t xml:space="preserve">32006Q0614(01)</t>
  </si>
  <si>
    <t xml:space="preserve">lamd:c_123</t>
  </si>
  <si>
    <t xml:space="preserve">Information</t>
  </si>
  <si>
    <t xml:space="preserve">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</si>
  <si>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</si>
  <si>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 xml:space="preserve">Information concernant les déclarations par lesquelles la République de Chypre et la Roumanie acceptent la compétence de la Cour de justice de l'Union européenne pour statuer à titre préjudiciel sur les actes visés à l'article 35 du traité sur l'Union européenne</t>
  </si>
  <si>
    <t xml:space="preserve">32010X0306(01)
32005X0621(01)</t>
  </si>
  <si>
    <t xml:space="preserve">cdm:act_legislative_other_oj_l</t>
  </si>
  <si>
    <t xml:space="preserve">Y | usually cobo:COM, cobo:CONSIL</t>
  </si>
  <si>
    <t xml:space="preserve">celexd:c_3_X_OJL</t>
  </si>
  <si>
    <t xml:space="preserve">Y |eurovoc:1484</t>
  </si>
  <si>
    <t xml:space="preserve">lamd:c_124</t>
  </si>
  <si>
    <t xml:space="preserve">Council act</t>
  </si>
  <si>
    <t xml:space="preserve">Council Act of 12 September 2011 determining the grade and step regarding the extension of the term of office of a Deputy Director of the European Police Office (Europol) </t>
  </si>
  <si>
    <t xml:space="preserve">Acte du Conseil du 12 septembre 2011 déterminant le grade et l'échelon auxquels s'effectue le renouvellement du mandat d'un directeur adjoint de l'Office européen de police (Europol)</t>
  </si>
  <si>
    <t xml:space="preserve">The Form (M.I) is wrongly inserted under some docs: 32002X0327(01), 32010X0730(01)
It seems all of them are dealing with EUROPOL - to be analysed + last published in 2015</t>
  </si>
  <si>
    <t xml:space="preserve">32011X0922(01)  32010X0305(01)</t>
  </si>
  <si>
    <t xml:space="preserve">rety:ACT</t>
  </si>
  <si>
    <t xml:space="preserve">celexd:c_3_X_OJC</t>
  </si>
  <si>
    <t xml:space="preserve">Y |eurovoc:5630</t>
  </si>
  <si>
    <t xml:space="preserve">subject-matter:J-AI
subject-matter:INST</t>
  </si>
  <si>
    <t xml:space="preserve">dir-eu-legal-act:1930</t>
  </si>
  <si>
    <t xml:space="preserve">lamd:c_125</t>
  </si>
  <si>
    <t xml:space="preserve">Estimate</t>
  </si>
  <si>
    <t xml:space="preserve">Council Estimate of 12 December 1994 concerning young male bovine animals weighing 300 kilograms or less and intended for fattening for the period 1 January to 30 June 1995 </t>
  </si>
  <si>
    <t xml:space="preserve">Bilan estimatif du Conseil du 12 décembre 1994 concernant les jeunes bovins mâles d'un poids égal ou inférieur à 300 kilogrammes et destinés à l'engraissement pour la période du 1er janvier au 30 juin 1995</t>
  </si>
  <si>
    <t xml:space="preserve">Under Internal reference the reference to the procedure is doubled (as it is specifically under procedure). Delete it from M.I?
Last publication in 1994</t>
  </si>
  <si>
    <t xml:space="preserve">31994X0791</t>
  </si>
  <si>
    <t xml:space="preserve">rety:BALANCE</t>
  </si>
  <si>
    <t xml:space="preserve">Y |eurovoc:3191                        eurovoc:2173          eurovoc:4682                                eurovoc:1374</t>
  </si>
  <si>
    <t xml:space="preserve">subject-matter:BOV</t>
  </si>
  <si>
    <t xml:space="preserve">Y| dir-eu-legal-act:03.60.57.00</t>
  </si>
  <si>
    <t xml:space="preserve">fd_335:APPLICATION</t>
  </si>
  <si>
    <t xml:space="preserve">Y|DG06</t>
  </si>
  <si>
    <t xml:space="preserve">O|Under Internal reference the reference to the procedure is doubled (as it is specifically under procedure)</t>
  </si>
  <si>
    <t xml:space="preserve">Y|31968R0805</t>
  </si>
  <si>
    <t xml:space="preserve">lamd:c_126</t>
  </si>
  <si>
    <t xml:space="preserve">Interinstitutional agreement - ECB</t>
  </si>
  <si>
    <t xml:space="preserve">Agreement between the European Central Bank and the Central Bank of (Euro area Member  State)
Interinstitutional agreement</t>
  </si>
  <si>
    <t xml:space="preserve">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</si>
  <si>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 xml:space="preserve">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</si>
  <si>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 xml:space="preserve">32008X0201(02)</t>
  </si>
  <si>
    <t xml:space="preserve">cobo:ECB | plus [Member state] +[National central banks]</t>
  </si>
  <si>
    <t xml:space="preserve">Y |eurovoc:4370                       eurovoc:5455          </t>
  </si>
  <si>
    <t xml:space="preserve">Y | subject-matter:BCE subject-matter:INST</t>
  </si>
  <si>
    <t xml:space="preserve">Y| dir-eu-legal-act:01.40.75.00</t>
  </si>
  <si>
    <t xml:space="preserve">O| fd_335:EV</t>
  </si>
  <si>
    <t xml:space="preserve">lamd:c_127</t>
  </si>
  <si>
    <t xml:space="preserve">Decision - Management Board - Europol - OJ-L</t>
  </si>
  <si>
    <t xml:space="preserve">Decision of the Management Board of Europol</t>
  </si>
  <si>
    <t xml:space="preserve">Decision of the Management Board of Europol of 4 June 2009 on the conditions related to the processing of data on the basis of Article 10(4) of the Europol Decision </t>
  </si>
  <si>
    <t xml:space="preserve">Décision du conseil d’administration d’Europol du 4 juin 2009 sur les conditions relatives au traitement des données sur la base de l’article 10, paragraphe 4, de la décision Europol</t>
  </si>
  <si>
    <t xml:space="preserve">32009D1010</t>
  </si>
  <si>
    <t xml:space="preserve">cdm:decision</t>
  </si>
  <si>
    <t xml:space="preserve">lamd:c_128</t>
  </si>
  <si>
    <t xml:space="preserve">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</si>
  <si>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</si>
  <si>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 xml:space="preserve">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</si>
  <si>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 xml:space="preserve">32014D0705(02)</t>
  </si>
  <si>
    <t xml:space="preserve">lamd:c_129</t>
  </si>
  <si>
    <t xml:space="preserve">Decision - European Systemic Risk Board</t>
  </si>
  <si>
    <t xml:space="preserve">Decision of the European Systemic Risk Board
ESRB/yyyy/nn</t>
  </si>
  <si>
    <t xml:space="preserve">Decision of the European Systemic Risk Board of 16 September 2014 on the extension of certain deadlines set by Recommendation ESRB/2012/2 on funding of credit institutions (ESRB/2014/4) </t>
  </si>
  <si>
    <t xml:space="preserve">Décision du Comité européen du risque systémique du 16 septembre 2014 sur l’extension de certains délais impartis par la recommandation CERS/2012/2 sur le financement des établissements de crédit (CERS/2014/4)</t>
  </si>
  <si>
    <t xml:space="preserve">32015Y0123(01)</t>
  </si>
  <si>
    <t xml:space="preserve">Y |eurovoc:1452    eurovoc:c_a3b85311</t>
  </si>
  <si>
    <t xml:space="preserve">lamd:c_130</t>
  </si>
  <si>
    <t xml:space="preserve">Programm</t>
  </si>
  <si>
    <t xml:space="preserve">Programm (general)</t>
  </si>
  <si>
    <t xml:space="preserve">General Programme for the abolition of restrictions on freedom to provide services </t>
  </si>
  <si>
    <t xml:space="preserve">Programme général pour la suppression des restrictions à la libre prestation des services</t>
  </si>
  <si>
    <t xml:space="preserve">There are more notices having FM=PROGRAM, they have different celexes
those from example celex: MI - Extended to the EEA by 21994A0103(01) --&gt;  wrong number should be instead 21994A0103(58)</t>
  </si>
  <si>
    <t xml:space="preserve">31961X1201                            31961X1202</t>
  </si>
  <si>
    <t xml:space="preserve">rety:PROGRAM</t>
  </si>
  <si>
    <t xml:space="preserve">celexd:c_3_X</t>
  </si>
  <si>
    <t xml:space="preserve">Y | subject-matter:LES</t>
  </si>
  <si>
    <t xml:space="preserve">Y| dir-eu-legal-act:06.10.00.00</t>
  </si>
  <si>
    <t xml:space="preserve">lamd:c_131</t>
  </si>
  <si>
    <t xml:space="preserve">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</si>
  <si>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</si>
  <si>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 xml:space="preserve">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</si>
  <si>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 xml:space="preserve">32011X1221(01)</t>
  </si>
  <si>
    <t xml:space="preserve">rety:ADD</t>
  </si>
  <si>
    <t xml:space="preserve">Y | link to related legal act</t>
  </si>
  <si>
    <t xml:space="preserve">lamd:c_132</t>
  </si>
  <si>
    <t xml:space="preserve">Treaty - complete text</t>
  </si>
  <si>
    <t xml:space="preserve">Consolidated version of the Treaty on the Functioning of the European Union</t>
  </si>
  <si>
    <t xml:space="preserve">Version consolidée du traité sur le fonctionnement de l'Union européenne</t>
  </si>
  <si>
    <t xml:space="preserve">12012T/TXT</t>
  </si>
  <si>
    <t xml:space="preserve">cdm:treaty</t>
  </si>
  <si>
    <t xml:space="preserve">Y | cobo:[Member state]</t>
  </si>
  <si>
    <t xml:space="preserve">rety:TREATY</t>
  </si>
  <si>
    <t xml:space="preserve">celexd:c_1_/TXT</t>
  </si>
  <si>
    <t xml:space="preserve">O | Depositary when applicable</t>
  </si>
  <si>
    <t xml:space="preserve">TREATY</t>
  </si>
  <si>
    <t xml:space="preserve">lamd:c_133</t>
  </si>
  <si>
    <t xml:space="preserve">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</si>
  <si>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</si>
  <si>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 xml:space="preserve">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</si>
  <si>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xml:space="preserve"> 32020D0807(01)</t>
  </si>
  <si>
    <t xml:space="preserve">cobo:CCSS</t>
  </si>
  <si>
    <t xml:space="preserve">Y |eurovoc:4050</t>
  </si>
  <si>
    <t xml:space="preserve">subject-matter:SOCI</t>
  </si>
  <si>
    <t xml:space="preserve">O |EEA relevance, Relevant for Switzerland</t>
  </si>
  <si>
    <t xml:space="preserve">Y|32004R0883 - A72PTA)</t>
  </si>
  <si>
    <t xml:space="preserve">lamd:c_134</t>
  </si>
  <si>
    <t xml:space="preserve">Winding-up proceeding</t>
  </si>
  <si>
    <t xml:space="preserve">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</si>
  <si>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</si>
  <si>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 xml:space="preserve">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</si>
  <si>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 xml:space="preserve">usually contains reference to directive 2009/138/EC (2001/17/EC)</t>
  </si>
  <si>
    <t xml:space="preserve">52014XC0617(03)</t>
  </si>
  <si>
    <t xml:space="preserve">cobo:FISMA</t>
  </si>
  <si>
    <t xml:space="preserve">
rety:NOTICE </t>
  </si>
  <si>
    <t xml:space="preserve">eurovoc:1672
eurovoc:2701
eurovoc:34
</t>
  </si>
  <si>
    <t xml:space="preserve">subject-matter:MARI</t>
  </si>
  <si>
    <t xml:space="preserve">dir-eu-legal-act:06202010</t>
  </si>
  <si>
    <t xml:space="preserve">Y |32009L0138 - A280 (before 32001L0017 - A14)</t>
  </si>
  <si>
    <t xml:space="preserve">lamd:c_135</t>
  </si>
  <si>
    <t xml:space="preserve">Opinion - COR</t>
  </si>
  <si>
    <t xml:space="preserve">Opinion of the European Committee of the Regions </t>
  </si>
  <si>
    <t xml:space="preserve">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</si>
  <si>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</si>
  <si>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</si>
  <si>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 xml:space="preserve">52015AR1419</t>
  </si>
  <si>
    <t xml:space="preserve">cdm:opinion_consultation_cor</t>
  </si>
  <si>
    <t xml:space="preserve">cobo:COR</t>
  </si>
  <si>
    <t xml:space="preserve">celexd:c_5_AR_OJC</t>
  </si>
  <si>
    <t xml:space="preserve">Y|After author and (when applicable) under Department responsible</t>
  </si>
  <si>
    <t xml:space="preserve">Y|Committee X of the CoR responsible</t>
  </si>
  <si>
    <t xml:space="preserve">Y |12016E307 - P1 </t>
  </si>
  <si>
    <t xml:space="preserve">O | link to proposal</t>
  </si>
  <si>
    <t xml:space="preserve">COR</t>
  </si>
  <si>
    <t xml:space="preserve">lamd:c_136</t>
  </si>
  <si>
    <t xml:space="preserve">Own-initiative opinion - COR</t>
  </si>
  <si>
    <t xml:space="preserve">Opinion of the European Committee of the Regions 
Own-initiative opinion</t>
  </si>
  <si>
    <t xml:space="preserve">Opinion of the European Committee of the Regions — The impact of climate change on regions: an assessment of the European Green Deal
COR 2020/03120</t>
  </si>
  <si>
    <t xml:space="preserve">Avis du Comité européen des régions — Les effets du changement climatique sur les régions: évaluation du pacte vert pour l’Europe
COR 2020/0312</t>
  </si>
  <si>
    <t xml:space="preserve">Metadata duplication under date of vote, as the information doubled. It appears as Annotation (DD) and under its specific category under dates.</t>
  </si>
  <si>
    <t xml:space="preserve">52015IR1693</t>
  </si>
  <si>
    <t xml:space="preserve">cdm:opinion_other_cor</t>
  </si>
  <si>
    <t xml:space="preserve">celexd:c_5_IR_OJC</t>
  </si>
  <si>
    <t xml:space="preserve">O|Committee X of the CoR responsible</t>
  </si>
  <si>
    <t xml:space="preserve">Y |12016E307 - P4</t>
  </si>
  <si>
    <t xml:space="preserve">lamd:c_137</t>
  </si>
  <si>
    <t xml:space="preserve">Resolution - COR</t>
  </si>
  <si>
    <t xml:space="preserve">Resolution - Committee of the Regions </t>
  </si>
  <si>
    <t xml:space="preserve">52015XR3308: Resolution on the priorities for the 2016 work programme of the European Commission</t>
  </si>
  <si>
    <t xml:space="preserve">Résolution sur les priorités pour le programme de travail de la Commission européenne pour 2016 </t>
  </si>
  <si>
    <t xml:space="preserve">52015XR3308</t>
  </si>
  <si>
    <t xml:space="preserve">cdm:act_other_cor</t>
  </si>
  <si>
    <t xml:space="preserve">celexd:c_5_XR_OJC</t>
  </si>
  <si>
    <t xml:space="preserve">lamd:c_138</t>
  </si>
  <si>
    <t xml:space="preserve">European Parliament legislative resolution </t>
  </si>
  <si>
    <t xml:space="preserve">European Parliament legislative resolution (COM number) (COD number) (NLE number)
asterisks</t>
  </si>
  <si>
    <t xml:space="preserve">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</si>
  <si>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</si>
  <si>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</si>
  <si>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 xml:space="preserve">52012AP0479
52013AP0312</t>
  </si>
  <si>
    <t xml:space="preserve">cdm:resolution_legislative</t>
  </si>
  <si>
    <t xml:space="preserve">rety:RES_LEGIS</t>
  </si>
  <si>
    <t xml:space="preserve">celexd:c_5_AP_OJC</t>
  </si>
  <si>
    <t xml:space="preserve">lamd:c_139</t>
  </si>
  <si>
    <t xml:space="preserve">European Parliament own-initiative resolution </t>
  </si>
  <si>
    <t xml:space="preserve">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</si>
  <si>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</si>
  <si>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</si>
  <si>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 xml:space="preserve">52012IP0409</t>
  </si>
  <si>
    <t xml:space="preserve">rety:OWNINI_RES</t>
  </si>
  <si>
    <t xml:space="preserve">celexd:c_5_IP_OJC</t>
  </si>
  <si>
    <t xml:space="preserve">lamd:c_140</t>
  </si>
  <si>
    <t xml:space="preserve">European Parliament decision - waiver of the parliamentary immunity</t>
  </si>
  <si>
    <t xml:space="preserve">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</si>
  <si>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</si>
  <si>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</si>
  <si>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 xml:space="preserve">Metadata duplication under date of vote, as the information is doubled. It appears as Annotation (DD) and under its specific category under dates.                                                                                                       Under A.I we have the procedure number which is repeated under procedure</t>
  </si>
  <si>
    <t xml:space="preserve">52012DP0307</t>
  </si>
  <si>
    <t xml:space="preserve">eurovoc:1303
eurovoc:2248
eurovoc:2704
</t>
  </si>
  <si>
    <t xml:space="preserve">subject-matter:PRIV</t>
  </si>
  <si>
    <t xml:space="preserve">dir-eu-legal-act:014020</t>
  </si>
  <si>
    <t xml:space="preserve">
Y |   12016E/PRO/07 - A09        12016M/PRO/07 - A09        41976X1008(01) - A06P2
</t>
  </si>
  <si>
    <t xml:space="preserve">lamd:c_141</t>
  </si>
  <si>
    <t xml:space="preserve">European Parliament decision - Rules of Procedure</t>
  </si>
  <si>
    <t xml:space="preserve">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</si>
  <si>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</si>
  <si>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</si>
  <si>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</si>
  <si>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 xml:space="preserve">52007DP0189</t>
  </si>
  <si>
    <t xml:space="preserve">cdm:decision_internal_ep</t>
  </si>
  <si>
    <t xml:space="preserve">eurovoc:5851
eurovoc:3561</t>
  </si>
  <si>
    <t xml:space="preserve">lamd:c_142</t>
  </si>
  <si>
    <t xml:space="preserve">European Parliament decision - numerical strength of the committees</t>
  </si>
  <si>
    <t xml:space="preserve">European Parliament (EP)
internal decision
numerical strength of the committees</t>
  </si>
  <si>
    <t xml:space="preserve">European Parliament decision on the numerical strength of the committees</t>
  </si>
  <si>
    <t xml:space="preserve">Décision du Parlement européen sur la composition numérique des commissions </t>
  </si>
  <si>
    <t xml:space="preserve">52004DP0001</t>
  </si>
  <si>
    <t xml:space="preserve">eurovoc:19
eurovoc:5640</t>
  </si>
  <si>
    <t xml:space="preserve">lamd:c_143</t>
  </si>
  <si>
    <t xml:space="preserve">Joint Proposal for a Council regulation - restrictive measures</t>
  </si>
  <si>
    <t xml:space="preserve">Joint Proposal
Council regulation
restrictive measures
JOIN/yyyy/nnnn</t>
  </si>
  <si>
    <t xml:space="preserve">Joint Proposal for a COUNCIL REGULATION concerning restrictive measures against serious human rights violations and abuses
JOIN/2020/20 final/2</t>
  </si>
  <si>
    <t xml:space="preserve">Proposition conjointe de RÈGLEMENT DU CONSEIL concernant des mesures restrictives en réaction aux graves violations des droits de l’homme et aux graves atteintes à ces droits
JOIN/2020/20 final/2</t>
  </si>
  <si>
    <t xml:space="preserve">52020JC0020</t>
  </si>
  <si>
    <t xml:space="preserve">rety:JOINT_PROP_REG</t>
  </si>
  <si>
    <t xml:space="preserve">celexd:c_5_JC_EUR</t>
  </si>
  <si>
    <t xml:space="preserve">eurovoc:c_1c478aa5
eurovoc:3483</t>
  </si>
  <si>
    <t xml:space="preserve">12016E215</t>
  </si>
  <si>
    <t xml:space="preserve">lamd:c_144</t>
  </si>
  <si>
    <t xml:space="preserve">Joint Proposal for a Council decision</t>
  </si>
  <si>
    <t xml:space="preserve">Joint Proposal
Council decision
JOIN/yyyy/nnnn</t>
  </si>
  <si>
    <t xml:space="preserve">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</si>
  <si>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 xml:space="preserve">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</si>
  <si>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 xml:space="preserve">52018JC0027</t>
  </si>
  <si>
    <t xml:space="preserve">rety:JOINT_PROP_DEC</t>
  </si>
  <si>
    <t xml:space="preserve">subject-matter:EXT
subject-matter:COOP</t>
  </si>
  <si>
    <t xml:space="preserve">lamd:c_145</t>
  </si>
  <si>
    <t xml:space="preserve">Council Recommendation - National Reform Programme - OJ-C</t>
  </si>
  <si>
    <t xml:space="preserve">Council Recommendation
National Reform Programme</t>
  </si>
  <si>
    <t xml:space="preserve">Council Recommendation of 20 July 2020 on the 2020 National Reform Programme of Belgium and delivering a Council opinion on the 2020 Stability Programme of Belgium 2020/C 282/01</t>
  </si>
  <si>
    <t xml:space="preserve">Recommandation du Conseil du 20 Juillet 2020 concernant le programme national de réforme de la Belgique pour 2020 et portant avis du Conseil sur le programme de stabilité de la Belgique pour 2020 2020/C 282/01</t>
  </si>
  <si>
    <t xml:space="preserve">32020H0826(01)</t>
  </si>
  <si>
    <t xml:space="preserve">eurovoc:1606
eurovoc:3400
eurovoc:5840
eurovoc:6212
eurovoc:6340</t>
  </si>
  <si>
    <t xml:space="preserve">dir-eu-legal-act:103030</t>
  </si>
  <si>
    <t xml:space="preserve">Y | 12016E121 - P2
12016E148 - P4
31997R1466 - A05P2 </t>
  </si>
  <si>
    <t xml:space="preserve">Y | link to recommendation for RECO</t>
  </si>
  <si>
    <t xml:space="preserve">O | link to recommendation for RECO</t>
  </si>
  <si>
    <t xml:space="preserve">lamd:c_146</t>
  </si>
  <si>
    <t xml:space="preserve">Commission decision - state aid</t>
  </si>
  <si>
    <t xml:space="preserve">European Commission
State aid
SA.nnnnnn yyyy/C</t>
  </si>
  <si>
    <t xml:space="preserve">Commission Decision (EU) 2021/149 of 17 November 2020 on State aid SA.50707 2019/C (ex 2018/FC) – Spain – Air Nostrum fleet renewal (notified under document C(2020) 7913) (Only the Spanish version is authentic) (Text with EEA relevance)
C/2020/7913</t>
  </si>
  <si>
    <t xml:space="preserve">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</si>
  <si>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 xml:space="preserve">32021D0149</t>
  </si>
  <si>
    <t xml:space="preserve">O | cobo:COMP</t>
  </si>
  <si>
    <t xml:space="preserve">Y | 12016E108 - P2L1 </t>
  </si>
  <si>
    <t xml:space="preserve">lamd:c_147</t>
  </si>
  <si>
    <t xml:space="preserve">Commission decision - OJ-L</t>
  </si>
  <si>
    <t xml:space="preserve">Commission decision</t>
  </si>
  <si>
    <t xml:space="preserve">Commission Decision (EU) 2021/156 of 9 February 2021 renewing the mandate of the European Group on Ethics in Science and New Technologies
C/2021/715</t>
  </si>
  <si>
    <t xml:space="preserve">Décision (UE) 2021/156 de la Commission du 9 février 2021 renouvelant le mandat du groupe européen d’éthique des sciences et des nouvelles technologies
C/2021/715</t>
  </si>
  <si>
    <t xml:space="preserve">32021D0156</t>
  </si>
  <si>
    <t xml:space="preserve">lamd:c_148</t>
  </si>
  <si>
    <t xml:space="preserve">Commission decision - OJ-C</t>
  </si>
  <si>
    <t xml:space="preserve">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</si>
  <si>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 xml:space="preserve">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</si>
  <si>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 xml:space="preserve">32021D0210(01)</t>
  </si>
  <si>
    <t xml:space="preserve">lamd:c_149</t>
  </si>
  <si>
    <t xml:space="preserve">Council and Commission Decision (EU, Euratom)</t>
  </si>
  <si>
    <t xml:space="preserve">Council and Commission Decision 
(EU, Euratom)</t>
  </si>
  <si>
    <t xml:space="preserve">Council and Commission Decision (EU, Euratom) 2015/998 of 21 April 2015 on the conclusion of the Stabilisation and Association Agreement between the European Communities and their Member States, of the one part, and Bosnia and Herzegovina, of the other part</t>
  </si>
  <si>
    <t xml:space="preserve">Décision (UE, Euratom) 2015/998 du Conseil et de la Commission du 21 avril 2015 concernant la conclusion de l'accord de stabilisation et d'association entre les Communautés européennes et leurs États membres, d'une part, et la Bosnie-Herzégovine, d'autre part</t>
  </si>
  <si>
    <t xml:space="preserve">32015D0998</t>
  </si>
  <si>
    <t xml:space="preserve">cobo:COM
cobo:CONSIL</t>
  </si>
  <si>
    <t xml:space="preserve">lamd:c_150</t>
  </si>
  <si>
    <t xml:space="preserve">Decision - EP, Council and Commission - appointing - (EU, Euratom)</t>
  </si>
  <si>
    <t xml:space="preserve">Decision (EU, Euratom)
European Parliament, the Council and the Commission
appointing members
renewing the term of office</t>
  </si>
  <si>
    <t xml:space="preserve">Decision (EU, Euratom) 2016/1432 of the European Parliament, the Council and the Commission of 19 August 2016 appointing the Director of the Authority for European political parties and European political foundations</t>
  </si>
  <si>
    <t xml:space="preserve">Décision (UE, Euratom) 2016/1432 du Parlement européen, du Conseil et de la Commission du 19 août 2016 portant nomination du directeur de l'Autorité pour les partis politiques européens et les fondations politiques européennes</t>
  </si>
  <si>
    <t xml:space="preserve">32016D1432</t>
  </si>
  <si>
    <t xml:space="preserve">cobo:COM
cobo:CONSIL
cobo:EP</t>
  </si>
  <si>
    <t xml:space="preserve">lamd:c_151</t>
  </si>
  <si>
    <t xml:space="preserve">Decision - EP, Council - mobilisation - Solidarity Fund</t>
  </si>
  <si>
    <t xml:space="preserve">Decision 
European Parliament and of the Council
mobilisation 
Solidarity Fund</t>
  </si>
  <si>
    <t xml:space="preserve">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</si>
  <si>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 xml:space="preserve">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</si>
  <si>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 xml:space="preserve">32021D0075</t>
  </si>
  <si>
    <t xml:space="preserve">cobo:CONSIL
cobo:EP</t>
  </si>
  <si>
    <t xml:space="preserve">subject-matter:COES
subject-matter:FIN
subject-matter:PREG
</t>
  </si>
  <si>
    <t xml:space="preserve">Y | 32002R2012 - A04P3
32013Q1220(01) - PT11 </t>
  </si>
  <si>
    <t xml:space="preserve">lamd:c_152</t>
  </si>
  <si>
    <t xml:space="preserve">Decision - EP, Council - mobilisation - European Globalisation Adjustment Fund</t>
  </si>
  <si>
    <t xml:space="preserve">Decision 
European Parliament and of the Council
mobilisation 
European Globalisation Adjustment Fund</t>
  </si>
  <si>
    <t xml:space="preserve">Decision (EU) 2020/1598 of the European Parliament and of the Council of 20 October 2020 on the mobilisation of the European Globalisation Adjustment Fund following an application from Spain – EGF/2020/001 ES/Galicia shipbuilding ancillary sectors</t>
  </si>
  <si>
    <t xml:space="preserve">Décision (UE) 2020/1598du Parlement européen et du Conseil du 20 octobre 2020 relative à la mobilisation du Fonds européen d’ajustement à la mondialisation à la suite d’une demande présentée par l’Espagne — EGF/2020/001 ES/Galicia shipbuilding ancillary sectors</t>
  </si>
  <si>
    <t xml:space="preserve">32020D1598</t>
  </si>
  <si>
    <t xml:space="preserve">lamd:c_153</t>
  </si>
  <si>
    <t xml:space="preserve">Decision - EP, Council - mobilisation - European Contingency Margin </t>
  </si>
  <si>
    <t xml:space="preserve">Decision 
European Parliament and of the Council
mobilisation 
Contingency Margin</t>
  </si>
  <si>
    <t xml:space="preserve">Decision (EU) 2020/1268 of the European Parliament and of the Council of 15 July 2020 on the mobilisation of the Contingency Margin in 2020 to provide continued humanitarian support to refugees in Turkey</t>
  </si>
  <si>
    <t xml:space="preserve">Décision (UE) 2020/1268 du Parlement européen et du Conseil du 15 juillet 2020 relative à la mobilisation de la marge pour imprévus en 2020 en vue de fournir une aide humanitaire prolongée aux réfugiés en Turquie</t>
  </si>
  <si>
    <t xml:space="preserve">lamd:c_154</t>
  </si>
  <si>
    <t xml:space="preserve">Decision - EP, Council - appointing</t>
  </si>
  <si>
    <t xml:space="preserve">Decision
European Parliament, the Council
appointing members
replacing
renewing the term of office</t>
  </si>
  <si>
    <t xml:space="preserve">Council Decision (EU) 2021/47 of 21 January 2021 replacing a member of the panel provided for in Article 255 of the Treaty on the Functioning of the European Union</t>
  </si>
  <si>
    <t xml:space="preserve">Décision (UE) 2021/47 du Conseil du 21 janvier 2021 portant remplacement d’un membre du comité prévu à l’article 255 du traité sur le fonctionnement de l’Union européenne</t>
  </si>
  <si>
    <t xml:space="preserve">32021D0047</t>
  </si>
  <si>
    <t xml:space="preserve">lamd:c_155</t>
  </si>
  <si>
    <t xml:space="preserve">Implementing decision - Council - authorising derogation</t>
  </si>
  <si>
    <t xml:space="preserve">Council Implementing Decision
authorising
derogating
Directive 2006/112/EC</t>
  </si>
  <si>
    <t xml:space="preserve">Council Implementing Decision (EU) 2021/86 of 22 January 2021 authorising the Republic of Lithuania to apply a special measure derogating from Article 287 of Directive 2006/112/EC on the common system of value added tax</t>
  </si>
  <si>
    <t xml:space="preserve">Décision d’exécution (UE) 2021/86 du Conseil du 22 janvier 2021 autorisant la République de Lituanie à appliquer une mesure particulière dérogatoire à l’article 287 de la directive 2006/112/CE relative au système commun de taxe sur la valeur ajoutée</t>
  </si>
  <si>
    <t xml:space="preserve">32021D0086</t>
  </si>
  <si>
    <t xml:space="preserve">rety:DEC_IMPL</t>
  </si>
  <si>
    <t xml:space="preserve">eurovo:5581
eurovo:4585</t>
  </si>
  <si>
    <t xml:space="preserve">subject-matter:FISC
subject-matter:TVA</t>
  </si>
  <si>
    <t xml:space="preserve">dir-eu-legal-act:093010</t>
  </si>
  <si>
    <t xml:space="preserve">Y | 32006L0112 - A395P1</t>
  </si>
  <si>
    <t xml:space="preserve">O | NLE number</t>
  </si>
  <si>
    <t xml:space="preserve">lamd:c_156</t>
  </si>
  <si>
    <t xml:space="preserve">Implementing decision - Council - restrictive measures</t>
  </si>
  <si>
    <t xml:space="preserve">Council Implementing Decision
restrictive measures
specific measures
list
terrorism
CFSP</t>
  </si>
  <si>
    <t xml:space="preserve">Council Implementing Decision (CFSP) 2015/1118 of 9 July 2015 implementing Decision 2015/740/CFSP concerning restrictive measures in view of the situation in South Sudan</t>
  </si>
  <si>
    <t xml:space="preserve">Décision d'exécution (PESC) 2015/1118 du Conseil du 9 juillet 2015 mettant en œuvre la décision (PESC) 2015/740 concernant des mesures restrictives en raison de la situation au Soudan du Sud</t>
  </si>
  <si>
    <t xml:space="preserve">32015D1118</t>
  </si>
  <si>
    <t xml:space="preserve">eurovoc:5788
eurovoc:3483</t>
  </si>
  <si>
    <t xml:space="preserve">Y | 12016M031 - P2 
12016M029</t>
  </si>
  <si>
    <t xml:space="preserve">lamd:c_157</t>
  </si>
  <si>
    <t xml:space="preserve">Decision - Council - Representative</t>
  </si>
  <si>
    <t xml:space="preserve">Decision 
Council 
Representative
CFSP</t>
  </si>
  <si>
    <t xml:space="preserve">Council Decision (CFSP) 2020/1313 of 21 September 2020 amending Decision (CFSP) 2020/489 appointing the European Union Special Representative for the Belgrade-Pristina Dialogue and other Western Balkan regional issues</t>
  </si>
  <si>
    <t xml:space="preserve">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</si>
  <si>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 xml:space="preserve">32020D1313</t>
  </si>
  <si>
    <t xml:space="preserve">eurovoc:3367
eurovoc:5873
eurovoc:8465</t>
  </si>
  <si>
    <t xml:space="preserve">Y | 12016M031 - P2
12016M033</t>
  </si>
  <si>
    <t xml:space="preserve">lamd:c_158</t>
  </si>
  <si>
    <t xml:space="preserve">Political and Security Committee Decision - appointing</t>
  </si>
  <si>
    <t xml:space="preserve">Political and Security Committee Decision
appointment
extending the mandate
CFSP</t>
  </si>
  <si>
    <t xml:space="preserve">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</si>
  <si>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 xml:space="preserve">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</si>
  <si>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 xml:space="preserve">32021D0087</t>
  </si>
  <si>
    <t xml:space="preserve">eurovo:8465</t>
  </si>
  <si>
    <t xml:space="preserve">Y | 12016M038 - P3 </t>
  </si>
  <si>
    <t xml:space="preserve">lamd:c_159</t>
  </si>
  <si>
    <t xml:space="preserve">Decision - ECB</t>
  </si>
  <si>
    <t xml:space="preserve">Decision 
European Central Bank
ECB/yyyy/nnnn</t>
  </si>
  <si>
    <t xml:space="preserve">Decision (EU) 2021/124 of the European Central Bank of 29 January 2021 amending Decision (EU) 2019/1311 on a third series of targeted longer-term refinancing operations (ECB/2021/3)</t>
  </si>
  <si>
    <t xml:space="preserve">Décision (UE) 2021/124 de la Banque centrale européenne du 29 janvier 2021 modifiant la décision (UE) 2019/1311 concernant une troisième série d’opérations de refinancement à plus long terme ciblées (BCE/2021/3)</t>
  </si>
  <si>
    <t xml:space="preserve">32021D0124</t>
  </si>
  <si>
    <t xml:space="preserve">lamd:c_160</t>
  </si>
  <si>
    <t xml:space="preserve">Commission declaration</t>
  </si>
  <si>
    <t xml:space="preserve">Commission declaration on compliance with international law 2021/C 49/03</t>
  </si>
  <si>
    <t xml:space="preserve">Déclaration de la Commission sur le respect du droit international 2021/C 49/03</t>
  </si>
  <si>
    <t xml:space="preserve">32021C0212(03)</t>
  </si>
  <si>
    <t xml:space="preserve">rety:DECLAR</t>
  </si>
  <si>
    <t xml:space="preserve">celexd:c_3_C_OJC</t>
  </si>
  <si>
    <t xml:space="preserve">lamd:c_161</t>
  </si>
  <si>
    <t xml:space="preserve">Joint Declaration - EP, Council and Commission</t>
  </si>
  <si>
    <t xml:space="preserve">Joint Declaration of the European Parliament, the Council and the Commission</t>
  </si>
  <si>
    <t xml:space="preserve">Joint Declaration of the European Parliament, the Council and the Commission 2021/C 49/02</t>
  </si>
  <si>
    <t xml:space="preserve">Déclaration commune du Parlement, du Conseil et de la Commission 2021/C 49/02</t>
  </si>
  <si>
    <t xml:space="preserve">32021C0212(02)</t>
  </si>
  <si>
    <t xml:space="preserve">lamd:c_162</t>
  </si>
  <si>
    <t xml:space="preserve">Directive - EP, Council</t>
  </si>
  <si>
    <t xml:space="preserve">Directive of the European Parliament and of the Council</t>
  </si>
  <si>
    <t xml:space="preserve">Directive (EU) 2020/2184 of the European Parliament and of the Council of 16 December 2020 on the quality of water intended for human consumption (recast) (Text with EEA relevance)</t>
  </si>
  <si>
    <t xml:space="preserve">Directive (UE) 2020/2184 du Parlement européen et du Conseil du 16 décembre 2020 relative à la qualité des eaux destinées à la consommation humaine (refonte) (Texte présentant de l’intérêt pour l’EEE)</t>
  </si>
  <si>
    <t xml:space="preserve">32020L2184</t>
  </si>
  <si>
    <t xml:space="preserve">rety:DIR</t>
  </si>
  <si>
    <t xml:space="preserve">Y | link to interinstitutional procedure</t>
  </si>
  <si>
    <t xml:space="preserve">LEGIS</t>
  </si>
  <si>
    <t xml:space="preserve">lamd:c_163</t>
  </si>
  <si>
    <t xml:space="preserve">Directive - Commission</t>
  </si>
  <si>
    <t xml:space="preserve">Commission Directive</t>
  </si>
  <si>
    <t xml:space="preserve">Commission Directive (EU) 2020/2088 of 11 December 2020 amending Annex II to Directive 2009/48/EC of the European Parliament and of the Council as regards the labelling of allergenic fragrances in toys (Text with EEA relevance)
C/2020/8770</t>
  </si>
  <si>
    <t xml:space="preserve">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</si>
  <si>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 xml:space="preserve">32020L2088</t>
  </si>
  <si>
    <t xml:space="preserve">lamd:c_164</t>
  </si>
  <si>
    <t xml:space="preserve">Regulation - EP, Council</t>
  </si>
  <si>
    <t xml:space="preserve">Regulation of the European Parliament and of the Council</t>
  </si>
  <si>
    <t xml:space="preserve">Regulation (EU) 2021/167 of the European Parliament and of the Council of 10 February 2021 amending Regulation (EU) No 654/2014 concerning the exercise of the Union’s rights for the application and enforcement of international trade rules</t>
  </si>
  <si>
    <t xml:space="preserve">Règlement (UE) 2021/167 du Parlement européen et du Conseil du 10 février 2021 modifiant le règlement (UE) no 654/2014 concernant l’exercice des droits de l’Union pour l’application et le respect des règles du commerce international</t>
  </si>
  <si>
    <t xml:space="preserve">32021R0167</t>
  </si>
  <si>
    <t xml:space="preserve">rety:REG</t>
  </si>
  <si>
    <t xml:space="preserve">celexd:c_3_R_OJL</t>
  </si>
  <si>
    <t xml:space="preserve">lamd:c_165</t>
  </si>
  <si>
    <t xml:space="preserve">Commission Regulation</t>
  </si>
  <si>
    <t xml:space="preserve">Commission Regulation (EU) 2020/1684 of 12 November 2020 amending Annex VI to Regulation (EC) No 1223/2009 of the European Parliament and of the Council on cosmetic products (Text with EEA relevance)
C/2020/7725</t>
  </si>
  <si>
    <t xml:space="preserve">Règlement (UE) 2020/1684 de la Commission du 12 novembre 2020 modifiant l’annexe VI du règlement (CE) no 1223/2009 du Parlement européen et du Conseil relatif aux produits cosmétiques (Texte présentant de l’intérêt pour l’EEE)
C/2020/7725</t>
  </si>
  <si>
    <t xml:space="preserve">32020R1684</t>
  </si>
  <si>
    <t xml:space="preserve">lamd:c_166</t>
  </si>
  <si>
    <t xml:space="preserve">Commission Implementing Regulation </t>
  </si>
  <si>
    <t xml:space="preserve">Commission Implementing Regulation (EU) 2021/166 of 10 February 2021 amending Implementing Regulation (EU) 2015/1368 as regards the extension of the national programmes in the apiculture sector
C/2021/745</t>
  </si>
  <si>
    <t xml:space="preserve">Règlement d’exécution (UE) 2021/166 de la Commission du 10 février 2021 modifiant le règlement d’exécution (UE) 2015/1368 en ce qui concerne la prolongation des programmes nationaux dans le secteur de l’apiculture
C/2021/745</t>
  </si>
  <si>
    <t xml:space="preserve">32021R0166</t>
  </si>
  <si>
    <t xml:space="preserve">rety:REG_IMPL</t>
  </si>
  <si>
    <t xml:space="preserve">lamd:c_167</t>
  </si>
  <si>
    <t xml:space="preserve">Commission Delegated Regulation</t>
  </si>
  <si>
    <t xml:space="preserve">Commission Delegated Regulation (EU) 2021/114 of 25 September 2020 amending Annexes II and III to Regulation (EU) No 978/2012 of the European Parliament and of the Council as regards Armenia and Vietnam
C/2020/6474</t>
  </si>
  <si>
    <t xml:space="preserve">Règlement délégué (UE) 2021/114 de la Commission du 25 septembre 2020 modifiant les annexes II et III du règlement (CE) no 978/2012 du Parlement européen et du Conseil en ce qui concerne l’Arménie et le Viêt Nam
C/2020/6474</t>
  </si>
  <si>
    <t xml:space="preserve">32021R0114</t>
  </si>
  <si>
    <t xml:space="preserve">rety:REG_DEL</t>
  </si>
  <si>
    <t xml:space="preserve">lamd:c_168</t>
  </si>
  <si>
    <t xml:space="preserve">Non-opposition to a notified concentration</t>
  </si>
  <si>
    <t xml:space="preserve">European Commission
Non-opposition to a notified concentration
M.nnnn
Notice</t>
  </si>
  <si>
    <t xml:space="preserve">Non-opposition to a notified concentration (Case M.7632 — Nokia/Alcatel-Lucent) (Text with EEA relevance) C2015/329/01</t>
  </si>
  <si>
    <t xml:space="preserve">Non-opposition à une concentration notifiée</t>
  </si>
  <si>
    <t xml:space="preserve">See also Prior notification of a concentration</t>
  </si>
  <si>
    <t xml:space="preserve">52018M9123(01)
52021M10037
C2015/441/01</t>
  </si>
  <si>
    <t xml:space="preserve">eurovoc:183
eurovoc:69 | indicate also: type of sector (business/industry) and country name (if mentioned)</t>
  </si>
  <si>
    <t xml:space="preserve">subject-matter:MERG
</t>
  </si>
  <si>
    <t xml:space="preserve">Y | 32004R0139 - A06P1PTB)</t>
  </si>
  <si>
    <t xml:space="preserve">lamd:c_169</t>
  </si>
  <si>
    <t xml:space="preserve">New national side of euro</t>
  </si>
  <si>
    <t xml:space="preserve">European Commission
New national side of euro</t>
  </si>
  <si>
    <t xml:space="preserve">New national side of euro coins intended for circulation</t>
  </si>
  <si>
    <t xml:space="preserve">Nouvelle face nationale de pièces en euros destinées à la circulation </t>
  </si>
  <si>
    <t xml:space="preserve">2015/C 215/04</t>
  </si>
  <si>
    <t xml:space="preserve">cdm:work
cdm:resource_legal</t>
  </si>
  <si>
    <t xml:space="preserve">eurovoc:5322
eurovoc:665
eurovoc:729 | indicate also: country or region (if mentioned)</t>
  </si>
  <si>
    <t xml:space="preserve">Y | usually 52001XC1228(04); 32009H0023
</t>
  </si>
  <si>
    <t xml:space="preserve">lamd:c_170</t>
  </si>
  <si>
    <t xml:space="preserve">Call for expression of interest - Vacancy notice</t>
  </si>
  <si>
    <t xml:space="preserve">Call for expression of interest
Call for applications
Notice of open competition
Notice of open competitions
Guide to candidates taking competition
Contract staff members
function group
recruitment - human resources
Announcement
Vacancy notice
EPSO</t>
  </si>
  <si>
    <t xml:space="preserve">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</si>
  <si>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</si>
  <si>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 xml:space="preserve">RECRUIT (and no  ANNOUNC)  should be used only for human resources recruitment (OJ CA).
ANNOUNC should be used for any other formal public statement about a fact, occurrence, or intention where a  "feedback" is expected.</t>
  </si>
  <si>
    <t xml:space="preserve">C2015/231A/01
C2016/112A/01
C2015/218A/01
C2016/214A/01</t>
  </si>
  <si>
    <t xml:space="preserve">rety:RECRUIT</t>
  </si>
  <si>
    <t xml:space="preserve">eurovoc:4071
eurovoc:1048 | (or NT) 
eurovoc:2126 | (if applicable)
eurovoc:7928 | (if applicable) indicate also: institution or body
</t>
  </si>
  <si>
    <t xml:space="preserve">Y | usually link to 31962R0031 (Staff Regulations)
If applicable, also a link from a short notice of open competition (OJ-C) to the complete notice of open competition in OJ-CA.</t>
  </si>
  <si>
    <t xml:space="preserve">lamd:c_171</t>
  </si>
  <si>
    <t xml:space="preserve">Acknowledgement of receipt of complaint</t>
  </si>
  <si>
    <t xml:space="preserve">European Commission
Acknowledgement of receipt of complaint
CHAP number</t>
  </si>
  <si>
    <t xml:space="preserve">Acknowledgement of receipt of complaint CHAP(2015) 227</t>
  </si>
  <si>
    <t xml:space="preserve">Accusé de réception de la plainte CHAP(2015) 227</t>
  </si>
  <si>
    <t xml:space="preserve">See also Information about the follow-up brought to the complaint</t>
  </si>
  <si>
    <t xml:space="preserve">52016XC0226(03)
52015XC0313(02)
52005XC0225(03)</t>
  </si>
  <si>
    <t xml:space="preserve">cdm:resource_legal
cdm:work</t>
  </si>
  <si>
    <t xml:space="preserve">rety:ACKNOWLEDGE_RECP</t>
  </si>
  <si>
    <t xml:space="preserve">eurovoc:5127
eurovoc:5953 | indicate also: type of business or economic sector and country or region
</t>
  </si>
  <si>
    <t xml:space="preserve">O | Applicable if a reference to a specific act or article of the treaty is mentioned</t>
  </si>
  <si>
    <t xml:space="preserve">O | Relation to Information about the follow-up brought to the complaint</t>
  </si>
  <si>
    <t xml:space="preserve">lamd:c_172</t>
  </si>
  <si>
    <t xml:space="preserve">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</si>
  <si>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</si>
  <si>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</si>
  <si>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 xml:space="preserve">52015XC0930(01)
52015XC0910(01)</t>
  </si>
  <si>
    <t xml:space="preserve">eurovoc:2218
eurovoc:3160 
eurovoc:4505
eurovoc:6369 | indicate also: country or region
</t>
  </si>
  <si>
    <t xml:space="preserve">dir-eu-legal-act:074020</t>
  </si>
  <si>
    <t xml:space="preserve">Y | 32008R1008 - A17P5 
or
32008R1008 - A16P4 </t>
  </si>
  <si>
    <t xml:space="preserve">lamd:c_173</t>
  </si>
  <si>
    <t xml:space="preserve">Commission communication - harmonisation of standards
</t>
  </si>
  <si>
    <t xml:space="preserve">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</si>
  <si>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 xml:space="preserve">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</si>
  <si>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</si>
  <si>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 xml:space="preserve">52015XC0710(01)</t>
  </si>
  <si>
    <t xml:space="preserve">eurovoc:2081
eurovoc:2897
eurovoc:3646
eurovoc:3648 
eurovoc:6091 | indicate also: type of product
</t>
  </si>
  <si>
    <t xml:space="preserve">subject-matter:MARI
subject-matter:SANT
subject-matter:RAPL
</t>
  </si>
  <si>
    <t xml:space="preserve">dir-eu-legal-act:133099</t>
  </si>
  <si>
    <t xml:space="preserve">Y | usually mentioned in the title</t>
  </si>
  <si>
    <t xml:space="preserve">O | Replacement of previous list (if applicable)</t>
  </si>
  <si>
    <t xml:space="preserve">O |Applicable if a reference to a specific act or article of the treaty is mentioned
Citations in annex are excluded.</t>
  </si>
  <si>
    <t xml:space="preserve">lamd:c_174</t>
  </si>
  <si>
    <t xml:space="preserve">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</si>
  <si>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</si>
  <si>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</si>
  <si>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 xml:space="preserve">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</si>
  <si>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</si>
  <si>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 xml:space="preserve">cdm:work
cdm:publication_general
cdm:official-journal
cdm:resource_legal</t>
  </si>
  <si>
    <t xml:space="preserve">Y |as mentioned in the title: 32004R0802 - A23P2</t>
  </si>
  <si>
    <t xml:space="preserve">Y | As mentioned in the title:
32004R0139 </t>
  </si>
  <si>
    <t xml:space="preserve">lamd:c_175</t>
  </si>
  <si>
    <t xml:space="preserve">Commission communication - state aid</t>
  </si>
  <si>
    <t xml:space="preserve">European Commission
Communication 
state aid</t>
  </si>
  <si>
    <t xml:space="preserve">52020XC0702(01)</t>
  </si>
  <si>
    <t xml:space="preserve">eurovoc:5283
eurovoc:5541
eurovoc:835
eurovoc:889</t>
  </si>
  <si>
    <t xml:space="preserve">subject-matter:AIDE
</t>
  </si>
  <si>
    <t xml:space="preserve">O | Applicable if a reference to a specific act or article of the treaty is mentioned
Citations in annex are excluded.</t>
  </si>
  <si>
    <t xml:space="preserve">lamd:c_176</t>
  </si>
  <si>
    <t xml:space="preserve">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</si>
  <si>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</si>
  <si>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 xml:space="preserve">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</si>
  <si>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</si>
  <si>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 xml:space="preserve">some notices do not contain EuroVoc</t>
  </si>
  <si>
    <t xml:space="preserve">52013XC0320(01)
52013XC0612(01)
52012XC1228(01)</t>
  </si>
  <si>
    <t xml:space="preserve">cdm:resource_legal
cdm:act_preparatory
cdm:act_other_ec
cdm:work</t>
  </si>
  <si>
    <t xml:space="preserve">eurovoc:161
eurovoc:1644
eurovoc:3191 | indicate also: product, country, if applicable
</t>
  </si>
  <si>
    <t xml:space="preserve">subject-matter:RIZ
subject-matter:O-V |+ or another product</t>
  </si>
  <si>
    <t xml:space="preserve">dir-eu-legal-act:02303020
dir-eu-legal-act:02
dir-eu-legal-act:036058
dir-eu-legal-act:036053
</t>
  </si>
  <si>
    <t xml:space="preserve">Y | according to text
Milk:
32001R2535
Rice:
32006R1301 - A07P4L2
32009R1274 - A01P5L2 </t>
  </si>
  <si>
    <t xml:space="preserve">lamd:c_177</t>
  </si>
  <si>
    <t xml:space="preserve">Communication from the Council</t>
  </si>
  <si>
    <t xml:space="preserve">Council
Communication from the Council
Communication relating to the opening of the quotas laid down by decision of the Representatives of the Governments of the Member States</t>
  </si>
  <si>
    <t xml:space="preserve">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</si>
  <si>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</si>
  <si>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 xml:space="preserve">52004XG1112(01)
52001XG0313(01)
52001XG0303(01)</t>
  </si>
  <si>
    <t xml:space="preserve">cdm:work
cdm:act_preparatory_council
cdm:act_other_council
cdm:recource_legal
cdm:act_preparatory</t>
  </si>
  <si>
    <t xml:space="preserve">O | Applicable (for example for amendments to communications relating to the opening of the quotas)</t>
  </si>
  <si>
    <t xml:space="preserve">lamd:c_178</t>
  </si>
  <si>
    <t xml:space="preserve">Information - Member States - fisheries</t>
  </si>
  <si>
    <t xml:space="preserve">Information communicated by Member States regarding closure of fisheries</t>
  </si>
  <si>
    <t xml:space="preserve">52016XC0715(02): Information communicated by Member States regarding closure of fisheries</t>
  </si>
  <si>
    <t xml:space="preserve">52016XC0715(02): Informations communiquées par les États membres concernant la fermeture de pêcheries </t>
  </si>
  <si>
    <t xml:space="preserve">52012XC1114(03)
52015XC0916(01)
52015XC0916(04)
52015XC0918(01)
52010XC0525(01)</t>
  </si>
  <si>
    <t xml:space="preserve">eurovoc:2380 | (or NT)
eurovoc:2437
eurovoc:2879
eurovoc:4788
eurovoc:5256
eurovoc:544 | indicate also: 605, 598 and country, if applicable
</t>
  </si>
  <si>
    <t xml:space="preserve">subject-matter:PECH</t>
  </si>
  <si>
    <t xml:space="preserve">dir-eu-legal-act:04103010</t>
  </si>
  <si>
    <t xml:space="preserve">Y | usually 32009R1224 - A35P3</t>
  </si>
  <si>
    <t xml:space="preserve">lamd:c_179</t>
  </si>
  <si>
    <t xml:space="preserve">Information - Member States- State aid </t>
  </si>
  <si>
    <t xml:space="preserve">Information communicated by Member States regarding State aid granted declaring certain categories of aid compatible with the common market 
Summary information</t>
  </si>
  <si>
    <t xml:space="preserve">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</si>
  <si>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 xml:space="preserve">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</si>
  <si>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</si>
  <si>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 xml:space="preserve">52014XC0307(05)
52015XC0807(04)</t>
  </si>
  <si>
    <t xml:space="preserve">eurovoc:5541
eurovoc:889 | indicate also: country or region; type of aide - e.g. aid to undertakings; type of business; size of business - e.g. small and medium-sized enterprises</t>
  </si>
  <si>
    <t xml:space="preserve">O | EEA relevane</t>
  </si>
  <si>
    <t xml:space="preserve">Y | As mentioned in the title:
32008R0800</t>
  </si>
  <si>
    <t xml:space="preserve">lamd:c_180</t>
  </si>
  <si>
    <t xml:space="preserve">Information from the Commission - notifications by Member States</t>
  </si>
  <si>
    <t xml:space="preserve">Information from the Commission about notifications by the Member States </t>
  </si>
  <si>
    <t xml:space="preserve">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</si>
  <si>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 xml:space="preserve">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</si>
  <si>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 xml:space="preserve">52014XC0412(01)
52014XC0906(01)</t>
  </si>
  <si>
    <t xml:space="preserve">cdm:work
cdm:act_preparatory
cdm:resource_legal
cdm:act_other_ec</t>
  </si>
  <si>
    <t xml:space="preserve">lamd:c_181</t>
  </si>
  <si>
    <t xml:space="preserve">Information from the Commission </t>
  </si>
  <si>
    <t xml:space="preserve">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</si>
  <si>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</si>
  <si>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</si>
  <si>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 xml:space="preserve">not information about notifications form Member States
32001Y0213(01) (to be corrected?)</t>
  </si>
  <si>
    <t xml:space="preserve">52016XC0721(01)
52014XC1209(01)
52014XC0715(01)
</t>
  </si>
  <si>
    <t xml:space="preserve">lamd:c_182</t>
  </si>
  <si>
    <t xml:space="preserve">Ex post notification - Eurostat </t>
  </si>
  <si>
    <t xml:space="preserve">Ex post notification - Public information
Eurostat</t>
  </si>
  <si>
    <t xml:space="preserve">Ex post notification of Eurostat grants in 2003 — Public information</t>
  </si>
  <si>
    <t xml:space="preserve">PUBLICITÉ EX POST DES SUBVENTIONS D'EUROSTAT EN 2003 - Information au public</t>
  </si>
  <si>
    <t xml:space="preserve">52004XC0730(03)
C2004/194/04 </t>
  </si>
  <si>
    <t xml:space="preserve">cdm:act_preparatory
cdm:resource_legal
cdm:act_other_ec</t>
  </si>
  <si>
    <t xml:space="preserve">cobo:ESTAT</t>
  </si>
  <si>
    <t xml:space="preserve">rety:ACT_PREP</t>
  </si>
  <si>
    <t xml:space="preserve">eurovoc:2198
eurovoc:5598
eurovoc:712</t>
  </si>
  <si>
    <t xml:space="preserve">dir-eu-legal-act:0160</t>
  </si>
  <si>
    <t xml:space="preserve">lamd:c_183</t>
  </si>
  <si>
    <t xml:space="preserve">Amending letter - budget</t>
  </si>
  <si>
    <t xml:space="preserve">Amending letter
draft general budget
Letter of amendment 
COM/yyyy/nnnn</t>
  </si>
  <si>
    <t xml:space="preserve">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</si>
  <si>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 xml:space="preserve">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</si>
  <si>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 xml:space="preserve">COM number</t>
  </si>
  <si>
    <t xml:space="preserve">52015DC0513
52014DC0730</t>
  </si>
  <si>
    <t xml:space="preserve">celexd:c_5_D_OJC</t>
  </si>
  <si>
    <t xml:space="preserve">eurovoc:5158
eurovoc:5825</t>
  </si>
  <si>
    <t xml:space="preserve">fd_365:DATADOPT
fd_340:DATTRANS</t>
  </si>
  <si>
    <t xml:space="preserve">Y | Forwarded to the Council 
Forwarded to the Parliament</t>
  </si>
  <si>
    <t xml:space="preserve">Y | EURATOM
TFEU</t>
  </si>
  <si>
    <t xml:space="preserve">lamd:c_184</t>
  </si>
  <si>
    <t xml:space="preserve">List of registered and certified credit rating agencies</t>
  </si>
  <si>
    <t xml:space="preserve">52015XC0131(02): List of registered and certified credit rating agencies </t>
  </si>
  <si>
    <t xml:space="preserve">52015XC0131(02): Liste des agences de notation de crédit enregistrées et certifiées</t>
  </si>
  <si>
    <t xml:space="preserve">52014XC1206(03)
52013XC0713(02)</t>
  </si>
  <si>
    <t xml:space="preserve">cobo:COM
</t>
  </si>
  <si>
    <t xml:space="preserve">eurovoc:1452
eurovoc:4347</t>
  </si>
  <si>
    <t xml:space="preserve">subject-matter:INST </t>
  </si>
  <si>
    <t xml:space="preserve">Y | usually 32009R1060 - A18P3 </t>
  </si>
  <si>
    <t xml:space="preserve">lamd:c_185</t>
  </si>
  <si>
    <t xml:space="preserve">List of contact points</t>
  </si>
  <si>
    <t xml:space="preserve">List of contact points for the protection of public figures</t>
  </si>
  <si>
    <t xml:space="preserve">52014XG1224(01): List of contact points for the protection of public figures</t>
  </si>
  <si>
    <t xml:space="preserve">52014XG1224(01): Liste des points de contact pour la protection des personnalités </t>
  </si>
  <si>
    <t xml:space="preserve">52014XG1224(01)
52011XG0809(01)
52012XG1016(01)
52010XG0209(01)</t>
  </si>
  <si>
    <t xml:space="preserve">cdm:work
cdm:act_preparatory
cdm:resource_legal
cdm:act_other_council</t>
  </si>
  <si>
    <t xml:space="preserve">cobo:CONSIL
</t>
  </si>
  <si>
    <t xml:space="preserve">eurovoc:5552
eurovoc:616</t>
  </si>
  <si>
    <r>
      <rPr>
        <sz val="11"/>
        <rFont val="Calibri"/>
        <family val="2"/>
        <charset val="1"/>
      </rPr>
      <t xml:space="preserve">dir-eu-legal-act:1930</t>
    </r>
    <r>
      <rPr>
        <sz val="11"/>
        <color rgb="FFFF0000"/>
        <rFont val="Calibri"/>
        <family val="2"/>
        <charset val="1"/>
      </rPr>
      <t xml:space="preserve">10</t>
    </r>
  </si>
  <si>
    <t xml:space="preserve">lamd:c_186</t>
  </si>
  <si>
    <t xml:space="preserve">List of appointments made by the Council </t>
  </si>
  <si>
    <t xml:space="preserve">List of appointments made by the Council
social field</t>
  </si>
  <si>
    <t xml:space="preserve">52016XG0706(01): List of appointments made by the Council — January-June 2016 (social field)</t>
  </si>
  <si>
    <t xml:space="preserve">52016XG0706(01): Relevé des nominations effectuées par le Conseil De janvier à juin 2016 (domaine social)</t>
  </si>
  <si>
    <t xml:space="preserve">52016XG0706(01)
52015XG0911(01)</t>
  </si>
  <si>
    <t xml:space="preserve">cdm:work </t>
  </si>
  <si>
    <t xml:space="preserve">eurovoc:1634
eurovoc:3717
eurovoc:4028
eurovoc:4039
eurovoc:447756 
eurovoc:5427
eurovoc:5762
eurovoc:6050
eurovoc:8465</t>
  </si>
  <si>
    <r>
      <rPr>
        <sz val="11"/>
        <rFont val="Calibri"/>
        <family val="2"/>
        <charset val="1"/>
      </rPr>
      <t xml:space="preserve">dir-eu-legal-act:0140</t>
    </r>
    <r>
      <rPr>
        <sz val="11"/>
        <color rgb="FFFF0000"/>
        <rFont val="Calibri"/>
        <family val="2"/>
        <charset val="1"/>
      </rPr>
      <t xml:space="preserve">30 </t>
    </r>
  </si>
  <si>
    <t xml:space="preserve">lamd:c_187</t>
  </si>
  <si>
    <t xml:space="preserve">List of national contact points</t>
  </si>
  <si>
    <t xml:space="preserve">List of national points</t>
  </si>
  <si>
    <t xml:space="preserve">52016XG0402(01): List of national contact points for tackling cross-border vehicle crime</t>
  </si>
  <si>
    <t xml:space="preserve">52016XG0402(01): Liste des points de contact nationaux pour la répression de la criminalité transfrontière visant les véhicules</t>
  </si>
  <si>
    <t xml:space="preserve">52016XG0402(01)
52014XG1224(02)</t>
  </si>
  <si>
    <t xml:space="preserve">eurovoc:5552
eurovoc:2588
eurovoc:5283</t>
  </si>
  <si>
    <r>
      <rPr>
        <sz val="11"/>
        <rFont val="Calibri"/>
        <family val="2"/>
        <charset val="1"/>
      </rPr>
      <t xml:space="preserve">dir-eu-legal-act:1930</t>
    </r>
    <r>
      <rPr>
        <sz val="11"/>
        <color rgb="FFFF0000"/>
        <rFont val="Calibri"/>
        <family val="2"/>
        <charset val="1"/>
      </rPr>
      <t xml:space="preserve">10 </t>
    </r>
  </si>
  <si>
    <t xml:space="preserve">lamd:c_188</t>
  </si>
  <si>
    <t xml:space="preserve">List of national authorities (bodies) (points)</t>
  </si>
  <si>
    <t xml:space="preserve">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</si>
  <si>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 xml:space="preserve">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</si>
  <si>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 xml:space="preserve">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</si>
  <si>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 xml:space="preserve">52016XC0413(01)
52014XC0927(07)
52013XC1210(04):</t>
  </si>
  <si>
    <t xml:space="preserve">eurovoc:2588
eurovoc:5283 | For documents related to Schengen:
eurovoc:5405
eurovoc:5540
eurovoc:5649
</t>
  </si>
  <si>
    <t xml:space="preserve">subject-matter:UD
subject-matter:AGRI </t>
  </si>
  <si>
    <t xml:space="preserve">dir-eu-legal-act:025010</t>
  </si>
  <si>
    <t xml:space="preserve">O | If applicable (e.g. update of the list of national services): 
amendment to</t>
  </si>
  <si>
    <t xml:space="preserve">lamd:c_189</t>
  </si>
  <si>
    <t xml:space="preserve">Explanatory Notes to the Combined Nomenclature</t>
  </si>
  <si>
    <t xml:space="preserve">Explanatory Notes to the Combined Nomenclature of the European Union</t>
  </si>
  <si>
    <t xml:space="preserve">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</si>
  <si>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</si>
  <si>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</si>
  <si>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 xml:space="preserve">rety:NOTE</t>
  </si>
  <si>
    <t xml:space="preserve">eurovoc:4381
eurovoc:5751 | indicate also (+ type of product)
</t>
  </si>
  <si>
    <t xml:space="preserve">subject-matter:TDC</t>
  </si>
  <si>
    <t xml:space="preserve">dir-eu-legal-act:02201010</t>
  </si>
  <si>
    <t xml:space="preserve">Y | usually 31987R2658 - A09P1PTA)TIRE2 </t>
  </si>
  <si>
    <t xml:space="preserve">Y | usually addition or amendment to 52015XC0304(03)</t>
  </si>
  <si>
    <t xml:space="preserve">lamd:c_190</t>
  </si>
  <si>
    <t xml:space="preserve">Information note - exports</t>
  </si>
  <si>
    <t xml:space="preserve">Information note
Council Regulation (EC) No 428/2009 setting up a Community regime for the control of exports, transfer, brokering and transit of dual-use items</t>
  </si>
  <si>
    <t xml:space="preserve">52015XC0213(01): Information note — Council Regulation (EC) No 428/2009 setting up a Community regime for the control of exports, transfer, brokering and transit of dual-use items: Information on measures adopted by Member States in conformity with Articles 5, 6, 8, 9, 10, 17 and 22</t>
  </si>
  <si>
    <t xml:space="preserve">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</si>
  <si>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 xml:space="preserve">52015XC0213(01)
52005XC1029(05)
52003XC1114(01)</t>
  </si>
  <si>
    <t xml:space="preserve">cdm:work
cdm:act_preparatory</t>
  </si>
  <si>
    <t xml:space="preserve">eurovoc:2647
eurovoc:3190
eurovoc:5542
eurovoc:3506
eurovoc:5461 | indicate also: type of product; country
</t>
  </si>
  <si>
    <t xml:space="preserve">subject-matter:RDOU
</t>
  </si>
  <si>
    <t xml:space="preserve">dir-eu-legal-act:02401030 
dir-eu-legal-act:18</t>
  </si>
  <si>
    <t xml:space="preserve">Y | as indicated in the title - different articles of 32009R0428</t>
  </si>
  <si>
    <t xml:space="preserve">lamd:c_191</t>
  </si>
  <si>
    <t xml:space="preserve">Explanatory note — Accompanying document</t>
  </si>
  <si>
    <t xml:space="preserve">Explanatory note 
Accompanying document to Council Recommendations
with regard to the definition of </t>
  </si>
  <si>
    <t xml:space="preserve">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</si>
  <si>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 xml:space="preserve">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</si>
  <si>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 xml:space="preserve">52014XG0729(01)
52013XG0730(01)
52009XC0306(02)</t>
  </si>
  <si>
    <t xml:space="preserve">O | amendment (if applicable)</t>
  </si>
  <si>
    <t xml:space="preserve">lamd:c_192</t>
  </si>
  <si>
    <t xml:space="preserve">Commission Notice - Guidelines</t>
  </si>
  <si>
    <t xml:space="preserve">Commission Notice 
Interpretative Guidelines 
Public summary
(C number)</t>
  </si>
  <si>
    <t xml:space="preserve">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</si>
  <si>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 xml:space="preserve">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</si>
  <si>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</si>
  <si>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 xml:space="preserve">52016XC0615(01)
52015XC0911(01)
52004XC0427(01)
52004XC0427(07)</t>
  </si>
  <si>
    <t xml:space="preserve">rety:GUIDELINE_GEN</t>
  </si>
  <si>
    <t xml:space="preserve">O | applicable for example for intrepretative guidelineson an EU act - e.g. Interpretative Guidelines on Regulation (EC) No 261/2004  - link to 32004R0261 should be in RD</t>
  </si>
  <si>
    <t xml:space="preserve">lamd:c_193</t>
  </si>
  <si>
    <t xml:space="preserve">List of ports</t>
  </si>
  <si>
    <t xml:space="preserve">List of ports
fisheries</t>
  </si>
  <si>
    <t xml:space="preserve">List of ports in EU Member States where landings and transhipment operations of fishery products are allowed and port services are accessible for third country fishing vessels, in accordance with Article 5(2) of Council Regulation (EC) No 1005/2008 2020/C 51/05
PUB/2020/107</t>
  </si>
  <si>
    <t xml:space="preserve">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</si>
  <si>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 xml:space="preserve">52019XC0715(02)</t>
  </si>
  <si>
    <t xml:space="preserve">eurovoc:5238
eurovoc:7231 | indicate also: type of product; country
</t>
  </si>
  <si>
    <t xml:space="preserve">dir-eu-legal-act:04103010
dir-eu-legal-act:0410</t>
  </si>
  <si>
    <t xml:space="preserve">lamd:c_194</t>
  </si>
  <si>
    <t xml:space="preserve">Communication - EP</t>
  </si>
  <si>
    <t xml:space="preserve">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</si>
  <si>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</si>
  <si>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</si>
  <si>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 xml:space="preserve">52015XP0702(01)</t>
  </si>
  <si>
    <t xml:space="preserve">celexd:c_5_XP_OJC</t>
  </si>
  <si>
    <t xml:space="preserve">lamd:c_195</t>
  </si>
  <si>
    <t xml:space="preserve">Report - EP - budgetary management</t>
  </si>
  <si>
    <t xml:space="preserve">European Parliament (EP)
Report
Budgetary and financial management</t>
  </si>
  <si>
    <t xml:space="preserve">Report on budgetary and financial management — Financial year 2012 </t>
  </si>
  <si>
    <t xml:space="preserve">Rapport sur la gestion budgétaire et financière — Exercice 2012 </t>
  </si>
  <si>
    <t xml:space="preserve">Parliamentary term:    Provisional data </t>
  </si>
  <si>
    <t xml:space="preserve">52013XP0629(01)</t>
  </si>
  <si>
    <t xml:space="preserve">cdm:act_preparatory_ep
cdm:act_other_ep
cdm:work
cdm:act_preparatory
cdm:resource_legal</t>
  </si>
  <si>
    <t xml:space="preserve">eurovoc:5158
eurovoc:1164
eurovoc:933 
eurovoc:2243
</t>
  </si>
  <si>
    <t xml:space="preserve">dir-eu-legal-act:014020
dir-eu-legal-act:016020</t>
  </si>
  <si>
    <t xml:space="preserve">lamd:c_196</t>
  </si>
  <si>
    <t xml:space="preserve">European Parliament decision - appointment of members </t>
  </si>
  <si>
    <t xml:space="preserve">European Parliament (EP)
Appointment of Members
Decision </t>
  </si>
  <si>
    <t xml:space="preserve">Appointment of a Member of the Court of Auditors (H.G. Wessberg-SV) European Parliament decision of 7 June 2011 on the nomination of H.G. Wessberg as a Member of the Court of Auditors (C7-0103/2011 – 2011/0803(NLE))</t>
  </si>
  <si>
    <t xml:space="preserve">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</si>
  <si>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</si>
  <si>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 xml:space="preserve">52011XP0246</t>
  </si>
  <si>
    <t xml:space="preserve">cdm:act_preparatory
cdm:act_other_ep</t>
  </si>
  <si>
    <t xml:space="preserve">eurovoc:8465
</t>
  </si>
  <si>
    <t xml:space="preserve">Y | Author:  Committee on Budgetary Control</t>
  </si>
  <si>
    <t xml:space="preserve">O|procedure number</t>
  </si>
  <si>
    <t xml:space="preserve">
Y | 12012E286 - P2
32011Q0505(01) - A108 </t>
  </si>
  <si>
    <t xml:space="preserve">lamd:c_197</t>
  </si>
  <si>
    <t xml:space="preserve">Opinion - Court of Auditors</t>
  </si>
  <si>
    <t xml:space="preserve">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</si>
  <si>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</si>
  <si>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</si>
  <si>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 xml:space="preserve">52015AA0004</t>
  </si>
  <si>
    <t xml:space="preserve">cdm:act_preparatory
cdm:resource_legal
cdm:opinion_ec
cdm:opinion_eca</t>
  </si>
  <si>
    <t xml:space="preserve">celexd:c_5_AA_OJC</t>
  </si>
  <si>
    <t xml:space="preserve">dir-eu-legal-act:0161</t>
  </si>
  <si>
    <t xml:space="preserve">O | Not known; Linked to 52015PC0010 </t>
  </si>
  <si>
    <t xml:space="preserve">Y | TFEU, TEU</t>
  </si>
  <si>
    <t xml:space="preserve">Y | 12012A106BIS
12012E172
12012E173
12012E175
12012E182 - P1
12012E287 - P4
12012E294
12012E317
12012E318
12012E319
12012E322 - P1
12012M013 - P2
12012M017 - P1
    52015PC0010</t>
  </si>
  <si>
    <t xml:space="preserve">lamd:c_198</t>
  </si>
  <si>
    <t xml:space="preserve">Special Report - Court of Auditors</t>
  </si>
  <si>
    <t xml:space="preserve">European Court of Auditors (ECA)
Special Report</t>
  </si>
  <si>
    <t xml:space="preserve">Special Report No 10 // 2015
Efforts to address problems with public procurement in EU cohesion expenditure should be intensified (pursuant to Article 287(4), second subparagraph, TFEU) </t>
  </si>
  <si>
    <t xml:space="preserve">Rapport spécial no 10: Les problèmes liés aux marchés publics dans le cadre des dépenses de cohésion de l’UE nécessitent des efforts supplémentaires</t>
  </si>
  <si>
    <t xml:space="preserve">52015SA0010</t>
  </si>
  <si>
    <t xml:space="preserve">cdm:report_special_eca
cdm:resource_legal
cdm:act_preparatory
cdm:work</t>
  </si>
  <si>
    <t xml:space="preserve">rety:REPORT_SPECIAL</t>
  </si>
  <si>
    <t xml:space="preserve">celexd:c_5_SA_OJC</t>
  </si>
  <si>
    <t xml:space="preserve">subject-matter:MARC</t>
  </si>
  <si>
    <t xml:space="preserve">dir-eu-legal-act:063010</t>
  </si>
  <si>
    <t xml:space="preserve">Y | 12012E287 - P4L2 
</t>
  </si>
  <si>
    <t xml:space="preserve">lamd:c_199</t>
  </si>
  <si>
    <t xml:space="preserve">Annual report - Court of Auditors</t>
  </si>
  <si>
    <t xml:space="preserve">European Court of Auditors (ECA)
Annual report
Report on the annual accounts
Statement of assurance</t>
  </si>
  <si>
    <t xml:space="preserve">Report on the annual accounts of the ARTEMIS Joint Undertaking for the financial year 2013, together with the Joint Undertaking’s replies </t>
  </si>
  <si>
    <t xml:space="preserve">Rapport sur les comptes annuels de l’entreprise commune Artemis relatifs à l’exercice 2013, accompagné des réponses de l’entreprise commune</t>
  </si>
  <si>
    <t xml:space="preserve">specific annual reports (around 50) on the annual financial audits of the EU’s agencies, joint undertakings and other decentralised bodies.
Containing also statement of assurance.</t>
  </si>
  <si>
    <t xml:space="preserve">52014TA1216(02)
52014TA1112(01)</t>
  </si>
  <si>
    <t xml:space="preserve">cdm:work
cdm:resource_legal
cdm:act_preparatory
cdm:report_eca</t>
  </si>
  <si>
    <t xml:space="preserve">subject-matter:BUDG
</t>
  </si>
  <si>
    <t xml:space="preserve">Y | 12012E287
</t>
  </si>
  <si>
    <t xml:space="preserve">lamd:c_200</t>
  </si>
  <si>
    <t xml:space="preserve">Specific annual report - Court of Auditors</t>
  </si>
  <si>
    <t xml:space="preserve">European Court of Auditors (ECA)
Specific annual report</t>
  </si>
  <si>
    <t xml:space="preserve">Report on any contingent liabilities arising as a result of the performance by the Single Resolution Board, the Council or the Commission of their tasks under this Regulation for the financial year 2019 2020/C 408/05</t>
  </si>
  <si>
    <t xml:space="preserve">Rapport sur tout engagement éventuel découlant de l’exécution, par le Conseil de résolution unique, le Conseil de l’Union européenne ou la Commission, des tâches qui leur incombent en vertu du règlement (UE) n° 806/2014 pour l’exercice 2019 2020/C 408/05</t>
  </si>
  <si>
    <t xml:space="preserve">52020TA1127(01)</t>
  </si>
  <si>
    <t xml:space="preserve">cdm:report_eca
cdm:resource_legal
cdm:act_preparatory
</t>
  </si>
  <si>
    <t xml:space="preserve">rety:REPORT_ANNUAL_SPECIF</t>
  </si>
  <si>
    <t xml:space="preserve">eurovoc:189
eurovoc:4675
eurovoc:5640
eurovoc:933
</t>
  </si>
  <si>
    <t xml:space="preserve">dir-eu-legal-act:016020
dir-eu-legal-act:016060</t>
  </si>
  <si>
    <t xml:space="preserve">fd_330/EXERCICE | + 1 Year </t>
  </si>
  <si>
    <t xml:space="preserve">lamd:c_201</t>
  </si>
  <si>
    <t xml:space="preserve">Reserve list - EPSO</t>
  </si>
  <si>
    <t xml:space="preserve">Reserve list
(Notice)</t>
  </si>
  <si>
    <t xml:space="preserve"> Reserve list — Open competition EPSO/AST/1/04 — Clerical officers (C*1)</t>
  </si>
  <si>
    <t xml:space="preserve">  Liste de réserve — Concours général EPSO/AST/1/04 — Commis (C*1) </t>
  </si>
  <si>
    <t xml:space="preserve">recruitment - human resources</t>
  </si>
  <si>
    <t xml:space="preserve">JOC_2005_285_A_0003_01</t>
  </si>
  <si>
    <t xml:space="preserve">cobo:EPSO</t>
  </si>
  <si>
    <t xml:space="preserve">rety:ACT_OTHER</t>
  </si>
  <si>
    <t xml:space="preserve">lamd:c_202</t>
  </si>
  <si>
    <t xml:space="preserve">Opinion of the European Central Bank</t>
  </si>
  <si>
    <t xml:space="preserve">European Central Bank (ECB)
Opinion</t>
  </si>
  <si>
    <t xml:space="preserve">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</si>
  <si>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</si>
  <si>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 xml:space="preserve">52015AB0004</t>
  </si>
  <si>
    <t xml:space="preserve">cdm:resource_legal
cdm:legislation_secondary
cdm:work</t>
  </si>
  <si>
    <t xml:space="preserve">celexd:c_5_AB_OJC</t>
  </si>
  <si>
    <t xml:space="preserve">subject-matter:FIN
subject-matter:BCE
subject-matter:UEM
</t>
  </si>
  <si>
    <t xml:space="preserve">dir-eu-legal-act:01 
dir-eu-legal-act:103030</t>
  </si>
  <si>
    <t xml:space="preserve">
O | Procedure number:</t>
  </si>
  <si>
    <t xml:space="preserve">
Y | 32004D0002 - A17P5FR1 32010R1092 - A20
32010R1096 - A08
</t>
  </si>
  <si>
    <t xml:space="preserve">o</t>
  </si>
  <si>
    <t xml:space="preserve">Y | Procedure number</t>
  </si>
  <si>
    <t xml:space="preserve">ECB</t>
  </si>
  <si>
    <t xml:space="preserve">lamd:c_203</t>
  </si>
  <si>
    <t xml:space="preserve">Recommendation of the European Central Bank</t>
  </si>
  <si>
    <t xml:space="preserve">European Central Bank (ECB)
Recommendation</t>
  </si>
  <si>
    <t xml:space="preserve">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</si>
  <si>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</si>
  <si>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 xml:space="preserve">52015HB0023
52016HB0024</t>
  </si>
  <si>
    <t xml:space="preserve">celexd:c_5_HB_OJC</t>
  </si>
  <si>
    <t xml:space="preserve">Y | usually the national central banks</t>
  </si>
  <si>
    <t xml:space="preserve">Y | according to text
usually 12016M/PRO/04
12016E/PRO/04
</t>
  </si>
  <si>
    <t xml:space="preserve">lamd:c_204</t>
  </si>
  <si>
    <t xml:space="preserve">Rules of procedure ECB
Code of conduct</t>
  </si>
  <si>
    <t xml:space="preserve">European Central Bank (ECB)
Code of Conduct for the Members of the Supervisory Board
Rules of procedure</t>
  </si>
  <si>
    <t xml:space="preserve">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</si>
  <si>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</si>
  <si>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</si>
  <si>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 xml:space="preserve">cdm:act_preparatory
cdm:act_other_ecb
cdm:resource_legal</t>
  </si>
  <si>
    <t xml:space="preserve">rety:RULES OF PROCEDURE</t>
  </si>
  <si>
    <t xml:space="preserve">eurovoc:5455
eurovoc:3561
</t>
  </si>
  <si>
    <t xml:space="preserve">subject-matter:INST
subject-matter:c_964d98cc
</t>
  </si>
  <si>
    <t xml:space="preserve">dir-eu-legal-act:014075</t>
  </si>
  <si>
    <t xml:space="preserve">Y | DD + 1 See Art 16 </t>
  </si>
  <si>
    <t xml:space="preserve">Y | 32004D0002 - A13SEXIES01 </t>
  </si>
  <si>
    <t xml:space="preserve">lamd:c_205</t>
  </si>
  <si>
    <t xml:space="preserve">EESC own-intiative resolution</t>
  </si>
  <si>
    <t xml:space="preserve">European Economic and Social Committee (EESC)
Resolution</t>
  </si>
  <si>
    <t xml:space="preserve">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</si>
  <si>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</si>
  <si>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</si>
  <si>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 xml:space="preserve">52012XE2309</t>
  </si>
  <si>
    <t xml:space="preserve">cdm:resource_legal
cdm:act_preparatory
cdm:act_other_eesc
cdm:work</t>
  </si>
  <si>
    <t xml:space="preserve">celexd:c_5_XE_OJC</t>
  </si>
  <si>
    <t xml:space="preserve">subject-matter:FIN
subject-matter:SOCI
</t>
  </si>
  <si>
    <t xml:space="preserve">dir-eu-legal-act:052005
dir-eu-legal-act:103030
</t>
  </si>
  <si>
    <t xml:space="preserve">O | Internal reference: AVIS-SECTION 2309/2012 FIN </t>
  </si>
  <si>
    <t xml:space="preserve">Y | 12012M011</t>
  </si>
  <si>
    <t xml:space="preserve">lamd:c_206</t>
  </si>
  <si>
    <t xml:space="preserve">Administrative Commission for the Coordination of Social Security Systems</t>
  </si>
  <si>
    <t xml:space="preserve">Administrative Commission for the Coordination of Social Security Systems
(Notice)</t>
  </si>
  <si>
    <t xml:space="preserve">Administrative Commission for the Coordination of Social Security Systems — Average costs of benefits in kind</t>
  </si>
  <si>
    <t xml:space="preserve">Commission administrative pour la coordination des systèmes de sécurité sociale — Coûts moyens des prestations en nature</t>
  </si>
  <si>
    <t xml:space="preserve">52016XX0116(01)</t>
  </si>
  <si>
    <t xml:space="preserve">cobo:COM | CCSS</t>
  </si>
  <si>
    <t xml:space="preserve">subject-matter:SOCI
</t>
  </si>
  <si>
    <t xml:space="preserve">dir-eu-legal-act:052040</t>
  </si>
  <si>
    <t xml:space="preserve">Y |  31972R0574 - A94; 31972R0574 - A95
32009R0987 - A64</t>
  </si>
  <si>
    <t xml:space="preserve">lamd:c_207</t>
  </si>
  <si>
    <t xml:space="preserve">Council Information - date of application - restictive measures</t>
  </si>
  <si>
    <t xml:space="preserve">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</si>
  <si>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</si>
  <si>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 xml:space="preserve">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</si>
  <si>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 xml:space="preserve">52016XG0116(01)</t>
  </si>
  <si>
    <t xml:space="preserve">subject-matter:PESC
</t>
  </si>
  <si>
    <t xml:space="preserve">Y | link to relevant act defining the measures</t>
  </si>
  <si>
    <t xml:space="preserve">lamd:c_208</t>
  </si>
  <si>
    <t xml:space="preserve">Communication from EFTA - Appointment Hearing Officer</t>
  </si>
  <si>
    <t xml:space="preserve">Appointment
EFTA
Hearing Officier
(Notice)</t>
  </si>
  <si>
    <t xml:space="preserve">Communication from the EFTA Surveillance Authority — Termination and appointment of Hearing Officers </t>
  </si>
  <si>
    <t xml:space="preserve">Communication de l’Autorité de surveillance AELE — Cessation de fonctions et nomination des conseillers-auditeurs</t>
  </si>
  <si>
    <t xml:space="preserve">E2016C0825(01)</t>
  </si>
  <si>
    <t xml:space="preserve">Y | eurovoc:8465
</t>
  </si>
  <si>
    <t xml:space="preserve">subject-matter:AELE
</t>
  </si>
  <si>
    <t xml:space="preserve">Y | E2012C0442</t>
  </si>
  <si>
    <t xml:space="preserve">lamd:c_209</t>
  </si>
  <si>
    <t xml:space="preserve">EFTA - judgment - info</t>
  </si>
  <si>
    <t xml:space="preserve">Judgment (Curia)</t>
  </si>
  <si>
    <t xml:space="preserve">Judgment of the Court of 19 June 2015 in Case E-19/14 — EFTA Surveillance Authority v the Kingdom of Norway (Non-compliance with a judgment of the Court establishing a failure to fulfil obligations — Article 33 SCA — Measures necessary to comply with a judgment of the Court)</t>
  </si>
  <si>
    <t xml:space="preserve">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</si>
  <si>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 xml:space="preserve">E2014J0019</t>
  </si>
  <si>
    <t xml:space="preserve">cobo:EFTA_COURT</t>
  </si>
  <si>
    <t xml:space="preserve">celexd:c_E_J_OJC</t>
  </si>
  <si>
    <t xml:space="preserve">Y | E1994A1231(01) - A33 </t>
  </si>
  <si>
    <t xml:space="preserve">lamd:c_210</t>
  </si>
  <si>
    <t xml:space="preserve">Interest rate Euro exchange rates </t>
  </si>
  <si>
    <t xml:space="preserve">Interest rate applied by the European Central Bank to its main refinancing operations 
Euro exchange rates 
(Notice)</t>
  </si>
  <si>
    <t xml:space="preserve">Interest rate applied by the European Central Bank to its main refinancing operations: 0,05 % on 1 January 2016 — Euro exchange rates </t>
  </si>
  <si>
    <t xml:space="preserve">Taux d'intérêt appliqué par la Banque centrale européenne à ses opérations principales de refinancement: 0,05 % au 1er janvier 2016 — Taux de change de l'euro</t>
  </si>
  <si>
    <t xml:space="preserve">C2016/002/01</t>
  </si>
  <si>
    <t xml:space="preserve">rety:EXCH_RATE_MRO</t>
  </si>
  <si>
    <t xml:space="preserve">lamd:c_211</t>
  </si>
  <si>
    <t xml:space="preserve">Euro exchange rates </t>
  </si>
  <si>
    <t xml:space="preserve">Euro exchange rates
(Notice) </t>
  </si>
  <si>
    <t xml:space="preserve">Euro exchange rates</t>
  </si>
  <si>
    <t xml:space="preserve">Taux de change de l'euro</t>
  </si>
  <si>
    <t xml:space="preserve">C2016/039/03</t>
  </si>
  <si>
    <t xml:space="preserve">rety:EXCH_RATE</t>
  </si>
  <si>
    <t xml:space="preserve">eurovoc:1969 
eurovoc:4390 
eurovoc:665
</t>
  </si>
  <si>
    <t xml:space="preserve">lamd:c_212</t>
  </si>
  <si>
    <t xml:space="preserve">European Parliament recommendation</t>
  </si>
  <si>
    <t xml:space="preserve">European Parliament (EP)
Recommendation</t>
  </si>
  <si>
    <t xml:space="preserve">52012IP0113: European Parliament recommendation of 29 March 2012 to the Council on the modalities for the possible establishment of a European Endowment for Democracy (EED) (2011/2245(INI)) </t>
  </si>
  <si>
    <t xml:space="preserve">52012IP0113: Recommandation du Parlement européen du 29 mars 2012 à l'intention du Conseil sur les modalités de l'éventuelle création d'un Fonds européen pour la démocratie (FEDEM) (2011/2245(INI))</t>
  </si>
  <si>
    <t xml:space="preserve">52012IP0113
52013IP0382</t>
  </si>
  <si>
    <t xml:space="preserve">cdm:resolution_other_ep
cdm:work
cdm:resource_legal
cdm:act_preparatory</t>
  </si>
  <si>
    <t xml:space="preserve">cobo:EP_AFET</t>
  </si>
  <si>
    <t xml:space="preserve">O | Internal reference:2013/2036(INI))</t>
  </si>
  <si>
    <t xml:space="preserve">O | (BUD number)</t>
  </si>
  <si>
    <t xml:space="preserve">O | Not for recommendations addressed to the institutions.
Only if AD is a specific country, international body or person.</t>
  </si>
  <si>
    <t xml:space="preserve">Y | according to text (sector 1, 2,3 or 4)
usually reference to EP Rules of procedure (32011Q0505(01))</t>
  </si>
  <si>
    <t xml:space="preserve">lamd:c_213</t>
  </si>
  <si>
    <t xml:space="preserve">Amendments adopted by the European Parliament (COM number) (COD number)</t>
  </si>
  <si>
    <t xml:space="preserve">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</si>
  <si>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</si>
  <si>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</si>
  <si>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 xml:space="preserve">52013AP0080
52012AP0448
52013AP0296</t>
  </si>
  <si>
    <t xml:space="preserve">cdm:resolution_legislative_ep
cdm:resource_legal
cdm:act_preparatory
cdm:work</t>
  </si>
  <si>
    <t xml:space="preserve">O | Internal reference:2012/0065(COD)</t>
  </si>
  <si>
    <t xml:space="preserve">lamd:c_214</t>
  </si>
  <si>
    <t xml:space="preserve">European Parliament resolution on the draft</t>
  </si>
  <si>
    <t xml:space="preserve">European Parliament (EP) 
Resolution on the draft Council decision
Interim resolution</t>
  </si>
  <si>
    <t xml:space="preserve">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</si>
  <si>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</si>
  <si>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</si>
  <si>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 xml:space="preserve">52013IP0293
52013IP0174
52012IP0478
52013IP0209</t>
  </si>
  <si>
    <t xml:space="preserve">cdm:act_preparatory
cdm:resource_legal
cdm:legislation_secondary
cdm:resolution_other_ep
cdm:work</t>
  </si>
  <si>
    <t xml:space="preserve">O | Internal reference:
    2012/0022(APP) </t>
  </si>
  <si>
    <t xml:space="preserve">lamd:c_215</t>
  </si>
  <si>
    <t xml:space="preserve">European Parliament resolution (BUD number) </t>
  </si>
  <si>
    <t xml:space="preserve">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</si>
  <si>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</si>
  <si>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 xml:space="preserve">Résolution du Parlement européen du 12 décembre 2012 relative à la position du Conseil sur le projet de budget rectificatif no 6/2012 de l'Union européenne pour l'exercice 2012, section III — Commission (17295/2012 — C7-0401/2012 — 2012/2281(BUD))</t>
  </si>
  <si>
    <t xml:space="preserve">BUD number</t>
  </si>
  <si>
    <t xml:space="preserve">52012BP0485</t>
  </si>
  <si>
    <t xml:space="preserve">cdm:work
cdm:legislation_secondary
cdm:act_preparatory
cdm:resource_legal
cdm:question_parliamentary</t>
  </si>
  <si>
    <t xml:space="preserve">Y | eurovoc:5158
</t>
  </si>
  <si>
    <t xml:space="preserve">O | Internal reference:
    2012/2281(BUD) </t>
  </si>
  <si>
    <t xml:space="preserve">Y | 202066</t>
  </si>
  <si>
    <t xml:space="preserve">lamd:c_216</t>
  </si>
  <si>
    <t xml:space="preserve">Minutes of the sitting (European Parliament session)</t>
  </si>
  <si>
    <t xml:space="preserve">Minutes of the sitting of 24 November 2014 </t>
  </si>
  <si>
    <t xml:space="preserve">Procès-verbal de la séance du 24 novembre 2014</t>
  </si>
  <si>
    <t xml:space="preserve">C2016/042/01</t>
  </si>
  <si>
    <t xml:space="preserve">rety:MINUTES</t>
  </si>
  <si>
    <t xml:space="preserve">Y | eurovoc:338
</t>
  </si>
  <si>
    <t xml:space="preserve">lamd:c_217</t>
  </si>
  <si>
    <t xml:space="preserve">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</si>
  <si>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</si>
  <si>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 xml:space="preserve">Assemblée parlementaire paritaire de l’accord de partenariat conclu entre les membres du groupe des États d’Afrique, des Caraïbes et du Pacifique, d’une part, et l’Union européenne et ses États membres, d’autre part — Procès-verbal de la réunion du mardi 16 juin 2015</t>
  </si>
  <si>
    <t xml:space="preserve">22015P1124(02)</t>
  </si>
  <si>
    <t xml:space="preserve">cobo:ACP-EU_JPA</t>
  </si>
  <si>
    <t xml:space="preserve">celexd:c_2_P_OJC</t>
  </si>
  <si>
    <t xml:space="preserve">Y | eurovoc:5083 eurovoc:216
</t>
  </si>
  <si>
    <t xml:space="preserve">subject-matter:EXT
</t>
  </si>
  <si>
    <t xml:space="preserve">lamd:c_218</t>
  </si>
  <si>
    <t xml:space="preserve">CURIA - Last publication in OJ</t>
  </si>
  <si>
    <t xml:space="preserve">Last publication of
(Notice)</t>
  </si>
  <si>
    <t xml:space="preserve">Last publications of the Court of Justice of the European Union in the Official Journal of the European Union </t>
  </si>
  <si>
    <t xml:space="preserve">Dernières publications de la Cour de justice de l’Union européenne au Journal officiel de l’Union européenne</t>
  </si>
  <si>
    <t xml:space="preserve">C2016/068/01</t>
  </si>
  <si>
    <t xml:space="preserve">cobo:CURIA</t>
  </si>
  <si>
    <t xml:space="preserve">rety:INFO</t>
  </si>
  <si>
    <t xml:space="preserve">lamd:c_219</t>
  </si>
  <si>
    <t xml:space="preserve">Notice - request made by a contracting entity </t>
  </si>
  <si>
    <t xml:space="preserve">Notice concerning a request pursuant to 
Request made by a contracting entity
Article 30 of Directive 2004/17/EC 
Article 35 of Directive 2014/25/EU</t>
  </si>
  <si>
    <t xml:space="preserve">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</si>
  <si>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 xml:space="preserve">52015XC0901(04): Avis concernant une demande au titre de l’article 30 de la directive 2004/17/CE
52016XC0819(02): Avis concernant une demande au titre de l’article 35 de la directive 2014/25/UE
Demande émanant d’une entité adjudicatrice — prolongation du délai</t>
  </si>
  <si>
    <t xml:space="preserve">52016XC0819(02)
52015XC0901(04)
52015XC0702(04)</t>
  </si>
  <si>
    <t xml:space="preserve">cdm:work
cdm:notice_prior-information</t>
  </si>
  <si>
    <t xml:space="preserve">eurovoc:20 | indicate also: type of business, country</t>
  </si>
  <si>
    <t xml:space="preserve">subject-matter:ETAB</t>
  </si>
  <si>
    <t xml:space="preserve">Y | as indicated in the title -  32014L0025 - A35 or 32004L0017 - A30</t>
  </si>
  <si>
    <t xml:space="preserve">lamd:c_220</t>
  </si>
  <si>
    <t xml:space="preserve">Commission notice - State aid recovery interest rates</t>
  </si>
  <si>
    <t xml:space="preserve">Commission notice on current State aid recovery interest rates and reference/discount rates</t>
  </si>
  <si>
    <t xml:space="preserve">52021XC0127(01): Commission notice on current State aid recovery interest rates and reference/discount rates applicable as from 1 February 2021 (Published in accordance with Article 10 of Commission Regulation (EC) No 794/2004 of 21 April 2004 (OJ L 140, 30.4.2004, p. 1)) 2021/C 30/04</t>
  </si>
  <si>
    <t xml:space="preserve">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</si>
  <si>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 xml:space="preserve">52020XC1201(01)
52020XC1223(02)
52021XC0127(01)</t>
  </si>
  <si>
    <t xml:space="preserve">eurovoc:1476
eurovoc:5283
eurovoc:8460
eurovoc:889</t>
  </si>
  <si>
    <t xml:space="preserve">Y | as indicated in the title -32004R0794 - A10</t>
  </si>
  <si>
    <t xml:space="preserve">O | usually amendment to the previously published notice</t>
  </si>
  <si>
    <t xml:space="preserve">lamd:c_221</t>
  </si>
  <si>
    <t xml:space="preserve">Notice to economic operators</t>
  </si>
  <si>
    <t xml:space="preserve">Notice to economic operators
New round of requests for the suspension of the autonomous Common Customs Tariff duties</t>
  </si>
  <si>
    <t xml:space="preserve">Notice to economic operators — New round of requests for the suspension of the autonomous Common Customs Tariff duties on certain industrial and agricultural products</t>
  </si>
  <si>
    <t xml:space="preserve">Avis aux opérateurs économiques — Nouveau cycle de demandes de suspension des droits autonomes du tarif douanier commun sur certains produits industriels et agricoles</t>
  </si>
  <si>
    <t xml:space="preserve">52020XC1013(01)
52020XC0423(02)
52019XC1022(02)</t>
  </si>
  <si>
    <t xml:space="preserve">eurovoc:2734
eurovoc:2758
eurovoc:3191
eurovoc:4080
eurovoc:4350
eurovoc:4080</t>
  </si>
  <si>
    <t xml:space="preserve">subject-matter:TDCS</t>
  </si>
  <si>
    <t xml:space="preserve">dir-eu-legal-act:02303010</t>
  </si>
  <si>
    <t xml:space="preserve">Y | 52011XC1213(01)</t>
  </si>
  <si>
    <t xml:space="preserve">lamd:c_222</t>
  </si>
  <si>
    <t xml:space="preserve">Information Notice – Public Consultation Geographical indications</t>
  </si>
  <si>
    <t xml:space="preserve">Information notice 
Public consultation 
Announcement
Geographical indications</t>
  </si>
  <si>
    <t xml:space="preserve">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</si>
  <si>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 xml:space="preserve">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</si>
  <si>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 xml:space="preserve">52020XC0701(04)
52020XC0612(03)
52020XC0310(02)</t>
  </si>
  <si>
    <t xml:space="preserve">eurovoc:8418
eurovoc:1425
eurovoc:3173 | indicate also: type of product; country
</t>
  </si>
  <si>
    <t xml:space="preserve">subject-matter:PROT
subject-matter:EXT</t>
  </si>
  <si>
    <t xml:space="preserve">dir-eu-legal-act:114060
dir-eu-legal-act:152020</t>
  </si>
  <si>
    <t xml:space="preserve">O | as indicated in the text 21994A1223(17) - A22P1 or 22002A0430(04) - AN12 or other</t>
  </si>
  <si>
    <t xml:space="preserve">lamd:c_223</t>
  </si>
  <si>
    <t xml:space="preserve">Commission notice - date of application - international agreement</t>
  </si>
  <si>
    <t xml:space="preserve">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</si>
  <si>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</si>
  <si>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</si>
  <si>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 xml:space="preserve">52016XC0705(03)
52015XC0630(02)
52009XC0912(03)
52013XC0417(01)</t>
  </si>
  <si>
    <t xml:space="preserve">eurovoc:2275
eurovoc:5403
eurovoc:2271
eurovoc:6292</t>
  </si>
  <si>
    <t xml:space="preserve">22013A0226(01)</t>
  </si>
  <si>
    <t xml:space="preserve">lamd:c_224</t>
  </si>
  <si>
    <t xml:space="preserve">Notice concerning anti-dumping measures </t>
  </si>
  <si>
    <t xml:space="preserve">Notice concerning the definitive anti-dumping and countervailing duties imposed on imports of
Notice concerning the anti-dumping measures in force in respect of imports into the Union of
change
modification 
(C number)</t>
  </si>
  <si>
    <t xml:space="preserve">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</si>
  <si>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 xml:space="preserve">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</si>
  <si>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 xml:space="preserve">52020XC1005(03)
52019XC1206(01)
52015XC1212(02)
52015XC0829(03)</t>
  </si>
  <si>
    <t xml:space="preserve">eurovoc:3191
eurovoc:519
eurovoc:2771 | indicate also: type of product, country</t>
  </si>
  <si>
    <t xml:space="preserve">subject-matter:DUMP</t>
  </si>
  <si>
    <t xml:space="preserve">dir-eu-legal-act:11604020</t>
  </si>
  <si>
    <t xml:space="preserve">lamd:c_225</t>
  </si>
  <si>
    <t xml:space="preserve">Notice of initiation of anti-dumping proceeding</t>
  </si>
  <si>
    <t xml:space="preserve">Notice of initiation of an anti-dumping proceeding concerning imports of 
partial interim review</t>
  </si>
  <si>
    <t xml:space="preserve">52021XC0202(01): Notice amending the notice of initiation of an anti-dumping proceeding concerning imports of aluminium flat-rolled products originating in the People’s Republic of China 2021/C 36/10</t>
  </si>
  <si>
    <t xml:space="preserve">52021XC0202(01): Avis modifiant l’avis d’ouverture d’une procédure antidumping concernant les importations de produits laminés plats en aluminium originaires de la République populaire de Chine 2021/C 36/10</t>
  </si>
  <si>
    <t xml:space="preserve">52021XC0202(01)
52020XC1221(02)
52020XC1211(05)</t>
  </si>
  <si>
    <t xml:space="preserve">eurovoc:3191
eurovoc:519
eurovoc:2771| indicate also: type of product, country</t>
  </si>
  <si>
    <t xml:space="preserve">O | 32016R1036 - A05</t>
  </si>
  <si>
    <t xml:space="preserve">lamd:c_226</t>
  </si>
  <si>
    <t xml:space="preserve">Notice of initiation of an expiry review of the anti-dumping measures</t>
  </si>
  <si>
    <t xml:space="preserve">Notice of initiation of an expiry review of the anti-dumping measures applicable to imports of</t>
  </si>
  <si>
    <t xml:space="preserve">52020XC1217(01): Notice of initiation of an expiry review of the anti-dumping measures applicable to imports of certain aluminium foil originating in the People's Republic of China 2020/C 436/08</t>
  </si>
  <si>
    <t xml:space="preserve">52020XC1217(01): Avis d’ouverture d’un réexamen au titre de l’expiration des mesures antidumping applicables aux importations de certaines feuilles d’aluminium originaires de la République populaire de Chine 2020/C 436/08</t>
  </si>
  <si>
    <t xml:space="preserve">52020XC1217(01)
52020XC1030(02)
52020XC1030(04)</t>
  </si>
  <si>
    <t xml:space="preserve">eurovoc:3191
eurovoc:1591
eurovoc:2771| indicate also: type of product, country</t>
  </si>
  <si>
    <t xml:space="preserve">lamd:c_227</t>
  </si>
  <si>
    <t xml:space="preserve">Notice of the impending expiry of certain anti-dumping measures</t>
  </si>
  <si>
    <t xml:space="preserve">Notice of the impending expiry of certain anti-dumping measures
Notice of the expiry of certain anti-dumping measures </t>
  </si>
  <si>
    <t xml:space="preserve">52020XC1116(01): Notice of the impending expiry of certain anti-dumping measures 2020/C 389/04</t>
  </si>
  <si>
    <t xml:space="preserve">52020XC1116(01): Avis d’expiration prochaine de certaines mesures antidumping 2020/C 389/04</t>
  </si>
  <si>
    <t xml:space="preserve">52020XC1116(01)
52020XC1030(01)
52020XC1030(03)</t>
  </si>
  <si>
    <t xml:space="preserve">32016R1036 - A11P2</t>
  </si>
  <si>
    <t xml:space="preserve">lamd:c_228</t>
  </si>
  <si>
    <t xml:space="preserve">Communication - Commission - formal recognition - obsolete acts</t>
  </si>
  <si>
    <t xml:space="preserve">European Commission
Communication establishing formal recognition that a certain number of acts of Union law in the field of agriculture have become obsolete</t>
  </si>
  <si>
    <t xml:space="preserve">52016XC1224(01): Communication from the Commission establishing formal recognition that a certain number of acts of Union law in the field of agriculture have become obsolete</t>
  </si>
  <si>
    <t xml:space="preserve">52016XC1224(01): Communication de la Commission reconnaissant officiellement le caractère désormais obsolète de certains actes du droit de l’Union en matière d’agriculture</t>
  </si>
  <si>
    <t xml:space="preserve">52016XC1224(01)
52016XC0219(01)</t>
  </si>
  <si>
    <t xml:space="preserve">eurovoc:5258
eurovoc:6621
eurovoc:2243</t>
  </si>
  <si>
    <t xml:space="preserve">subject-matter:AGRI</t>
  </si>
  <si>
    <t xml:space="preserve">dir-eu-legal-act:0305</t>
  </si>
  <si>
    <t xml:space="preserve">Y | references to all acts becoming obsolete
+
annotation : Obsolete </t>
  </si>
  <si>
    <t xml:space="preserve">lamd:c_229</t>
  </si>
  <si>
    <t xml:space="preserve">Communication from the Commission - antidumping</t>
  </si>
  <si>
    <t xml:space="preserve">European Commission
Communication published pursuant to Article 27(4) of Council Regulation (EC) No 1/2003
(Case AT number)</t>
  </si>
  <si>
    <t xml:space="preserve">52020XC0715(01): Communication from the Commission published pursuant to Article 27(4) of Council Regulation (EC) No 1/2003 in Case AT.40394 – Aspen 2020/C 233/06</t>
  </si>
  <si>
    <t xml:space="preserve">52020XC0715(01): Communication de la Commission publiée conformément à l’article 27, paragraphe 4, du règlement (CE) no 1/2003 du Conseil dans l’affaire AT.40394 — Aspen 2020/C 233/06</t>
  </si>
  <si>
    <t xml:space="preserve">52020XC0715(01)
52020XC0430(02)
52018XC1205(01)</t>
  </si>
  <si>
    <t xml:space="preserve">eurovoc:2565
eurovoc:435330
eurovoc:3145 | indicate also: type of business</t>
  </si>
  <si>
    <t xml:space="preserve">dir-eu-legal-act:0830
dir-eu-legal-act:0820</t>
  </si>
  <si>
    <t xml:space="preserve">Y | as indicated in the title 32003R0001 - A27P4</t>
  </si>
  <si>
    <t xml:space="preserve">lamd:c_230</t>
  </si>
  <si>
    <t xml:space="preserve">Commission notice - air services</t>
  </si>
  <si>
    <t xml:space="preserve">Commission notice pursuant to Article 16(4) of Regulation (EC) No 1008/2008</t>
  </si>
  <si>
    <t xml:space="preserve">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</si>
  <si>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 xml:space="preserve">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</si>
  <si>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 xml:space="preserve">52020XC0131(03)
52019XC0702(02)
52019XC0401(03)</t>
  </si>
  <si>
    <t xml:space="preserve">eurovoc:3160
eurovoc:4505
eurovoc:6369 | indicate also: country and region</t>
  </si>
  <si>
    <t xml:space="preserve">EEO | A relevance</t>
  </si>
  <si>
    <t xml:space="preserve">Y | as indicated in the title 32008R1008 - A16P4</t>
  </si>
  <si>
    <t xml:space="preserve">lamd:c_231</t>
  </si>
  <si>
    <t xml:space="preserve">Notices for the attention of the person/entities -restrictive measures - COM</t>
  </si>
  <si>
    <t xml:space="preserve">European Commission
Notice for the attention of persons subject to the restrictive measures
information brought to the attention
restrictive measures directed against certain persons and entities</t>
  </si>
  <si>
    <t xml:space="preserve">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</si>
  <si>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 xml:space="preserve">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</si>
  <si>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 xml:space="preserve">52020XC1013(04)
52015XC1009(03)
52015XC0930(03)
52015XC0814(04)
52011XC0601(01)</t>
  </si>
  <si>
    <t xml:space="preserve">eurovoc:2238 
eurovoc:2337
eurovoc:3483 | indicate also: type of sanctions, country
</t>
  </si>
  <si>
    <t xml:space="preserve">lamd:c_232</t>
  </si>
  <si>
    <t xml:space="preserve">Notices for the attention of the person/entities -restrictive measures - CONSIL</t>
  </si>
  <si>
    <t xml:space="preserve">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</si>
  <si>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</si>
  <si>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 xml:space="preserve">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</si>
  <si>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 xml:space="preserve">52020XG0619(02)
52015XG0626(01)
52015XG0217(01)
52015XG1002(02)</t>
  </si>
  <si>
    <t xml:space="preserve">eurovoc:2238
eurovoc:2337
eurovoc:3483 | indicate also: type of sanctions, country
</t>
  </si>
  <si>
    <t xml:space="preserve">lamd:c_233</t>
  </si>
  <si>
    <t xml:space="preserve">Notification  from Member state - authorisation</t>
  </si>
  <si>
    <t xml:space="preserve">Member State
Government
Notification
Notice  
Communication
authorisations for the prospection, exploration and production of hydrocarbons</t>
  </si>
  <si>
    <t xml:space="preserve">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</si>
  <si>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 xml:space="preserve">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</si>
  <si>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 xml:space="preserve">The title might contain notice, communication or notification
Sector "5" should be only used for communications from EU Member States (not EFTA)</t>
  </si>
  <si>
    <t xml:space="preserve">52020XG0909(05)) 52015XG0715(01)
52015XG0602(01)
52015XG0716(01)
52011XG0427(05)
52015XG0805(02)</t>
  </si>
  <si>
    <t xml:space="preserve">eurovoc:1274
eurovoc:1810
eurovoc:2821
eurovoc:4025 | indicate also: type of extraction, country, region</t>
  </si>
  <si>
    <t xml:space="preserve">subject-matter:MARI
subject-matter:ENER</t>
  </si>
  <si>
    <t xml:space="preserve">dir-eu-legal-act:06201020
dir-eu-legal-act:125010
dir-eu-legal-act:125030</t>
  </si>
  <si>
    <t xml:space="preserve">31994L0022</t>
  </si>
  <si>
    <t xml:space="preserve">lamd:c_234</t>
  </si>
  <si>
    <t xml:space="preserve">Prior notification of a concentration</t>
  </si>
  <si>
    <t xml:space="preserve">52021M10152: Prior notification of a concentration (Case M.10152 — Temasek/Gategroup) Candidate case for simplified procedure (Text with EEA relevance) 2021/C 49/07</t>
  </si>
  <si>
    <t xml:space="preserve">52021M10152:Notification préalable d’une concentration (Affaire M.10152 — Temasek/Gategroup) Cas susceptible d’être traité selon la procédure simplifiée (Texte présentant de l’intérêt pour l’EEE) 2021/C 49/07</t>
  </si>
  <si>
    <t xml:space="preserve">52021M10152
52021M10123</t>
  </si>
  <si>
    <t xml:space="preserve">eurovoc:183
eurovoc:69 | indicate also: type of business or economic sector</t>
  </si>
  <si>
    <t xml:space="preserve">lamd:c_235</t>
  </si>
  <si>
    <t xml:space="preserve">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</si>
  <si>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</si>
  <si>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 xml:space="preserve">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</si>
  <si>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 xml:space="preserve">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</si>
  <si>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 xml:space="preserve">Currently based on Regulation (EU) No 1151/2012 of the European Parliament and of the Council.
Before Council Regulation (EC) No 510/2006.</t>
  </si>
  <si>
    <t xml:space="preserve">52016XC0909(03)
52016XC0514(03)
52010XC0224(03)
52020XC0330(01)</t>
  </si>
  <si>
    <t xml:space="preserve">eurovoc:1425
eurovoc:3173
eurovoc:893 | indicate also: type of product, NT of processed foodstuff, foodstuff, country, region</t>
  </si>
  <si>
    <t xml:space="preserve">subject-matter:PROT</t>
  </si>
  <si>
    <t xml:space="preserve">dir-eu-legal-act:152020</t>
  </si>
  <si>
    <t xml:space="preserve">Y | as indicated in the title 32012R1151 - A50P2PTA) </t>
  </si>
  <si>
    <t xml:space="preserve">lamd:c_236</t>
  </si>
  <si>
    <t xml:space="preserve">Publication of the final accounts for the financial year</t>
  </si>
  <si>
    <t xml:space="preserve">52020XX1103(26): European Medicines Agency — Publication of the final accounts for the financial year 2019</t>
  </si>
  <si>
    <t xml:space="preserve">52020XX1103(26): Agence européenne des médicaments — Publication des comptes définitifs de l’exercice 2019</t>
  </si>
  <si>
    <t xml:space="preserve">52020XX1103(26)
52017XX1114(47)</t>
  </si>
  <si>
    <t xml:space="preserve">Y| name of the agency or body</t>
  </si>
  <si>
    <t xml:space="preserve">eurovoc:2864
eurovoc:933</t>
  </si>
  <si>
    <t xml:space="preserve">at:fd_400:FIN/EXERC/BUDG | (Validity: end of financial year) + YYYY</t>
  </si>
  <si>
    <t xml:space="preserve">lamd:c_237</t>
  </si>
  <si>
    <t xml:space="preserve">Commission opinion on a draft</t>
  </si>
  <si>
    <t xml:space="preserve">Commission opinion
on draft
on proposal
on the request for amendments to Protocol  on the Statute of </t>
  </si>
  <si>
    <t xml:space="preserve">52019DC0553: COMMISSION OPINION on a draft Regulation of the European Parliament laying down the regulations and general conditions governing the performance of the Ombudsman's duties (Statute of the European Ombudsman) and repealing Decision 94/262/ECSC, EC, Euratom</t>
  </si>
  <si>
    <t xml:space="preserve">there are some 5*PC or 3*A
(TI~"commission opinion") AND DTT=PC ORDER BY XC DESC
(TI~"commission opinion") AND DTT=A ORDER BY XC DESC</t>
  </si>
  <si>
    <t xml:space="preserve">52019DC0553
52012DC0198</t>
  </si>
  <si>
    <t xml:space="preserve">celexd:c_5_DC_OJC</t>
  </si>
  <si>
    <t xml:space="preserve">Y | as indicated in the text</t>
  </si>
  <si>
    <t xml:space="preserve">lamd:c_238</t>
  </si>
  <si>
    <t xml:space="preserve">Information - data on Member States' trusted lists</t>
  </si>
  <si>
    <t xml:space="preserve">Information related to data on Member States' trusted lists</t>
  </si>
  <si>
    <t xml:space="preserve">52019XC0816(01): Information related to data on Member States' trusted lists as notified under Commission Implementing Decision (EU) 2015/1505</t>
  </si>
  <si>
    <t xml:space="preserve">52019XC0816(01): Informations relatives aux données figurant sur les listes de confiance des États membres notifiées dans le cadre de la décision d’exécution (UE) 2015/1505 de la Commission</t>
  </si>
  <si>
    <t xml:space="preserve">52019XC0816(01)
52016XC0628(01)</t>
  </si>
  <si>
    <t xml:space="preserve">eurovoc:c_8a6f744c
eurovoc:4539
eurovoc:6767
eurovoc:6189
eurovoc:6370
eurovoc:6894</t>
  </si>
  <si>
    <t xml:space="preserve">subject-matter:INFO
subject-matter:MARI</t>
  </si>
  <si>
    <t xml:space="preserve">dir-eu-legal-act:132060</t>
  </si>
  <si>
    <t xml:space="preserve">Y | as indicated in the title/text</t>
  </si>
  <si>
    <t xml:space="preserve">lamd:c_239</t>
  </si>
  <si>
    <t xml:space="preserve">Summary of Commission Decision - concentration</t>
  </si>
  <si>
    <t xml:space="preserve">Summary of Commission Decision of
declaring a concentration compatible with the internal market and the functioning of the EEA Agreement</t>
  </si>
  <si>
    <t xml:space="preserve">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</si>
  <si>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 xml:space="preserve">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</si>
  <si>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 xml:space="preserve">Before the 1st of July 2017, Summaries of Commission Decisions declaring concentrations compatible with the internal market were indexed under the type of CELEX 5*XC</t>
  </si>
  <si>
    <t xml:space="preserve">52020M9409(03)
52020M9064(02)
52021M9076(02)</t>
  </si>
  <si>
    <t xml:space="preserve">eurovoc:183
eurovoc:69
eurovoc:3581</t>
  </si>
  <si>
    <t xml:space="preserve">Y | 21994A0103(01)
32004R0139 - A08P1</t>
  </si>
  <si>
    <t xml:space="preserve">Y | link to the other documents from the same case</t>
  </si>
  <si>
    <t xml:space="preserve">lamd:c_240</t>
  </si>
  <si>
    <t xml:space="preserve">Update -  weightings applicable to the remuneration of officials</t>
  </si>
  <si>
    <t xml:space="preserve">Annual update of the weightings applicable to the remuneration of officials, temporary staff and contract staff of the European Union serving in third countries
Interim</t>
  </si>
  <si>
    <t xml:space="preserve">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</si>
  <si>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 xml:space="preserve">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</si>
  <si>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 xml:space="preserve">52020XC1211(02)
52019XC1213(03)
52016XC0618(01)
52014XC1212(02)</t>
  </si>
  <si>
    <t xml:space="preserve">eurovoc:3581
eurovoc:1048
eurovoc:3273
eurovoc:3540
eurovoc:5251</t>
  </si>
  <si>
    <t xml:space="preserve">Y | often 31968R0259(01),
31968R0259(02)</t>
  </si>
  <si>
    <t xml:space="preserve">lamd:c_241</t>
  </si>
  <si>
    <t xml:space="preserve">Update - rate of contribution to the pension scheme of officials</t>
  </si>
  <si>
    <t xml:space="preserve">Update of the rate of contribution to the pension scheme of officials and other servants of the European Union</t>
  </si>
  <si>
    <t xml:space="preserve">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</si>
  <si>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</si>
  <si>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 xml:space="preserve">52014XC1212(04)</t>
  </si>
  <si>
    <t xml:space="preserve">eurovoc:1048
eurovoc:250
eurovoc:3751
eurovoc:5251</t>
  </si>
  <si>
    <t xml:space="preserve">O|  fd_335:APPLICATION</t>
  </si>
  <si>
    <t xml:space="preserve">lamd:c_242</t>
  </si>
  <si>
    <t xml:space="preserve">Update of the list of residence permits </t>
  </si>
  <si>
    <t xml:space="preserve">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</si>
  <si>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</si>
  <si>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 xml:space="preserve">52015XC0626(01): Mise à jour de la liste des titres de séjour visés à l’article 2, paragraphe 15, du règlement (CE) no 562/2006 du Parlement européen et du Conseil établissant un code communautaire relatif au régime de franchissement des frontières par les personnes</t>
  </si>
  <si>
    <t xml:space="preserve">52016XC0428(01)
52015XC0626(01)</t>
  </si>
  <si>
    <t xml:space="preserve">eurovoc:4003
eurovoc:4004
eurovoc:488
eurovoc:5405
eurovoc:5540 | indicate also country</t>
  </si>
  <si>
    <t xml:space="preserve">subject-matter:LCP</t>
  </si>
  <si>
    <t xml:space="preserve">dir-eu-legal-act:191020</t>
  </si>
  <si>
    <t xml:space="preserve">Y |as indicated in the title 32006R0562 - A02P15</t>
  </si>
  <si>
    <t xml:space="preserve">Y | Replacement - link to the previous list accordingn to the text</t>
  </si>
  <si>
    <t xml:space="preserve">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</si>
  <si>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</si>
  <si>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</si>
  <si>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 xml:space="preserve">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</si>
  <si>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</si>
  <si>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 xml:space="preserve">32006R0562 was replaced by 32016R0399</t>
  </si>
  <si>
    <t xml:space="preserve">52015XC0714(01)</t>
  </si>
  <si>
    <t xml:space="preserve">eurovoc:5405
eurovoc:5540
eurovoc:5649 | indicate also country</t>
  </si>
  <si>
    <t xml:space="preserve">Y |as indicated in the title 32016R0399 - A02P8</t>
  </si>
  <si>
    <t xml:space="preserve">lamd:c_244</t>
  </si>
  <si>
    <t xml:space="preserve">Draft Regulation (no COM number)</t>
  </si>
  <si>
    <t xml:space="preserve">Draft Regulation
(no COM number)</t>
  </si>
  <si>
    <t xml:space="preserve">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</si>
  <si>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 xml:space="preserve">Not containing COM or SEC/SWD number
Not containing "Codified version" in the title
CELEX number attributed in the past; the current identifier is the Ares reference</t>
  </si>
  <si>
    <t xml:space="preserve">Y | according to text</t>
  </si>
  <si>
    <t xml:space="preserve">Y | Please be aware that this draft act does not constitute the final position of the Commission</t>
  </si>
  <si>
    <t xml:space="preserve">Y |as indicated in the title/text</t>
  </si>
  <si>
    <t xml:space="preserve">lamd:c_245</t>
  </si>
  <si>
    <t xml:space="preserve">Draft Directive (no COM number)</t>
  </si>
  <si>
    <t xml:space="preserve">Draft Directive </t>
  </si>
  <si>
    <t xml:space="preserve">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</si>
  <si>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</si>
  <si>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lamd:c_246</t>
  </si>
  <si>
    <t xml:space="preserve">Proposal for a decision</t>
  </si>
  <si>
    <t xml:space="preserve">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</si>
  <si>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 xml:space="preserve">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</si>
  <si>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</si>
  <si>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 xml:space="preserve">52021PC0041
52020PC0833
52020PC0834</t>
  </si>
  <si>
    <t xml:space="preserve">Y | according to the text</t>
  </si>
  <si>
    <t xml:space="preserve">Y | (1) virtual date 31/12/9999 to be change to (2) a real date* when adopted, withdrawn, rejected or replaced
*Date of adoption of legal act - 1 day
</t>
  </si>
  <si>
    <t xml:space="preserve">O | fd_330:YD
fd_330:RJ
fd_330:RD
fd_330:R/PAR</t>
  </si>
  <si>
    <t xml:space="preserve">O | procedure number;  EEA relevance (if applicable); relevance for Switzerland (if applicable)</t>
  </si>
  <si>
    <t xml:space="preserve">lamd:c_247</t>
  </si>
  <si>
    <t xml:space="preserve">Amended proposal for a decision</t>
  </si>
  <si>
    <t xml:space="preserve">52021PC0013: Amended proposal for a COUNCIL DECISION on the conclusion, on behalf of the Union, of the Protocol to amend the Air Transport Agreement between the United States of America, of the one part, and the European Community and its Member States, of the other part.</t>
  </si>
  <si>
    <t xml:space="preserve">52021PC0013: Proposition modifiée de DÉCISION DU CONSEIL concernant la conclusion, au nom de l’Union, du protocole modifiant l’accord de transport aérien entre les États-Unis d’Amérique, d’une part, et la Communauté européenne et ses États membres, d’autre part</t>
  </si>
  <si>
    <t xml:space="preserve">52021PC0013
52020PC0445
52019PC0574</t>
  </si>
  <si>
    <t xml:space="preserve">rety:AMEND_PROP_DEC</t>
  </si>
  <si>
    <t xml:space="preserve">Y | link to original proposal</t>
  </si>
  <si>
    <t xml:space="preserve">lamd:c_248</t>
  </si>
  <si>
    <t xml:space="preserve">Proposal for an implementing regulation</t>
  </si>
  <si>
    <t xml:space="preserve">52020PC0199: Proposal for a COUNCIL IMPLEMENTING REGULATION amending Implementing Regulation (EU) 2019/2026 as regards the dates of application due to the outbreak of the COVID-19 crisis</t>
  </si>
  <si>
    <t xml:space="preserve">52020PC0199: Proposition de RÈGLEMENT D’EXÉCUTION DU CONSEIL modifiant le règlement d’exécution (UE) 2019/2026 en ce qui concerne les dates d’application en raison de la crise provoquée par la pandémie de COVID-19</t>
  </si>
  <si>
    <t xml:space="preserve">Link to procedure + EP - Legislative observatory  (proposals of legislative acts)</t>
  </si>
  <si>
    <t xml:space="preserve">52020PC0199
52018PC0821
52017PC0568</t>
  </si>
  <si>
    <t xml:space="preserve">rety:PROP_REG_IMPL</t>
  </si>
  <si>
    <t xml:space="preserve">Y | (1) virtual date 31/12/9999 to be change to (2) a real date*when adopted, withdrawn, rejected or replaced
*Date of adoption of legal act - 1 day
</t>
  </si>
  <si>
    <t xml:space="preserve">lamd:c_249</t>
  </si>
  <si>
    <t xml:space="preserve">Proposal for an implementing decision</t>
  </si>
  <si>
    <t xml:space="preserve">52021PC0023: Proposal for a COUNCIL IMPLEMENTING DECISION authorising the Netherlands to apply a reduced rate of taxation to electricity supplied to [charging stations for] electric vehicles in accordance with Article 19 of Directive 2003/96/EC</t>
  </si>
  <si>
    <t xml:space="preserve">52021PC0023: Proposition de DÉCISION D’EXÉCUTION DU CONSEIL autorisant les Pays-Bas à appliquer un taux réduit de taxation à l’électricité fournie aux [stations de recharge pour] véhicules électriques conformément à l’article 19 de la directive 2003/96/CE</t>
  </si>
  <si>
    <t xml:space="preserve">52021PC0023
52021PC0014
52020PC0467</t>
  </si>
  <si>
    <t xml:space="preserve">rety:PROP_DEC_IMPL</t>
  </si>
  <si>
    <t xml:space="preserve">lamd:c_250</t>
  </si>
  <si>
    <t xml:space="preserve">Draft decision</t>
  </si>
  <si>
    <t xml:space="preserve">51988PC0730(01): DRAFT JOINT DECISION OF THE COUNCIL AND THE COMMISSION ESTABLISHING A PROGRAMME OF OPTIONS SPECIFIC TO THE REMOTE AND INSULAR NATURE OF THE FRENCH OVERSEAS DEPARTMENTS ( POSEIDOM )
/* COM/88/730FINAL */</t>
  </si>
  <si>
    <t xml:space="preserve">51988PC0730(01): PROJET DE DECISION COMMUNE DU CONSEIL ET DE LA COMMISSION INSTITUANT UN PROGRAMME D' OPTIONS SPECIFIQUES A L' ELOIGNEMENT ET A L' INSULARITE DES DEPARTEMENTS FRANCAIS D' OUTRE-MER ( POSEIDOM )
/* COM/88/730FINAL */</t>
  </si>
  <si>
    <t xml:space="preserve">some of those documnets added as a part of historical COM documents - legal analysis was not done</t>
  </si>
  <si>
    <t xml:space="preserve">52011SC1507
51988PC0730(01)</t>
  </si>
  <si>
    <t xml:space="preserve">cobo:COM | DG responsible to be included</t>
  </si>
  <si>
    <t xml:space="preserve">rety:DEC_DRAFT</t>
  </si>
  <si>
    <t xml:space="preserve">Y | Forwarded to the Council and Forwarded to the Parliament</t>
  </si>
  <si>
    <t xml:space="preserve">lamd:c_251</t>
  </si>
  <si>
    <t xml:space="preserve">Amended proposal</t>
  </si>
  <si>
    <t xml:space="preserve">51998PC0784: Amended proposal - Proposal for a Community action plan on promoting safer use of the Internet by combating illegal and harmful content on global networks
/* COM/98/0784 final - COD 97/0337 */</t>
  </si>
  <si>
    <t xml:space="preserve">51998PC0784: Proposition modifiée - Proposition de plan d'action communautaire visant à promouvoir une utilisation plus sûre d'Internet par la lutte contre le contenu illicite et préjudiciable diffusé sur les réseaux mondiaux
/* COM/98/0784 final - COD 97/0337 */</t>
  </si>
  <si>
    <t xml:space="preserve">51998PC0784
51998PC0372(01)
51999PC0247</t>
  </si>
  <si>
    <t xml:space="preserve">rety:AMEND_PROP</t>
  </si>
  <si>
    <t xml:space="preserve">lamd:c_252</t>
  </si>
  <si>
    <t xml:space="preserve">Recommendation for a decision </t>
  </si>
  <si>
    <t xml:space="preserve">52020PC0697:Recommendation for a COUNCIL DECISION authorising the opening of negotiations on an agreement between the European Union and Mongolia on geographical indications</t>
  </si>
  <si>
    <t xml:space="preserve">52020PC0697:Recommandation de DÉCISION DU CONSEIL autorisant l'ouverture de négociations relatives à un accord entre l'Union européenne et la Mongolie sur les indications géographiques</t>
  </si>
  <si>
    <t xml:space="preserve">52020PC0697
52016PC0518
52014PC0685
52015PC0182</t>
  </si>
  <si>
    <t xml:space="preserve">rety:RECO_DEC</t>
  </si>
  <si>
    <t xml:space="preserve">lamd:c_253</t>
  </si>
  <si>
    <t xml:space="preserve">Recomendation for a directive</t>
  </si>
  <si>
    <t xml:space="preserve">51982PC0165(01): RECOMMENDATION FOR A COUNCIL DIRECTIVE CONCERNING THE NEGOTIATION OF A PROTOCOL AMENDING CERTAIN PROVISIONS OF THE AGREEMENT BETWEEN THE EUROPEAN ECONOMIC COMMUNITY AND PORTUGAL
/* COM/82/165FINAL */</t>
  </si>
  <si>
    <t xml:space="preserve">51982PC0165(01): RECOMMANDATION DE DIRECTIVE DU CONSEIL RELATIVE A LA NEGOCIATION D' UN PROTOCOLE PORTANT MODIFICATION DE CERTAINES DISPOSITIONS DE L' ACCORD ENTRE LA COMMUNAUTE ECONOMIQUE EUROPEENNE ET LE PORTUGAL
/* COM/82/165FINAL */</t>
  </si>
  <si>
    <t xml:space="preserve">51982PC0165(01)</t>
  </si>
  <si>
    <t xml:space="preserve">rety:RECO_DIR</t>
  </si>
  <si>
    <t xml:space="preserve">lamd:c_254</t>
  </si>
  <si>
    <t xml:space="preserve">Recomendation for a regulation</t>
  </si>
  <si>
    <t xml:space="preserve">52015DC0462: Proposal for a COUNCIL RECOMMENDATION On the integration of the long-term unemployed into the labour market
COM/2015/0462 final - 2015/0219 (NLE)</t>
  </si>
  <si>
    <t xml:space="preserve">52015DC0462: Proposition de RECOMMANDATION DU CONSEIL relative à l’intégration des chômeurs de longue durée sur le marché du travail
COM/2015/0462 final - 2015/0219 (NLE)</t>
  </si>
  <si>
    <t xml:space="preserve">51986PC0425
51983PC0374</t>
  </si>
  <si>
    <t xml:space="preserve">rety:RECO_REG</t>
  </si>
  <si>
    <t xml:space="preserve">lamd:c_255</t>
  </si>
  <si>
    <t xml:space="preserve">Proposal for a recommendation</t>
  </si>
  <si>
    <t xml:space="preserve">52021DC0038:Proposal for a COUNCIL RECOMMENDATION amending Council Recommendation (EU) 2020/1475 of 13 October 2020 on a coordinated approach to the restriction of free movement in response to the COVID-19 pandemic</t>
  </si>
  <si>
    <t xml:space="preserve">52021DC0038:Proposition de RECOMMANDATION DU CONSEIL modifiant la recommandation (UE) 2020/1475 du Conseil du 13 octobre 2020 relative à une approche coordonnée de la restriction de la libre circulation en réaction à la pandémie de COVID-19</t>
  </si>
  <si>
    <t xml:space="preserve">52021DC0038
52015DC0462</t>
  </si>
  <si>
    <t xml:space="preserve">rety:PROP_RECO</t>
  </si>
  <si>
    <t xml:space="preserve">O | procedure number</t>
  </si>
  <si>
    <t xml:space="preserve">lamd:c_256</t>
  </si>
  <si>
    <t xml:space="preserve">Communication - Commission - concerning the position of the Council</t>
  </si>
  <si>
    <t xml:space="preserve">Communication from the Commission concerning the position of the Council</t>
  </si>
  <si>
    <t xml:space="preserve">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</si>
  <si>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 xml:space="preserve">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</si>
  <si>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 xml:space="preserve">52021PC0040</t>
  </si>
  <si>
    <t xml:space="preserve">rety:COMMUNIC_POSIT</t>
  </si>
  <si>
    <t xml:space="preserve">Y | link to the position of the Council</t>
  </si>
  <si>
    <t xml:space="preserve">lamd:c_257</t>
  </si>
  <si>
    <t xml:space="preserve">Opinion of the Commission pursuant to Article 2947(7)(c) TFEU</t>
  </si>
  <si>
    <t xml:space="preserve">OPINION OF THE COMMISSION on the European Parliament's amendments
pursuant to Article 294(7)(c) of the Treaty on the Functioning of the European Union
</t>
  </si>
  <si>
    <t xml:space="preserve">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</si>
  <si>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 xml:space="preserve">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</si>
  <si>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 xml:space="preserve">Procedure number + EP - legislative observatory</t>
  </si>
  <si>
    <t xml:space="preserve">52012PC0135
52015PC0569</t>
  </si>
  <si>
    <t xml:space="preserve">rety:OPIN_AMEND_EP</t>
  </si>
  <si>
    <t xml:space="preserve">O | link to EP resolution</t>
  </si>
  <si>
    <t xml:space="preserve">lamd:c_258</t>
  </si>
  <si>
    <t xml:space="preserve">Joint communication to the European Parliament and the Council</t>
  </si>
  <si>
    <t xml:space="preserve">52014JC0021: JOINT COMMUNICATION TO THE EUROPEAN PARLIAMENT AND THE COUNCIL Elements for an EU strategy on public security in Central America and the Caribbean
/* JOIN/2014/021 final */</t>
  </si>
  <si>
    <t xml:space="preserve">52014JC0021: COMMUNICATION CONJOINTE AU PARLEMENT EUROPÉEN ET AU CONSEIL Éléments pour une stratégie de l’Union européenne relative à la sécurité publique en Amérique centrale et dans les Caraïbes
/* JOIN/2014/021 final */</t>
  </si>
  <si>
    <t xml:space="preserve">52016JC0030
52014JC0021</t>
  </si>
  <si>
    <t xml:space="preserve">cobo:COM
cobo:EEAS</t>
  </si>
  <si>
    <t xml:space="preserve">rety:JOINT_COMMUNIC</t>
  </si>
  <si>
    <t xml:space="preserve">celexd:c_5_JC</t>
  </si>
  <si>
    <t xml:space="preserve">lamd:c_259</t>
  </si>
  <si>
    <t xml:space="preserve">Working document </t>
  </si>
  <si>
    <t xml:space="preserve">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</si>
  <si>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 xml:space="preserve">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</si>
  <si>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 xml:space="preserve">52014DC0271
52013DC0784</t>
  </si>
  <si>
    <t xml:space="preserve">rety:WORK_DOC</t>
  </si>
  <si>
    <t xml:space="preserve">lamd:class_COM</t>
  </si>
  <si>
    <t xml:space="preserve">lamd:c_260</t>
  </si>
  <si>
    <t xml:space="preserve">Report from the Commission to the European Parliament and the Council</t>
  </si>
  <si>
    <t xml:space="preserve">52015DC0685: REPORT FROM THE COMMISSION TO THE EUROPEAN PARLIAMENT AND THE COUNCIL on the effect of the revised International Accounting Standard (IAS) 19 on the volatility of own funds of credit institutions and investment firms.
COM/2015/0685 final</t>
  </si>
  <si>
    <t xml:space="preserve">52015DC0685: RAPPORT DE LA COMMISSION AU PARLEMENT EUROPÉEN ET AU CONSEIL sur l'incidence de la norme comptable internationale IAS 19 révisée sur la volatilité des fonds propres des établissements de crédit et des entreprises d'investissement.
COM/2015/0685 final</t>
  </si>
  <si>
    <t xml:space="preserve">52015DC0685
52016DC0562</t>
  </si>
  <si>
    <t xml:space="preserve">lamd:c_261</t>
  </si>
  <si>
    <t xml:space="preserve">Joint report to the European Parliament and the Council</t>
  </si>
  <si>
    <t xml:space="preserve">JOINT REPORT TO THE EUROPEAN PARLIAMENT AND THE COUNCIL Macao Special Administrative Region: 2014 Annual Report
/* JOIN/2015/0013 final */</t>
  </si>
  <si>
    <t xml:space="preserve">52015JC0013: RAPPORT CONJOINT AU PARLEMENT EUROPÉEN ET AU CONSEIL Région administrative spéciale de Macao: rapport annuel 2014
/* JOIN/2015/0013 final */</t>
  </si>
  <si>
    <t xml:space="preserve">52015JC0013
52016JC0010</t>
  </si>
  <si>
    <t xml:space="preserve">rety:JOINT_REPORT</t>
  </si>
  <si>
    <t xml:space="preserve">lamd:c_262</t>
  </si>
  <si>
    <t xml:space="preserve">White paper </t>
  </si>
  <si>
    <t xml:space="preserve">52014DC0449: WHITE PAPER Towards more effective EU merger control (Text with EEA relevance)
/* COM/2014/0449 final */</t>
  </si>
  <si>
    <t xml:space="preserve">52014DC0449: LIVRE BLANC Vers un contrôle plus efficace des concentrations dans l’UE (Texte présentant de l’intérêt pour l’EEE)
/* COM/2014/0449 final */</t>
  </si>
  <si>
    <t xml:space="preserve">52014DC0449</t>
  </si>
  <si>
    <t xml:space="preserve">rety:PAPER_WHIT</t>
  </si>
  <si>
    <t xml:space="preserve">Y | according to the text
</t>
  </si>
  <si>
    <t xml:space="preserve">O | procedure number, EEA relevance</t>
  </si>
  <si>
    <t xml:space="preserve">lamd:c_263</t>
  </si>
  <si>
    <t xml:space="preserve">Green paper </t>
  </si>
  <si>
    <t xml:space="preserve">52015DC0630: GREEN PAPER on retail financial services Better products, more choice, and greater opportunities for consumers and businesses
COM/2015/0630 final</t>
  </si>
  <si>
    <t xml:space="preserve">52015DC0630: LIVRE VERT sur les services financiers de détail De meilleurs produits, un plus large choix et davantage d'opportunités pour les consommateurs et les entreprises
COM/2015/0630 final</t>
  </si>
  <si>
    <t xml:space="preserve">52015DC0630
52014DC0464</t>
  </si>
  <si>
    <t xml:space="preserve">rety:PAPER_GREEN</t>
  </si>
  <si>
    <t xml:space="preserve">O | procedure number,EEA relevance</t>
  </si>
  <si>
    <t xml:space="preserve">lamd:c_264</t>
  </si>
  <si>
    <t xml:space="preserve">Proposal for an opinion</t>
  </si>
  <si>
    <t xml:space="preserve">52013PC0904: Proposal for a COUNCIL OPINION on the Economic Partnership Programme of France
/* COM/2013/0904 final - 2013/0394 (NLE) */</t>
  </si>
  <si>
    <t xml:space="preserve">52013PC0904: Proposition de AVIS DU CONSEIL concernant le programme de partenariat économique de la France
/* COM/2013/0904 final - 2013/0394 (NLE) */</t>
  </si>
  <si>
    <t xml:space="preserve">52013PC0904
52013PC0911</t>
  </si>
  <si>
    <t xml:space="preserve">rety:PROP_OPIN</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</si>
  <si>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</si>
  <si>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</si>
  <si>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</si>
  <si>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</si>
  <si>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</si>
  <si>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</si>
  <si>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</si>
  <si>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</si>
  <si>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</si>
  <si>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</si>
  <si>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</si>
  <si>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</si>
  <si>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</si>
  <si>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</si>
  <si>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</si>
  <si>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</si>
  <si>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</si>
  <si>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</si>
  <si>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European Parliament</t>
  </si>
  <si>
    <t xml:space="preserve">EP resolutions, opinions, reports</t>
  </si>
  <si>
    <t xml:space="preserve">European Economic and Social Committee</t>
  </si>
  <si>
    <t xml:space="preserve">EESC opinions</t>
  </si>
  <si>
    <t xml:space="preserve">European Committee of Regions</t>
  </si>
  <si>
    <t xml:space="preserve">CoR opinions</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</si>
  <si>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</si>
  <si>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</si>
  <si>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</si>
  <si>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</si>
  <si>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</si>
  <si>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</si>
  <si>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</si>
  <si>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</si>
  <si>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</si>
  <si>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</si>
  <si>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Conclusions, resolutions, declarations, statements</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</si>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</sst>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9"/>
      <name val="Calibri"/>
      <family val="2"/>
      <charset val="1"/>
    </font>
    <font>
      <sz val="8"/>
      <color rgb="FF000000"/>
      <name val="Calibri"/>
      <family val="2"/>
      <charset val="1"/>
    </font>
  </fonts>
  <fills count="9">
    <fill>
      <patternFill patternType="none"/>
    </fill>
    <fill>
      <patternFill patternType="gray125"/>
    </fill>
    <fill>
      <patternFill patternType="solid">
        <fgColor rgb="FFB7DEE8"/>
        <bgColor rgb="FFDAE3F3"/>
      </patternFill>
    </fill>
    <fill>
      <patternFill patternType="solid">
        <fgColor rgb="FFFFFFCC"/>
        <bgColor rgb="FFF6F9D4"/>
      </patternFill>
    </fill>
    <fill>
      <patternFill patternType="solid">
        <fgColor rgb="FFDAE3F3"/>
        <bgColor rgb="FFE2F0D9"/>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5" fontId="4" fillId="5"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5" borderId="0" xfId="0" applyFont="true" applyBorder="false" applyAlignment="true" applyProtection="false">
      <alignment horizontal="general" vertical="center" textRotation="0" wrapText="true" indent="0" shrinkToFit="false"/>
      <protection locked="true" hidden="false"/>
    </xf>
    <xf numFmtId="165" fontId="18" fillId="5" borderId="0" xfId="0" applyFont="true" applyBorder="false" applyAlignment="true" applyProtection="false">
      <alignment horizontal="general"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14" fillId="0" borderId="1" xfId="21" applyFont="true" applyBorder="false" applyAlignment="true" applyProtection="true">
      <alignment horizontal="general" vertical="center" textRotation="0" wrapText="true" indent="0" shrinkToFit="false"/>
      <protection locked="true" hidden="false"/>
    </xf>
    <xf numFmtId="164" fontId="14" fillId="6" borderId="1" xfId="21" applyFont="true" applyBorder="false" applyAlignment="true" applyProtection="true">
      <alignment horizontal="general" vertical="center" textRotation="0" wrapText="true" indent="0" shrinkToFit="false"/>
      <protection locked="true" hidden="false"/>
    </xf>
    <xf numFmtId="164" fontId="14" fillId="7" borderId="0" xfId="0" applyFont="true" applyBorder="false" applyAlignment="true" applyProtection="false">
      <alignment horizontal="general" vertical="center" textRotation="0" wrapText="true" indent="0" shrinkToFit="false"/>
      <protection locked="true" hidden="false"/>
    </xf>
    <xf numFmtId="165" fontId="14" fillId="7"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4"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 name="Excel Built-in 20% - Accent5" xfId="22"/>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DAE3F3"/>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216360</xdr:colOff>
      <xdr:row>0</xdr:row>
      <xdr:rowOff>445320</xdr:rowOff>
    </xdr:to>
    <xdr:sp>
      <xdr:nvSpPr>
        <xdr:cNvPr id="0" name="CustomShape 1" hidden="1"/>
        <xdr:cNvSpPr/>
      </xdr:nvSpPr>
      <xdr:spPr>
        <a:xfrm>
          <a:off x="0" y="0"/>
          <a:ext cx="8073000" cy="4453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633600</xdr:colOff>
      <xdr:row>0</xdr:row>
      <xdr:rowOff>445320</xdr:rowOff>
    </xdr:to>
    <xdr:sp>
      <xdr:nvSpPr>
        <xdr:cNvPr id="1" name="CustomShape 1" hidden="1"/>
        <xdr:cNvSpPr/>
      </xdr:nvSpPr>
      <xdr:spPr>
        <a:xfrm>
          <a:off x="0" y="0"/>
          <a:ext cx="40124160" cy="44532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450000</xdr:colOff>
      <xdr:row>12</xdr:row>
      <xdr:rowOff>169200</xdr:rowOff>
    </xdr:to>
    <xdr:sp>
      <xdr:nvSpPr>
        <xdr:cNvPr id="2" name="CustomShape 1" hidden="1"/>
        <xdr:cNvSpPr/>
      </xdr:nvSpPr>
      <xdr:spPr>
        <a:xfrm>
          <a:off x="0" y="0"/>
          <a:ext cx="17857800" cy="587772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14" activeCellId="0" sqref="F114"/>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8"/>
    <col collapsed="false" customWidth="true" hidden="false" outlineLevel="1" max="4" min="4" style="1" width="29.55"/>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2"/>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3"/>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7"/>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customFormat="false" ht="14.5" hidden="true" customHeight="false" outlineLevel="0" collapsed="false">
      <c r="A2" s="1" t="str">
        <f aca="false">CONCATENATE("lamd:md_",B2)</f>
        <v>lamd:md_CODE</v>
      </c>
      <c r="B2" s="1" t="s">
        <v>39</v>
      </c>
      <c r="C2" s="1" t="s">
        <v>40</v>
      </c>
      <c r="D2" s="1" t="s">
        <v>41</v>
      </c>
      <c r="E2" s="8" t="s">
        <v>42</v>
      </c>
      <c r="H2" s="9" t="n">
        <v>0</v>
      </c>
      <c r="K2" s="9" t="n">
        <v>0</v>
      </c>
      <c r="N2" s="9" t="n">
        <v>0</v>
      </c>
      <c r="Q2" s="9" t="n">
        <v>0</v>
      </c>
      <c r="T2" s="9" t="n">
        <v>0</v>
      </c>
      <c r="W2" s="9" t="n">
        <v>0</v>
      </c>
      <c r="Z2" s="9" t="n">
        <v>0</v>
      </c>
      <c r="AI2" s="10"/>
      <c r="AJ2" s="1" t="s">
        <v>43</v>
      </c>
      <c r="AK2" s="1" t="s">
        <v>44</v>
      </c>
      <c r="AM2" s="8" t="s">
        <v>45</v>
      </c>
    </row>
    <row r="3" customFormat="false" ht="14.5" hidden="true" customHeight="false" outlineLevel="0" collapsed="false">
      <c r="A3" s="1" t="str">
        <f aca="false">CONCATENATE("lamd:md_",B3)</f>
        <v>lamd:md_LABEL</v>
      </c>
      <c r="B3" s="1" t="s">
        <v>46</v>
      </c>
      <c r="C3" s="1" t="s">
        <v>47</v>
      </c>
      <c r="D3" s="1" t="s">
        <v>48</v>
      </c>
      <c r="E3" s="8" t="s">
        <v>42</v>
      </c>
      <c r="H3" s="9" t="n">
        <v>0</v>
      </c>
      <c r="K3" s="9" t="n">
        <v>0</v>
      </c>
      <c r="N3" s="9" t="n">
        <v>0</v>
      </c>
      <c r="Q3" s="9" t="n">
        <v>0</v>
      </c>
      <c r="T3" s="9" t="n">
        <v>0</v>
      </c>
      <c r="W3" s="9" t="n">
        <v>0</v>
      </c>
      <c r="Z3" s="9" t="n">
        <v>0</v>
      </c>
      <c r="AI3" s="10"/>
      <c r="AJ3" s="1" t="s">
        <v>43</v>
      </c>
      <c r="AK3" s="1" t="s">
        <v>44</v>
      </c>
      <c r="AM3" s="8" t="s">
        <v>45</v>
      </c>
    </row>
    <row r="4" customFormat="false" ht="29" hidden="true" customHeight="false" outlineLevel="0" collapsed="false">
      <c r="A4" s="1" t="str">
        <f aca="false">CONCATENATE("lamd:md_",B4)</f>
        <v>lamd:md_KEYWORD</v>
      </c>
      <c r="B4" s="1" t="s">
        <v>49</v>
      </c>
      <c r="C4" s="1" t="s">
        <v>50</v>
      </c>
      <c r="D4" s="1" t="s">
        <v>48</v>
      </c>
      <c r="E4" s="8" t="s">
        <v>42</v>
      </c>
      <c r="H4" s="9" t="n">
        <v>0</v>
      </c>
      <c r="K4" s="9" t="n">
        <v>0</v>
      </c>
      <c r="N4" s="9" t="n">
        <v>0</v>
      </c>
      <c r="Q4" s="9" t="n">
        <v>0</v>
      </c>
      <c r="T4" s="9" t="n">
        <v>0</v>
      </c>
      <c r="W4" s="9" t="n">
        <v>0</v>
      </c>
      <c r="Z4" s="9" t="n">
        <v>0</v>
      </c>
      <c r="AB4" s="3" t="s">
        <v>51</v>
      </c>
      <c r="AI4" s="10"/>
      <c r="AJ4" s="1" t="s">
        <v>43</v>
      </c>
      <c r="AK4" s="1" t="s">
        <v>44</v>
      </c>
      <c r="AM4" s="8" t="s">
        <v>45</v>
      </c>
    </row>
    <row r="5" customFormat="false" ht="14.5" hidden="true" customHeight="false" outlineLevel="0" collapsed="false">
      <c r="A5" s="1" t="str">
        <f aca="false">CONCATENATE("lamd:md_",B5)</f>
        <v>lamd:md_EXAMPLE_EN</v>
      </c>
      <c r="B5" s="1" t="s">
        <v>52</v>
      </c>
      <c r="C5" s="1" t="s">
        <v>53</v>
      </c>
      <c r="D5" s="1" t="s">
        <v>54</v>
      </c>
      <c r="E5" s="8" t="s">
        <v>42</v>
      </c>
      <c r="H5" s="9" t="n">
        <v>0</v>
      </c>
      <c r="K5" s="9" t="n">
        <v>0</v>
      </c>
      <c r="N5" s="9" t="n">
        <v>0</v>
      </c>
      <c r="Q5" s="9" t="n">
        <v>0</v>
      </c>
      <c r="T5" s="9" t="n">
        <v>0</v>
      </c>
      <c r="W5" s="9" t="n">
        <v>0</v>
      </c>
      <c r="Z5" s="9" t="n">
        <v>0</v>
      </c>
      <c r="AB5" s="3" t="s">
        <v>55</v>
      </c>
      <c r="AI5" s="10"/>
      <c r="AJ5" s="1" t="s">
        <v>43</v>
      </c>
      <c r="AK5" s="1" t="s">
        <v>44</v>
      </c>
      <c r="AM5" s="8" t="s">
        <v>45</v>
      </c>
    </row>
    <row r="6" customFormat="false" ht="14.5" hidden="true" customHeight="false" outlineLevel="0" collapsed="false">
      <c r="A6" s="1" t="str">
        <f aca="false">CONCATENATE("lamd:md_",B6)</f>
        <v>lamd:md_EXAMPLE_FR</v>
      </c>
      <c r="B6" s="1" t="s">
        <v>56</v>
      </c>
      <c r="C6" s="1" t="s">
        <v>57</v>
      </c>
      <c r="D6" s="1" t="s">
        <v>58</v>
      </c>
      <c r="E6" s="8" t="s">
        <v>42</v>
      </c>
      <c r="H6" s="9" t="n">
        <v>0</v>
      </c>
      <c r="K6" s="9" t="n">
        <v>0</v>
      </c>
      <c r="N6" s="9" t="n">
        <v>0</v>
      </c>
      <c r="Q6" s="9" t="n">
        <v>0</v>
      </c>
      <c r="T6" s="9" t="n">
        <v>0</v>
      </c>
      <c r="W6" s="9" t="n">
        <v>0</v>
      </c>
      <c r="Z6" s="9" t="n">
        <v>0</v>
      </c>
      <c r="AB6" s="3" t="s">
        <v>55</v>
      </c>
      <c r="AI6" s="10"/>
      <c r="AJ6" s="1" t="s">
        <v>43</v>
      </c>
      <c r="AK6" s="1" t="s">
        <v>44</v>
      </c>
      <c r="AM6" s="8" t="s">
        <v>45</v>
      </c>
    </row>
    <row r="7" customFormat="false" ht="29" hidden="true" customHeight="false" outlineLevel="0" collapsed="false">
      <c r="A7" s="1" t="str">
        <f aca="false">CONCATENATE("lamd:md_",B7)</f>
        <v>lamd:md_COMMENT</v>
      </c>
      <c r="B7" s="1" t="s">
        <v>59</v>
      </c>
      <c r="C7" s="1" t="s">
        <v>60</v>
      </c>
      <c r="D7" s="1" t="s">
        <v>61</v>
      </c>
      <c r="E7" s="8" t="s">
        <v>42</v>
      </c>
      <c r="H7" s="9" t="n">
        <v>0</v>
      </c>
      <c r="K7" s="9" t="n">
        <v>0</v>
      </c>
      <c r="N7" s="9" t="n">
        <v>0</v>
      </c>
      <c r="Q7" s="9" t="n">
        <v>0</v>
      </c>
      <c r="T7" s="9" t="n">
        <v>0</v>
      </c>
      <c r="W7" s="9" t="n">
        <v>0</v>
      </c>
      <c r="Z7" s="9" t="n">
        <v>0</v>
      </c>
      <c r="AB7" s="3" t="s">
        <v>62</v>
      </c>
      <c r="AI7" s="10"/>
      <c r="AJ7" s="1" t="s">
        <v>43</v>
      </c>
      <c r="AK7" s="1" t="s">
        <v>44</v>
      </c>
      <c r="AM7" s="8" t="s">
        <v>45</v>
      </c>
    </row>
    <row r="8" customFormat="false" ht="14.5" hidden="true" customHeight="false" outlineLevel="0" collapsed="false">
      <c r="A8" s="1" t="str">
        <f aca="false">CONCATENATE("lamd:md_",B8)</f>
        <v>lamd:md_EXAMPLE_CELEX</v>
      </c>
      <c r="B8" s="1" t="s">
        <v>63</v>
      </c>
      <c r="C8" s="1" t="s">
        <v>64</v>
      </c>
      <c r="D8" s="1" t="s">
        <v>65</v>
      </c>
      <c r="E8" s="8" t="s">
        <v>42</v>
      </c>
      <c r="H8" s="9" t="n">
        <v>0</v>
      </c>
      <c r="K8" s="9" t="n">
        <v>0</v>
      </c>
      <c r="N8" s="9" t="n">
        <v>0</v>
      </c>
      <c r="Q8" s="9" t="n">
        <v>0</v>
      </c>
      <c r="T8" s="9" t="n">
        <v>0</v>
      </c>
      <c r="W8" s="9" t="n">
        <v>0</v>
      </c>
      <c r="Z8" s="9" t="n">
        <v>0</v>
      </c>
      <c r="AB8" s="3" t="s">
        <v>55</v>
      </c>
      <c r="AI8" s="10"/>
      <c r="AJ8" s="1" t="s">
        <v>43</v>
      </c>
      <c r="AK8" s="1" t="s">
        <v>44</v>
      </c>
      <c r="AM8" s="8" t="s">
        <v>45</v>
      </c>
    </row>
    <row r="9" customFormat="false" ht="24" hidden="true" customHeight="true" outlineLevel="0" collapsed="false">
      <c r="A9" s="1" t="str">
        <f aca="false">CONCATENATE("lamd:md_",B9)</f>
        <v>lamd:md_CDM_CLASS</v>
      </c>
      <c r="B9" s="1" t="s">
        <v>66</v>
      </c>
      <c r="C9" s="1" t="s">
        <v>67</v>
      </c>
      <c r="D9" s="1" t="s">
        <v>68</v>
      </c>
      <c r="E9" s="8" t="s">
        <v>69</v>
      </c>
      <c r="H9" s="9" t="n">
        <v>0</v>
      </c>
      <c r="K9" s="9" t="n">
        <v>0</v>
      </c>
      <c r="N9" s="9" t="n">
        <v>0</v>
      </c>
      <c r="Q9" s="9" t="n">
        <v>0</v>
      </c>
      <c r="T9" s="9" t="n">
        <v>0</v>
      </c>
      <c r="W9" s="9" t="n">
        <v>0</v>
      </c>
      <c r="Z9" s="9" t="n">
        <v>0</v>
      </c>
      <c r="AB9" s="3" t="s">
        <v>70</v>
      </c>
      <c r="AI9" s="10"/>
      <c r="AJ9" s="1" t="s">
        <v>43</v>
      </c>
      <c r="AK9" s="1" t="s">
        <v>71</v>
      </c>
      <c r="AM9" s="8" t="s">
        <v>72</v>
      </c>
    </row>
    <row r="10" customFormat="false" ht="186" hidden="true" customHeight="true" outlineLevel="0" collapsed="false">
      <c r="A10" s="1" t="str">
        <f aca="false">CONCATENATE("lamd:md_",B10)</f>
        <v>lamd:md_AU</v>
      </c>
      <c r="B10" s="1" t="s">
        <v>73</v>
      </c>
      <c r="C10" s="1" t="s">
        <v>74</v>
      </c>
      <c r="D10" s="1" t="s">
        <v>75</v>
      </c>
      <c r="E10" s="8" t="s">
        <v>69</v>
      </c>
      <c r="F10" s="9" t="s">
        <v>76</v>
      </c>
      <c r="H10" s="9" t="n">
        <v>0</v>
      </c>
      <c r="K10" s="9" t="n">
        <v>0</v>
      </c>
      <c r="N10" s="9" t="n">
        <v>0</v>
      </c>
      <c r="Q10" s="9" t="n">
        <v>0</v>
      </c>
      <c r="T10" s="9" t="n">
        <v>0</v>
      </c>
      <c r="W10" s="9" t="n">
        <v>0</v>
      </c>
      <c r="Z10" s="9" t="n">
        <v>0</v>
      </c>
      <c r="AB10" s="3" t="s">
        <v>77</v>
      </c>
      <c r="AC10" s="11" t="s">
        <v>78</v>
      </c>
      <c r="AD10" s="11" t="s">
        <v>79</v>
      </c>
      <c r="AE10" s="11" t="s">
        <v>80</v>
      </c>
      <c r="AF10" s="9" t="s">
        <v>81</v>
      </c>
      <c r="AG10" s="12" t="s">
        <v>82</v>
      </c>
      <c r="AH10" s="13" t="s">
        <v>83</v>
      </c>
      <c r="AI10" s="10" t="s">
        <v>84</v>
      </c>
      <c r="AJ10" s="1" t="s">
        <v>85</v>
      </c>
      <c r="AK10" s="1" t="s">
        <v>86</v>
      </c>
      <c r="AM10" s="1" t="s">
        <v>87</v>
      </c>
    </row>
    <row r="11" customFormat="false" ht="72.5" hidden="true" customHeight="false" outlineLevel="0" collapsed="false">
      <c r="A11" s="1" t="str">
        <f aca="false">CONCATENATE("lamd:md_",B11)</f>
        <v>lamd:md_FM</v>
      </c>
      <c r="B11" s="1" t="s">
        <v>88</v>
      </c>
      <c r="C11" s="1" t="s">
        <v>89</v>
      </c>
      <c r="D11" s="1" t="s">
        <v>90</v>
      </c>
      <c r="E11" s="8" t="s">
        <v>69</v>
      </c>
      <c r="F11" s="1" t="s">
        <v>91</v>
      </c>
      <c r="H11" s="9" t="n">
        <v>0</v>
      </c>
      <c r="K11" s="9" t="n">
        <v>0</v>
      </c>
      <c r="N11" s="9" t="n">
        <v>0</v>
      </c>
      <c r="Q11" s="9" t="n">
        <v>0</v>
      </c>
      <c r="T11" s="9" t="n">
        <v>0</v>
      </c>
      <c r="W11" s="9" t="n">
        <v>0</v>
      </c>
      <c r="Z11" s="9" t="n">
        <v>0</v>
      </c>
      <c r="AB11" s="9" t="s">
        <v>92</v>
      </c>
      <c r="AC11" s="14" t="s">
        <v>93</v>
      </c>
      <c r="AD11" s="14" t="s">
        <v>94</v>
      </c>
      <c r="AE11" s="14" t="s">
        <v>95</v>
      </c>
      <c r="AF11" s="12" t="s">
        <v>96</v>
      </c>
      <c r="AG11" s="12"/>
      <c r="AH11" s="13" t="s">
        <v>97</v>
      </c>
      <c r="AI11" s="10"/>
      <c r="AJ11" s="1" t="s">
        <v>85</v>
      </c>
      <c r="AK11" s="1" t="s">
        <v>86</v>
      </c>
      <c r="AM11" s="1" t="s">
        <v>87</v>
      </c>
    </row>
    <row r="12" customFormat="false" ht="43.5" hidden="true" customHeight="false" outlineLevel="0" collapsed="false">
      <c r="A12" s="1" t="str">
        <f aca="false">CONCATENATE("lamd:md_",B12)</f>
        <v>lamd:md_DT_CORR</v>
      </c>
      <c r="B12" s="1" t="s">
        <v>98</v>
      </c>
      <c r="C12" s="1" t="s">
        <v>99</v>
      </c>
      <c r="D12" s="1" t="s">
        <v>100</v>
      </c>
      <c r="E12" s="8" t="s">
        <v>42</v>
      </c>
      <c r="H12" s="9" t="n">
        <v>0</v>
      </c>
      <c r="K12" s="9" t="n">
        <v>0</v>
      </c>
      <c r="N12" s="9" t="n">
        <v>0</v>
      </c>
      <c r="Q12" s="9" t="n">
        <v>0</v>
      </c>
      <c r="T12" s="9" t="n">
        <v>0</v>
      </c>
      <c r="W12" s="9" t="n">
        <v>0</v>
      </c>
      <c r="Z12" s="9" t="n">
        <v>0</v>
      </c>
      <c r="AB12" s="3" t="s">
        <v>101</v>
      </c>
      <c r="AC12" s="11" t="s">
        <v>102</v>
      </c>
      <c r="AD12" s="11"/>
      <c r="AE12" s="11"/>
      <c r="AF12" s="9" t="s">
        <v>103</v>
      </c>
      <c r="AI12" s="10"/>
      <c r="AJ12" s="1" t="s">
        <v>85</v>
      </c>
      <c r="AK12" s="1" t="s">
        <v>104</v>
      </c>
      <c r="AL12" s="1" t="s">
        <v>105</v>
      </c>
      <c r="AM12" s="1" t="s">
        <v>106</v>
      </c>
    </row>
    <row r="13" customFormat="false" ht="43.5" hidden="true" customHeight="false" outlineLevel="0" collapsed="false">
      <c r="A13" s="1" t="str">
        <f aca="false">CONCATENATE("lamd:md_",B13)</f>
        <v>lamd:md_DN_CLASS</v>
      </c>
      <c r="B13" s="1" t="s">
        <v>107</v>
      </c>
      <c r="C13" s="1" t="s">
        <v>108</v>
      </c>
      <c r="D13" s="1" t="s">
        <v>109</v>
      </c>
      <c r="E13" s="8" t="s">
        <v>69</v>
      </c>
      <c r="H13" s="9" t="n">
        <v>0</v>
      </c>
      <c r="K13" s="9" t="n">
        <v>0</v>
      </c>
      <c r="N13" s="9" t="n">
        <v>0</v>
      </c>
      <c r="Q13" s="9" t="n">
        <v>0</v>
      </c>
      <c r="T13" s="9" t="n">
        <v>0</v>
      </c>
      <c r="W13" s="9" t="n">
        <v>0</v>
      </c>
      <c r="Z13" s="9" t="n">
        <v>0</v>
      </c>
      <c r="AB13" s="3" t="s">
        <v>110</v>
      </c>
      <c r="AI13" s="10"/>
      <c r="AK13" s="1" t="s">
        <v>104</v>
      </c>
      <c r="AL13" s="1" t="s">
        <v>105</v>
      </c>
      <c r="AM13" s="1" t="s">
        <v>106</v>
      </c>
    </row>
    <row r="14" customFormat="false" ht="210.75" hidden="true" customHeight="true" outlineLevel="0" collapsed="false">
      <c r="A14" s="1" t="str">
        <f aca="false">CONCATENATE("lamd:md_",B14)</f>
        <v>lamd:md_DN</v>
      </c>
      <c r="B14" s="1" t="s">
        <v>111</v>
      </c>
      <c r="C14" s="1" t="s">
        <v>112</v>
      </c>
      <c r="D14" s="1" t="s">
        <v>113</v>
      </c>
      <c r="E14" s="8" t="s">
        <v>42</v>
      </c>
      <c r="H14" s="9" t="n">
        <v>0</v>
      </c>
      <c r="K14" s="9" t="n">
        <v>0</v>
      </c>
      <c r="N14" s="9" t="n">
        <v>0</v>
      </c>
      <c r="Q14" s="9" t="n">
        <v>0</v>
      </c>
      <c r="T14" s="9" t="n">
        <v>0</v>
      </c>
      <c r="W14" s="9" t="n">
        <v>0</v>
      </c>
      <c r="Z14" s="9" t="n">
        <v>0</v>
      </c>
      <c r="AB14" s="15" t="s">
        <v>114</v>
      </c>
      <c r="AC14" s="11" t="s">
        <v>115</v>
      </c>
      <c r="AD14" s="11" t="s">
        <v>116</v>
      </c>
      <c r="AE14" s="11" t="s">
        <v>117</v>
      </c>
      <c r="AF14" s="9" t="s">
        <v>118</v>
      </c>
      <c r="AI14" s="10"/>
      <c r="AJ14" s="1" t="s">
        <v>85</v>
      </c>
      <c r="AK14" s="1" t="s">
        <v>104</v>
      </c>
      <c r="AL14" s="1" t="s">
        <v>105</v>
      </c>
      <c r="AM14" s="1" t="s">
        <v>106</v>
      </c>
    </row>
    <row r="15" customFormat="false" ht="409.5" hidden="true" customHeight="false" outlineLevel="0" collapsed="false">
      <c r="A15" s="1" t="str">
        <f aca="false">CONCATENATE("lamd:md_",B15)</f>
        <v>lamd:md_DC</v>
      </c>
      <c r="B15" s="1" t="s">
        <v>119</v>
      </c>
      <c r="C15" s="1" t="s">
        <v>120</v>
      </c>
      <c r="D15" s="1" t="s">
        <v>121</v>
      </c>
      <c r="E15" s="8" t="s">
        <v>69</v>
      </c>
      <c r="F15" s="1" t="s">
        <v>122</v>
      </c>
      <c r="H15" s="9" t="n">
        <v>0</v>
      </c>
      <c r="K15" s="9" t="n">
        <v>0</v>
      </c>
      <c r="N15" s="9" t="n">
        <v>0</v>
      </c>
      <c r="Q15" s="9" t="n">
        <v>0</v>
      </c>
      <c r="T15" s="9" t="n">
        <v>0</v>
      </c>
      <c r="W15" s="9" t="n">
        <v>0</v>
      </c>
      <c r="Z15" s="9" t="n">
        <v>0</v>
      </c>
      <c r="AB15" s="3" t="s">
        <v>123</v>
      </c>
      <c r="AC15" s="11" t="s">
        <v>124</v>
      </c>
      <c r="AD15" s="11"/>
      <c r="AE15" s="11"/>
      <c r="AF15" s="16" t="s">
        <v>125</v>
      </c>
      <c r="AG15" s="17"/>
      <c r="AI15" s="10"/>
      <c r="AJ15" s="1" t="s">
        <v>85</v>
      </c>
      <c r="AK15" s="1" t="s">
        <v>126</v>
      </c>
      <c r="AM15" s="1" t="s">
        <v>127</v>
      </c>
    </row>
    <row r="16" customFormat="false" ht="188.5" hidden="true" customHeight="false" outlineLevel="0" collapsed="false">
      <c r="A16" s="1" t="str">
        <f aca="false">CONCATENATE("lamd:md_",B16)</f>
        <v>lamd:md_CT</v>
      </c>
      <c r="B16" s="1" t="s">
        <v>128</v>
      </c>
      <c r="C16" s="1" t="s">
        <v>129</v>
      </c>
      <c r="D16" s="1" t="s">
        <v>130</v>
      </c>
      <c r="E16" s="8" t="s">
        <v>69</v>
      </c>
      <c r="F16" s="1" t="s">
        <v>131</v>
      </c>
      <c r="H16" s="9" t="n">
        <v>0</v>
      </c>
      <c r="K16" s="9" t="n">
        <v>0</v>
      </c>
      <c r="N16" s="9" t="n">
        <v>0</v>
      </c>
      <c r="Q16" s="9" t="n">
        <v>0</v>
      </c>
      <c r="T16" s="9" t="n">
        <v>0</v>
      </c>
      <c r="W16" s="9" t="n">
        <v>0</v>
      </c>
      <c r="Z16" s="9" t="n">
        <v>0</v>
      </c>
      <c r="AB16" s="3" t="s">
        <v>132</v>
      </c>
      <c r="AC16" s="11" t="s">
        <v>133</v>
      </c>
      <c r="AD16" s="11"/>
      <c r="AE16" s="11"/>
      <c r="AF16" s="1" t="s">
        <v>134</v>
      </c>
      <c r="AH16" s="1" t="s">
        <v>135</v>
      </c>
      <c r="AI16" s="10" t="s">
        <v>136</v>
      </c>
      <c r="AJ16" s="1" t="s">
        <v>85</v>
      </c>
      <c r="AK16" s="1" t="s">
        <v>126</v>
      </c>
      <c r="AM16" s="1" t="s">
        <v>127</v>
      </c>
    </row>
    <row r="17" customFormat="false" ht="409.5" hidden="true" customHeight="false" outlineLevel="0" collapsed="false">
      <c r="A17" s="1" t="str">
        <f aca="false">CONCATENATE("lamd:md_",B17)</f>
        <v>lamd:md_CC</v>
      </c>
      <c r="B17" s="1" t="s">
        <v>137</v>
      </c>
      <c r="C17" s="1" t="s">
        <v>138</v>
      </c>
      <c r="D17" s="1" t="s">
        <v>139</v>
      </c>
      <c r="E17" s="8" t="s">
        <v>69</v>
      </c>
      <c r="F17" s="1" t="s">
        <v>140</v>
      </c>
      <c r="H17" s="9" t="n">
        <v>0</v>
      </c>
      <c r="K17" s="9" t="n">
        <v>0</v>
      </c>
      <c r="N17" s="9" t="n">
        <v>0</v>
      </c>
      <c r="Q17" s="9" t="n">
        <v>0</v>
      </c>
      <c r="T17" s="9" t="n">
        <v>0</v>
      </c>
      <c r="W17" s="9" t="n">
        <v>0</v>
      </c>
      <c r="Z17" s="9" t="n">
        <v>0</v>
      </c>
      <c r="AB17" s="3" t="s">
        <v>141</v>
      </c>
      <c r="AC17" s="11" t="s">
        <v>142</v>
      </c>
      <c r="AD17" s="11"/>
      <c r="AE17" s="11"/>
      <c r="AF17" s="1" t="s">
        <v>143</v>
      </c>
      <c r="AI17" s="10"/>
      <c r="AJ17" s="1" t="s">
        <v>85</v>
      </c>
      <c r="AK17" s="1" t="s">
        <v>126</v>
      </c>
      <c r="AM17" s="1" t="s">
        <v>127</v>
      </c>
    </row>
    <row r="18" customFormat="false" ht="43.5" hidden="true" customHeight="false" outlineLevel="0" collapsed="false">
      <c r="A18" s="1" t="str">
        <f aca="false">CONCATENATE("lamd:md_",B18)</f>
        <v>lamd:md_RJ_NEW</v>
      </c>
      <c r="B18" s="1" t="s">
        <v>144</v>
      </c>
      <c r="C18" s="1" t="s">
        <v>145</v>
      </c>
      <c r="D18" s="1" t="s">
        <v>146</v>
      </c>
      <c r="E18" s="8" t="s">
        <v>69</v>
      </c>
      <c r="F18" s="1" t="s">
        <v>147</v>
      </c>
      <c r="H18" s="9" t="n">
        <v>0</v>
      </c>
      <c r="K18" s="9" t="n">
        <v>0</v>
      </c>
      <c r="N18" s="9" t="n">
        <v>0</v>
      </c>
      <c r="Q18" s="9" t="n">
        <v>0</v>
      </c>
      <c r="T18" s="9" t="n">
        <v>0</v>
      </c>
      <c r="W18" s="9" t="n">
        <v>0</v>
      </c>
      <c r="Z18" s="9" t="n">
        <v>0</v>
      </c>
      <c r="AB18" s="3" t="s">
        <v>148</v>
      </c>
      <c r="AC18" s="11" t="s">
        <v>149</v>
      </c>
      <c r="AD18" s="11"/>
      <c r="AE18" s="11"/>
      <c r="AF18" s="1" t="s">
        <v>150</v>
      </c>
      <c r="AI18" s="10"/>
      <c r="AJ18" s="1" t="s">
        <v>85</v>
      </c>
      <c r="AK18" s="1" t="s">
        <v>126</v>
      </c>
      <c r="AM18" s="1" t="s">
        <v>127</v>
      </c>
    </row>
    <row r="19" customFormat="false" ht="167.25" hidden="true" customHeight="true" outlineLevel="0" collapsed="false">
      <c r="A19" s="1" t="str">
        <f aca="false">CONCATENATE("lamd:md_",B19)</f>
        <v>lamd:md_DD</v>
      </c>
      <c r="B19" s="1" t="s">
        <v>151</v>
      </c>
      <c r="C19" s="1" t="s">
        <v>152</v>
      </c>
      <c r="D19" s="1" t="s">
        <v>153</v>
      </c>
      <c r="E19" s="8" t="s">
        <v>42</v>
      </c>
      <c r="G19" s="1" t="s">
        <v>154</v>
      </c>
      <c r="H19" s="9" t="s">
        <v>155</v>
      </c>
      <c r="I19" s="1" t="s">
        <v>156</v>
      </c>
      <c r="K19" s="9" t="n">
        <v>0</v>
      </c>
      <c r="N19" s="9" t="n">
        <v>0</v>
      </c>
      <c r="Q19" s="9" t="n">
        <v>0</v>
      </c>
      <c r="T19" s="9" t="n">
        <v>0</v>
      </c>
      <c r="W19" s="9" t="n">
        <v>0</v>
      </c>
      <c r="Z19" s="9" t="n">
        <v>0</v>
      </c>
      <c r="AB19" s="16" t="s">
        <v>157</v>
      </c>
      <c r="AC19" s="11" t="s">
        <v>158</v>
      </c>
      <c r="AD19" s="11" t="s">
        <v>159</v>
      </c>
      <c r="AE19" s="11" t="s">
        <v>160</v>
      </c>
      <c r="AF19" s="9" t="s">
        <v>161</v>
      </c>
      <c r="AG19" s="18" t="s">
        <v>162</v>
      </c>
      <c r="AH19" s="19" t="s">
        <v>163</v>
      </c>
      <c r="AI19" s="10"/>
      <c r="AJ19" s="1" t="s">
        <v>85</v>
      </c>
      <c r="AK19" s="1" t="s">
        <v>164</v>
      </c>
      <c r="AM19" s="1" t="s">
        <v>165</v>
      </c>
    </row>
    <row r="20" customFormat="false" ht="156" hidden="true" customHeight="true" outlineLevel="0" collapsed="false">
      <c r="A20" s="1" t="str">
        <f aca="false">CONCATENATE("lamd:md_",B20)</f>
        <v>lamd:md_IF</v>
      </c>
      <c r="B20" s="1" t="s">
        <v>166</v>
      </c>
      <c r="C20" s="1" t="s">
        <v>167</v>
      </c>
      <c r="D20" s="1" t="s">
        <v>168</v>
      </c>
      <c r="E20" s="8" t="s">
        <v>42</v>
      </c>
      <c r="G20" s="1" t="s">
        <v>169</v>
      </c>
      <c r="H20" s="9" t="s">
        <v>170</v>
      </c>
      <c r="I20" s="1" t="s">
        <v>171</v>
      </c>
      <c r="J20" s="1" t="s">
        <v>154</v>
      </c>
      <c r="K20" s="9" t="s">
        <v>155</v>
      </c>
      <c r="L20" s="1" t="s">
        <v>171</v>
      </c>
      <c r="N20" s="9" t="n">
        <v>0</v>
      </c>
      <c r="Q20" s="9" t="n">
        <v>0</v>
      </c>
      <c r="T20" s="9" t="n">
        <v>0</v>
      </c>
      <c r="W20" s="9" t="n">
        <v>0</v>
      </c>
      <c r="Z20" s="9" t="n">
        <v>0</v>
      </c>
      <c r="AB20" s="16" t="s">
        <v>172</v>
      </c>
      <c r="AC20" s="11" t="s">
        <v>173</v>
      </c>
      <c r="AD20" s="11"/>
      <c r="AE20" s="11"/>
      <c r="AF20" s="9" t="s">
        <v>174</v>
      </c>
      <c r="AG20" s="9" t="s">
        <v>175</v>
      </c>
      <c r="AH20" s="13" t="s">
        <v>176</v>
      </c>
      <c r="AI20" s="10"/>
      <c r="AJ20" s="1" t="s">
        <v>85</v>
      </c>
      <c r="AK20" s="1" t="s">
        <v>164</v>
      </c>
      <c r="AM20" s="1" t="s">
        <v>165</v>
      </c>
    </row>
    <row r="21" customFormat="false" ht="156" hidden="true" customHeight="true" outlineLevel="0" collapsed="false">
      <c r="A21" s="1" t="str">
        <f aca="false">CONCATENATE("lamd:md_",B21)</f>
        <v>lamd:md_EV</v>
      </c>
      <c r="B21" s="1" t="s">
        <v>177</v>
      </c>
      <c r="C21" s="1" t="s">
        <v>178</v>
      </c>
      <c r="D21" s="1" t="s">
        <v>179</v>
      </c>
      <c r="E21" s="8" t="s">
        <v>42</v>
      </c>
      <c r="G21" s="1" t="s">
        <v>154</v>
      </c>
      <c r="H21" s="9" t="s">
        <v>155</v>
      </c>
      <c r="I21" s="1" t="s">
        <v>180</v>
      </c>
      <c r="K21" s="9" t="n">
        <v>0</v>
      </c>
      <c r="N21" s="9" t="n">
        <v>0</v>
      </c>
      <c r="Q21" s="9" t="n">
        <v>0</v>
      </c>
      <c r="T21" s="9" t="n">
        <v>0</v>
      </c>
      <c r="W21" s="9" t="n">
        <v>0</v>
      </c>
      <c r="Z21" s="9" t="n">
        <v>0</v>
      </c>
      <c r="AB21" s="16" t="s">
        <v>181</v>
      </c>
      <c r="AC21" s="11" t="s">
        <v>182</v>
      </c>
      <c r="AD21" s="11"/>
      <c r="AE21" s="11"/>
      <c r="AF21" s="1" t="s">
        <v>183</v>
      </c>
      <c r="AH21" s="13" t="s">
        <v>184</v>
      </c>
      <c r="AI21" s="10"/>
      <c r="AJ21" s="1" t="s">
        <v>85</v>
      </c>
      <c r="AK21" s="1" t="s">
        <v>164</v>
      </c>
      <c r="AM21" s="1" t="s">
        <v>165</v>
      </c>
    </row>
    <row r="22" customFormat="false" ht="148.5" hidden="true" customHeight="true" outlineLevel="0" collapsed="false">
      <c r="A22" s="1" t="str">
        <f aca="false">CONCATENATE("lamd:md_",B22)</f>
        <v>lamd:md_NF</v>
      </c>
      <c r="B22" s="1" t="s">
        <v>185</v>
      </c>
      <c r="C22" s="1" t="s">
        <v>186</v>
      </c>
      <c r="D22" s="1" t="s">
        <v>187</v>
      </c>
      <c r="E22" s="8" t="s">
        <v>42</v>
      </c>
      <c r="G22" s="1" t="s">
        <v>154</v>
      </c>
      <c r="H22" s="9" t="s">
        <v>155</v>
      </c>
      <c r="I22" s="1" t="s">
        <v>156</v>
      </c>
      <c r="K22" s="9" t="n">
        <v>0</v>
      </c>
      <c r="N22" s="9" t="n">
        <v>0</v>
      </c>
      <c r="Q22" s="9" t="n">
        <v>0</v>
      </c>
      <c r="T22" s="9" t="n">
        <v>0</v>
      </c>
      <c r="W22" s="9" t="n">
        <v>0</v>
      </c>
      <c r="Z22" s="9" t="n">
        <v>0</v>
      </c>
      <c r="AB22" s="16" t="s">
        <v>188</v>
      </c>
      <c r="AC22" s="11" t="s">
        <v>189</v>
      </c>
      <c r="AD22" s="11"/>
      <c r="AE22" s="11"/>
      <c r="AF22" s="9" t="s">
        <v>190</v>
      </c>
      <c r="AH22" s="20" t="s">
        <v>191</v>
      </c>
      <c r="AI22" s="10"/>
      <c r="AJ22" s="1" t="s">
        <v>85</v>
      </c>
      <c r="AK22" s="1" t="s">
        <v>164</v>
      </c>
      <c r="AM22" s="1" t="s">
        <v>165</v>
      </c>
    </row>
    <row r="23" customFormat="false" ht="188.5" hidden="true" customHeight="false" outlineLevel="0" collapsed="false">
      <c r="A23" s="1" t="str">
        <f aca="false">CONCATENATE("lamd:md_",B23)</f>
        <v>lamd:md_TP</v>
      </c>
      <c r="B23" s="1" t="s">
        <v>192</v>
      </c>
      <c r="C23" s="1" t="s">
        <v>193</v>
      </c>
      <c r="D23" s="1" t="s">
        <v>194</v>
      </c>
      <c r="E23" s="8" t="s">
        <v>42</v>
      </c>
      <c r="G23" s="1" t="s">
        <v>154</v>
      </c>
      <c r="H23" s="9" t="s">
        <v>155</v>
      </c>
      <c r="I23" s="1" t="s">
        <v>195</v>
      </c>
      <c r="K23" s="9" t="n">
        <v>0</v>
      </c>
      <c r="N23" s="9" t="n">
        <v>0</v>
      </c>
      <c r="Q23" s="9" t="n">
        <v>0</v>
      </c>
      <c r="T23" s="9" t="n">
        <v>0</v>
      </c>
      <c r="W23" s="9" t="n">
        <v>0</v>
      </c>
      <c r="Z23" s="9" t="n">
        <v>0</v>
      </c>
      <c r="AB23" s="16" t="s">
        <v>196</v>
      </c>
      <c r="AC23" s="11" t="s">
        <v>197</v>
      </c>
      <c r="AD23" s="11"/>
      <c r="AE23" s="11"/>
      <c r="AF23" s="9" t="s">
        <v>198</v>
      </c>
      <c r="AH23" s="13" t="s">
        <v>199</v>
      </c>
      <c r="AI23" s="21" t="s">
        <v>200</v>
      </c>
      <c r="AJ23" s="1" t="s">
        <v>85</v>
      </c>
      <c r="AK23" s="1" t="s">
        <v>164</v>
      </c>
      <c r="AM23" s="1" t="s">
        <v>165</v>
      </c>
    </row>
    <row r="24" customFormat="false" ht="43.5" hidden="true" customHeight="false" outlineLevel="0" collapsed="false">
      <c r="A24" s="1" t="str">
        <f aca="false">CONCATENATE("lamd:md_",B24)</f>
        <v>lamd:md_SG</v>
      </c>
      <c r="B24" s="1" t="s">
        <v>201</v>
      </c>
      <c r="C24" s="1" t="s">
        <v>202</v>
      </c>
      <c r="D24" s="1" t="s">
        <v>203</v>
      </c>
      <c r="E24" s="8" t="s">
        <v>42</v>
      </c>
      <c r="G24" s="1" t="s">
        <v>154</v>
      </c>
      <c r="H24" s="9" t="s">
        <v>155</v>
      </c>
      <c r="I24" s="9" t="s">
        <v>204</v>
      </c>
      <c r="K24" s="9" t="n">
        <v>0</v>
      </c>
      <c r="N24" s="9" t="n">
        <v>0</v>
      </c>
      <c r="Q24" s="9" t="n">
        <v>0</v>
      </c>
      <c r="T24" s="9" t="n">
        <v>0</v>
      </c>
      <c r="W24" s="9" t="n">
        <v>0</v>
      </c>
      <c r="Z24" s="9" t="n">
        <v>0</v>
      </c>
      <c r="AB24" s="16" t="s">
        <v>205</v>
      </c>
      <c r="AC24" s="11" t="s">
        <v>206</v>
      </c>
      <c r="AD24" s="11"/>
      <c r="AE24" s="11"/>
      <c r="AF24" s="9" t="s">
        <v>207</v>
      </c>
      <c r="AI24" s="21" t="s">
        <v>208</v>
      </c>
      <c r="AJ24" s="1" t="s">
        <v>85</v>
      </c>
      <c r="AK24" s="1" t="s">
        <v>164</v>
      </c>
      <c r="AM24" s="1" t="s">
        <v>165</v>
      </c>
    </row>
    <row r="25" customFormat="false" ht="43.5" hidden="true" customHeight="false" outlineLevel="0" collapsed="false">
      <c r="A25" s="1" t="str">
        <f aca="false">CONCATENATE("lamd:md_",B25)</f>
        <v>lamd:md_VO</v>
      </c>
      <c r="B25" s="1" t="s">
        <v>209</v>
      </c>
      <c r="C25" s="1" t="s">
        <v>210</v>
      </c>
      <c r="D25" s="1" t="s">
        <v>211</v>
      </c>
      <c r="E25" s="8" t="s">
        <v>42</v>
      </c>
      <c r="H25" s="9" t="n">
        <v>0</v>
      </c>
      <c r="K25" s="9" t="n">
        <v>0</v>
      </c>
      <c r="N25" s="9" t="n">
        <v>0</v>
      </c>
      <c r="Q25" s="9" t="n">
        <v>0</v>
      </c>
      <c r="T25" s="9" t="n">
        <v>0</v>
      </c>
      <c r="W25" s="9" t="n">
        <v>0</v>
      </c>
      <c r="Z25" s="9" t="n">
        <v>0</v>
      </c>
      <c r="AB25" s="3" t="s">
        <v>212</v>
      </c>
      <c r="AC25" s="11" t="s">
        <v>213</v>
      </c>
      <c r="AD25" s="11"/>
      <c r="AE25" s="11"/>
      <c r="AF25" s="1" t="s">
        <v>214</v>
      </c>
      <c r="AH25" s="13" t="s">
        <v>215</v>
      </c>
      <c r="AI25" s="10"/>
      <c r="AJ25" s="1" t="s">
        <v>85</v>
      </c>
      <c r="AK25" s="1" t="s">
        <v>164</v>
      </c>
      <c r="AM25" s="1" t="s">
        <v>165</v>
      </c>
    </row>
    <row r="26" customFormat="false" ht="72.5" hidden="true" customHeight="false" outlineLevel="0" collapsed="false">
      <c r="A26" s="1" t="str">
        <f aca="false">CONCATENATE("lamd:md_",B26)</f>
        <v>lamd:md_DB</v>
      </c>
      <c r="B26" s="1" t="s">
        <v>216</v>
      </c>
      <c r="C26" s="1" t="s">
        <v>217</v>
      </c>
      <c r="D26" s="1" t="s">
        <v>218</v>
      </c>
      <c r="E26" s="8" t="s">
        <v>42</v>
      </c>
      <c r="H26" s="9" t="n">
        <v>0</v>
      </c>
      <c r="K26" s="9" t="n">
        <v>0</v>
      </c>
      <c r="N26" s="9" t="n">
        <v>0</v>
      </c>
      <c r="Q26" s="9" t="n">
        <v>0</v>
      </c>
      <c r="T26" s="9" t="n">
        <v>0</v>
      </c>
      <c r="W26" s="9" t="n">
        <v>0</v>
      </c>
      <c r="Z26" s="9" t="n">
        <v>0</v>
      </c>
      <c r="AB26" s="3" t="s">
        <v>219</v>
      </c>
      <c r="AC26" s="11" t="s">
        <v>220</v>
      </c>
      <c r="AD26" s="11"/>
      <c r="AE26" s="11"/>
      <c r="AF26" s="1" t="s">
        <v>221</v>
      </c>
      <c r="AH26" s="13" t="s">
        <v>222</v>
      </c>
      <c r="AI26" s="21" t="s">
        <v>223</v>
      </c>
      <c r="AJ26" s="1" t="s">
        <v>85</v>
      </c>
      <c r="AK26" s="1" t="s">
        <v>164</v>
      </c>
      <c r="AM26" s="1" t="s">
        <v>165</v>
      </c>
    </row>
    <row r="27" customFormat="false" ht="58" hidden="true" customHeight="false" outlineLevel="0" collapsed="false">
      <c r="A27" s="1" t="str">
        <f aca="false">CONCATENATE("lamd:md_",B27)</f>
        <v>lamd:md_LO</v>
      </c>
      <c r="B27" s="1" t="s">
        <v>224</v>
      </c>
      <c r="C27" s="1" t="s">
        <v>225</v>
      </c>
      <c r="D27" s="1" t="s">
        <v>226</v>
      </c>
      <c r="E27" s="8" t="s">
        <v>42</v>
      </c>
      <c r="H27" s="9" t="n">
        <v>0</v>
      </c>
      <c r="K27" s="9" t="n">
        <v>0</v>
      </c>
      <c r="N27" s="9" t="n">
        <v>0</v>
      </c>
      <c r="Q27" s="9" t="n">
        <v>0</v>
      </c>
      <c r="T27" s="9" t="n">
        <v>0</v>
      </c>
      <c r="W27" s="9" t="n">
        <v>0</v>
      </c>
      <c r="Z27" s="9" t="n">
        <v>0</v>
      </c>
      <c r="AB27" s="16" t="s">
        <v>227</v>
      </c>
      <c r="AC27" s="11" t="s">
        <v>228</v>
      </c>
      <c r="AD27" s="11"/>
      <c r="AE27" s="11"/>
      <c r="AF27" s="9" t="s">
        <v>229</v>
      </c>
      <c r="AH27" s="1" t="s">
        <v>230</v>
      </c>
      <c r="AI27" s="21" t="s">
        <v>231</v>
      </c>
      <c r="AJ27" s="1" t="s">
        <v>85</v>
      </c>
      <c r="AK27" s="1" t="s">
        <v>164</v>
      </c>
      <c r="AM27" s="1" t="s">
        <v>165</v>
      </c>
    </row>
    <row r="28" customFormat="false" ht="348" hidden="true" customHeight="false" outlineLevel="0" collapsed="false">
      <c r="A28" s="1" t="str">
        <f aca="false">CONCATENATE("lamd:md_",B28)</f>
        <v>lamd:md_DH</v>
      </c>
      <c r="B28" s="1" t="s">
        <v>232</v>
      </c>
      <c r="C28" s="1" t="s">
        <v>233</v>
      </c>
      <c r="D28" s="1" t="s">
        <v>234</v>
      </c>
      <c r="E28" s="8" t="s">
        <v>42</v>
      </c>
      <c r="G28" s="1" t="s">
        <v>154</v>
      </c>
      <c r="H28" s="9" t="s">
        <v>155</v>
      </c>
      <c r="I28" s="1" t="s">
        <v>235</v>
      </c>
      <c r="K28" s="9" t="n">
        <v>0</v>
      </c>
      <c r="N28" s="9" t="n">
        <v>0</v>
      </c>
      <c r="Q28" s="9" t="n">
        <v>0</v>
      </c>
      <c r="T28" s="9" t="n">
        <v>0</v>
      </c>
      <c r="W28" s="9" t="n">
        <v>0</v>
      </c>
      <c r="Z28" s="9" t="n">
        <v>0</v>
      </c>
      <c r="AB28" s="16" t="s">
        <v>236</v>
      </c>
      <c r="AC28" s="11" t="s">
        <v>237</v>
      </c>
      <c r="AD28" s="11"/>
      <c r="AE28" s="11"/>
      <c r="AF28" s="9" t="s">
        <v>238</v>
      </c>
      <c r="AI28" s="21" t="s">
        <v>239</v>
      </c>
      <c r="AJ28" s="1" t="s">
        <v>85</v>
      </c>
      <c r="AK28" s="1" t="s">
        <v>164</v>
      </c>
      <c r="AM28" s="1" t="s">
        <v>165</v>
      </c>
    </row>
    <row r="29" customFormat="false" ht="23.25" hidden="true" customHeight="true" outlineLevel="0" collapsed="false">
      <c r="A29" s="1" t="str">
        <f aca="false">CONCATENATE("lamd:md_",B29)</f>
        <v>lamd:md_DL</v>
      </c>
      <c r="B29" s="1" t="s">
        <v>240</v>
      </c>
      <c r="C29" s="1" t="s">
        <v>241</v>
      </c>
      <c r="D29" s="1" t="s">
        <v>242</v>
      </c>
      <c r="E29" s="8" t="s">
        <v>42</v>
      </c>
      <c r="G29" s="1" t="s">
        <v>154</v>
      </c>
      <c r="H29" s="9" t="s">
        <v>155</v>
      </c>
      <c r="I29" s="1" t="s">
        <v>171</v>
      </c>
      <c r="K29" s="9" t="n">
        <v>0</v>
      </c>
      <c r="N29" s="9" t="n">
        <v>0</v>
      </c>
      <c r="Q29" s="9" t="n">
        <v>0</v>
      </c>
      <c r="T29" s="9" t="n">
        <v>0</v>
      </c>
      <c r="W29" s="9" t="n">
        <v>0</v>
      </c>
      <c r="Z29" s="9" t="n">
        <v>0</v>
      </c>
      <c r="AB29" s="16" t="s">
        <v>243</v>
      </c>
      <c r="AC29" s="11" t="s">
        <v>244</v>
      </c>
      <c r="AD29" s="11"/>
      <c r="AE29" s="11"/>
      <c r="AF29" s="9" t="s">
        <v>245</v>
      </c>
      <c r="AI29" s="10"/>
      <c r="AJ29" s="1" t="s">
        <v>85</v>
      </c>
      <c r="AK29" s="1" t="s">
        <v>164</v>
      </c>
      <c r="AM29" s="1" t="s">
        <v>165</v>
      </c>
    </row>
    <row r="30" customFormat="false" ht="36" hidden="true" customHeight="false" outlineLevel="0" collapsed="false">
      <c r="A30" s="1" t="str">
        <f aca="false">CONCATENATE("lamd:md_",B30)</f>
        <v>lamd:md_RP</v>
      </c>
      <c r="B30" s="1" t="s">
        <v>246</v>
      </c>
      <c r="C30" s="1" t="s">
        <v>247</v>
      </c>
      <c r="D30" s="1" t="s">
        <v>248</v>
      </c>
      <c r="E30" s="8" t="s">
        <v>42</v>
      </c>
      <c r="G30" s="1" t="s">
        <v>169</v>
      </c>
      <c r="H30" s="9" t="s">
        <v>170</v>
      </c>
      <c r="I30" s="1" t="s">
        <v>249</v>
      </c>
      <c r="J30" s="1" t="s">
        <v>154</v>
      </c>
      <c r="K30" s="9" t="s">
        <v>155</v>
      </c>
      <c r="L30" s="1" t="s">
        <v>249</v>
      </c>
      <c r="N30" s="9" t="n">
        <v>0</v>
      </c>
      <c r="Q30" s="9" t="n">
        <v>0</v>
      </c>
      <c r="T30" s="9" t="n">
        <v>0</v>
      </c>
      <c r="W30" s="9" t="n">
        <v>0</v>
      </c>
      <c r="Z30" s="9" t="n">
        <v>0</v>
      </c>
      <c r="AB30" s="16" t="s">
        <v>250</v>
      </c>
      <c r="AC30" s="11" t="s">
        <v>251</v>
      </c>
      <c r="AD30" s="11"/>
      <c r="AE30" s="11"/>
      <c r="AF30" s="9" t="s">
        <v>252</v>
      </c>
      <c r="AI30" s="10"/>
      <c r="AJ30" s="1" t="s">
        <v>85</v>
      </c>
      <c r="AK30" s="1" t="s">
        <v>164</v>
      </c>
      <c r="AM30" s="1" t="s">
        <v>165</v>
      </c>
    </row>
    <row r="31" customFormat="false" ht="409.5" hidden="true" customHeight="false" outlineLevel="0" collapsed="false">
      <c r="A31" s="1" t="str">
        <f aca="false">CONCATENATE("lamd:md_",B31)</f>
        <v>lamd:md_VV</v>
      </c>
      <c r="B31" s="1" t="s">
        <v>253</v>
      </c>
      <c r="C31" s="1" t="s">
        <v>254</v>
      </c>
      <c r="D31" s="1" t="s">
        <v>255</v>
      </c>
      <c r="E31" s="8" t="s">
        <v>42</v>
      </c>
      <c r="H31" s="9" t="n">
        <v>0</v>
      </c>
      <c r="K31" s="9" t="n">
        <v>0</v>
      </c>
      <c r="N31" s="9" t="n">
        <v>0</v>
      </c>
      <c r="Q31" s="9" t="n">
        <v>0</v>
      </c>
      <c r="T31" s="9" t="n">
        <v>0</v>
      </c>
      <c r="W31" s="9" t="n">
        <v>0</v>
      </c>
      <c r="Z31" s="9" t="n">
        <v>0</v>
      </c>
      <c r="AB31" s="3" t="s">
        <v>256</v>
      </c>
      <c r="AC31" s="11" t="s">
        <v>257</v>
      </c>
      <c r="AD31" s="11"/>
      <c r="AE31" s="11"/>
      <c r="AF31" s="1" t="s">
        <v>258</v>
      </c>
      <c r="AH31" s="13" t="s">
        <v>259</v>
      </c>
      <c r="AI31" s="21" t="s">
        <v>260</v>
      </c>
      <c r="AJ31" s="1" t="s">
        <v>85</v>
      </c>
      <c r="AK31" s="1" t="s">
        <v>86</v>
      </c>
      <c r="AM31" s="1" t="s">
        <v>87</v>
      </c>
    </row>
    <row r="32" customFormat="false" ht="406" hidden="true" customHeight="false" outlineLevel="0" collapsed="false">
      <c r="A32" s="1" t="str">
        <f aca="false">CONCATENATE("lamd:md_",B32)</f>
        <v>lamd:md_REP</v>
      </c>
      <c r="B32" s="1" t="s">
        <v>261</v>
      </c>
      <c r="C32" s="1" t="s">
        <v>262</v>
      </c>
      <c r="D32" s="1" t="s">
        <v>263</v>
      </c>
      <c r="E32" s="8" t="s">
        <v>42</v>
      </c>
      <c r="H32" s="9" t="n">
        <v>0</v>
      </c>
      <c r="K32" s="9" t="n">
        <v>0</v>
      </c>
      <c r="N32" s="9" t="n">
        <v>0</v>
      </c>
      <c r="Q32" s="9" t="n">
        <v>0</v>
      </c>
      <c r="T32" s="9" t="n">
        <v>0</v>
      </c>
      <c r="W32" s="9" t="n">
        <v>0</v>
      </c>
      <c r="Z32" s="9" t="n">
        <v>0</v>
      </c>
      <c r="AB32" s="3" t="s">
        <v>264</v>
      </c>
      <c r="AC32" s="11" t="s">
        <v>265</v>
      </c>
      <c r="AD32" s="11"/>
      <c r="AE32" s="11"/>
      <c r="AF32" s="1" t="s">
        <v>266</v>
      </c>
      <c r="AG32" s="22" t="s">
        <v>267</v>
      </c>
      <c r="AH32" s="13" t="s">
        <v>268</v>
      </c>
      <c r="AI32" s="23" t="s">
        <v>269</v>
      </c>
      <c r="AJ32" s="1" t="s">
        <v>85</v>
      </c>
      <c r="AK32" s="1" t="s">
        <v>86</v>
      </c>
      <c r="AM32" s="1" t="s">
        <v>87</v>
      </c>
    </row>
    <row r="33" customFormat="false" ht="409.5" hidden="true" customHeight="false" outlineLevel="0" collapsed="false">
      <c r="A33" s="1" t="str">
        <f aca="false">CONCATENATE("lamd:md_",B33)</f>
        <v>lamd:md_RS</v>
      </c>
      <c r="B33" s="1" t="s">
        <v>270</v>
      </c>
      <c r="C33" s="1" t="s">
        <v>271</v>
      </c>
      <c r="D33" s="1" t="s">
        <v>272</v>
      </c>
      <c r="E33" s="8" t="s">
        <v>69</v>
      </c>
      <c r="F33" s="1" t="s">
        <v>273</v>
      </c>
      <c r="H33" s="9" t="n">
        <v>0</v>
      </c>
      <c r="K33" s="9" t="n">
        <v>0</v>
      </c>
      <c r="N33" s="9" t="n">
        <v>0</v>
      </c>
      <c r="Q33" s="9" t="n">
        <v>0</v>
      </c>
      <c r="T33" s="9" t="n">
        <v>0</v>
      </c>
      <c r="W33" s="9" t="n">
        <v>0</v>
      </c>
      <c r="Z33" s="9" t="n">
        <v>0</v>
      </c>
      <c r="AB33" s="3" t="s">
        <v>274</v>
      </c>
      <c r="AC33" s="11" t="s">
        <v>275</v>
      </c>
      <c r="AD33" s="11"/>
      <c r="AE33" s="11"/>
      <c r="AF33" s="1" t="s">
        <v>276</v>
      </c>
      <c r="AH33" s="1" t="s">
        <v>277</v>
      </c>
      <c r="AI33" s="21" t="s">
        <v>278</v>
      </c>
      <c r="AJ33" s="1" t="s">
        <v>85</v>
      </c>
      <c r="AK33" s="1" t="s">
        <v>71</v>
      </c>
      <c r="AM33" s="1" t="s">
        <v>72</v>
      </c>
    </row>
    <row r="34" customFormat="false" ht="43.5" hidden="true" customHeight="false" outlineLevel="0" collapsed="false">
      <c r="A34" s="1" t="str">
        <f aca="false">CONCATENATE("lamd:md_",B34)</f>
        <v>lamd:md_RSA</v>
      </c>
      <c r="B34" s="1" t="s">
        <v>279</v>
      </c>
      <c r="C34" s="1" t="s">
        <v>280</v>
      </c>
      <c r="D34" s="1" t="s">
        <v>281</v>
      </c>
      <c r="E34" s="8" t="s">
        <v>69</v>
      </c>
      <c r="F34" s="1" t="s">
        <v>273</v>
      </c>
      <c r="H34" s="9" t="n">
        <v>0</v>
      </c>
      <c r="K34" s="9" t="n">
        <v>0</v>
      </c>
      <c r="N34" s="9" t="n">
        <v>0</v>
      </c>
      <c r="Q34" s="9" t="n">
        <v>0</v>
      </c>
      <c r="T34" s="9" t="n">
        <v>0</v>
      </c>
      <c r="W34" s="9" t="n">
        <v>0</v>
      </c>
      <c r="Z34" s="9" t="n">
        <v>0</v>
      </c>
      <c r="AB34" s="3" t="s">
        <v>282</v>
      </c>
      <c r="AC34" s="11" t="s">
        <v>283</v>
      </c>
      <c r="AD34" s="11"/>
      <c r="AE34" s="11"/>
      <c r="AF34" s="1" t="s">
        <v>284</v>
      </c>
      <c r="AH34" s="1" t="s">
        <v>285</v>
      </c>
      <c r="AI34" s="21"/>
      <c r="AJ34" s="1" t="s">
        <v>85</v>
      </c>
      <c r="AK34" s="1" t="s">
        <v>71</v>
      </c>
      <c r="AM34" s="1" t="s">
        <v>72</v>
      </c>
    </row>
    <row r="35" customFormat="false" ht="232" hidden="true" customHeight="false" outlineLevel="0" collapsed="false">
      <c r="A35" s="1" t="str">
        <f aca="false">CONCATENATE("lamd:md_",B35)</f>
        <v>lamd:md_AS</v>
      </c>
      <c r="B35" s="1" t="s">
        <v>286</v>
      </c>
      <c r="C35" s="1" t="s">
        <v>287</v>
      </c>
      <c r="D35" s="1" t="s">
        <v>288</v>
      </c>
      <c r="E35" s="8" t="s">
        <v>69</v>
      </c>
      <c r="F35" s="1" t="s">
        <v>273</v>
      </c>
      <c r="H35" s="9" t="n">
        <v>0</v>
      </c>
      <c r="K35" s="9" t="n">
        <v>0</v>
      </c>
      <c r="N35" s="9" t="n">
        <v>0</v>
      </c>
      <c r="Q35" s="9" t="n">
        <v>0</v>
      </c>
      <c r="T35" s="9" t="n">
        <v>0</v>
      </c>
      <c r="W35" s="9" t="n">
        <v>0</v>
      </c>
      <c r="Z35" s="9" t="n">
        <v>0</v>
      </c>
      <c r="AB35" s="3" t="s">
        <v>289</v>
      </c>
      <c r="AC35" s="11" t="s">
        <v>290</v>
      </c>
      <c r="AD35" s="11"/>
      <c r="AE35" s="11"/>
      <c r="AF35" s="1" t="s">
        <v>291</v>
      </c>
      <c r="AH35" s="1" t="s">
        <v>292</v>
      </c>
      <c r="AI35" s="21" t="s">
        <v>293</v>
      </c>
      <c r="AJ35" s="1" t="s">
        <v>85</v>
      </c>
      <c r="AK35" s="1" t="s">
        <v>71</v>
      </c>
      <c r="AM35" s="1" t="s">
        <v>72</v>
      </c>
    </row>
    <row r="36" customFormat="false" ht="72.5" hidden="true" customHeight="false" outlineLevel="0" collapsed="false">
      <c r="A36" s="1" t="str">
        <f aca="false">CONCATENATE("lamd:md_",B36)</f>
        <v>lamd:md_AF</v>
      </c>
      <c r="B36" s="1" t="s">
        <v>294</v>
      </c>
      <c r="C36" s="1" t="s">
        <v>295</v>
      </c>
      <c r="D36" s="1" t="s">
        <v>296</v>
      </c>
      <c r="E36" s="8" t="s">
        <v>69</v>
      </c>
      <c r="F36" s="9" t="s">
        <v>297</v>
      </c>
      <c r="H36" s="9" t="n">
        <v>0</v>
      </c>
      <c r="K36" s="9" t="n">
        <v>0</v>
      </c>
      <c r="N36" s="9" t="n">
        <v>0</v>
      </c>
      <c r="Q36" s="9" t="n">
        <v>0</v>
      </c>
      <c r="T36" s="9" t="n">
        <v>0</v>
      </c>
      <c r="W36" s="9" t="n">
        <v>0</v>
      </c>
      <c r="Z36" s="9" t="n">
        <v>0</v>
      </c>
      <c r="AB36" s="3" t="s">
        <v>298</v>
      </c>
      <c r="AC36" s="11" t="s">
        <v>299</v>
      </c>
      <c r="AD36" s="11"/>
      <c r="AE36" s="11"/>
      <c r="AF36" s="1" t="s">
        <v>300</v>
      </c>
      <c r="AI36" s="10"/>
      <c r="AJ36" s="1" t="s">
        <v>85</v>
      </c>
      <c r="AK36" s="1" t="s">
        <v>71</v>
      </c>
      <c r="AM36" s="1" t="s">
        <v>72</v>
      </c>
    </row>
    <row r="37" customFormat="false" ht="391.5" hidden="true" customHeight="false" outlineLevel="0" collapsed="false">
      <c r="A37" s="1" t="str">
        <f aca="false">CONCATENATE("lamd:md_",B37)</f>
        <v>lamd:md_MI</v>
      </c>
      <c r="B37" s="1" t="s">
        <v>301</v>
      </c>
      <c r="C37" s="1" t="s">
        <v>302</v>
      </c>
      <c r="D37" s="1" t="s">
        <v>303</v>
      </c>
      <c r="E37" s="8" t="s">
        <v>69</v>
      </c>
      <c r="F37" s="1" t="s">
        <v>304</v>
      </c>
      <c r="H37" s="9" t="n">
        <v>0</v>
      </c>
      <c r="K37" s="9" t="n">
        <v>0</v>
      </c>
      <c r="N37" s="9" t="n">
        <v>0</v>
      </c>
      <c r="Q37" s="9" t="n">
        <v>0</v>
      </c>
      <c r="T37" s="9" t="n">
        <v>0</v>
      </c>
      <c r="W37" s="9" t="n">
        <v>0</v>
      </c>
      <c r="Z37" s="9" t="n">
        <v>0</v>
      </c>
      <c r="AB37" s="3" t="s">
        <v>305</v>
      </c>
      <c r="AC37" s="11" t="s">
        <v>306</v>
      </c>
      <c r="AD37" s="11"/>
      <c r="AE37" s="11"/>
      <c r="AF37" s="1" t="s">
        <v>307</v>
      </c>
      <c r="AG37" s="24" t="s">
        <v>308</v>
      </c>
      <c r="AI37" s="10"/>
      <c r="AJ37" s="1" t="s">
        <v>85</v>
      </c>
      <c r="AK37" s="1" t="s">
        <v>71</v>
      </c>
      <c r="AM37" s="1" t="s">
        <v>72</v>
      </c>
    </row>
    <row r="38" customFormat="false" ht="101.5" hidden="true" customHeight="false" outlineLevel="0" collapsed="false">
      <c r="A38" s="1" t="str">
        <f aca="false">CONCATENATE("lamd:md_",B38)</f>
        <v>lamd:md_LG</v>
      </c>
      <c r="B38" s="1" t="s">
        <v>309</v>
      </c>
      <c r="C38" s="1" t="s">
        <v>310</v>
      </c>
      <c r="D38" s="1" t="s">
        <v>311</v>
      </c>
      <c r="E38" s="8" t="s">
        <v>42</v>
      </c>
      <c r="H38" s="9" t="n">
        <v>0</v>
      </c>
      <c r="K38" s="9" t="n">
        <v>0</v>
      </c>
      <c r="N38" s="9" t="n">
        <v>0</v>
      </c>
      <c r="Q38" s="9" t="n">
        <v>0</v>
      </c>
      <c r="T38" s="9" t="n">
        <v>0</v>
      </c>
      <c r="W38" s="9" t="n">
        <v>0</v>
      </c>
      <c r="Z38" s="9" t="n">
        <v>0</v>
      </c>
      <c r="AB38" s="3" t="s">
        <v>312</v>
      </c>
      <c r="AC38" s="11" t="s">
        <v>313</v>
      </c>
      <c r="AD38" s="11"/>
      <c r="AE38" s="11"/>
      <c r="AF38" s="1" t="s">
        <v>314</v>
      </c>
      <c r="AH38" s="13" t="s">
        <v>315</v>
      </c>
      <c r="AI38" s="21" t="s">
        <v>316</v>
      </c>
      <c r="AJ38" s="1" t="s">
        <v>85</v>
      </c>
      <c r="AK38" s="1" t="s">
        <v>71</v>
      </c>
      <c r="AM38" s="1" t="s">
        <v>72</v>
      </c>
    </row>
    <row r="39" customFormat="false" ht="101.5" hidden="true" customHeight="false" outlineLevel="0" collapsed="false">
      <c r="A39" s="1" t="str">
        <f aca="false">CONCATENATE("lamd:md_",B39)</f>
        <v>lamd:md_RI</v>
      </c>
      <c r="B39" s="1" t="s">
        <v>317</v>
      </c>
      <c r="C39" s="1" t="s">
        <v>318</v>
      </c>
      <c r="D39" s="1" t="s">
        <v>319</v>
      </c>
      <c r="E39" s="8" t="s">
        <v>42</v>
      </c>
      <c r="H39" s="9" t="n">
        <v>0</v>
      </c>
      <c r="K39" s="9" t="n">
        <v>0</v>
      </c>
      <c r="N39" s="9" t="n">
        <v>0</v>
      </c>
      <c r="Q39" s="9" t="n">
        <v>0</v>
      </c>
      <c r="T39" s="9" t="n">
        <v>0</v>
      </c>
      <c r="W39" s="9" t="n">
        <v>0</v>
      </c>
      <c r="Z39" s="9" t="n">
        <v>0</v>
      </c>
      <c r="AB39" s="3" t="s">
        <v>320</v>
      </c>
      <c r="AC39" s="11" t="s">
        <v>321</v>
      </c>
      <c r="AD39" s="11"/>
      <c r="AE39" s="11"/>
      <c r="AH39" s="1" t="s">
        <v>322</v>
      </c>
      <c r="AI39" s="21" t="s">
        <v>323</v>
      </c>
      <c r="AJ39" s="1" t="s">
        <v>85</v>
      </c>
      <c r="AK39" s="1" t="s">
        <v>71</v>
      </c>
      <c r="AM39" s="1" t="s">
        <v>72</v>
      </c>
    </row>
    <row r="40" customFormat="false" ht="101.5" hidden="true" customHeight="false" outlineLevel="0" collapsed="false">
      <c r="A40" s="1" t="str">
        <f aca="false">CONCATENATE("lamd:md_",B40)</f>
        <v>lamd:md_DP</v>
      </c>
      <c r="B40" s="1" t="s">
        <v>324</v>
      </c>
      <c r="C40" s="1" t="s">
        <v>325</v>
      </c>
      <c r="D40" s="1" t="s">
        <v>326</v>
      </c>
      <c r="E40" s="8" t="s">
        <v>69</v>
      </c>
      <c r="F40" s="1" t="s">
        <v>327</v>
      </c>
      <c r="H40" s="9" t="n">
        <v>0</v>
      </c>
      <c r="K40" s="9" t="n">
        <v>0</v>
      </c>
      <c r="N40" s="9" t="n">
        <v>0</v>
      </c>
      <c r="Q40" s="9" t="n">
        <v>0</v>
      </c>
      <c r="T40" s="9" t="n">
        <v>0</v>
      </c>
      <c r="W40" s="9" t="n">
        <v>0</v>
      </c>
      <c r="Z40" s="9" t="n">
        <v>0</v>
      </c>
      <c r="AB40" s="3" t="s">
        <v>328</v>
      </c>
      <c r="AC40" s="11" t="s">
        <v>329</v>
      </c>
      <c r="AD40" s="11"/>
      <c r="AE40" s="11"/>
      <c r="AF40" s="1" t="s">
        <v>330</v>
      </c>
      <c r="AH40" s="13" t="s">
        <v>331</v>
      </c>
      <c r="AI40" s="21" t="s">
        <v>332</v>
      </c>
      <c r="AJ40" s="1" t="s">
        <v>85</v>
      </c>
      <c r="AK40" s="1" t="s">
        <v>71</v>
      </c>
      <c r="AM40" s="1" t="s">
        <v>72</v>
      </c>
    </row>
    <row r="41" customFormat="false" ht="409.5" hidden="true" customHeight="false" outlineLevel="0" collapsed="false">
      <c r="A41" s="1" t="str">
        <f aca="false">CONCATENATE("lamd:md_",B41)</f>
        <v>lamd:md_AD_INST</v>
      </c>
      <c r="B41" s="1" t="s">
        <v>333</v>
      </c>
      <c r="C41" s="1" t="s">
        <v>334</v>
      </c>
      <c r="D41" s="1" t="s">
        <v>335</v>
      </c>
      <c r="E41" s="8" t="s">
        <v>69</v>
      </c>
      <c r="F41" s="9" t="s">
        <v>336</v>
      </c>
      <c r="H41" s="9" t="n">
        <v>0</v>
      </c>
      <c r="K41" s="9" t="n">
        <v>0</v>
      </c>
      <c r="N41" s="9" t="n">
        <v>0</v>
      </c>
      <c r="Q41" s="9" t="n">
        <v>0</v>
      </c>
      <c r="T41" s="9" t="n">
        <v>0</v>
      </c>
      <c r="W41" s="9" t="n">
        <v>0</v>
      </c>
      <c r="Z41" s="9" t="n">
        <v>0</v>
      </c>
      <c r="AB41" s="3" t="s">
        <v>337</v>
      </c>
      <c r="AC41" s="11" t="s">
        <v>338</v>
      </c>
      <c r="AD41" s="11"/>
      <c r="AE41" s="11"/>
      <c r="AF41" s="1" t="s">
        <v>339</v>
      </c>
      <c r="AH41" s="13" t="s">
        <v>340</v>
      </c>
      <c r="AI41" s="21" t="s">
        <v>341</v>
      </c>
      <c r="AJ41" s="1" t="s">
        <v>85</v>
      </c>
      <c r="AK41" s="1" t="s">
        <v>71</v>
      </c>
      <c r="AM41" s="1" t="s">
        <v>72</v>
      </c>
    </row>
    <row r="42" customFormat="false" ht="43.5" hidden="true" customHeight="false" outlineLevel="0" collapsed="false">
      <c r="A42" s="1" t="str">
        <f aca="false">CONCATENATE("lamd:md_",B42)</f>
        <v>lamd:md_AD_ORGAN</v>
      </c>
      <c r="B42" s="1" t="s">
        <v>342</v>
      </c>
      <c r="C42" s="1" t="s">
        <v>343</v>
      </c>
      <c r="D42" s="1" t="s">
        <v>344</v>
      </c>
      <c r="E42" s="8" t="s">
        <v>69</v>
      </c>
      <c r="F42" s="9" t="s">
        <v>345</v>
      </c>
      <c r="H42" s="9" t="n">
        <v>0</v>
      </c>
      <c r="K42" s="9" t="n">
        <v>0</v>
      </c>
      <c r="N42" s="9" t="n">
        <v>0</v>
      </c>
      <c r="Q42" s="9" t="n">
        <v>0</v>
      </c>
      <c r="T42" s="9" t="n">
        <v>0</v>
      </c>
      <c r="W42" s="9" t="n">
        <v>0</v>
      </c>
      <c r="Z42" s="9" t="n">
        <v>0</v>
      </c>
      <c r="AB42" s="3" t="s">
        <v>346</v>
      </c>
      <c r="AC42" s="11" t="s">
        <v>347</v>
      </c>
      <c r="AD42" s="11"/>
      <c r="AE42" s="11"/>
      <c r="AF42" s="1" t="s">
        <v>348</v>
      </c>
      <c r="AH42" s="13"/>
      <c r="AI42" s="21"/>
      <c r="AJ42" s="1" t="s">
        <v>85</v>
      </c>
      <c r="AK42" s="1" t="s">
        <v>71</v>
      </c>
      <c r="AM42" s="1" t="s">
        <v>72</v>
      </c>
    </row>
    <row r="43" customFormat="false" ht="43.5" hidden="true" customHeight="false" outlineLevel="0" collapsed="false">
      <c r="A43" s="1" t="str">
        <f aca="false">CONCATENATE("lamd:md_",B43)</f>
        <v>lamd:md_AD_COUNTRY</v>
      </c>
      <c r="B43" s="1" t="s">
        <v>349</v>
      </c>
      <c r="C43" s="1" t="s">
        <v>350</v>
      </c>
      <c r="D43" s="1" t="s">
        <v>351</v>
      </c>
      <c r="E43" s="8" t="s">
        <v>69</v>
      </c>
      <c r="F43" s="9" t="s">
        <v>352</v>
      </c>
      <c r="H43" s="9" t="n">
        <v>0</v>
      </c>
      <c r="K43" s="9" t="n">
        <v>0</v>
      </c>
      <c r="N43" s="9" t="n">
        <v>0</v>
      </c>
      <c r="Q43" s="9" t="n">
        <v>0</v>
      </c>
      <c r="T43" s="9" t="n">
        <v>0</v>
      </c>
      <c r="W43" s="9" t="n">
        <v>0</v>
      </c>
      <c r="Z43" s="9" t="n">
        <v>0</v>
      </c>
      <c r="AB43" s="3" t="s">
        <v>353</v>
      </c>
      <c r="AC43" s="11" t="s">
        <v>354</v>
      </c>
      <c r="AD43" s="11"/>
      <c r="AE43" s="11"/>
      <c r="AF43" s="1" t="s">
        <v>355</v>
      </c>
      <c r="AH43" s="9" t="s">
        <v>356</v>
      </c>
      <c r="AI43" s="21"/>
      <c r="AJ43" s="1" t="s">
        <v>85</v>
      </c>
      <c r="AK43" s="1" t="s">
        <v>71</v>
      </c>
      <c r="AM43" s="1" t="s">
        <v>72</v>
      </c>
    </row>
    <row r="44" customFormat="false" ht="36" hidden="true" customHeight="false" outlineLevel="0" collapsed="false">
      <c r="A44" s="1" t="str">
        <f aca="false">CONCATENATE("lamd:md_",B44)</f>
        <v>lamd:md_LF</v>
      </c>
      <c r="B44" s="1" t="s">
        <v>357</v>
      </c>
      <c r="C44" s="1" t="s">
        <v>358</v>
      </c>
      <c r="D44" s="1" t="s">
        <v>359</v>
      </c>
      <c r="E44" s="8" t="s">
        <v>69</v>
      </c>
      <c r="F44" s="1" t="s">
        <v>360</v>
      </c>
      <c r="H44" s="9" t="n">
        <v>0</v>
      </c>
      <c r="K44" s="9" t="n">
        <v>0</v>
      </c>
      <c r="N44" s="9" t="n">
        <v>0</v>
      </c>
      <c r="Q44" s="9" t="n">
        <v>0</v>
      </c>
      <c r="T44" s="9" t="n">
        <v>0</v>
      </c>
      <c r="W44" s="9" t="n">
        <v>0</v>
      </c>
      <c r="Z44" s="9" t="n">
        <v>0</v>
      </c>
      <c r="AB44" s="3" t="s">
        <v>361</v>
      </c>
      <c r="AC44" s="11" t="s">
        <v>362</v>
      </c>
      <c r="AD44" s="11"/>
      <c r="AE44" s="11"/>
      <c r="AF44" s="1" t="s">
        <v>363</v>
      </c>
      <c r="AJ44" s="1" t="s">
        <v>85</v>
      </c>
      <c r="AK44" s="1" t="s">
        <v>71</v>
      </c>
      <c r="AM44" s="1" t="s">
        <v>72</v>
      </c>
    </row>
    <row r="45" customFormat="false" ht="391.5" hidden="true" customHeight="false" outlineLevel="0" collapsed="false">
      <c r="A45" s="1" t="str">
        <f aca="false">CONCATENATE("lamd:md_",B45)</f>
        <v>lamd:md_REPPORTEUR</v>
      </c>
      <c r="B45" s="1" t="s">
        <v>364</v>
      </c>
      <c r="C45" s="1" t="s">
        <v>365</v>
      </c>
      <c r="D45" s="1" t="s">
        <v>366</v>
      </c>
      <c r="E45" s="8" t="s">
        <v>69</v>
      </c>
      <c r="F45" s="9" t="s">
        <v>367</v>
      </c>
      <c r="H45" s="9" t="n">
        <v>0</v>
      </c>
      <c r="K45" s="9" t="n">
        <v>0</v>
      </c>
      <c r="N45" s="9" t="n">
        <v>0</v>
      </c>
      <c r="Q45" s="9" t="n">
        <v>0</v>
      </c>
      <c r="T45" s="9" t="n">
        <v>0</v>
      </c>
      <c r="W45" s="9" t="n">
        <v>0</v>
      </c>
      <c r="Z45" s="9" t="n">
        <v>0</v>
      </c>
      <c r="AB45" s="3" t="s">
        <v>368</v>
      </c>
      <c r="AC45" s="11" t="s">
        <v>369</v>
      </c>
      <c r="AD45" s="11"/>
      <c r="AE45" s="11"/>
      <c r="AF45" s="1" t="s">
        <v>370</v>
      </c>
      <c r="AH45" s="13" t="s">
        <v>371</v>
      </c>
      <c r="AI45" s="21" t="s">
        <v>372</v>
      </c>
      <c r="AJ45" s="1" t="s">
        <v>85</v>
      </c>
      <c r="AK45" s="1" t="s">
        <v>71</v>
      </c>
      <c r="AM45" s="1" t="s">
        <v>72</v>
      </c>
    </row>
    <row r="46" customFormat="false" ht="58" hidden="true" customHeight="false" outlineLevel="0" collapsed="false">
      <c r="A46" s="1" t="str">
        <f aca="false">CONCATENATE("lamd:md_",B46)</f>
        <v>lamd:md_IC</v>
      </c>
      <c r="B46" s="1" t="s">
        <v>373</v>
      </c>
      <c r="C46" s="1" t="s">
        <v>374</v>
      </c>
      <c r="D46" s="1" t="s">
        <v>375</v>
      </c>
      <c r="E46" s="8" t="s">
        <v>69</v>
      </c>
      <c r="F46" s="1" t="s">
        <v>376</v>
      </c>
      <c r="H46" s="9" t="n">
        <v>0</v>
      </c>
      <c r="K46" s="9" t="n">
        <v>0</v>
      </c>
      <c r="N46" s="9" t="n">
        <v>0</v>
      </c>
      <c r="Q46" s="9" t="n">
        <v>0</v>
      </c>
      <c r="T46" s="9" t="n">
        <v>0</v>
      </c>
      <c r="W46" s="9" t="n">
        <v>0</v>
      </c>
      <c r="Z46" s="9" t="n">
        <v>0</v>
      </c>
      <c r="AB46" s="3" t="s">
        <v>377</v>
      </c>
      <c r="AC46" s="11" t="s">
        <v>378</v>
      </c>
      <c r="AD46" s="11"/>
      <c r="AE46" s="11"/>
      <c r="AF46" s="1" t="s">
        <v>379</v>
      </c>
      <c r="AI46" s="21" t="s">
        <v>380</v>
      </c>
      <c r="AJ46" s="1" t="s">
        <v>85</v>
      </c>
      <c r="AK46" s="1" t="s">
        <v>71</v>
      </c>
      <c r="AM46" s="1" t="s">
        <v>72</v>
      </c>
    </row>
    <row r="47" customFormat="false" ht="406" hidden="true" customHeight="false" outlineLevel="0" collapsed="false">
      <c r="A47" s="1" t="str">
        <f aca="false">CONCATENATE("lamd:md_",B47)</f>
        <v>lamd:md_CM</v>
      </c>
      <c r="B47" s="1" t="s">
        <v>381</v>
      </c>
      <c r="C47" s="1" t="s">
        <v>33</v>
      </c>
      <c r="D47" s="1" t="s">
        <v>382</v>
      </c>
      <c r="E47" s="8" t="s">
        <v>42</v>
      </c>
      <c r="H47" s="9" t="n">
        <v>0</v>
      </c>
      <c r="K47" s="9" t="n">
        <v>0</v>
      </c>
      <c r="N47" s="9" t="n">
        <v>0</v>
      </c>
      <c r="Q47" s="9" t="n">
        <v>0</v>
      </c>
      <c r="T47" s="9" t="n">
        <v>0</v>
      </c>
      <c r="W47" s="9" t="n">
        <v>0</v>
      </c>
      <c r="Z47" s="9" t="n">
        <v>0</v>
      </c>
      <c r="AB47" s="3" t="s">
        <v>383</v>
      </c>
      <c r="AC47" s="11" t="s">
        <v>384</v>
      </c>
      <c r="AD47" s="11"/>
      <c r="AE47" s="11"/>
      <c r="AF47" s="1" t="s">
        <v>385</v>
      </c>
      <c r="AH47" s="13" t="s">
        <v>386</v>
      </c>
      <c r="AI47" s="21" t="s">
        <v>387</v>
      </c>
      <c r="AJ47" s="1" t="s">
        <v>85</v>
      </c>
      <c r="AK47" s="1" t="s">
        <v>71</v>
      </c>
      <c r="AM47" s="1" t="s">
        <v>72</v>
      </c>
    </row>
    <row r="48" customFormat="false" ht="246.5" hidden="true" customHeight="false" outlineLevel="0" collapsed="false">
      <c r="A48" s="1" t="str">
        <f aca="false">CONCATENATE("lamd:md_",B48)</f>
        <v>lamd:md_NS</v>
      </c>
      <c r="B48" s="1" t="s">
        <v>388</v>
      </c>
      <c r="C48" s="1" t="s">
        <v>389</v>
      </c>
      <c r="D48" s="1" t="s">
        <v>390</v>
      </c>
      <c r="E48" s="8" t="s">
        <v>69</v>
      </c>
      <c r="F48" s="1" t="s">
        <v>391</v>
      </c>
      <c r="H48" s="9" t="n">
        <v>0</v>
      </c>
      <c r="K48" s="9" t="n">
        <v>0</v>
      </c>
      <c r="N48" s="9" t="n">
        <v>0</v>
      </c>
      <c r="Q48" s="9" t="n">
        <v>0</v>
      </c>
      <c r="T48" s="9" t="n">
        <v>0</v>
      </c>
      <c r="W48" s="9" t="n">
        <v>0</v>
      </c>
      <c r="Z48" s="9" t="n">
        <v>0</v>
      </c>
      <c r="AB48" s="3" t="s">
        <v>392</v>
      </c>
      <c r="AC48" s="11" t="s">
        <v>393</v>
      </c>
      <c r="AD48" s="11"/>
      <c r="AE48" s="11"/>
      <c r="AF48" s="1" t="s">
        <v>394</v>
      </c>
      <c r="AH48" s="13" t="s">
        <v>395</v>
      </c>
      <c r="AJ48" s="1" t="s">
        <v>85</v>
      </c>
      <c r="AK48" s="1" t="s">
        <v>71</v>
      </c>
      <c r="AM48" s="1" t="s">
        <v>72</v>
      </c>
    </row>
    <row r="49" customFormat="false" ht="36" hidden="true" customHeight="false" outlineLevel="0" collapsed="false">
      <c r="A49" s="1" t="str">
        <f aca="false">CONCATENATE("lamd:md_",B49)</f>
        <v>lamd:md_TT</v>
      </c>
      <c r="B49" s="1" t="s">
        <v>396</v>
      </c>
      <c r="C49" s="1" t="s">
        <v>397</v>
      </c>
      <c r="D49" s="1" t="s">
        <v>398</v>
      </c>
      <c r="E49" s="8" t="s">
        <v>69</v>
      </c>
      <c r="F49" s="1" t="s">
        <v>399</v>
      </c>
      <c r="H49" s="9" t="n">
        <v>0</v>
      </c>
      <c r="K49" s="9" t="n">
        <v>0</v>
      </c>
      <c r="N49" s="9" t="n">
        <v>0</v>
      </c>
      <c r="Q49" s="9" t="n">
        <v>0</v>
      </c>
      <c r="T49" s="9" t="n">
        <v>0</v>
      </c>
      <c r="W49" s="9" t="n">
        <v>0</v>
      </c>
      <c r="Z49" s="9" t="n">
        <v>0</v>
      </c>
      <c r="AB49" s="3" t="s">
        <v>400</v>
      </c>
      <c r="AC49" s="11" t="s">
        <v>401</v>
      </c>
      <c r="AD49" s="11"/>
      <c r="AE49" s="11"/>
      <c r="AF49" s="1" t="s">
        <v>402</v>
      </c>
      <c r="AH49" s="1" t="s">
        <v>403</v>
      </c>
      <c r="AJ49" s="1" t="s">
        <v>85</v>
      </c>
      <c r="AK49" s="1" t="s">
        <v>71</v>
      </c>
      <c r="AM49" s="1" t="s">
        <v>72</v>
      </c>
    </row>
    <row r="50" customFormat="false" ht="228" hidden="true" customHeight="false" outlineLevel="0" collapsed="false">
      <c r="A50" s="1" t="str">
        <f aca="false">CONCATENATE("lamd:md_",B50)</f>
        <v>lamd:md_LB</v>
      </c>
      <c r="B50" s="1" t="s">
        <v>404</v>
      </c>
      <c r="C50" s="1" t="s">
        <v>405</v>
      </c>
      <c r="D50" s="1" t="s">
        <v>406</v>
      </c>
      <c r="E50" s="8" t="s">
        <v>69</v>
      </c>
      <c r="G50" s="1" t="s">
        <v>407</v>
      </c>
      <c r="H50" s="9" t="s">
        <v>408</v>
      </c>
      <c r="I50" s="1" t="s">
        <v>409</v>
      </c>
      <c r="J50" s="1" t="s">
        <v>410</v>
      </c>
      <c r="K50" s="9" t="s">
        <v>411</v>
      </c>
      <c r="M50" s="1" t="s">
        <v>412</v>
      </c>
      <c r="N50" s="9" t="s">
        <v>413</v>
      </c>
      <c r="P50" s="1" t="s">
        <v>414</v>
      </c>
      <c r="Q50" s="9" t="s">
        <v>415</v>
      </c>
      <c r="T50" s="9" t="n">
        <v>0</v>
      </c>
      <c r="W50" s="9" t="n">
        <v>0</v>
      </c>
      <c r="Z50" s="9" t="n">
        <v>0</v>
      </c>
      <c r="AB50" s="3" t="s">
        <v>416</v>
      </c>
      <c r="AC50" s="11" t="s">
        <v>417</v>
      </c>
      <c r="AD50" s="11"/>
      <c r="AE50" s="11"/>
      <c r="AF50" s="1" t="s">
        <v>418</v>
      </c>
      <c r="AG50" s="1" t="s">
        <v>419</v>
      </c>
      <c r="AH50" s="13" t="s">
        <v>420</v>
      </c>
      <c r="AJ50" s="1" t="s">
        <v>85</v>
      </c>
      <c r="AK50" s="1" t="s">
        <v>421</v>
      </c>
      <c r="AL50" s="1" t="s">
        <v>422</v>
      </c>
      <c r="AM50" s="1" t="s">
        <v>423</v>
      </c>
    </row>
    <row r="51" customFormat="false" ht="246.5" hidden="true" customHeight="false" outlineLevel="0" collapsed="false">
      <c r="A51" s="1" t="str">
        <f aca="false">CONCATENATE("lamd:md_",B51)</f>
        <v>lamd:md_AMENDMENT</v>
      </c>
      <c r="B51" s="1" t="s">
        <v>424</v>
      </c>
      <c r="C51" s="1" t="s">
        <v>425</v>
      </c>
      <c r="D51" s="1" t="s">
        <v>426</v>
      </c>
      <c r="E51" s="8" t="s">
        <v>69</v>
      </c>
      <c r="G51" s="1" t="s">
        <v>427</v>
      </c>
      <c r="H51" s="9" t="s">
        <v>428</v>
      </c>
      <c r="J51" s="1" t="s">
        <v>429</v>
      </c>
      <c r="K51" s="9" t="s">
        <v>430</v>
      </c>
      <c r="L51" s="1" t="s">
        <v>431</v>
      </c>
      <c r="M51" s="1" t="s">
        <v>432</v>
      </c>
      <c r="N51" s="9" t="s">
        <v>433</v>
      </c>
      <c r="O51" s="1" t="s">
        <v>434</v>
      </c>
      <c r="P51" s="1" t="s">
        <v>435</v>
      </c>
      <c r="Q51" s="9" t="s">
        <v>436</v>
      </c>
      <c r="R51" s="1" t="s">
        <v>434</v>
      </c>
      <c r="S51" s="1" t="s">
        <v>437</v>
      </c>
      <c r="T51" s="9" t="s">
        <v>438</v>
      </c>
      <c r="V51" s="1" t="s">
        <v>439</v>
      </c>
      <c r="W51" s="9" t="s">
        <v>440</v>
      </c>
      <c r="Y51" s="1" t="s">
        <v>441</v>
      </c>
      <c r="Z51" s="9" t="s">
        <v>442</v>
      </c>
      <c r="AA51" s="1" t="s">
        <v>360</v>
      </c>
      <c r="AB51" s="3" t="s">
        <v>443</v>
      </c>
      <c r="AC51" s="11" t="s">
        <v>444</v>
      </c>
      <c r="AD51" s="11"/>
      <c r="AE51" s="11"/>
      <c r="AF51" s="9" t="s">
        <v>445</v>
      </c>
      <c r="AJ51" s="1" t="s">
        <v>85</v>
      </c>
      <c r="AK51" s="1" t="s">
        <v>421</v>
      </c>
      <c r="AL51" s="9" t="s">
        <v>446</v>
      </c>
      <c r="AM51" s="1" t="s">
        <v>447</v>
      </c>
    </row>
    <row r="52" customFormat="false" ht="246.5" hidden="true" customHeight="false" outlineLevel="0" collapsed="false">
      <c r="A52" s="1" t="str">
        <f aca="false">CONCATENATE("lamd:md_",B52)</f>
        <v>lamd:md_ADDITION</v>
      </c>
      <c r="B52" s="1" t="s">
        <v>448</v>
      </c>
      <c r="C52" s="1" t="s">
        <v>449</v>
      </c>
      <c r="D52" s="1" t="s">
        <v>450</v>
      </c>
      <c r="E52" s="8" t="s">
        <v>69</v>
      </c>
      <c r="G52" s="1" t="s">
        <v>427</v>
      </c>
      <c r="H52" s="9" t="s">
        <v>428</v>
      </c>
      <c r="J52" s="1" t="s">
        <v>429</v>
      </c>
      <c r="K52" s="9" t="s">
        <v>430</v>
      </c>
      <c r="L52" s="1" t="s">
        <v>431</v>
      </c>
      <c r="M52" s="1" t="s">
        <v>432</v>
      </c>
      <c r="N52" s="9" t="s">
        <v>433</v>
      </c>
      <c r="O52" s="1" t="s">
        <v>434</v>
      </c>
      <c r="P52" s="1" t="s">
        <v>435</v>
      </c>
      <c r="Q52" s="9" t="s">
        <v>436</v>
      </c>
      <c r="R52" s="1" t="s">
        <v>434</v>
      </c>
      <c r="S52" s="1" t="s">
        <v>437</v>
      </c>
      <c r="T52" s="9" t="s">
        <v>438</v>
      </c>
      <c r="V52" s="1" t="s">
        <v>439</v>
      </c>
      <c r="W52" s="9" t="s">
        <v>440</v>
      </c>
      <c r="Y52" s="1" t="s">
        <v>441</v>
      </c>
      <c r="Z52" s="9" t="s">
        <v>442</v>
      </c>
      <c r="AA52" s="1" t="s">
        <v>360</v>
      </c>
      <c r="AB52" s="3" t="s">
        <v>451</v>
      </c>
      <c r="AC52" s="11" t="s">
        <v>452</v>
      </c>
      <c r="AD52" s="11"/>
      <c r="AE52" s="11"/>
      <c r="AF52" s="9" t="s">
        <v>445</v>
      </c>
      <c r="AG52" s="9" t="s">
        <v>453</v>
      </c>
      <c r="AJ52" s="1" t="s">
        <v>85</v>
      </c>
      <c r="AK52" s="1" t="s">
        <v>421</v>
      </c>
      <c r="AL52" s="9" t="s">
        <v>446</v>
      </c>
      <c r="AM52" s="1" t="s">
        <v>447</v>
      </c>
    </row>
    <row r="53" customFormat="false" ht="246.5" hidden="true" customHeight="false" outlineLevel="0" collapsed="false">
      <c r="A53" s="1" t="str">
        <f aca="false">CONCATENATE("lamd:md_",B53)</f>
        <v>lamd:md_REPEAL</v>
      </c>
      <c r="B53" s="1" t="s">
        <v>454</v>
      </c>
      <c r="C53" s="1" t="s">
        <v>455</v>
      </c>
      <c r="D53" s="1" t="s">
        <v>456</v>
      </c>
      <c r="E53" s="8" t="s">
        <v>69</v>
      </c>
      <c r="G53" s="1" t="s">
        <v>427</v>
      </c>
      <c r="H53" s="9" t="s">
        <v>428</v>
      </c>
      <c r="J53" s="1" t="s">
        <v>429</v>
      </c>
      <c r="K53" s="9" t="s">
        <v>430</v>
      </c>
      <c r="L53" s="1" t="s">
        <v>431</v>
      </c>
      <c r="M53" s="1" t="s">
        <v>432</v>
      </c>
      <c r="N53" s="9" t="s">
        <v>433</v>
      </c>
      <c r="O53" s="1" t="s">
        <v>434</v>
      </c>
      <c r="P53" s="1" t="s">
        <v>435</v>
      </c>
      <c r="Q53" s="9" t="s">
        <v>436</v>
      </c>
      <c r="R53" s="1" t="s">
        <v>434</v>
      </c>
      <c r="S53" s="1" t="s">
        <v>437</v>
      </c>
      <c r="T53" s="9" t="s">
        <v>438</v>
      </c>
      <c r="V53" s="1" t="s">
        <v>439</v>
      </c>
      <c r="W53" s="9" t="s">
        <v>440</v>
      </c>
      <c r="Y53" s="1" t="s">
        <v>441</v>
      </c>
      <c r="Z53" s="9" t="s">
        <v>442</v>
      </c>
      <c r="AA53" s="1" t="s">
        <v>360</v>
      </c>
      <c r="AB53" s="3" t="s">
        <v>457</v>
      </c>
      <c r="AC53" s="11" t="s">
        <v>458</v>
      </c>
      <c r="AD53" s="11"/>
      <c r="AE53" s="11"/>
      <c r="AF53" s="9" t="s">
        <v>445</v>
      </c>
      <c r="AJ53" s="1" t="s">
        <v>85</v>
      </c>
      <c r="AK53" s="1" t="s">
        <v>421</v>
      </c>
      <c r="AL53" s="9" t="s">
        <v>446</v>
      </c>
      <c r="AM53" s="1" t="s">
        <v>447</v>
      </c>
    </row>
    <row r="54" customFormat="false" ht="290" hidden="true" customHeight="false" outlineLevel="0" collapsed="false">
      <c r="A54" s="1" t="str">
        <f aca="false">CONCATENATE("lamd:md_",B54)</f>
        <v>lamd:md_REPEAL_IMP</v>
      </c>
      <c r="B54" s="1" t="s">
        <v>459</v>
      </c>
      <c r="C54" s="1" t="s">
        <v>460</v>
      </c>
      <c r="D54" s="1" t="s">
        <v>461</v>
      </c>
      <c r="E54" s="8" t="s">
        <v>69</v>
      </c>
      <c r="G54" s="1" t="s">
        <v>427</v>
      </c>
      <c r="H54" s="9" t="s">
        <v>428</v>
      </c>
      <c r="J54" s="1" t="s">
        <v>429</v>
      </c>
      <c r="K54" s="9" t="s">
        <v>430</v>
      </c>
      <c r="L54" s="1" t="s">
        <v>431</v>
      </c>
      <c r="M54" s="1" t="s">
        <v>432</v>
      </c>
      <c r="N54" s="9" t="s">
        <v>433</v>
      </c>
      <c r="O54" s="1" t="s">
        <v>434</v>
      </c>
      <c r="P54" s="1" t="s">
        <v>435</v>
      </c>
      <c r="Q54" s="9" t="s">
        <v>436</v>
      </c>
      <c r="R54" s="1" t="s">
        <v>434</v>
      </c>
      <c r="S54" s="1" t="s">
        <v>437</v>
      </c>
      <c r="T54" s="9" t="s">
        <v>438</v>
      </c>
      <c r="V54" s="1" t="s">
        <v>439</v>
      </c>
      <c r="W54" s="9" t="s">
        <v>440</v>
      </c>
      <c r="Y54" s="1" t="s">
        <v>441</v>
      </c>
      <c r="Z54" s="9" t="s">
        <v>442</v>
      </c>
      <c r="AA54" s="1" t="s">
        <v>360</v>
      </c>
      <c r="AB54" s="3" t="s">
        <v>462</v>
      </c>
      <c r="AC54" s="11" t="s">
        <v>463</v>
      </c>
      <c r="AD54" s="11"/>
      <c r="AE54" s="11"/>
      <c r="AF54" s="9" t="s">
        <v>464</v>
      </c>
      <c r="AJ54" s="1" t="s">
        <v>85</v>
      </c>
      <c r="AK54" s="1" t="s">
        <v>421</v>
      </c>
      <c r="AL54" s="9" t="s">
        <v>446</v>
      </c>
      <c r="AM54" s="1" t="s">
        <v>447</v>
      </c>
    </row>
    <row r="55" customFormat="false" ht="174" hidden="true" customHeight="false" outlineLevel="0" collapsed="false">
      <c r="A55" s="1" t="str">
        <f aca="false">CONCATENATE("lamd:md_",B55)</f>
        <v>lamd:md_ADOPTION</v>
      </c>
      <c r="B55" s="1" t="s">
        <v>465</v>
      </c>
      <c r="C55" s="1" t="s">
        <v>466</v>
      </c>
      <c r="D55" s="1" t="s">
        <v>467</v>
      </c>
      <c r="E55" s="8" t="s">
        <v>69</v>
      </c>
      <c r="G55" s="1" t="s">
        <v>427</v>
      </c>
      <c r="H55" s="9" t="s">
        <v>428</v>
      </c>
      <c r="J55" s="1" t="s">
        <v>429</v>
      </c>
      <c r="K55" s="9" t="s">
        <v>430</v>
      </c>
      <c r="L55" s="1" t="s">
        <v>431</v>
      </c>
      <c r="M55" s="1" t="s">
        <v>432</v>
      </c>
      <c r="N55" s="9" t="s">
        <v>433</v>
      </c>
      <c r="O55" s="1" t="s">
        <v>434</v>
      </c>
      <c r="P55" s="1" t="s">
        <v>435</v>
      </c>
      <c r="Q55" s="9" t="s">
        <v>436</v>
      </c>
      <c r="R55" s="1" t="s">
        <v>434</v>
      </c>
      <c r="S55" s="1" t="s">
        <v>437</v>
      </c>
      <c r="T55" s="9" t="s">
        <v>438</v>
      </c>
      <c r="V55" s="1" t="s">
        <v>439</v>
      </c>
      <c r="W55" s="9" t="s">
        <v>440</v>
      </c>
      <c r="Y55" s="1" t="s">
        <v>441</v>
      </c>
      <c r="Z55" s="9" t="s">
        <v>442</v>
      </c>
      <c r="AA55" s="1" t="s">
        <v>360</v>
      </c>
      <c r="AB55" s="3" t="s">
        <v>468</v>
      </c>
      <c r="AC55" s="11" t="s">
        <v>469</v>
      </c>
      <c r="AD55" s="11"/>
      <c r="AE55" s="11"/>
      <c r="AF55" s="1" t="s">
        <v>470</v>
      </c>
      <c r="AJ55" s="1" t="s">
        <v>85</v>
      </c>
      <c r="AK55" s="1" t="s">
        <v>421</v>
      </c>
      <c r="AL55" s="1" t="s">
        <v>446</v>
      </c>
      <c r="AM55" s="1" t="s">
        <v>447</v>
      </c>
    </row>
    <row r="56" customFormat="false" ht="192" hidden="true" customHeight="false" outlineLevel="0" collapsed="false">
      <c r="A56" s="1" t="str">
        <f aca="false">CONCATENATE("lamd:md_",B56)</f>
        <v>lamd:md_ADOPTION_PAR</v>
      </c>
      <c r="B56" s="1" t="s">
        <v>471</v>
      </c>
      <c r="C56" s="1" t="s">
        <v>472</v>
      </c>
      <c r="D56" s="1" t="s">
        <v>473</v>
      </c>
      <c r="E56" s="8" t="s">
        <v>69</v>
      </c>
      <c r="G56" s="1" t="s">
        <v>427</v>
      </c>
      <c r="H56" s="9" t="s">
        <v>428</v>
      </c>
      <c r="J56" s="1" t="s">
        <v>429</v>
      </c>
      <c r="K56" s="9" t="s">
        <v>430</v>
      </c>
      <c r="L56" s="1" t="s">
        <v>431</v>
      </c>
      <c r="M56" s="1" t="s">
        <v>432</v>
      </c>
      <c r="N56" s="9" t="s">
        <v>433</v>
      </c>
      <c r="O56" s="1" t="s">
        <v>434</v>
      </c>
      <c r="P56" s="1" t="s">
        <v>435</v>
      </c>
      <c r="Q56" s="9" t="s">
        <v>436</v>
      </c>
      <c r="R56" s="1" t="s">
        <v>434</v>
      </c>
      <c r="S56" s="1" t="s">
        <v>437</v>
      </c>
      <c r="T56" s="9" t="s">
        <v>438</v>
      </c>
      <c r="V56" s="1" t="s">
        <v>439</v>
      </c>
      <c r="W56" s="9" t="s">
        <v>440</v>
      </c>
      <c r="Y56" s="1" t="s">
        <v>441</v>
      </c>
      <c r="Z56" s="9" t="s">
        <v>442</v>
      </c>
      <c r="AA56" s="1" t="s">
        <v>360</v>
      </c>
      <c r="AB56" s="3" t="s">
        <v>474</v>
      </c>
      <c r="AC56" s="11" t="s">
        <v>475</v>
      </c>
      <c r="AD56" s="11"/>
      <c r="AE56" s="11"/>
      <c r="AF56" s="9" t="s">
        <v>476</v>
      </c>
      <c r="AJ56" s="1" t="s">
        <v>85</v>
      </c>
      <c r="AK56" s="1" t="s">
        <v>421</v>
      </c>
      <c r="AL56" s="1" t="s">
        <v>446</v>
      </c>
      <c r="AM56" s="1" t="s">
        <v>447</v>
      </c>
    </row>
    <row r="57" customFormat="false" ht="333.5" hidden="true" customHeight="false" outlineLevel="0" collapsed="false">
      <c r="A57" s="1" t="str">
        <f aca="false">CONCATENATE("lamd:md_",B57)</f>
        <v>lamd:md_APPLICABILITY_EXT</v>
      </c>
      <c r="B57" s="1" t="s">
        <v>477</v>
      </c>
      <c r="C57" s="1" t="s">
        <v>478</v>
      </c>
      <c r="D57" s="1" t="s">
        <v>479</v>
      </c>
      <c r="E57" s="8" t="s">
        <v>69</v>
      </c>
      <c r="G57" s="1" t="s">
        <v>427</v>
      </c>
      <c r="H57" s="9" t="s">
        <v>428</v>
      </c>
      <c r="J57" s="1" t="s">
        <v>429</v>
      </c>
      <c r="K57" s="9" t="s">
        <v>430</v>
      </c>
      <c r="L57" s="1" t="s">
        <v>431</v>
      </c>
      <c r="M57" s="1" t="s">
        <v>432</v>
      </c>
      <c r="N57" s="9" t="s">
        <v>433</v>
      </c>
      <c r="O57" s="1" t="s">
        <v>434</v>
      </c>
      <c r="P57" s="1" t="s">
        <v>435</v>
      </c>
      <c r="Q57" s="9" t="s">
        <v>436</v>
      </c>
      <c r="R57" s="1" t="s">
        <v>434</v>
      </c>
      <c r="S57" s="1" t="s">
        <v>437</v>
      </c>
      <c r="T57" s="9" t="s">
        <v>438</v>
      </c>
      <c r="V57" s="1" t="s">
        <v>439</v>
      </c>
      <c r="W57" s="9" t="s">
        <v>440</v>
      </c>
      <c r="Y57" s="1" t="s">
        <v>441</v>
      </c>
      <c r="Z57" s="9" t="s">
        <v>442</v>
      </c>
      <c r="AA57" s="1" t="s">
        <v>360</v>
      </c>
      <c r="AB57" s="3" t="s">
        <v>480</v>
      </c>
      <c r="AC57" s="11" t="s">
        <v>481</v>
      </c>
      <c r="AD57" s="11"/>
      <c r="AE57" s="11"/>
      <c r="AF57" s="9" t="s">
        <v>482</v>
      </c>
      <c r="AJ57" s="1" t="s">
        <v>85</v>
      </c>
      <c r="AK57" s="1" t="s">
        <v>421</v>
      </c>
      <c r="AL57" s="9" t="s">
        <v>446</v>
      </c>
      <c r="AM57" s="1" t="s">
        <v>447</v>
      </c>
    </row>
    <row r="58" customFormat="false" ht="304.5" hidden="true" customHeight="false" outlineLevel="0" collapsed="false">
      <c r="A58" s="1" t="str">
        <f aca="false">CONCATENATE("lamd:md_",B58)</f>
        <v>lamd:md_COMPLETION</v>
      </c>
      <c r="B58" s="1" t="s">
        <v>483</v>
      </c>
      <c r="C58" s="1" t="s">
        <v>484</v>
      </c>
      <c r="D58" s="1" t="s">
        <v>485</v>
      </c>
      <c r="E58" s="8" t="s">
        <v>69</v>
      </c>
      <c r="G58" s="1" t="s">
        <v>427</v>
      </c>
      <c r="H58" s="9" t="s">
        <v>428</v>
      </c>
      <c r="J58" s="1" t="s">
        <v>429</v>
      </c>
      <c r="K58" s="9" t="s">
        <v>430</v>
      </c>
      <c r="L58" s="1" t="s">
        <v>431</v>
      </c>
      <c r="M58" s="1" t="s">
        <v>432</v>
      </c>
      <c r="N58" s="9" t="s">
        <v>433</v>
      </c>
      <c r="O58" s="1" t="s">
        <v>434</v>
      </c>
      <c r="P58" s="1" t="s">
        <v>435</v>
      </c>
      <c r="Q58" s="9" t="s">
        <v>436</v>
      </c>
      <c r="R58" s="1" t="s">
        <v>434</v>
      </c>
      <c r="S58" s="1" t="s">
        <v>437</v>
      </c>
      <c r="T58" s="9" t="s">
        <v>438</v>
      </c>
      <c r="V58" s="1" t="s">
        <v>439</v>
      </c>
      <c r="W58" s="9" t="s">
        <v>440</v>
      </c>
      <c r="Y58" s="1" t="s">
        <v>441</v>
      </c>
      <c r="Z58" s="9" t="s">
        <v>442</v>
      </c>
      <c r="AA58" s="1" t="s">
        <v>360</v>
      </c>
      <c r="AB58" s="3" t="s">
        <v>486</v>
      </c>
      <c r="AC58" s="11" t="s">
        <v>487</v>
      </c>
      <c r="AD58" s="11"/>
      <c r="AE58" s="11"/>
      <c r="AF58" s="9" t="s">
        <v>488</v>
      </c>
      <c r="AI58" s="21" t="s">
        <v>489</v>
      </c>
      <c r="AJ58" s="1" t="s">
        <v>85</v>
      </c>
      <c r="AK58" s="1" t="s">
        <v>421</v>
      </c>
      <c r="AL58" s="9" t="s">
        <v>446</v>
      </c>
      <c r="AM58" s="1" t="s">
        <v>447</v>
      </c>
    </row>
    <row r="59" customFormat="false" ht="304.5" hidden="true" customHeight="false" outlineLevel="0" collapsed="false">
      <c r="A59" s="1" t="str">
        <f aca="false">CONCATENATE("lamd:md_",B59)</f>
        <v>lamd:md_VALIDITY_EXT</v>
      </c>
      <c r="B59" s="1" t="s">
        <v>490</v>
      </c>
      <c r="C59" s="1" t="s">
        <v>491</v>
      </c>
      <c r="D59" s="1" t="s">
        <v>492</v>
      </c>
      <c r="E59" s="8" t="s">
        <v>69</v>
      </c>
      <c r="G59" s="1" t="s">
        <v>427</v>
      </c>
      <c r="H59" s="9" t="s">
        <v>428</v>
      </c>
      <c r="J59" s="1" t="s">
        <v>429</v>
      </c>
      <c r="K59" s="9" t="s">
        <v>430</v>
      </c>
      <c r="L59" s="1" t="s">
        <v>431</v>
      </c>
      <c r="M59" s="1" t="s">
        <v>432</v>
      </c>
      <c r="N59" s="9" t="s">
        <v>433</v>
      </c>
      <c r="O59" s="1" t="s">
        <v>434</v>
      </c>
      <c r="P59" s="1" t="s">
        <v>435</v>
      </c>
      <c r="Q59" s="9" t="s">
        <v>436</v>
      </c>
      <c r="R59" s="1" t="s">
        <v>434</v>
      </c>
      <c r="S59" s="1" t="s">
        <v>437</v>
      </c>
      <c r="T59" s="9" t="s">
        <v>438</v>
      </c>
      <c r="V59" s="1" t="s">
        <v>439</v>
      </c>
      <c r="W59" s="9" t="s">
        <v>440</v>
      </c>
      <c r="Y59" s="1" t="s">
        <v>441</v>
      </c>
      <c r="Z59" s="9" t="s">
        <v>442</v>
      </c>
      <c r="AA59" s="1" t="s">
        <v>360</v>
      </c>
      <c r="AB59" s="3" t="s">
        <v>493</v>
      </c>
      <c r="AC59" s="11" t="s">
        <v>494</v>
      </c>
      <c r="AD59" s="11"/>
      <c r="AE59" s="11"/>
      <c r="AF59" s="1" t="s">
        <v>495</v>
      </c>
      <c r="AI59" s="21" t="s">
        <v>496</v>
      </c>
      <c r="AJ59" s="1" t="s">
        <v>85</v>
      </c>
      <c r="AK59" s="1" t="s">
        <v>421</v>
      </c>
      <c r="AL59" s="9" t="s">
        <v>446</v>
      </c>
      <c r="AM59" s="1" t="s">
        <v>447</v>
      </c>
    </row>
    <row r="60" customFormat="false" ht="304.5" hidden="true" customHeight="false" outlineLevel="0" collapsed="false">
      <c r="A60" s="1" t="str">
        <f aca="false">CONCATENATE("lamd:md_",B60)</f>
        <v>lamd:md_REPLACEMENT</v>
      </c>
      <c r="B60" s="1" t="s">
        <v>497</v>
      </c>
      <c r="C60" s="1" t="s">
        <v>498</v>
      </c>
      <c r="D60" s="1" t="s">
        <v>499</v>
      </c>
      <c r="E60" s="8" t="s">
        <v>69</v>
      </c>
      <c r="G60" s="1" t="s">
        <v>427</v>
      </c>
      <c r="H60" s="9" t="s">
        <v>428</v>
      </c>
      <c r="J60" s="1" t="s">
        <v>429</v>
      </c>
      <c r="K60" s="9" t="s">
        <v>430</v>
      </c>
      <c r="L60" s="1" t="s">
        <v>431</v>
      </c>
      <c r="M60" s="1" t="s">
        <v>432</v>
      </c>
      <c r="N60" s="9" t="s">
        <v>433</v>
      </c>
      <c r="O60" s="1" t="s">
        <v>434</v>
      </c>
      <c r="P60" s="1" t="s">
        <v>435</v>
      </c>
      <c r="Q60" s="9" t="s">
        <v>436</v>
      </c>
      <c r="R60" s="1" t="s">
        <v>434</v>
      </c>
      <c r="S60" s="1" t="s">
        <v>437</v>
      </c>
      <c r="T60" s="9" t="s">
        <v>438</v>
      </c>
      <c r="V60" s="1" t="s">
        <v>439</v>
      </c>
      <c r="W60" s="9" t="s">
        <v>440</v>
      </c>
      <c r="Y60" s="1" t="s">
        <v>441</v>
      </c>
      <c r="Z60" s="9" t="s">
        <v>442</v>
      </c>
      <c r="AA60" s="1" t="s">
        <v>360</v>
      </c>
      <c r="AB60" s="3" t="s">
        <v>500</v>
      </c>
      <c r="AC60" s="11" t="s">
        <v>501</v>
      </c>
      <c r="AD60" s="11"/>
      <c r="AE60" s="11"/>
      <c r="AF60" s="9" t="s">
        <v>502</v>
      </c>
      <c r="AI60" s="21" t="s">
        <v>503</v>
      </c>
      <c r="AJ60" s="1" t="s">
        <v>85</v>
      </c>
      <c r="AK60" s="1" t="s">
        <v>421</v>
      </c>
      <c r="AL60" s="9" t="s">
        <v>446</v>
      </c>
      <c r="AM60" s="1" t="s">
        <v>447</v>
      </c>
    </row>
    <row r="61" customFormat="false" ht="246.5" hidden="true" customHeight="false" outlineLevel="0" collapsed="false">
      <c r="A61" s="1" t="str">
        <f aca="false">CONCATENATE("lamd:md_",B61)</f>
        <v>lamd:md_CORRIGENDUM</v>
      </c>
      <c r="B61" s="1" t="s">
        <v>504</v>
      </c>
      <c r="C61" s="1" t="s">
        <v>505</v>
      </c>
      <c r="D61" s="1" t="s">
        <v>506</v>
      </c>
      <c r="E61" s="8" t="s">
        <v>69</v>
      </c>
      <c r="G61" s="1" t="s">
        <v>427</v>
      </c>
      <c r="H61" s="9" t="s">
        <v>428</v>
      </c>
      <c r="J61" s="1" t="s">
        <v>429</v>
      </c>
      <c r="K61" s="9" t="s">
        <v>430</v>
      </c>
      <c r="L61" s="1" t="s">
        <v>431</v>
      </c>
      <c r="M61" s="1" t="s">
        <v>432</v>
      </c>
      <c r="N61" s="9" t="s">
        <v>433</v>
      </c>
      <c r="O61" s="1" t="s">
        <v>434</v>
      </c>
      <c r="P61" s="1" t="s">
        <v>435</v>
      </c>
      <c r="Q61" s="9" t="s">
        <v>436</v>
      </c>
      <c r="R61" s="1" t="s">
        <v>434</v>
      </c>
      <c r="S61" s="1" t="s">
        <v>437</v>
      </c>
      <c r="T61" s="9" t="s">
        <v>438</v>
      </c>
      <c r="V61" s="1" t="s">
        <v>439</v>
      </c>
      <c r="W61" s="9" t="s">
        <v>440</v>
      </c>
      <c r="Y61" s="1" t="s">
        <v>441</v>
      </c>
      <c r="Z61" s="9" t="s">
        <v>442</v>
      </c>
      <c r="AA61" s="1" t="s">
        <v>360</v>
      </c>
      <c r="AB61" s="3" t="s">
        <v>507</v>
      </c>
      <c r="AC61" s="11" t="s">
        <v>508</v>
      </c>
      <c r="AD61" s="11"/>
      <c r="AE61" s="11"/>
      <c r="AF61" s="9" t="s">
        <v>509</v>
      </c>
      <c r="AJ61" s="1" t="s">
        <v>85</v>
      </c>
      <c r="AK61" s="1" t="s">
        <v>421</v>
      </c>
      <c r="AL61" s="9" t="s">
        <v>446</v>
      </c>
      <c r="AM61" s="1" t="s">
        <v>447</v>
      </c>
    </row>
    <row r="62" customFormat="false" ht="275.5" hidden="true" customHeight="false" outlineLevel="0" collapsed="false">
      <c r="A62" s="1" t="str">
        <f aca="false">CONCATENATE("lamd:md_",B62)</f>
        <v>lamd:md_OBSOLETE</v>
      </c>
      <c r="B62" s="1" t="s">
        <v>510</v>
      </c>
      <c r="C62" s="1" t="s">
        <v>511</v>
      </c>
      <c r="D62" s="1" t="s">
        <v>512</v>
      </c>
      <c r="E62" s="8" t="s">
        <v>69</v>
      </c>
      <c r="G62" s="1" t="s">
        <v>427</v>
      </c>
      <c r="H62" s="9" t="s">
        <v>428</v>
      </c>
      <c r="J62" s="1" t="s">
        <v>429</v>
      </c>
      <c r="K62" s="9" t="s">
        <v>430</v>
      </c>
      <c r="L62" s="1" t="s">
        <v>431</v>
      </c>
      <c r="M62" s="1" t="s">
        <v>432</v>
      </c>
      <c r="N62" s="9" t="s">
        <v>433</v>
      </c>
      <c r="O62" s="1" t="s">
        <v>434</v>
      </c>
      <c r="P62" s="1" t="s">
        <v>435</v>
      </c>
      <c r="Q62" s="9" t="s">
        <v>436</v>
      </c>
      <c r="R62" s="1" t="s">
        <v>434</v>
      </c>
      <c r="S62" s="1" t="s">
        <v>437</v>
      </c>
      <c r="T62" s="9" t="s">
        <v>438</v>
      </c>
      <c r="V62" s="1" t="s">
        <v>439</v>
      </c>
      <c r="W62" s="9" t="s">
        <v>440</v>
      </c>
      <c r="Y62" s="1" t="s">
        <v>441</v>
      </c>
      <c r="Z62" s="9" t="s">
        <v>442</v>
      </c>
      <c r="AA62" s="1" t="s">
        <v>360</v>
      </c>
      <c r="AB62" s="3" t="s">
        <v>513</v>
      </c>
      <c r="AC62" s="11" t="s">
        <v>514</v>
      </c>
      <c r="AD62" s="11"/>
      <c r="AE62" s="11"/>
      <c r="AF62" s="1" t="s">
        <v>515</v>
      </c>
      <c r="AJ62" s="1" t="s">
        <v>85</v>
      </c>
      <c r="AK62" s="1" t="s">
        <v>421</v>
      </c>
      <c r="AL62" s="9" t="s">
        <v>446</v>
      </c>
      <c r="AM62" s="1" t="s">
        <v>447</v>
      </c>
    </row>
    <row r="63" customFormat="false" ht="228" hidden="true" customHeight="false" outlineLevel="0" collapsed="false">
      <c r="A63" s="1" t="str">
        <f aca="false">CONCATENATE("lamd:md_",B63)</f>
        <v>lamd:md_DEROGATION</v>
      </c>
      <c r="B63" s="1" t="s">
        <v>516</v>
      </c>
      <c r="C63" s="1" t="s">
        <v>517</v>
      </c>
      <c r="D63" s="1" t="s">
        <v>518</v>
      </c>
      <c r="E63" s="8" t="s">
        <v>69</v>
      </c>
      <c r="G63" s="1" t="s">
        <v>427</v>
      </c>
      <c r="H63" s="9" t="s">
        <v>428</v>
      </c>
      <c r="J63" s="1" t="s">
        <v>429</v>
      </c>
      <c r="K63" s="9" t="s">
        <v>430</v>
      </c>
      <c r="L63" s="1" t="s">
        <v>431</v>
      </c>
      <c r="M63" s="1" t="s">
        <v>432</v>
      </c>
      <c r="N63" s="9" t="s">
        <v>433</v>
      </c>
      <c r="O63" s="1" t="s">
        <v>434</v>
      </c>
      <c r="P63" s="1" t="s">
        <v>435</v>
      </c>
      <c r="Q63" s="9" t="s">
        <v>436</v>
      </c>
      <c r="R63" s="1" t="s">
        <v>434</v>
      </c>
      <c r="S63" s="1" t="s">
        <v>437</v>
      </c>
      <c r="T63" s="9" t="s">
        <v>438</v>
      </c>
      <c r="V63" s="1" t="s">
        <v>439</v>
      </c>
      <c r="W63" s="9" t="s">
        <v>440</v>
      </c>
      <c r="Y63" s="1" t="s">
        <v>441</v>
      </c>
      <c r="Z63" s="9" t="s">
        <v>442</v>
      </c>
      <c r="AA63" s="1" t="s">
        <v>360</v>
      </c>
      <c r="AB63" s="3" t="s">
        <v>519</v>
      </c>
      <c r="AC63" s="11" t="s">
        <v>520</v>
      </c>
      <c r="AD63" s="11"/>
      <c r="AE63" s="11"/>
      <c r="AF63" s="9" t="s">
        <v>521</v>
      </c>
      <c r="AI63" s="1" t="s">
        <v>522</v>
      </c>
      <c r="AJ63" s="1" t="s">
        <v>85</v>
      </c>
      <c r="AK63" s="1" t="s">
        <v>421</v>
      </c>
      <c r="AL63" s="9" t="s">
        <v>446</v>
      </c>
      <c r="AM63" s="1" t="s">
        <v>447</v>
      </c>
    </row>
    <row r="64" customFormat="false" ht="58" hidden="true" customHeight="false" outlineLevel="0" collapsed="false">
      <c r="A64" s="1" t="str">
        <f aca="false">CONCATENATE("lamd:md_",B64)</f>
        <v>lamd:md_CONFIRMATION</v>
      </c>
      <c r="B64" s="1" t="s">
        <v>523</v>
      </c>
      <c r="C64" s="1" t="s">
        <v>524</v>
      </c>
      <c r="D64" s="1" t="s">
        <v>525</v>
      </c>
      <c r="E64" s="8" t="s">
        <v>69</v>
      </c>
      <c r="G64" s="1" t="s">
        <v>427</v>
      </c>
      <c r="H64" s="9" t="s">
        <v>428</v>
      </c>
      <c r="J64" s="1" t="s">
        <v>429</v>
      </c>
      <c r="K64" s="9" t="s">
        <v>430</v>
      </c>
      <c r="L64" s="1" t="s">
        <v>431</v>
      </c>
      <c r="M64" s="1" t="s">
        <v>432</v>
      </c>
      <c r="N64" s="9" t="s">
        <v>433</v>
      </c>
      <c r="O64" s="1" t="s">
        <v>434</v>
      </c>
      <c r="P64" s="1" t="s">
        <v>435</v>
      </c>
      <c r="Q64" s="9" t="s">
        <v>436</v>
      </c>
      <c r="R64" s="1" t="s">
        <v>434</v>
      </c>
      <c r="S64" s="1" t="s">
        <v>437</v>
      </c>
      <c r="T64" s="9" t="s">
        <v>438</v>
      </c>
      <c r="V64" s="1" t="s">
        <v>439</v>
      </c>
      <c r="W64" s="9" t="s">
        <v>440</v>
      </c>
      <c r="Y64" s="1" t="s">
        <v>441</v>
      </c>
      <c r="Z64" s="9" t="s">
        <v>442</v>
      </c>
      <c r="AA64" s="1" t="s">
        <v>360</v>
      </c>
      <c r="AB64" s="3" t="s">
        <v>526</v>
      </c>
      <c r="AF64" s="1" t="s">
        <v>527</v>
      </c>
      <c r="AI64" s="21" t="s">
        <v>528</v>
      </c>
      <c r="AJ64" s="1" t="s">
        <v>85</v>
      </c>
      <c r="AK64" s="1" t="s">
        <v>421</v>
      </c>
      <c r="AL64" s="9" t="s">
        <v>446</v>
      </c>
      <c r="AM64" s="1" t="s">
        <v>447</v>
      </c>
    </row>
    <row r="65" customFormat="false" ht="43.5" hidden="true" customHeight="false" outlineLevel="0" collapsed="false">
      <c r="A65" s="1" t="str">
        <f aca="false">CONCATENATE("lamd:md_",B65)</f>
        <v>lamd:md_QUESTION_SIMILAR</v>
      </c>
      <c r="B65" s="1" t="s">
        <v>529</v>
      </c>
      <c r="C65" s="1" t="s">
        <v>530</v>
      </c>
      <c r="D65" s="1" t="s">
        <v>531</v>
      </c>
      <c r="E65" s="8" t="s">
        <v>69</v>
      </c>
      <c r="G65" s="1" t="s">
        <v>427</v>
      </c>
      <c r="H65" s="9" t="s">
        <v>428</v>
      </c>
      <c r="J65" s="1" t="s">
        <v>429</v>
      </c>
      <c r="K65" s="9" t="s">
        <v>430</v>
      </c>
      <c r="L65" s="1" t="s">
        <v>431</v>
      </c>
      <c r="M65" s="1" t="s">
        <v>432</v>
      </c>
      <c r="N65" s="9" t="s">
        <v>433</v>
      </c>
      <c r="O65" s="1" t="s">
        <v>434</v>
      </c>
      <c r="P65" s="1" t="s">
        <v>435</v>
      </c>
      <c r="Q65" s="9" t="s">
        <v>436</v>
      </c>
      <c r="R65" s="1" t="s">
        <v>434</v>
      </c>
      <c r="S65" s="1" t="s">
        <v>437</v>
      </c>
      <c r="T65" s="9" t="s">
        <v>438</v>
      </c>
      <c r="V65" s="1" t="s">
        <v>439</v>
      </c>
      <c r="W65" s="9" t="s">
        <v>440</v>
      </c>
      <c r="Y65" s="1" t="s">
        <v>441</v>
      </c>
      <c r="Z65" s="9" t="s">
        <v>442</v>
      </c>
      <c r="AA65" s="1" t="s">
        <v>360</v>
      </c>
      <c r="AB65" s="3" t="s">
        <v>532</v>
      </c>
      <c r="AF65" s="1" t="s">
        <v>533</v>
      </c>
      <c r="AH65" s="1" t="s">
        <v>534</v>
      </c>
      <c r="AJ65" s="1" t="s">
        <v>85</v>
      </c>
      <c r="AK65" s="1" t="s">
        <v>421</v>
      </c>
      <c r="AL65" s="9" t="s">
        <v>446</v>
      </c>
      <c r="AM65" s="1" t="s">
        <v>447</v>
      </c>
    </row>
    <row r="66" customFormat="false" ht="188.5" hidden="true" customHeight="false" outlineLevel="0" collapsed="false">
      <c r="A66" s="1" t="str">
        <f aca="false">CONCATENATE("lamd:md_",B66)</f>
        <v>lamd:md_INTERPRETATION</v>
      </c>
      <c r="B66" s="1" t="s">
        <v>535</v>
      </c>
      <c r="C66" s="1" t="s">
        <v>536</v>
      </c>
      <c r="D66" s="1" t="s">
        <v>537</v>
      </c>
      <c r="E66" s="8" t="s">
        <v>69</v>
      </c>
      <c r="G66" s="1" t="s">
        <v>427</v>
      </c>
      <c r="H66" s="9" t="s">
        <v>428</v>
      </c>
      <c r="J66" s="1" t="s">
        <v>429</v>
      </c>
      <c r="K66" s="9" t="s">
        <v>430</v>
      </c>
      <c r="L66" s="1" t="s">
        <v>431</v>
      </c>
      <c r="M66" s="1" t="s">
        <v>432</v>
      </c>
      <c r="N66" s="9" t="s">
        <v>433</v>
      </c>
      <c r="O66" s="1" t="s">
        <v>434</v>
      </c>
      <c r="P66" s="1" t="s">
        <v>435</v>
      </c>
      <c r="Q66" s="9" t="s">
        <v>436</v>
      </c>
      <c r="R66" s="1" t="s">
        <v>434</v>
      </c>
      <c r="S66" s="1" t="s">
        <v>437</v>
      </c>
      <c r="T66" s="9" t="s">
        <v>438</v>
      </c>
      <c r="V66" s="1" t="s">
        <v>439</v>
      </c>
      <c r="W66" s="9" t="s">
        <v>440</v>
      </c>
      <c r="Y66" s="1" t="s">
        <v>441</v>
      </c>
      <c r="Z66" s="9" t="s">
        <v>442</v>
      </c>
      <c r="AA66" s="1" t="s">
        <v>360</v>
      </c>
      <c r="AB66" s="3" t="s">
        <v>538</v>
      </c>
      <c r="AF66" s="9" t="s">
        <v>539</v>
      </c>
      <c r="AJ66" s="1" t="s">
        <v>85</v>
      </c>
      <c r="AK66" s="1" t="s">
        <v>421</v>
      </c>
      <c r="AL66" s="9" t="s">
        <v>446</v>
      </c>
      <c r="AM66" s="1" t="s">
        <v>447</v>
      </c>
    </row>
    <row r="67" customFormat="false" ht="101.5" hidden="true" customHeight="false" outlineLevel="0" collapsed="false">
      <c r="A67" s="1" t="str">
        <f aca="false">CONCATENATE("lamd:md_",B67)</f>
        <v>lamd:md_IMPLEMENTATION</v>
      </c>
      <c r="B67" s="1" t="s">
        <v>540</v>
      </c>
      <c r="C67" s="1" t="s">
        <v>541</v>
      </c>
      <c r="D67" s="1" t="s">
        <v>542</v>
      </c>
      <c r="E67" s="8" t="s">
        <v>69</v>
      </c>
      <c r="G67" s="1" t="s">
        <v>427</v>
      </c>
      <c r="H67" s="9" t="s">
        <v>428</v>
      </c>
      <c r="J67" s="1" t="s">
        <v>429</v>
      </c>
      <c r="K67" s="9" t="s">
        <v>430</v>
      </c>
      <c r="L67" s="1" t="s">
        <v>431</v>
      </c>
      <c r="M67" s="1" t="s">
        <v>432</v>
      </c>
      <c r="N67" s="9" t="s">
        <v>433</v>
      </c>
      <c r="O67" s="1" t="s">
        <v>434</v>
      </c>
      <c r="P67" s="1" t="s">
        <v>435</v>
      </c>
      <c r="Q67" s="9" t="s">
        <v>436</v>
      </c>
      <c r="R67" s="1" t="s">
        <v>434</v>
      </c>
      <c r="S67" s="1" t="s">
        <v>437</v>
      </c>
      <c r="T67" s="9" t="s">
        <v>438</v>
      </c>
      <c r="V67" s="1" t="s">
        <v>439</v>
      </c>
      <c r="W67" s="9" t="s">
        <v>440</v>
      </c>
      <c r="Y67" s="1" t="s">
        <v>441</v>
      </c>
      <c r="Z67" s="9" t="s">
        <v>442</v>
      </c>
      <c r="AA67" s="1" t="s">
        <v>360</v>
      </c>
      <c r="AB67" s="3" t="s">
        <v>543</v>
      </c>
      <c r="AF67" s="9" t="s">
        <v>544</v>
      </c>
      <c r="AH67" s="1" t="s">
        <v>545</v>
      </c>
      <c r="AJ67" s="1" t="s">
        <v>85</v>
      </c>
      <c r="AK67" s="1" t="s">
        <v>421</v>
      </c>
      <c r="AL67" s="9" t="s">
        <v>446</v>
      </c>
      <c r="AM67" s="1" t="s">
        <v>447</v>
      </c>
    </row>
    <row r="68" customFormat="false" ht="29" hidden="true" customHeight="false" outlineLevel="0" collapsed="false">
      <c r="A68" s="1" t="str">
        <f aca="false">CONCATENATE("lamd:md_",B68)</f>
        <v>lamd:md_REESTAB</v>
      </c>
      <c r="B68" s="1" t="s">
        <v>546</v>
      </c>
      <c r="C68" s="1" t="s">
        <v>547</v>
      </c>
      <c r="D68" s="1" t="s">
        <v>548</v>
      </c>
      <c r="E68" s="8" t="s">
        <v>69</v>
      </c>
      <c r="G68" s="1" t="s">
        <v>427</v>
      </c>
      <c r="H68" s="9" t="s">
        <v>428</v>
      </c>
      <c r="J68" s="1" t="s">
        <v>429</v>
      </c>
      <c r="K68" s="9" t="s">
        <v>430</v>
      </c>
      <c r="L68" s="1" t="s">
        <v>431</v>
      </c>
      <c r="M68" s="1" t="s">
        <v>432</v>
      </c>
      <c r="N68" s="9" t="s">
        <v>433</v>
      </c>
      <c r="O68" s="1" t="s">
        <v>434</v>
      </c>
      <c r="P68" s="1" t="s">
        <v>435</v>
      </c>
      <c r="Q68" s="9" t="s">
        <v>436</v>
      </c>
      <c r="R68" s="1" t="s">
        <v>434</v>
      </c>
      <c r="S68" s="1" t="s">
        <v>437</v>
      </c>
      <c r="T68" s="9" t="s">
        <v>438</v>
      </c>
      <c r="V68" s="1" t="s">
        <v>439</v>
      </c>
      <c r="W68" s="9" t="s">
        <v>440</v>
      </c>
      <c r="Y68" s="1" t="s">
        <v>441</v>
      </c>
      <c r="Z68" s="9" t="s">
        <v>442</v>
      </c>
      <c r="AA68" s="1" t="s">
        <v>360</v>
      </c>
      <c r="AB68" s="3" t="s">
        <v>549</v>
      </c>
      <c r="AF68" s="1" t="s">
        <v>550</v>
      </c>
      <c r="AH68" s="1" t="s">
        <v>551</v>
      </c>
      <c r="AJ68" s="1" t="s">
        <v>85</v>
      </c>
      <c r="AK68" s="1" t="s">
        <v>421</v>
      </c>
      <c r="AL68" s="9" t="s">
        <v>446</v>
      </c>
      <c r="AM68" s="1" t="s">
        <v>447</v>
      </c>
    </row>
    <row r="69" customFormat="false" ht="29" hidden="true" customHeight="false" outlineLevel="0" collapsed="false">
      <c r="A69" s="1" t="str">
        <f aca="false">CONCATENATE("lamd:md_",B69)</f>
        <v>lamd:md_SUSPEND</v>
      </c>
      <c r="B69" s="1" t="s">
        <v>552</v>
      </c>
      <c r="C69" s="1" t="s">
        <v>553</v>
      </c>
      <c r="D69" s="1" t="s">
        <v>554</v>
      </c>
      <c r="E69" s="8" t="s">
        <v>69</v>
      </c>
      <c r="G69" s="1" t="s">
        <v>427</v>
      </c>
      <c r="H69" s="9" t="s">
        <v>428</v>
      </c>
      <c r="J69" s="1" t="s">
        <v>429</v>
      </c>
      <c r="K69" s="9" t="s">
        <v>430</v>
      </c>
      <c r="L69" s="1" t="s">
        <v>431</v>
      </c>
      <c r="M69" s="1" t="s">
        <v>432</v>
      </c>
      <c r="N69" s="9" t="s">
        <v>433</v>
      </c>
      <c r="O69" s="1" t="s">
        <v>434</v>
      </c>
      <c r="P69" s="1" t="s">
        <v>435</v>
      </c>
      <c r="Q69" s="9" t="s">
        <v>436</v>
      </c>
      <c r="R69" s="1" t="s">
        <v>434</v>
      </c>
      <c r="S69" s="1" t="s">
        <v>437</v>
      </c>
      <c r="T69" s="9" t="s">
        <v>438</v>
      </c>
      <c r="V69" s="1" t="s">
        <v>439</v>
      </c>
      <c r="W69" s="9" t="s">
        <v>440</v>
      </c>
      <c r="Y69" s="1" t="s">
        <v>441</v>
      </c>
      <c r="Z69" s="9" t="s">
        <v>442</v>
      </c>
      <c r="AA69" s="1" t="s">
        <v>360</v>
      </c>
      <c r="AB69" s="3" t="s">
        <v>555</v>
      </c>
      <c r="AF69" s="1" t="s">
        <v>556</v>
      </c>
      <c r="AJ69" s="1" t="s">
        <v>85</v>
      </c>
      <c r="AK69" s="1" t="s">
        <v>421</v>
      </c>
      <c r="AL69" s="9" t="s">
        <v>446</v>
      </c>
      <c r="AM69" s="1" t="s">
        <v>447</v>
      </c>
    </row>
    <row r="70" customFormat="false" ht="29" hidden="true" customHeight="false" outlineLevel="0" collapsed="false">
      <c r="A70" s="1" t="str">
        <f aca="false">CONCATENATE("lamd:md_",B70)</f>
        <v>lamd:md_SUSPEND_PAR</v>
      </c>
      <c r="B70" s="1" t="s">
        <v>557</v>
      </c>
      <c r="C70" s="1" t="s">
        <v>558</v>
      </c>
      <c r="D70" s="1" t="s">
        <v>559</v>
      </c>
      <c r="E70" s="8" t="s">
        <v>69</v>
      </c>
      <c r="G70" s="1" t="s">
        <v>427</v>
      </c>
      <c r="H70" s="9" t="s">
        <v>428</v>
      </c>
      <c r="J70" s="1" t="s">
        <v>429</v>
      </c>
      <c r="K70" s="9" t="s">
        <v>430</v>
      </c>
      <c r="L70" s="1" t="s">
        <v>431</v>
      </c>
      <c r="M70" s="1" t="s">
        <v>432</v>
      </c>
      <c r="N70" s="9" t="s">
        <v>433</v>
      </c>
      <c r="O70" s="1" t="s">
        <v>434</v>
      </c>
      <c r="P70" s="1" t="s">
        <v>435</v>
      </c>
      <c r="Q70" s="9" t="s">
        <v>436</v>
      </c>
      <c r="R70" s="1" t="s">
        <v>434</v>
      </c>
      <c r="S70" s="1" t="s">
        <v>437</v>
      </c>
      <c r="T70" s="9" t="s">
        <v>438</v>
      </c>
      <c r="V70" s="1" t="s">
        <v>439</v>
      </c>
      <c r="W70" s="9" t="s">
        <v>440</v>
      </c>
      <c r="Y70" s="1" t="s">
        <v>441</v>
      </c>
      <c r="Z70" s="9" t="s">
        <v>442</v>
      </c>
      <c r="AA70" s="1" t="s">
        <v>360</v>
      </c>
      <c r="AB70" s="3" t="s">
        <v>560</v>
      </c>
      <c r="AF70" s="1" t="s">
        <v>561</v>
      </c>
      <c r="AH70" s="1" t="s">
        <v>562</v>
      </c>
      <c r="AJ70" s="1" t="s">
        <v>85</v>
      </c>
      <c r="AK70" s="1" t="s">
        <v>421</v>
      </c>
      <c r="AL70" s="9" t="s">
        <v>446</v>
      </c>
      <c r="AM70" s="1" t="s">
        <v>447</v>
      </c>
    </row>
    <row r="71" customFormat="false" ht="204" hidden="true" customHeight="false" outlineLevel="0" collapsed="false">
      <c r="A71" s="1" t="str">
        <f aca="false">CONCATENATE("lamd:md_",B71)</f>
        <v>lamd:md_APPLICABILITY_DEF</v>
      </c>
      <c r="B71" s="1" t="s">
        <v>563</v>
      </c>
      <c r="C71" s="1" t="s">
        <v>564</v>
      </c>
      <c r="D71" s="1" t="s">
        <v>565</v>
      </c>
      <c r="E71" s="8" t="s">
        <v>69</v>
      </c>
      <c r="G71" s="1" t="s">
        <v>427</v>
      </c>
      <c r="H71" s="9" t="s">
        <v>428</v>
      </c>
      <c r="J71" s="1" t="s">
        <v>429</v>
      </c>
      <c r="K71" s="9" t="s">
        <v>430</v>
      </c>
      <c r="L71" s="1" t="s">
        <v>431</v>
      </c>
      <c r="M71" s="1" t="s">
        <v>432</v>
      </c>
      <c r="N71" s="9" t="s">
        <v>433</v>
      </c>
      <c r="O71" s="1" t="s">
        <v>434</v>
      </c>
      <c r="P71" s="1" t="s">
        <v>435</v>
      </c>
      <c r="Q71" s="9" t="s">
        <v>436</v>
      </c>
      <c r="R71" s="1" t="s">
        <v>434</v>
      </c>
      <c r="S71" s="1" t="s">
        <v>437</v>
      </c>
      <c r="T71" s="9" t="s">
        <v>438</v>
      </c>
      <c r="V71" s="1" t="s">
        <v>439</v>
      </c>
      <c r="W71" s="9" t="s">
        <v>440</v>
      </c>
      <c r="Y71" s="1" t="s">
        <v>441</v>
      </c>
      <c r="Z71" s="9" t="s">
        <v>442</v>
      </c>
      <c r="AA71" s="1" t="s">
        <v>360</v>
      </c>
      <c r="AB71" s="3" t="s">
        <v>566</v>
      </c>
      <c r="AC71" s="11" t="s">
        <v>567</v>
      </c>
      <c r="AD71" s="11"/>
      <c r="AE71" s="11"/>
      <c r="AF71" s="1" t="s">
        <v>568</v>
      </c>
      <c r="AJ71" s="1" t="s">
        <v>85</v>
      </c>
      <c r="AK71" s="1" t="s">
        <v>421</v>
      </c>
      <c r="AL71" s="9" t="s">
        <v>446</v>
      </c>
      <c r="AM71" s="1" t="s">
        <v>447</v>
      </c>
    </row>
    <row r="72" customFormat="false" ht="29" hidden="true" customHeight="false" outlineLevel="0" collapsed="false">
      <c r="A72" s="1" t="str">
        <f aca="false">CONCATENATE("lamd:md_",B72)</f>
        <v>lamd:md_INCORPORATION</v>
      </c>
      <c r="B72" s="1" t="s">
        <v>569</v>
      </c>
      <c r="C72" s="1" t="s">
        <v>570</v>
      </c>
      <c r="D72" s="1" t="s">
        <v>571</v>
      </c>
      <c r="E72" s="8" t="s">
        <v>69</v>
      </c>
      <c r="G72" s="1" t="s">
        <v>427</v>
      </c>
      <c r="H72" s="9" t="s">
        <v>428</v>
      </c>
      <c r="J72" s="1" t="s">
        <v>429</v>
      </c>
      <c r="K72" s="9" t="s">
        <v>430</v>
      </c>
      <c r="L72" s="1" t="s">
        <v>431</v>
      </c>
      <c r="M72" s="1" t="s">
        <v>432</v>
      </c>
      <c r="N72" s="9" t="s">
        <v>433</v>
      </c>
      <c r="O72" s="1" t="s">
        <v>434</v>
      </c>
      <c r="P72" s="1" t="s">
        <v>435</v>
      </c>
      <c r="Q72" s="9" t="s">
        <v>436</v>
      </c>
      <c r="R72" s="1" t="s">
        <v>434</v>
      </c>
      <c r="S72" s="1" t="s">
        <v>437</v>
      </c>
      <c r="T72" s="9" t="s">
        <v>438</v>
      </c>
      <c r="V72" s="1" t="s">
        <v>439</v>
      </c>
      <c r="W72" s="9" t="s">
        <v>440</v>
      </c>
      <c r="Y72" s="1" t="s">
        <v>441</v>
      </c>
      <c r="Z72" s="9" t="s">
        <v>442</v>
      </c>
      <c r="AA72" s="1" t="s">
        <v>360</v>
      </c>
      <c r="AB72" s="3" t="s">
        <v>572</v>
      </c>
      <c r="AF72" s="9" t="s">
        <v>573</v>
      </c>
      <c r="AH72" s="1" t="s">
        <v>574</v>
      </c>
      <c r="AJ72" s="1" t="s">
        <v>85</v>
      </c>
      <c r="AK72" s="1" t="s">
        <v>421</v>
      </c>
      <c r="AL72" s="9" t="s">
        <v>446</v>
      </c>
      <c r="AM72" s="1" t="s">
        <v>447</v>
      </c>
    </row>
    <row r="73" customFormat="false" ht="29" hidden="true" customHeight="false" outlineLevel="0" collapsed="false">
      <c r="A73" s="1" t="str">
        <f aca="false">CONCATENATE("lamd:md_",B73)</f>
        <v>lamd:md_REFER_PAR</v>
      </c>
      <c r="B73" s="1" t="s">
        <v>575</v>
      </c>
      <c r="C73" s="1" t="s">
        <v>576</v>
      </c>
      <c r="D73" s="1" t="s">
        <v>577</v>
      </c>
      <c r="E73" s="8" t="s">
        <v>69</v>
      </c>
      <c r="G73" s="1" t="s">
        <v>427</v>
      </c>
      <c r="H73" s="9" t="s">
        <v>428</v>
      </c>
      <c r="J73" s="1" t="s">
        <v>429</v>
      </c>
      <c r="K73" s="9" t="s">
        <v>430</v>
      </c>
      <c r="L73" s="1" t="s">
        <v>431</v>
      </c>
      <c r="M73" s="1" t="s">
        <v>432</v>
      </c>
      <c r="N73" s="9" t="s">
        <v>433</v>
      </c>
      <c r="O73" s="1" t="s">
        <v>434</v>
      </c>
      <c r="P73" s="1" t="s">
        <v>435</v>
      </c>
      <c r="Q73" s="9" t="s">
        <v>436</v>
      </c>
      <c r="R73" s="1" t="s">
        <v>434</v>
      </c>
      <c r="S73" s="1" t="s">
        <v>437</v>
      </c>
      <c r="T73" s="9" t="s">
        <v>438</v>
      </c>
      <c r="V73" s="1" t="s">
        <v>439</v>
      </c>
      <c r="W73" s="9" t="s">
        <v>440</v>
      </c>
      <c r="Y73" s="1" t="s">
        <v>441</v>
      </c>
      <c r="Z73" s="9" t="s">
        <v>442</v>
      </c>
      <c r="AA73" s="1" t="s">
        <v>360</v>
      </c>
      <c r="AB73" s="3" t="s">
        <v>578</v>
      </c>
      <c r="AF73" s="1" t="s">
        <v>579</v>
      </c>
      <c r="AJ73" s="1" t="s">
        <v>85</v>
      </c>
      <c r="AK73" s="1" t="s">
        <v>421</v>
      </c>
      <c r="AL73" s="9" t="s">
        <v>446</v>
      </c>
      <c r="AM73" s="1" t="s">
        <v>447</v>
      </c>
    </row>
    <row r="74" customFormat="false" ht="192" hidden="true" customHeight="false" outlineLevel="0" collapsed="false">
      <c r="A74" s="1" t="str">
        <f aca="false">CONCATENATE("lamd:md_",B74)</f>
        <v>lamd:md_QUESTION_RELATED</v>
      </c>
      <c r="B74" s="1" t="s">
        <v>580</v>
      </c>
      <c r="C74" s="1" t="s">
        <v>581</v>
      </c>
      <c r="D74" s="1" t="s">
        <v>582</v>
      </c>
      <c r="E74" s="8" t="s">
        <v>69</v>
      </c>
      <c r="G74" s="1" t="s">
        <v>427</v>
      </c>
      <c r="H74" s="9" t="s">
        <v>428</v>
      </c>
      <c r="J74" s="1" t="s">
        <v>429</v>
      </c>
      <c r="K74" s="9" t="s">
        <v>430</v>
      </c>
      <c r="L74" s="1" t="s">
        <v>431</v>
      </c>
      <c r="M74" s="1" t="s">
        <v>432</v>
      </c>
      <c r="N74" s="9" t="s">
        <v>433</v>
      </c>
      <c r="O74" s="1" t="s">
        <v>434</v>
      </c>
      <c r="P74" s="1" t="s">
        <v>435</v>
      </c>
      <c r="Q74" s="9" t="s">
        <v>436</v>
      </c>
      <c r="R74" s="1" t="s">
        <v>434</v>
      </c>
      <c r="S74" s="1" t="s">
        <v>437</v>
      </c>
      <c r="T74" s="9" t="s">
        <v>438</v>
      </c>
      <c r="V74" s="1" t="s">
        <v>439</v>
      </c>
      <c r="W74" s="9" t="s">
        <v>440</v>
      </c>
      <c r="Y74" s="1" t="s">
        <v>441</v>
      </c>
      <c r="Z74" s="9" t="s">
        <v>442</v>
      </c>
      <c r="AA74" s="1" t="s">
        <v>360</v>
      </c>
      <c r="AB74" s="3" t="s">
        <v>583</v>
      </c>
      <c r="AC74" s="11" t="s">
        <v>584</v>
      </c>
      <c r="AD74" s="11"/>
      <c r="AE74" s="11"/>
      <c r="AH74" s="1" t="s">
        <v>585</v>
      </c>
      <c r="AJ74" s="1" t="s">
        <v>85</v>
      </c>
      <c r="AK74" s="1" t="s">
        <v>421</v>
      </c>
      <c r="AL74" s="9" t="s">
        <v>446</v>
      </c>
      <c r="AM74" s="1" t="s">
        <v>447</v>
      </c>
    </row>
    <row r="75" customFormat="false" ht="72.5" hidden="true" customHeight="false" outlineLevel="0" collapsed="false">
      <c r="A75" s="1" t="str">
        <f aca="false">CONCATENATE("lamd:md_",B75)</f>
        <v>lamd:md_OPINION_EP</v>
      </c>
      <c r="B75" s="1" t="s">
        <v>586</v>
      </c>
      <c r="C75" s="1" t="s">
        <v>587</v>
      </c>
      <c r="D75" s="1" t="s">
        <v>588</v>
      </c>
      <c r="E75" s="8" t="s">
        <v>69</v>
      </c>
      <c r="G75" s="1" t="s">
        <v>427</v>
      </c>
      <c r="H75" s="9" t="s">
        <v>428</v>
      </c>
      <c r="J75" s="1" t="s">
        <v>429</v>
      </c>
      <c r="K75" s="9" t="s">
        <v>430</v>
      </c>
      <c r="L75" s="1" t="s">
        <v>431</v>
      </c>
      <c r="M75" s="1" t="s">
        <v>432</v>
      </c>
      <c r="N75" s="9" t="s">
        <v>433</v>
      </c>
      <c r="O75" s="1" t="s">
        <v>434</v>
      </c>
      <c r="P75" s="1" t="s">
        <v>435</v>
      </c>
      <c r="Q75" s="9" t="s">
        <v>436</v>
      </c>
      <c r="R75" s="1" t="s">
        <v>434</v>
      </c>
      <c r="S75" s="1" t="s">
        <v>437</v>
      </c>
      <c r="T75" s="9" t="s">
        <v>438</v>
      </c>
      <c r="V75" s="1" t="s">
        <v>439</v>
      </c>
      <c r="W75" s="9" t="s">
        <v>440</v>
      </c>
      <c r="Y75" s="1" t="s">
        <v>441</v>
      </c>
      <c r="Z75" s="9" t="s">
        <v>442</v>
      </c>
      <c r="AA75" s="1" t="s">
        <v>360</v>
      </c>
      <c r="AB75" s="3" t="s">
        <v>589</v>
      </c>
      <c r="AC75" s="11"/>
      <c r="AD75" s="11"/>
      <c r="AE75" s="11"/>
      <c r="AH75" s="25" t="s">
        <v>590</v>
      </c>
      <c r="AJ75" s="1" t="s">
        <v>85</v>
      </c>
      <c r="AK75" s="1" t="s">
        <v>421</v>
      </c>
      <c r="AL75" s="1" t="s">
        <v>446</v>
      </c>
      <c r="AM75" s="1" t="s">
        <v>447</v>
      </c>
    </row>
    <row r="76" customFormat="false" ht="72.5" hidden="true" customHeight="false" outlineLevel="0" collapsed="false">
      <c r="A76" s="1" t="str">
        <f aca="false">CONCATENATE("lamd:md_",B76)</f>
        <v>lamd:md_OPINION_COR</v>
      </c>
      <c r="B76" s="1" t="s">
        <v>591</v>
      </c>
      <c r="C76" s="1" t="s">
        <v>592</v>
      </c>
      <c r="D76" s="1" t="s">
        <v>593</v>
      </c>
      <c r="E76" s="8" t="s">
        <v>69</v>
      </c>
      <c r="G76" s="1" t="s">
        <v>427</v>
      </c>
      <c r="H76" s="9" t="s">
        <v>428</v>
      </c>
      <c r="J76" s="1" t="s">
        <v>429</v>
      </c>
      <c r="K76" s="9" t="s">
        <v>430</v>
      </c>
      <c r="L76" s="1" t="s">
        <v>431</v>
      </c>
      <c r="M76" s="1" t="s">
        <v>432</v>
      </c>
      <c r="N76" s="9" t="s">
        <v>433</v>
      </c>
      <c r="O76" s="1" t="s">
        <v>434</v>
      </c>
      <c r="P76" s="1" t="s">
        <v>435</v>
      </c>
      <c r="Q76" s="9" t="s">
        <v>436</v>
      </c>
      <c r="R76" s="1" t="s">
        <v>434</v>
      </c>
      <c r="S76" s="1" t="s">
        <v>437</v>
      </c>
      <c r="T76" s="9" t="s">
        <v>438</v>
      </c>
      <c r="V76" s="1" t="s">
        <v>439</v>
      </c>
      <c r="W76" s="9" t="s">
        <v>440</v>
      </c>
      <c r="Y76" s="1" t="s">
        <v>441</v>
      </c>
      <c r="Z76" s="9" t="s">
        <v>442</v>
      </c>
      <c r="AA76" s="1" t="s">
        <v>360</v>
      </c>
      <c r="AB76" s="3" t="s">
        <v>594</v>
      </c>
      <c r="AH76" s="25" t="s">
        <v>590</v>
      </c>
      <c r="AJ76" s="1" t="s">
        <v>85</v>
      </c>
      <c r="AK76" s="1" t="s">
        <v>421</v>
      </c>
      <c r="AL76" s="1" t="s">
        <v>446</v>
      </c>
      <c r="AM76" s="1" t="s">
        <v>447</v>
      </c>
    </row>
    <row r="77" customFormat="false" ht="72.5" hidden="true" customHeight="false" outlineLevel="0" collapsed="false">
      <c r="A77" s="1" t="str">
        <f aca="false">CONCATENATE("lamd:md_",B77)</f>
        <v>lamd:md_OPINION_EESC</v>
      </c>
      <c r="B77" s="1" t="s">
        <v>595</v>
      </c>
      <c r="C77" s="1" t="s">
        <v>596</v>
      </c>
      <c r="D77" s="1" t="s">
        <v>597</v>
      </c>
      <c r="E77" s="8" t="s">
        <v>69</v>
      </c>
      <c r="G77" s="1" t="s">
        <v>427</v>
      </c>
      <c r="H77" s="9" t="s">
        <v>428</v>
      </c>
      <c r="J77" s="1" t="s">
        <v>429</v>
      </c>
      <c r="K77" s="9" t="s">
        <v>430</v>
      </c>
      <c r="L77" s="1" t="s">
        <v>431</v>
      </c>
      <c r="M77" s="1" t="s">
        <v>432</v>
      </c>
      <c r="N77" s="9" t="s">
        <v>433</v>
      </c>
      <c r="O77" s="1" t="s">
        <v>434</v>
      </c>
      <c r="P77" s="1" t="s">
        <v>435</v>
      </c>
      <c r="Q77" s="9" t="s">
        <v>436</v>
      </c>
      <c r="R77" s="1" t="s">
        <v>434</v>
      </c>
      <c r="S77" s="1" t="s">
        <v>437</v>
      </c>
      <c r="T77" s="9" t="s">
        <v>438</v>
      </c>
      <c r="V77" s="1" t="s">
        <v>439</v>
      </c>
      <c r="W77" s="9" t="s">
        <v>440</v>
      </c>
      <c r="Y77" s="1" t="s">
        <v>441</v>
      </c>
      <c r="Z77" s="9" t="s">
        <v>442</v>
      </c>
      <c r="AA77" s="1" t="s">
        <v>360</v>
      </c>
      <c r="AB77" s="3" t="s">
        <v>598</v>
      </c>
      <c r="AH77" s="25" t="s">
        <v>590</v>
      </c>
      <c r="AJ77" s="1" t="s">
        <v>85</v>
      </c>
      <c r="AK77" s="1" t="s">
        <v>421</v>
      </c>
      <c r="AL77" s="1" t="s">
        <v>446</v>
      </c>
      <c r="AM77" s="1" t="s">
        <v>447</v>
      </c>
    </row>
    <row r="78" customFormat="false" ht="58" hidden="true" customHeight="false" outlineLevel="0" collapsed="false">
      <c r="A78" s="1" t="str">
        <f aca="false">CONCATENATE("lamd:md_",B78)</f>
        <v>lamd:md_INFLUENCE</v>
      </c>
      <c r="B78" s="1" t="s">
        <v>599</v>
      </c>
      <c r="C78" s="1" t="s">
        <v>600</v>
      </c>
      <c r="D78" s="1" t="s">
        <v>601</v>
      </c>
      <c r="E78" s="8" t="s">
        <v>69</v>
      </c>
      <c r="G78" s="1" t="s">
        <v>427</v>
      </c>
      <c r="H78" s="9" t="s">
        <v>428</v>
      </c>
      <c r="J78" s="1" t="s">
        <v>429</v>
      </c>
      <c r="K78" s="9" t="s">
        <v>430</v>
      </c>
      <c r="L78" s="1" t="s">
        <v>431</v>
      </c>
      <c r="M78" s="1" t="s">
        <v>432</v>
      </c>
      <c r="N78" s="9" t="s">
        <v>433</v>
      </c>
      <c r="O78" s="1" t="s">
        <v>434</v>
      </c>
      <c r="P78" s="1" t="s">
        <v>435</v>
      </c>
      <c r="Q78" s="9" t="s">
        <v>436</v>
      </c>
      <c r="R78" s="1" t="s">
        <v>434</v>
      </c>
      <c r="S78" s="1" t="s">
        <v>437</v>
      </c>
      <c r="T78" s="9" t="s">
        <v>438</v>
      </c>
      <c r="V78" s="1" t="s">
        <v>439</v>
      </c>
      <c r="W78" s="9" t="s">
        <v>440</v>
      </c>
      <c r="Y78" s="1" t="s">
        <v>441</v>
      </c>
      <c r="Z78" s="9" t="s">
        <v>442</v>
      </c>
      <c r="AA78" s="1" t="s">
        <v>360</v>
      </c>
      <c r="AB78" s="3" t="s">
        <v>602</v>
      </c>
      <c r="AF78" s="1" t="s">
        <v>603</v>
      </c>
      <c r="AJ78" s="1" t="s">
        <v>85</v>
      </c>
      <c r="AK78" s="1" t="s">
        <v>421</v>
      </c>
      <c r="AL78" s="1" t="s">
        <v>446</v>
      </c>
      <c r="AM78" s="1" t="s">
        <v>447</v>
      </c>
    </row>
    <row r="79" customFormat="false" ht="246.5" hidden="true" customHeight="false" outlineLevel="0" collapsed="false">
      <c r="A79" s="1" t="str">
        <f aca="false">CONCATENATE("lamd:md_",B79)</f>
        <v>lamd:md_AMENDMENT_PRO</v>
      </c>
      <c r="B79" s="1" t="s">
        <v>604</v>
      </c>
      <c r="C79" s="1" t="s">
        <v>605</v>
      </c>
      <c r="D79" s="1" t="s">
        <v>606</v>
      </c>
      <c r="E79" s="8" t="s">
        <v>69</v>
      </c>
      <c r="G79" s="1" t="s">
        <v>427</v>
      </c>
      <c r="H79" s="9" t="s">
        <v>428</v>
      </c>
      <c r="J79" s="1" t="s">
        <v>429</v>
      </c>
      <c r="K79" s="9" t="s">
        <v>430</v>
      </c>
      <c r="L79" s="1" t="s">
        <v>431</v>
      </c>
      <c r="M79" s="1" t="s">
        <v>432</v>
      </c>
      <c r="N79" s="9" t="s">
        <v>433</v>
      </c>
      <c r="O79" s="1" t="s">
        <v>434</v>
      </c>
      <c r="P79" s="1" t="s">
        <v>435</v>
      </c>
      <c r="Q79" s="9" t="s">
        <v>436</v>
      </c>
      <c r="R79" s="1" t="s">
        <v>434</v>
      </c>
      <c r="S79" s="1" t="s">
        <v>437</v>
      </c>
      <c r="T79" s="9" t="s">
        <v>438</v>
      </c>
      <c r="V79" s="1" t="s">
        <v>439</v>
      </c>
      <c r="W79" s="9" t="s">
        <v>440</v>
      </c>
      <c r="Y79" s="1" t="s">
        <v>441</v>
      </c>
      <c r="Z79" s="9" t="s">
        <v>442</v>
      </c>
      <c r="AA79" s="1" t="s">
        <v>360</v>
      </c>
      <c r="AB79" s="3" t="s">
        <v>607</v>
      </c>
      <c r="AF79" s="1" t="s">
        <v>608</v>
      </c>
      <c r="AJ79" s="1" t="s">
        <v>85</v>
      </c>
      <c r="AK79" s="1" t="s">
        <v>421</v>
      </c>
      <c r="AL79" s="1" t="s">
        <v>446</v>
      </c>
      <c r="AM79" s="1" t="s">
        <v>447</v>
      </c>
    </row>
    <row r="80" customFormat="false" ht="240" hidden="true" customHeight="false" outlineLevel="0" collapsed="false">
      <c r="A80" s="1" t="str">
        <f aca="false">CONCATENATE("lamd:md_",B80)</f>
        <v>lamd:md_CI</v>
      </c>
      <c r="B80" s="1" t="s">
        <v>609</v>
      </c>
      <c r="C80" s="1" t="s">
        <v>610</v>
      </c>
      <c r="D80" s="1" t="s">
        <v>611</v>
      </c>
      <c r="E80" s="8" t="s">
        <v>69</v>
      </c>
      <c r="G80" s="1" t="s">
        <v>612</v>
      </c>
      <c r="H80" s="9" t="s">
        <v>613</v>
      </c>
      <c r="I80" s="1" t="s">
        <v>434</v>
      </c>
      <c r="J80" s="1" t="s">
        <v>614</v>
      </c>
      <c r="K80" s="9" t="s">
        <v>615</v>
      </c>
      <c r="L80" s="1" t="s">
        <v>434</v>
      </c>
      <c r="N80" s="9" t="n">
        <v>0</v>
      </c>
      <c r="Q80" s="9" t="n">
        <v>0</v>
      </c>
      <c r="T80" s="9" t="n">
        <v>0</v>
      </c>
      <c r="W80" s="9" t="n">
        <v>0</v>
      </c>
      <c r="Z80" s="9" t="n">
        <v>0</v>
      </c>
      <c r="AB80" s="3" t="s">
        <v>616</v>
      </c>
      <c r="AC80" s="11" t="s">
        <v>617</v>
      </c>
      <c r="AD80" s="11"/>
      <c r="AE80" s="11"/>
      <c r="AF80" s="1" t="s">
        <v>618</v>
      </c>
      <c r="AJ80" s="1" t="s">
        <v>85</v>
      </c>
      <c r="AK80" s="1" t="s">
        <v>421</v>
      </c>
      <c r="AL80" s="1" t="s">
        <v>619</v>
      </c>
      <c r="AM80" s="10" t="s">
        <v>620</v>
      </c>
    </row>
    <row r="81" customFormat="false" ht="409.5" hidden="true" customHeight="false" outlineLevel="0" collapsed="false">
      <c r="A81" s="1" t="str">
        <f aca="false">CONCATENATE("lamd:md_",B81)</f>
        <v>lamd:md_RELATION</v>
      </c>
      <c r="B81" s="1" t="s">
        <v>621</v>
      </c>
      <c r="C81" s="1" t="s">
        <v>622</v>
      </c>
      <c r="D81" s="1" t="s">
        <v>623</v>
      </c>
      <c r="E81" s="8" t="s">
        <v>69</v>
      </c>
      <c r="G81" s="1" t="s">
        <v>427</v>
      </c>
      <c r="H81" s="9" t="s">
        <v>428</v>
      </c>
      <c r="J81" s="1" t="s">
        <v>429</v>
      </c>
      <c r="K81" s="9" t="s">
        <v>430</v>
      </c>
      <c r="L81" s="9" t="s">
        <v>624</v>
      </c>
      <c r="M81" s="1" t="s">
        <v>437</v>
      </c>
      <c r="N81" s="9" t="s">
        <v>438</v>
      </c>
      <c r="Q81" s="9" t="n">
        <v>0</v>
      </c>
      <c r="T81" s="9" t="n">
        <v>0</v>
      </c>
      <c r="W81" s="9" t="n">
        <v>0</v>
      </c>
      <c r="Z81" s="9" t="n">
        <v>0</v>
      </c>
      <c r="AB81" s="3" t="s">
        <v>625</v>
      </c>
      <c r="AF81" s="1" t="s">
        <v>626</v>
      </c>
      <c r="AH81" s="1" t="s">
        <v>627</v>
      </c>
      <c r="AJ81" s="1" t="s">
        <v>85</v>
      </c>
      <c r="AK81" s="1" t="s">
        <v>421</v>
      </c>
      <c r="AL81" s="1" t="s">
        <v>628</v>
      </c>
      <c r="AM81" s="1" t="s">
        <v>629</v>
      </c>
    </row>
    <row r="82" customFormat="false" ht="168" hidden="true" customHeight="false" outlineLevel="0" collapsed="false">
      <c r="A82" s="1" t="str">
        <f aca="false">CONCATENATE("lamd:md_",B82)</f>
        <v>lamd:md_ASSOCIATION</v>
      </c>
      <c r="B82" s="1" t="s">
        <v>630</v>
      </c>
      <c r="C82" s="1" t="s">
        <v>631</v>
      </c>
      <c r="D82" s="1" t="s">
        <v>632</v>
      </c>
      <c r="E82" s="8" t="s">
        <v>69</v>
      </c>
      <c r="G82" s="1" t="s">
        <v>427</v>
      </c>
      <c r="H82" s="9" t="s">
        <v>428</v>
      </c>
      <c r="J82" s="1" t="s">
        <v>429</v>
      </c>
      <c r="K82" s="9" t="s">
        <v>430</v>
      </c>
      <c r="L82" s="9" t="s">
        <v>624</v>
      </c>
      <c r="M82" s="1" t="s">
        <v>437</v>
      </c>
      <c r="N82" s="9" t="s">
        <v>438</v>
      </c>
      <c r="Q82" s="9" t="n">
        <v>0</v>
      </c>
      <c r="T82" s="9" t="n">
        <v>0</v>
      </c>
      <c r="W82" s="9" t="n">
        <v>0</v>
      </c>
      <c r="Z82" s="9" t="n">
        <v>0</v>
      </c>
      <c r="AB82" s="3" t="s">
        <v>633</v>
      </c>
      <c r="AC82" s="11" t="s">
        <v>634</v>
      </c>
      <c r="AD82" s="11"/>
      <c r="AE82" s="11"/>
      <c r="AF82" s="1" t="s">
        <v>635</v>
      </c>
      <c r="AJ82" s="1" t="s">
        <v>85</v>
      </c>
      <c r="AK82" s="1" t="s">
        <v>421</v>
      </c>
      <c r="AL82" s="1" t="s">
        <v>628</v>
      </c>
      <c r="AM82" s="1" t="s">
        <v>629</v>
      </c>
    </row>
    <row r="83" customFormat="false" ht="36" hidden="true" customHeight="false" outlineLevel="0" collapsed="false">
      <c r="A83" s="1" t="str">
        <f aca="false">CONCATENATE("lamd:md_",B83)</f>
        <v>lamd:md_PROC</v>
      </c>
      <c r="B83" s="1" t="s">
        <v>636</v>
      </c>
      <c r="C83" s="1" t="s">
        <v>637</v>
      </c>
      <c r="D83" s="1" t="s">
        <v>638</v>
      </c>
      <c r="E83" s="8" t="s">
        <v>42</v>
      </c>
      <c r="H83" s="9" t="n">
        <v>0</v>
      </c>
      <c r="K83" s="9" t="n">
        <v>0</v>
      </c>
      <c r="N83" s="9" t="n">
        <v>0</v>
      </c>
      <c r="Q83" s="9" t="n">
        <v>0</v>
      </c>
      <c r="T83" s="9" t="n">
        <v>0</v>
      </c>
      <c r="W83" s="9" t="n">
        <v>0</v>
      </c>
      <c r="Z83" s="9" t="n">
        <v>0</v>
      </c>
      <c r="AB83" s="3" t="s">
        <v>639</v>
      </c>
      <c r="AC83" s="11" t="s">
        <v>640</v>
      </c>
      <c r="AD83" s="11"/>
      <c r="AE83" s="11"/>
      <c r="AK83" s="1" t="s">
        <v>71</v>
      </c>
      <c r="AM83" s="1" t="s">
        <v>72</v>
      </c>
    </row>
    <row r="84" customFormat="false" ht="203" hidden="true" customHeight="false" outlineLevel="0" collapsed="false">
      <c r="A84" s="1" t="str">
        <f aca="false">CONCATENATE("lamd:md_",B84)</f>
        <v>lamd:md_AP</v>
      </c>
      <c r="B84" s="1" t="s">
        <v>641</v>
      </c>
      <c r="C84" s="1" t="s">
        <v>642</v>
      </c>
      <c r="D84" s="1" t="s">
        <v>643</v>
      </c>
      <c r="E84" s="8" t="s">
        <v>69</v>
      </c>
      <c r="F84" s="9" t="s">
        <v>644</v>
      </c>
      <c r="H84" s="9" t="n">
        <v>0</v>
      </c>
      <c r="K84" s="9" t="n">
        <v>0</v>
      </c>
      <c r="N84" s="9" t="n">
        <v>0</v>
      </c>
      <c r="Q84" s="9" t="n">
        <v>0</v>
      </c>
      <c r="T84" s="9" t="n">
        <v>0</v>
      </c>
      <c r="W84" s="9" t="n">
        <v>0</v>
      </c>
      <c r="Z84" s="9" t="n">
        <v>0</v>
      </c>
      <c r="AB84" s="3" t="s">
        <v>645</v>
      </c>
      <c r="AC84" s="11" t="s">
        <v>646</v>
      </c>
      <c r="AD84" s="11"/>
      <c r="AE84" s="11"/>
      <c r="AF84" s="1" t="s">
        <v>647</v>
      </c>
      <c r="AJ84" s="1" t="s">
        <v>85</v>
      </c>
      <c r="AK84" s="1" t="s">
        <v>648</v>
      </c>
      <c r="AL84" s="1" t="s">
        <v>649</v>
      </c>
      <c r="AM84" s="1" t="s">
        <v>650</v>
      </c>
    </row>
    <row r="85" customFormat="false" ht="159.5" hidden="true" customHeight="false" outlineLevel="0" collapsed="false">
      <c r="A85" s="1" t="str">
        <f aca="false">CONCATENATE("lamd:md_",B85)</f>
        <v>lamd:md_DF</v>
      </c>
      <c r="B85" s="1" t="s">
        <v>651</v>
      </c>
      <c r="C85" s="1" t="s">
        <v>652</v>
      </c>
      <c r="D85" s="1" t="s">
        <v>653</v>
      </c>
      <c r="E85" s="8" t="s">
        <v>69</v>
      </c>
      <c r="F85" s="9" t="s">
        <v>644</v>
      </c>
      <c r="H85" s="9" t="n">
        <v>0</v>
      </c>
      <c r="K85" s="9" t="n">
        <v>0</v>
      </c>
      <c r="N85" s="9" t="n">
        <v>0</v>
      </c>
      <c r="Q85" s="9" t="n">
        <v>0</v>
      </c>
      <c r="T85" s="9" t="n">
        <v>0</v>
      </c>
      <c r="W85" s="9" t="n">
        <v>0</v>
      </c>
      <c r="Z85" s="9" t="n">
        <v>0</v>
      </c>
      <c r="AB85" s="3" t="s">
        <v>654</v>
      </c>
      <c r="AC85" s="11" t="s">
        <v>655</v>
      </c>
      <c r="AD85" s="11"/>
      <c r="AE85" s="11"/>
      <c r="AF85" s="1" t="s">
        <v>656</v>
      </c>
      <c r="AJ85" s="1" t="s">
        <v>85</v>
      </c>
      <c r="AK85" s="1" t="s">
        <v>648</v>
      </c>
      <c r="AL85" s="1" t="s">
        <v>649</v>
      </c>
      <c r="AM85" s="1" t="s">
        <v>650</v>
      </c>
    </row>
    <row r="86" customFormat="false" ht="101.5" hidden="true" customHeight="false" outlineLevel="0" collapsed="false">
      <c r="A86" s="1" t="str">
        <f aca="false">CONCATENATE("lamd:md_",B86)</f>
        <v>lamd:md_PR</v>
      </c>
      <c r="B86" s="1" t="s">
        <v>657</v>
      </c>
      <c r="C86" s="1" t="s">
        <v>658</v>
      </c>
      <c r="D86" s="1" t="s">
        <v>659</v>
      </c>
      <c r="E86" s="8" t="s">
        <v>69</v>
      </c>
      <c r="F86" s="9" t="s">
        <v>660</v>
      </c>
      <c r="H86" s="9" t="n">
        <v>0</v>
      </c>
      <c r="K86" s="9" t="n">
        <v>0</v>
      </c>
      <c r="N86" s="9" t="n">
        <v>0</v>
      </c>
      <c r="Q86" s="9" t="n">
        <v>0</v>
      </c>
      <c r="T86" s="9" t="n">
        <v>0</v>
      </c>
      <c r="W86" s="9" t="n">
        <v>0</v>
      </c>
      <c r="Z86" s="9" t="n">
        <v>0</v>
      </c>
      <c r="AB86" s="3" t="s">
        <v>661</v>
      </c>
      <c r="AC86" s="11" t="s">
        <v>662</v>
      </c>
      <c r="AD86" s="11"/>
      <c r="AE86" s="11"/>
      <c r="AF86" s="1" t="s">
        <v>663</v>
      </c>
      <c r="AJ86" s="1" t="s">
        <v>85</v>
      </c>
      <c r="AK86" s="1" t="s">
        <v>648</v>
      </c>
      <c r="AL86" s="1" t="s">
        <v>649</v>
      </c>
      <c r="AM86" s="1" t="s">
        <v>650</v>
      </c>
    </row>
    <row r="87" customFormat="false" ht="43.5" hidden="true" customHeight="false" outlineLevel="0" collapsed="false">
      <c r="A87" s="1" t="str">
        <f aca="false">CONCATENATE("lamd:md_",B87)</f>
        <v>lamd:md_NA</v>
      </c>
      <c r="B87" s="1" t="s">
        <v>664</v>
      </c>
      <c r="C87" s="1" t="s">
        <v>665</v>
      </c>
      <c r="D87" s="1" t="s">
        <v>666</v>
      </c>
      <c r="E87" s="8" t="s">
        <v>69</v>
      </c>
      <c r="F87" s="9" t="s">
        <v>667</v>
      </c>
      <c r="H87" s="9" t="n">
        <v>0</v>
      </c>
      <c r="K87" s="9" t="n">
        <v>0</v>
      </c>
      <c r="N87" s="9" t="n">
        <v>0</v>
      </c>
      <c r="Q87" s="9" t="n">
        <v>0</v>
      </c>
      <c r="T87" s="9" t="n">
        <v>0</v>
      </c>
      <c r="W87" s="9" t="n">
        <v>0</v>
      </c>
      <c r="Z87" s="9" t="n">
        <v>0</v>
      </c>
      <c r="AB87" s="3" t="s">
        <v>668</v>
      </c>
      <c r="AF87" s="1" t="s">
        <v>669</v>
      </c>
      <c r="AJ87" s="1" t="s">
        <v>85</v>
      </c>
      <c r="AK87" s="1" t="s">
        <v>648</v>
      </c>
      <c r="AL87" s="1" t="s">
        <v>649</v>
      </c>
      <c r="AM87" s="1" t="s">
        <v>650</v>
      </c>
    </row>
    <row r="88" customFormat="false" ht="58" hidden="true" customHeight="false" outlineLevel="0" collapsed="false">
      <c r="B88" s="1" t="s">
        <v>670</v>
      </c>
      <c r="C88" s="1" t="s">
        <v>671</v>
      </c>
      <c r="D88" s="1" t="s">
        <v>672</v>
      </c>
      <c r="E88" s="8" t="s">
        <v>69</v>
      </c>
      <c r="G88" s="1" t="s">
        <v>427</v>
      </c>
      <c r="H88" s="9" t="s">
        <v>428</v>
      </c>
      <c r="J88" s="1" t="s">
        <v>429</v>
      </c>
      <c r="K88" s="9" t="s">
        <v>430</v>
      </c>
      <c r="L88" s="1" t="s">
        <v>431</v>
      </c>
      <c r="M88" s="1" t="s">
        <v>432</v>
      </c>
      <c r="N88" s="9" t="s">
        <v>433</v>
      </c>
      <c r="O88" s="1" t="s">
        <v>434</v>
      </c>
      <c r="P88" s="1" t="s">
        <v>435</v>
      </c>
      <c r="Q88" s="9" t="s">
        <v>436</v>
      </c>
      <c r="R88" s="1" t="s">
        <v>434</v>
      </c>
      <c r="S88" s="1" t="s">
        <v>437</v>
      </c>
      <c r="T88" s="9" t="s">
        <v>438</v>
      </c>
      <c r="V88" s="1" t="s">
        <v>439</v>
      </c>
      <c r="W88" s="9" t="s">
        <v>440</v>
      </c>
      <c r="Y88" s="1" t="s">
        <v>441</v>
      </c>
      <c r="Z88" s="9" t="s">
        <v>442</v>
      </c>
      <c r="AA88" s="1" t="s">
        <v>360</v>
      </c>
      <c r="AB88" s="3" t="s">
        <v>673</v>
      </c>
      <c r="AJ88" s="1" t="s">
        <v>85</v>
      </c>
      <c r="AK88" s="1" t="s">
        <v>421</v>
      </c>
      <c r="AL88" s="1" t="s">
        <v>674</v>
      </c>
      <c r="AM88" s="1" t="s">
        <v>675</v>
      </c>
    </row>
    <row r="89" customFormat="false" ht="58" hidden="true" customHeight="false" outlineLevel="0" collapsed="false">
      <c r="A89" s="1" t="str">
        <f aca="false">CONCATENATE("lamd:md_",B89)</f>
        <v>lamd:md_FAILURE_REQ</v>
      </c>
      <c r="B89" s="1" t="s">
        <v>676</v>
      </c>
      <c r="C89" s="1" t="s">
        <v>677</v>
      </c>
      <c r="D89" s="1" t="s">
        <v>678</v>
      </c>
      <c r="E89" s="8" t="s">
        <v>69</v>
      </c>
      <c r="G89" s="1" t="s">
        <v>427</v>
      </c>
      <c r="H89" s="9" t="s">
        <v>428</v>
      </c>
      <c r="J89" s="1" t="s">
        <v>429</v>
      </c>
      <c r="K89" s="9" t="s">
        <v>430</v>
      </c>
      <c r="L89" s="1" t="s">
        <v>431</v>
      </c>
      <c r="M89" s="1" t="s">
        <v>432</v>
      </c>
      <c r="N89" s="9" t="s">
        <v>433</v>
      </c>
      <c r="O89" s="1" t="s">
        <v>434</v>
      </c>
      <c r="P89" s="1" t="s">
        <v>435</v>
      </c>
      <c r="Q89" s="9" t="s">
        <v>436</v>
      </c>
      <c r="R89" s="1" t="s">
        <v>434</v>
      </c>
      <c r="S89" s="1" t="s">
        <v>437</v>
      </c>
      <c r="T89" s="9" t="s">
        <v>438</v>
      </c>
      <c r="V89" s="1" t="s">
        <v>439</v>
      </c>
      <c r="W89" s="9" t="s">
        <v>440</v>
      </c>
      <c r="Y89" s="1" t="s">
        <v>441</v>
      </c>
      <c r="Z89" s="9" t="s">
        <v>442</v>
      </c>
      <c r="AA89" s="1" t="s">
        <v>360</v>
      </c>
      <c r="AB89" s="3" t="s">
        <v>679</v>
      </c>
      <c r="AJ89" s="1" t="s">
        <v>85</v>
      </c>
      <c r="AK89" s="1" t="s">
        <v>421</v>
      </c>
      <c r="AL89" s="1" t="s">
        <v>674</v>
      </c>
      <c r="AM89" s="1" t="s">
        <v>675</v>
      </c>
    </row>
    <row r="90" customFormat="false" ht="58" hidden="true" customHeight="false" outlineLevel="0" collapsed="false">
      <c r="A90" s="1" t="str">
        <f aca="false">CONCATENATE("lamd:md_",B90)</f>
        <v>lamd:md_INAPPLICAB_REQ</v>
      </c>
      <c r="B90" s="1" t="s">
        <v>680</v>
      </c>
      <c r="C90" s="1" t="s">
        <v>681</v>
      </c>
      <c r="D90" s="1" t="s">
        <v>682</v>
      </c>
      <c r="E90" s="8" t="s">
        <v>69</v>
      </c>
      <c r="G90" s="1" t="s">
        <v>427</v>
      </c>
      <c r="H90" s="9" t="s">
        <v>428</v>
      </c>
      <c r="J90" s="1" t="s">
        <v>429</v>
      </c>
      <c r="K90" s="9" t="s">
        <v>430</v>
      </c>
      <c r="L90" s="1" t="s">
        <v>431</v>
      </c>
      <c r="M90" s="1" t="s">
        <v>432</v>
      </c>
      <c r="N90" s="9" t="s">
        <v>433</v>
      </c>
      <c r="O90" s="1" t="s">
        <v>434</v>
      </c>
      <c r="P90" s="1" t="s">
        <v>435</v>
      </c>
      <c r="Q90" s="9" t="s">
        <v>436</v>
      </c>
      <c r="R90" s="1" t="s">
        <v>434</v>
      </c>
      <c r="S90" s="1" t="s">
        <v>437</v>
      </c>
      <c r="T90" s="9" t="s">
        <v>438</v>
      </c>
      <c r="V90" s="1" t="s">
        <v>439</v>
      </c>
      <c r="W90" s="9" t="s">
        <v>440</v>
      </c>
      <c r="Y90" s="1" t="s">
        <v>441</v>
      </c>
      <c r="Z90" s="9" t="s">
        <v>442</v>
      </c>
      <c r="AA90" s="1" t="s">
        <v>360</v>
      </c>
      <c r="AB90" s="3" t="s">
        <v>683</v>
      </c>
      <c r="AJ90" s="1" t="s">
        <v>85</v>
      </c>
      <c r="AK90" s="1" t="s">
        <v>421</v>
      </c>
      <c r="AL90" s="1" t="s">
        <v>674</v>
      </c>
      <c r="AM90" s="1" t="s">
        <v>675</v>
      </c>
    </row>
    <row r="91" customFormat="false" ht="58" hidden="true" customHeight="false" outlineLevel="0" collapsed="false">
      <c r="A91" s="1" t="str">
        <f aca="false">CONCATENATE("lamd:md_",B91)</f>
        <v>lamd:md_ANULMENT_PARTIAL_REQ</v>
      </c>
      <c r="B91" s="1" t="s">
        <v>684</v>
      </c>
      <c r="C91" s="1" t="s">
        <v>685</v>
      </c>
      <c r="D91" s="1" t="s">
        <v>686</v>
      </c>
      <c r="E91" s="8" t="s">
        <v>69</v>
      </c>
      <c r="G91" s="1" t="s">
        <v>427</v>
      </c>
      <c r="H91" s="9" t="s">
        <v>428</v>
      </c>
      <c r="J91" s="1" t="s">
        <v>429</v>
      </c>
      <c r="K91" s="9" t="s">
        <v>430</v>
      </c>
      <c r="L91" s="1" t="s">
        <v>431</v>
      </c>
      <c r="M91" s="1" t="s">
        <v>432</v>
      </c>
      <c r="N91" s="9" t="s">
        <v>433</v>
      </c>
      <c r="O91" s="1" t="s">
        <v>434</v>
      </c>
      <c r="P91" s="1" t="s">
        <v>435</v>
      </c>
      <c r="Q91" s="9" t="s">
        <v>436</v>
      </c>
      <c r="R91" s="1" t="s">
        <v>434</v>
      </c>
      <c r="S91" s="1" t="s">
        <v>437</v>
      </c>
      <c r="T91" s="9" t="s">
        <v>438</v>
      </c>
      <c r="V91" s="1" t="s">
        <v>439</v>
      </c>
      <c r="W91" s="9" t="s">
        <v>440</v>
      </c>
      <c r="Y91" s="1" t="s">
        <v>441</v>
      </c>
      <c r="Z91" s="9" t="s">
        <v>442</v>
      </c>
      <c r="AA91" s="1" t="s">
        <v>360</v>
      </c>
      <c r="AB91" s="3" t="s">
        <v>687</v>
      </c>
      <c r="AJ91" s="1" t="s">
        <v>85</v>
      </c>
      <c r="AK91" s="1" t="s">
        <v>421</v>
      </c>
      <c r="AL91" s="1" t="s">
        <v>674</v>
      </c>
      <c r="AM91" s="1" t="s">
        <v>675</v>
      </c>
    </row>
    <row r="92" customFormat="false" ht="58" hidden="true" customHeight="false" outlineLevel="0" collapsed="false">
      <c r="A92" s="1" t="str">
        <f aca="false">CONCATENATE("lamd:md_",B92)</f>
        <v>lamd:md_REVIEW_REQ</v>
      </c>
      <c r="B92" s="1" t="s">
        <v>688</v>
      </c>
      <c r="C92" s="1" t="s">
        <v>689</v>
      </c>
      <c r="D92" s="1" t="s">
        <v>690</v>
      </c>
      <c r="E92" s="8" t="s">
        <v>69</v>
      </c>
      <c r="G92" s="1" t="s">
        <v>427</v>
      </c>
      <c r="H92" s="9" t="s">
        <v>428</v>
      </c>
      <c r="J92" s="1" t="s">
        <v>429</v>
      </c>
      <c r="K92" s="9" t="s">
        <v>430</v>
      </c>
      <c r="L92" s="1" t="s">
        <v>431</v>
      </c>
      <c r="M92" s="1" t="s">
        <v>432</v>
      </c>
      <c r="N92" s="9" t="s">
        <v>433</v>
      </c>
      <c r="O92" s="1" t="s">
        <v>434</v>
      </c>
      <c r="P92" s="1" t="s">
        <v>435</v>
      </c>
      <c r="Q92" s="9" t="s">
        <v>436</v>
      </c>
      <c r="R92" s="1" t="s">
        <v>434</v>
      </c>
      <c r="S92" s="1" t="s">
        <v>437</v>
      </c>
      <c r="T92" s="9" t="s">
        <v>438</v>
      </c>
      <c r="V92" s="1" t="s">
        <v>439</v>
      </c>
      <c r="W92" s="9" t="s">
        <v>440</v>
      </c>
      <c r="Y92" s="1" t="s">
        <v>441</v>
      </c>
      <c r="Z92" s="9" t="s">
        <v>442</v>
      </c>
      <c r="AA92" s="1" t="s">
        <v>360</v>
      </c>
      <c r="AB92" s="3" t="s">
        <v>691</v>
      </c>
      <c r="AJ92" s="1" t="s">
        <v>85</v>
      </c>
      <c r="AK92" s="1" t="s">
        <v>421</v>
      </c>
      <c r="AL92" s="1" t="s">
        <v>674</v>
      </c>
      <c r="AM92" s="1" t="s">
        <v>675</v>
      </c>
    </row>
    <row r="93" customFormat="false" ht="58" hidden="true" customHeight="false" outlineLevel="0" collapsed="false">
      <c r="A93" s="1" t="str">
        <f aca="false">CONCATENATE("lamd:md_",B93)</f>
        <v>lamd:md_PRELIMINARY_REQ</v>
      </c>
      <c r="B93" s="1" t="s">
        <v>692</v>
      </c>
      <c r="C93" s="1" t="s">
        <v>693</v>
      </c>
      <c r="D93" s="1" t="s">
        <v>694</v>
      </c>
      <c r="E93" s="8" t="s">
        <v>69</v>
      </c>
      <c r="G93" s="1" t="s">
        <v>427</v>
      </c>
      <c r="H93" s="9" t="s">
        <v>428</v>
      </c>
      <c r="J93" s="1" t="s">
        <v>429</v>
      </c>
      <c r="K93" s="9" t="s">
        <v>430</v>
      </c>
      <c r="L93" s="1" t="s">
        <v>431</v>
      </c>
      <c r="M93" s="1" t="s">
        <v>432</v>
      </c>
      <c r="N93" s="9" t="s">
        <v>433</v>
      </c>
      <c r="O93" s="1" t="s">
        <v>434</v>
      </c>
      <c r="P93" s="1" t="s">
        <v>435</v>
      </c>
      <c r="Q93" s="9" t="s">
        <v>436</v>
      </c>
      <c r="R93" s="1" t="s">
        <v>434</v>
      </c>
      <c r="S93" s="1" t="s">
        <v>437</v>
      </c>
      <c r="T93" s="9" t="s">
        <v>438</v>
      </c>
      <c r="V93" s="1" t="s">
        <v>439</v>
      </c>
      <c r="W93" s="9" t="s">
        <v>440</v>
      </c>
      <c r="Y93" s="1" t="s">
        <v>441</v>
      </c>
      <c r="Z93" s="9" t="s">
        <v>442</v>
      </c>
      <c r="AA93" s="1" t="s">
        <v>360</v>
      </c>
      <c r="AB93" s="3" t="s">
        <v>695</v>
      </c>
      <c r="AJ93" s="1" t="s">
        <v>85</v>
      </c>
      <c r="AK93" s="1" t="s">
        <v>421</v>
      </c>
      <c r="AL93" s="1" t="s">
        <v>674</v>
      </c>
      <c r="AM93" s="1" t="s">
        <v>675</v>
      </c>
    </row>
    <row r="94" customFormat="false" ht="58" hidden="true" customHeight="false" outlineLevel="0" collapsed="false">
      <c r="A94" s="1" t="str">
        <f aca="false">CONCATENATE("lamd:md_",B94)</f>
        <v>lamd:md_COMMUNIC_REQ</v>
      </c>
      <c r="B94" s="1" t="s">
        <v>696</v>
      </c>
      <c r="C94" s="1" t="s">
        <v>697</v>
      </c>
      <c r="D94" s="1" t="s">
        <v>698</v>
      </c>
      <c r="E94" s="8" t="s">
        <v>69</v>
      </c>
      <c r="G94" s="1" t="s">
        <v>427</v>
      </c>
      <c r="H94" s="9" t="s">
        <v>428</v>
      </c>
      <c r="J94" s="1" t="s">
        <v>429</v>
      </c>
      <c r="K94" s="9" t="s">
        <v>430</v>
      </c>
      <c r="L94" s="1" t="s">
        <v>431</v>
      </c>
      <c r="M94" s="1" t="s">
        <v>432</v>
      </c>
      <c r="N94" s="9" t="s">
        <v>433</v>
      </c>
      <c r="O94" s="1" t="s">
        <v>434</v>
      </c>
      <c r="P94" s="1" t="s">
        <v>435</v>
      </c>
      <c r="Q94" s="9" t="s">
        <v>436</v>
      </c>
      <c r="R94" s="1" t="s">
        <v>434</v>
      </c>
      <c r="S94" s="1" t="s">
        <v>437</v>
      </c>
      <c r="T94" s="9" t="s">
        <v>438</v>
      </c>
      <c r="V94" s="1" t="s">
        <v>439</v>
      </c>
      <c r="W94" s="9" t="s">
        <v>440</v>
      </c>
      <c r="Y94" s="1" t="s">
        <v>441</v>
      </c>
      <c r="Z94" s="9" t="s">
        <v>442</v>
      </c>
      <c r="AA94" s="1" t="s">
        <v>360</v>
      </c>
      <c r="AB94" s="3" t="s">
        <v>699</v>
      </c>
      <c r="AJ94" s="1" t="s">
        <v>85</v>
      </c>
      <c r="AK94" s="1" t="s">
        <v>421</v>
      </c>
      <c r="AL94" s="1" t="s">
        <v>674</v>
      </c>
      <c r="AM94" s="1" t="s">
        <v>675</v>
      </c>
    </row>
    <row r="95" customFormat="false" ht="58" hidden="true" customHeight="false" outlineLevel="0" collapsed="false">
      <c r="A95" s="1" t="str">
        <f aca="false">CONCATENATE("lamd:md_",B95)</f>
        <v>lamd:md_OPINION_REQ</v>
      </c>
      <c r="B95" s="1" t="s">
        <v>700</v>
      </c>
      <c r="C95" s="1" t="s">
        <v>701</v>
      </c>
      <c r="D95" s="1" t="s">
        <v>702</v>
      </c>
      <c r="E95" s="8" t="s">
        <v>69</v>
      </c>
      <c r="G95" s="1" t="s">
        <v>427</v>
      </c>
      <c r="H95" s="9" t="s">
        <v>428</v>
      </c>
      <c r="J95" s="1" t="s">
        <v>429</v>
      </c>
      <c r="K95" s="9" t="s">
        <v>430</v>
      </c>
      <c r="L95" s="1" t="s">
        <v>431</v>
      </c>
      <c r="M95" s="1" t="s">
        <v>432</v>
      </c>
      <c r="N95" s="9" t="s">
        <v>433</v>
      </c>
      <c r="O95" s="1" t="s">
        <v>434</v>
      </c>
      <c r="P95" s="1" t="s">
        <v>435</v>
      </c>
      <c r="Q95" s="9" t="s">
        <v>436</v>
      </c>
      <c r="R95" s="1" t="s">
        <v>434</v>
      </c>
      <c r="S95" s="1" t="s">
        <v>437</v>
      </c>
      <c r="T95" s="9" t="s">
        <v>438</v>
      </c>
      <c r="V95" s="1" t="s">
        <v>439</v>
      </c>
      <c r="W95" s="9" t="s">
        <v>440</v>
      </c>
      <c r="Y95" s="1" t="s">
        <v>441</v>
      </c>
      <c r="Z95" s="9" t="s">
        <v>442</v>
      </c>
      <c r="AA95" s="1" t="s">
        <v>360</v>
      </c>
      <c r="AB95" s="3" t="s">
        <v>703</v>
      </c>
      <c r="AJ95" s="1" t="s">
        <v>85</v>
      </c>
      <c r="AK95" s="1" t="s">
        <v>421</v>
      </c>
      <c r="AL95" s="1" t="s">
        <v>674</v>
      </c>
      <c r="AM95" s="1" t="s">
        <v>675</v>
      </c>
    </row>
    <row r="96" customFormat="false" ht="145" hidden="true" customHeight="false" outlineLevel="0" collapsed="false">
      <c r="A96" s="1" t="str">
        <f aca="false">CONCATENATE("lamd:md_",B96)</f>
        <v>lamd:md_ANN_COD</v>
      </c>
      <c r="B96" s="1" t="s">
        <v>704</v>
      </c>
      <c r="C96" s="1" t="s">
        <v>705</v>
      </c>
      <c r="D96" s="1" t="s">
        <v>154</v>
      </c>
      <c r="E96" s="8" t="s">
        <v>69</v>
      </c>
      <c r="F96" s="9" t="s">
        <v>706</v>
      </c>
      <c r="H96" s="9" t="n">
        <v>0</v>
      </c>
      <c r="K96" s="9" t="n">
        <v>0</v>
      </c>
      <c r="N96" s="9" t="n">
        <v>0</v>
      </c>
      <c r="Q96" s="9" t="n">
        <v>0</v>
      </c>
      <c r="T96" s="9" t="n">
        <v>0</v>
      </c>
      <c r="W96" s="9" t="n">
        <v>0</v>
      </c>
      <c r="Z96" s="9" t="n">
        <v>0</v>
      </c>
      <c r="AB96" s="3" t="s">
        <v>707</v>
      </c>
      <c r="AC96" s="9" t="s">
        <v>708</v>
      </c>
      <c r="AD96" s="9"/>
      <c r="AE96" s="9"/>
      <c r="AF96" s="9" t="s">
        <v>709</v>
      </c>
      <c r="AH96" s="1" t="s">
        <v>710</v>
      </c>
      <c r="AJ96" s="1" t="s">
        <v>85</v>
      </c>
      <c r="AK96" s="1" t="s">
        <v>164</v>
      </c>
      <c r="AL96" s="1" t="s">
        <v>711</v>
      </c>
      <c r="AM96" s="1" t="s">
        <v>712</v>
      </c>
    </row>
    <row r="97" customFormat="false" ht="58" hidden="true" customHeight="false" outlineLevel="0" collapsed="false">
      <c r="A97" s="1" t="str">
        <f aca="false">CONCATENATE("lamd:md_",B97)</f>
        <v>lamd:md_ANN_TOD</v>
      </c>
      <c r="B97" s="1" t="s">
        <v>713</v>
      </c>
      <c r="C97" s="1" t="s">
        <v>714</v>
      </c>
      <c r="D97" s="1" t="s">
        <v>169</v>
      </c>
      <c r="E97" s="8" t="s">
        <v>69</v>
      </c>
      <c r="F97" s="9" t="s">
        <v>715</v>
      </c>
      <c r="H97" s="9" t="n">
        <v>0</v>
      </c>
      <c r="K97" s="9" t="n">
        <v>0</v>
      </c>
      <c r="N97" s="9" t="n">
        <v>0</v>
      </c>
      <c r="Q97" s="9" t="n">
        <v>0</v>
      </c>
      <c r="T97" s="9" t="n">
        <v>0</v>
      </c>
      <c r="W97" s="9" t="n">
        <v>0</v>
      </c>
      <c r="Z97" s="9" t="n">
        <v>0</v>
      </c>
      <c r="AB97" s="3" t="s">
        <v>707</v>
      </c>
      <c r="AC97" s="1" t="s">
        <v>716</v>
      </c>
      <c r="AF97" s="9" t="s">
        <v>717</v>
      </c>
      <c r="AH97" s="1" t="s">
        <v>710</v>
      </c>
      <c r="AJ97" s="1" t="s">
        <v>85</v>
      </c>
      <c r="AK97" s="1" t="s">
        <v>164</v>
      </c>
      <c r="AL97" s="1" t="s">
        <v>711</v>
      </c>
      <c r="AM97" s="1" t="s">
        <v>712</v>
      </c>
    </row>
    <row r="98" customFormat="false" ht="58" hidden="true" customHeight="false" outlineLevel="0" collapsed="false">
      <c r="A98" s="1" t="str">
        <f aca="false">CONCATENATE("lamd:md_",B98)</f>
        <v>lamd:md_ANN_CLB</v>
      </c>
      <c r="B98" s="1" t="s">
        <v>718</v>
      </c>
      <c r="C98" s="1" t="s">
        <v>719</v>
      </c>
      <c r="D98" s="1" t="s">
        <v>407</v>
      </c>
      <c r="E98" s="8" t="s">
        <v>69</v>
      </c>
      <c r="F98" s="1" t="s">
        <v>409</v>
      </c>
      <c r="H98" s="9" t="n">
        <v>0</v>
      </c>
      <c r="K98" s="9" t="n">
        <v>0</v>
      </c>
      <c r="N98" s="9" t="n">
        <v>0</v>
      </c>
      <c r="Q98" s="9" t="n">
        <v>0</v>
      </c>
      <c r="T98" s="9" t="n">
        <v>0</v>
      </c>
      <c r="W98" s="9" t="n">
        <v>0</v>
      </c>
      <c r="Z98" s="9" t="n">
        <v>0</v>
      </c>
      <c r="AB98" s="3" t="s">
        <v>720</v>
      </c>
      <c r="AC98" s="9" t="s">
        <v>721</v>
      </c>
      <c r="AD98" s="9"/>
      <c r="AE98" s="9"/>
      <c r="AH98" s="1" t="s">
        <v>722</v>
      </c>
      <c r="AJ98" s="1" t="s">
        <v>85</v>
      </c>
      <c r="AK98" s="1" t="s">
        <v>421</v>
      </c>
      <c r="AL98" s="1" t="s">
        <v>723</v>
      </c>
      <c r="AM98" s="1" t="s">
        <v>724</v>
      </c>
    </row>
    <row r="99" customFormat="false" ht="29" hidden="true" customHeight="false" outlineLevel="0" collapsed="false">
      <c r="A99" s="1" t="str">
        <f aca="false">CONCATENATE("lamd:md_",B99)</f>
        <v>lamd:md_ANN_ART</v>
      </c>
      <c r="B99" s="1" t="s">
        <v>725</v>
      </c>
      <c r="C99" s="1" t="s">
        <v>726</v>
      </c>
      <c r="D99" s="1" t="s">
        <v>410</v>
      </c>
      <c r="E99" s="8" t="s">
        <v>69</v>
      </c>
      <c r="H99" s="9" t="n">
        <v>0</v>
      </c>
      <c r="K99" s="9" t="n">
        <v>0</v>
      </c>
      <c r="N99" s="9" t="n">
        <v>0</v>
      </c>
      <c r="Q99" s="9" t="n">
        <v>0</v>
      </c>
      <c r="T99" s="9" t="n">
        <v>0</v>
      </c>
      <c r="W99" s="9" t="n">
        <v>0</v>
      </c>
      <c r="Z99" s="9" t="n">
        <v>0</v>
      </c>
      <c r="AB99" s="3" t="s">
        <v>727</v>
      </c>
      <c r="AC99" s="1" t="s">
        <v>728</v>
      </c>
      <c r="AJ99" s="1" t="s">
        <v>85</v>
      </c>
      <c r="AK99" s="1" t="s">
        <v>421</v>
      </c>
      <c r="AL99" s="1" t="s">
        <v>723</v>
      </c>
      <c r="AM99" s="1" t="s">
        <v>724</v>
      </c>
    </row>
    <row r="100" customFormat="false" ht="29" hidden="true" customHeight="false" outlineLevel="0" collapsed="false">
      <c r="A100" s="1" t="str">
        <f aca="false">CONCATENATE("lamd:md_",B100)</f>
        <v>lamd:md_ANN_PAR</v>
      </c>
      <c r="B100" s="1" t="s">
        <v>729</v>
      </c>
      <c r="C100" s="1" t="s">
        <v>730</v>
      </c>
      <c r="D100" s="1" t="s">
        <v>412</v>
      </c>
      <c r="E100" s="8" t="s">
        <v>69</v>
      </c>
      <c r="H100" s="9" t="n">
        <v>0</v>
      </c>
      <c r="K100" s="9" t="n">
        <v>0</v>
      </c>
      <c r="N100" s="9" t="n">
        <v>0</v>
      </c>
      <c r="Q100" s="9" t="n">
        <v>0</v>
      </c>
      <c r="T100" s="9" t="n">
        <v>0</v>
      </c>
      <c r="W100" s="9" t="n">
        <v>0</v>
      </c>
      <c r="Z100" s="9" t="n">
        <v>0</v>
      </c>
      <c r="AB100" s="3" t="s">
        <v>731</v>
      </c>
      <c r="AC100" s="1" t="s">
        <v>732</v>
      </c>
      <c r="AJ100" s="1" t="s">
        <v>85</v>
      </c>
      <c r="AK100" s="1" t="s">
        <v>421</v>
      </c>
      <c r="AL100" s="1" t="s">
        <v>723</v>
      </c>
      <c r="AM100" s="1" t="s">
        <v>724</v>
      </c>
    </row>
    <row r="101" customFormat="false" ht="29" hidden="true" customHeight="false" outlineLevel="0" collapsed="false">
      <c r="A101" s="1" t="str">
        <f aca="false">CONCATENATE("lamd:md_",B101)</f>
        <v>lamd:md_ANN_SUB</v>
      </c>
      <c r="B101" s="1" t="s">
        <v>733</v>
      </c>
      <c r="C101" s="1" t="s">
        <v>734</v>
      </c>
      <c r="D101" s="1" t="s">
        <v>414</v>
      </c>
      <c r="E101" s="8" t="s">
        <v>69</v>
      </c>
      <c r="H101" s="9" t="n">
        <v>0</v>
      </c>
      <c r="K101" s="9" t="n">
        <v>0</v>
      </c>
      <c r="N101" s="9" t="n">
        <v>0</v>
      </c>
      <c r="Q101" s="9" t="n">
        <v>0</v>
      </c>
      <c r="T101" s="9" t="n">
        <v>0</v>
      </c>
      <c r="W101" s="9" t="n">
        <v>0</v>
      </c>
      <c r="Z101" s="9" t="n">
        <v>0</v>
      </c>
      <c r="AB101" s="3" t="s">
        <v>735</v>
      </c>
      <c r="AC101" s="1" t="s">
        <v>736</v>
      </c>
      <c r="AJ101" s="1" t="s">
        <v>85</v>
      </c>
      <c r="AK101" s="1" t="s">
        <v>421</v>
      </c>
      <c r="AL101" s="1" t="s">
        <v>723</v>
      </c>
      <c r="AM101" s="1" t="s">
        <v>724</v>
      </c>
    </row>
    <row r="102" customFormat="false" ht="58" hidden="true" customHeight="false" outlineLevel="0" collapsed="false">
      <c r="A102" s="1" t="str">
        <f aca="false">CONCATENATE("lamd:md_",B102)</f>
        <v>lamd:md_ANN_TLT</v>
      </c>
      <c r="B102" s="1" t="s">
        <v>737</v>
      </c>
      <c r="C102" s="1" t="s">
        <v>738</v>
      </c>
      <c r="D102" s="1" t="s">
        <v>427</v>
      </c>
      <c r="E102" s="8" t="s">
        <v>69</v>
      </c>
      <c r="H102" s="9" t="n">
        <v>0</v>
      </c>
      <c r="K102" s="9" t="n">
        <v>0</v>
      </c>
      <c r="N102" s="9" t="n">
        <v>0</v>
      </c>
      <c r="Q102" s="9" t="n">
        <v>0</v>
      </c>
      <c r="T102" s="9" t="n">
        <v>0</v>
      </c>
      <c r="W102" s="9" t="n">
        <v>0</v>
      </c>
      <c r="Z102" s="9" t="n">
        <v>0</v>
      </c>
      <c r="AB102" s="3" t="s">
        <v>739</v>
      </c>
      <c r="AC102" s="1" t="s">
        <v>740</v>
      </c>
      <c r="AF102" s="9" t="s">
        <v>741</v>
      </c>
      <c r="AJ102" s="1" t="s">
        <v>85</v>
      </c>
      <c r="AK102" s="1" t="s">
        <v>421</v>
      </c>
      <c r="AL102" s="1" t="s">
        <v>723</v>
      </c>
      <c r="AM102" s="1" t="s">
        <v>724</v>
      </c>
    </row>
    <row r="103" customFormat="false" ht="29" hidden="true" customHeight="false" outlineLevel="0" collapsed="false">
      <c r="A103" s="1" t="str">
        <f aca="false">CONCATENATE("lamd:md_",B103)</f>
        <v>lamd:md_ANN_RL2</v>
      </c>
      <c r="B103" s="1" t="s">
        <v>742</v>
      </c>
      <c r="C103" s="1" t="s">
        <v>743</v>
      </c>
      <c r="D103" s="1" t="s">
        <v>429</v>
      </c>
      <c r="E103" s="8" t="s">
        <v>69</v>
      </c>
      <c r="F103" s="1" t="s">
        <v>431</v>
      </c>
      <c r="H103" s="9" t="n">
        <v>0</v>
      </c>
      <c r="K103" s="9" t="n">
        <v>0</v>
      </c>
      <c r="N103" s="9" t="n">
        <v>0</v>
      </c>
      <c r="Q103" s="9" t="n">
        <v>0</v>
      </c>
      <c r="T103" s="9" t="n">
        <v>0</v>
      </c>
      <c r="W103" s="9" t="n">
        <v>0</v>
      </c>
      <c r="Z103" s="9" t="n">
        <v>0</v>
      </c>
      <c r="AB103" s="3" t="s">
        <v>744</v>
      </c>
      <c r="AC103" s="1" t="s">
        <v>745</v>
      </c>
      <c r="AJ103" s="1" t="s">
        <v>85</v>
      </c>
      <c r="AK103" s="1" t="s">
        <v>421</v>
      </c>
      <c r="AL103" s="1" t="s">
        <v>723</v>
      </c>
      <c r="AM103" s="1" t="s">
        <v>724</v>
      </c>
    </row>
    <row r="104" customFormat="false" ht="43.5" hidden="true" customHeight="false" outlineLevel="0" collapsed="false">
      <c r="A104" s="1" t="str">
        <f aca="false">CONCATENATE("lamd:md_",B104)</f>
        <v>lamd:md_ANN_MDL</v>
      </c>
      <c r="B104" s="1" t="s">
        <v>746</v>
      </c>
      <c r="C104" s="1" t="s">
        <v>747</v>
      </c>
      <c r="D104" s="1" t="s">
        <v>432</v>
      </c>
      <c r="E104" s="8" t="s">
        <v>69</v>
      </c>
      <c r="F104" s="1" t="s">
        <v>434</v>
      </c>
      <c r="H104" s="9" t="n">
        <v>0</v>
      </c>
      <c r="K104" s="9" t="n">
        <v>0</v>
      </c>
      <c r="N104" s="9" t="n">
        <v>0</v>
      </c>
      <c r="Q104" s="9" t="n">
        <v>0</v>
      </c>
      <c r="T104" s="9" t="n">
        <v>0</v>
      </c>
      <c r="W104" s="9" t="n">
        <v>0</v>
      </c>
      <c r="Z104" s="9" t="n">
        <v>0</v>
      </c>
      <c r="AB104" s="3" t="s">
        <v>748</v>
      </c>
      <c r="AC104" s="1" t="s">
        <v>749</v>
      </c>
      <c r="AH104" s="1" t="s">
        <v>750</v>
      </c>
      <c r="AJ104" s="1" t="s">
        <v>85</v>
      </c>
      <c r="AK104" s="1" t="s">
        <v>421</v>
      </c>
      <c r="AL104" s="1" t="s">
        <v>723</v>
      </c>
      <c r="AM104" s="1" t="s">
        <v>724</v>
      </c>
    </row>
    <row r="105" customFormat="false" ht="43.5" hidden="true" customHeight="false" outlineLevel="0" collapsed="false">
      <c r="A105" s="1" t="str">
        <f aca="false">CONCATENATE("lamd:md_",B105)</f>
        <v>lamd:md_ANN_MSL</v>
      </c>
      <c r="B105" s="1" t="s">
        <v>751</v>
      </c>
      <c r="C105" s="1" t="s">
        <v>752</v>
      </c>
      <c r="D105" s="1" t="s">
        <v>435</v>
      </c>
      <c r="E105" s="8" t="s">
        <v>69</v>
      </c>
      <c r="F105" s="1" t="s">
        <v>434</v>
      </c>
      <c r="H105" s="9" t="n">
        <v>0</v>
      </c>
      <c r="K105" s="9" t="n">
        <v>0</v>
      </c>
      <c r="N105" s="9" t="n">
        <v>0</v>
      </c>
      <c r="Q105" s="9" t="n">
        <v>0</v>
      </c>
      <c r="T105" s="9" t="n">
        <v>0</v>
      </c>
      <c r="W105" s="9" t="n">
        <v>0</v>
      </c>
      <c r="Z105" s="9" t="n">
        <v>0</v>
      </c>
      <c r="AB105" s="3" t="s">
        <v>753</v>
      </c>
      <c r="AC105" s="1" t="s">
        <v>754</v>
      </c>
      <c r="AH105" s="1" t="s">
        <v>750</v>
      </c>
      <c r="AJ105" s="1" t="s">
        <v>85</v>
      </c>
      <c r="AK105" s="1" t="s">
        <v>421</v>
      </c>
      <c r="AL105" s="1" t="s">
        <v>723</v>
      </c>
      <c r="AM105" s="1" t="s">
        <v>724</v>
      </c>
    </row>
    <row r="106" customFormat="false" ht="43.5" hidden="true" customHeight="false" outlineLevel="0" collapsed="false">
      <c r="A106" s="1" t="str">
        <f aca="false">CONCATENATE("lamd:md_",B106)</f>
        <v>lamd:md_ANN_SOV</v>
      </c>
      <c r="B106" s="1" t="s">
        <v>755</v>
      </c>
      <c r="C106" s="1" t="s">
        <v>756</v>
      </c>
      <c r="D106" s="1" t="s">
        <v>437</v>
      </c>
      <c r="E106" s="8" t="s">
        <v>69</v>
      </c>
      <c r="H106" s="9" t="n">
        <v>0</v>
      </c>
      <c r="K106" s="9" t="n">
        <v>0</v>
      </c>
      <c r="N106" s="9" t="n">
        <v>0</v>
      </c>
      <c r="Q106" s="9" t="n">
        <v>0</v>
      </c>
      <c r="T106" s="9" t="n">
        <v>0</v>
      </c>
      <c r="W106" s="9" t="n">
        <v>0</v>
      </c>
      <c r="Z106" s="9" t="n">
        <v>0</v>
      </c>
      <c r="AB106" s="16" t="s">
        <v>757</v>
      </c>
      <c r="AJ106" s="1" t="s">
        <v>85</v>
      </c>
      <c r="AK106" s="1" t="s">
        <v>421</v>
      </c>
      <c r="AL106" s="1" t="s">
        <v>723</v>
      </c>
      <c r="AM106" s="1" t="s">
        <v>724</v>
      </c>
    </row>
    <row r="107" customFormat="false" ht="29" hidden="true" customHeight="false" outlineLevel="0" collapsed="false">
      <c r="A107" s="1" t="str">
        <f aca="false">CONCATENATE("lamd:md_",B107)</f>
        <v>lamd:md_ANN_EOV</v>
      </c>
      <c r="B107" s="1" t="s">
        <v>758</v>
      </c>
      <c r="C107" s="1" t="s">
        <v>759</v>
      </c>
      <c r="D107" s="1" t="s">
        <v>439</v>
      </c>
      <c r="E107" s="8" t="s">
        <v>69</v>
      </c>
      <c r="H107" s="9" t="n">
        <v>0</v>
      </c>
      <c r="K107" s="9" t="n">
        <v>0</v>
      </c>
      <c r="N107" s="9" t="n">
        <v>0</v>
      </c>
      <c r="Q107" s="9" t="n">
        <v>0</v>
      </c>
      <c r="T107" s="9" t="n">
        <v>0</v>
      </c>
      <c r="W107" s="9" t="n">
        <v>0</v>
      </c>
      <c r="Z107" s="9" t="n">
        <v>0</v>
      </c>
      <c r="AB107" s="3" t="s">
        <v>760</v>
      </c>
      <c r="AJ107" s="1" t="s">
        <v>85</v>
      </c>
      <c r="AK107" s="1" t="s">
        <v>421</v>
      </c>
      <c r="AL107" s="1" t="s">
        <v>723</v>
      </c>
      <c r="AM107" s="1" t="s">
        <v>724</v>
      </c>
    </row>
    <row r="108" customFormat="false" ht="29" hidden="true" customHeight="false" outlineLevel="0" collapsed="false">
      <c r="A108" s="1" t="str">
        <f aca="false">CONCATENATE("lamd:md_",B108)</f>
        <v>lamd:md_ANN_LVL</v>
      </c>
      <c r="B108" s="1" t="s">
        <v>761</v>
      </c>
      <c r="C108" s="1" t="s">
        <v>762</v>
      </c>
      <c r="D108" s="1" t="s">
        <v>441</v>
      </c>
      <c r="E108" s="8" t="s">
        <v>69</v>
      </c>
      <c r="F108" s="1" t="s">
        <v>360</v>
      </c>
      <c r="H108" s="9" t="n">
        <v>0</v>
      </c>
      <c r="K108" s="9" t="n">
        <v>0</v>
      </c>
      <c r="N108" s="9" t="n">
        <v>0</v>
      </c>
      <c r="Q108" s="9" t="n">
        <v>0</v>
      </c>
      <c r="T108" s="9" t="n">
        <v>0</v>
      </c>
      <c r="W108" s="9" t="n">
        <v>0</v>
      </c>
      <c r="Z108" s="9" t="n">
        <v>0</v>
      </c>
      <c r="AB108" s="3" t="s">
        <v>763</v>
      </c>
      <c r="AH108" s="1" t="s">
        <v>764</v>
      </c>
      <c r="AJ108" s="1" t="s">
        <v>85</v>
      </c>
      <c r="AK108" s="1" t="s">
        <v>421</v>
      </c>
      <c r="AL108" s="1" t="s">
        <v>723</v>
      </c>
      <c r="AM108" s="1" t="s">
        <v>724</v>
      </c>
    </row>
    <row r="109" customFormat="false" ht="29" hidden="true" customHeight="false" outlineLevel="0" collapsed="false">
      <c r="A109" s="1" t="str">
        <f aca="false">CONCATENATE("lamd:md_",B109)</f>
        <v>lamd:md_ANN_FCS</v>
      </c>
      <c r="B109" s="1" t="s">
        <v>765</v>
      </c>
      <c r="C109" s="1" t="s">
        <v>766</v>
      </c>
      <c r="D109" s="1" t="s">
        <v>612</v>
      </c>
      <c r="E109" s="8" t="s">
        <v>69</v>
      </c>
      <c r="F109" s="1" t="s">
        <v>434</v>
      </c>
      <c r="H109" s="9" t="n">
        <v>0</v>
      </c>
      <c r="K109" s="9" t="n">
        <v>0</v>
      </c>
      <c r="N109" s="9" t="n">
        <v>0</v>
      </c>
      <c r="Q109" s="9" t="n">
        <v>0</v>
      </c>
      <c r="T109" s="9" t="n">
        <v>0</v>
      </c>
      <c r="W109" s="9" t="n">
        <v>0</v>
      </c>
      <c r="Z109" s="9" t="n">
        <v>0</v>
      </c>
      <c r="AB109" s="3" t="s">
        <v>767</v>
      </c>
      <c r="AH109" s="1" t="s">
        <v>768</v>
      </c>
      <c r="AJ109" s="1" t="s">
        <v>85</v>
      </c>
      <c r="AK109" s="1" t="s">
        <v>421</v>
      </c>
      <c r="AL109" s="1" t="s">
        <v>723</v>
      </c>
      <c r="AM109" s="1" t="s">
        <v>724</v>
      </c>
    </row>
    <row r="110" customFormat="false" ht="29" hidden="true" customHeight="false" outlineLevel="0" collapsed="false">
      <c r="A110" s="1" t="str">
        <f aca="false">CONCATENATE("lamd:md_",B110)</f>
        <v>lamd:md_ANN_FCT</v>
      </c>
      <c r="B110" s="1" t="s">
        <v>769</v>
      </c>
      <c r="C110" s="1" t="s">
        <v>770</v>
      </c>
      <c r="D110" s="1" t="s">
        <v>614</v>
      </c>
      <c r="E110" s="8" t="s">
        <v>69</v>
      </c>
      <c r="F110" s="1" t="s">
        <v>434</v>
      </c>
      <c r="H110" s="9" t="n">
        <v>0</v>
      </c>
      <c r="K110" s="9" t="n">
        <v>0</v>
      </c>
      <c r="AB110" s="3" t="s">
        <v>771</v>
      </c>
      <c r="AH110" s="1" t="s">
        <v>768</v>
      </c>
      <c r="AJ110" s="1" t="s">
        <v>85</v>
      </c>
      <c r="AK110" s="1" t="s">
        <v>421</v>
      </c>
      <c r="AL110" s="1" t="s">
        <v>723</v>
      </c>
      <c r="AM110" s="1" t="s">
        <v>724</v>
      </c>
    </row>
    <row r="111" customFormat="false" ht="362.5" hidden="true" customHeight="false" outlineLevel="0" collapsed="false">
      <c r="A111" s="1" t="str">
        <f aca="false">CONCATENATE("lamd:md_",B111)</f>
        <v>lamd:md_DTS</v>
      </c>
      <c r="B111" s="1" t="s">
        <v>772</v>
      </c>
      <c r="C111" s="1" t="s">
        <v>773</v>
      </c>
      <c r="D111" s="1" t="s">
        <v>774</v>
      </c>
      <c r="E111" s="8" t="s">
        <v>42</v>
      </c>
      <c r="AB111" s="3" t="s">
        <v>775</v>
      </c>
      <c r="AC111" s="11" t="s">
        <v>776</v>
      </c>
      <c r="AD111" s="11"/>
      <c r="AE111" s="11"/>
      <c r="AF111" s="9" t="s">
        <v>777</v>
      </c>
      <c r="AJ111" s="1" t="s">
        <v>85</v>
      </c>
      <c r="AK111" s="1" t="s">
        <v>104</v>
      </c>
      <c r="AL111" s="1" t="s">
        <v>105</v>
      </c>
      <c r="AM111" s="1" t="s">
        <v>106</v>
      </c>
    </row>
    <row r="112" customFormat="false" ht="43.5" hidden="true" customHeight="false" outlineLevel="0" collapsed="false">
      <c r="A112" s="1" t="str">
        <f aca="false">CONCATENATE("lamd:md_",B112)</f>
        <v>lamd:md_DTT</v>
      </c>
      <c r="B112" s="1" t="s">
        <v>778</v>
      </c>
      <c r="C112" s="1" t="s">
        <v>779</v>
      </c>
      <c r="D112" s="1" t="s">
        <v>780</v>
      </c>
      <c r="E112" s="8" t="s">
        <v>42</v>
      </c>
      <c r="AB112" s="16" t="s">
        <v>781</v>
      </c>
      <c r="AC112" s="11" t="s">
        <v>782</v>
      </c>
      <c r="AD112" s="11"/>
      <c r="AE112" s="11"/>
      <c r="AJ112" s="1" t="s">
        <v>85</v>
      </c>
      <c r="AK112" s="1" t="s">
        <v>104</v>
      </c>
      <c r="AL112" s="1" t="s">
        <v>105</v>
      </c>
      <c r="AM112" s="1" t="s">
        <v>106</v>
      </c>
    </row>
    <row r="113" customFormat="false" ht="246.5" hidden="true" customHeight="false" outlineLevel="0" collapsed="false">
      <c r="A113" s="1" t="str">
        <f aca="false">CONCATENATE("lamd:md_",B113)</f>
        <v>lamd:md_DTA</v>
      </c>
      <c r="B113" s="1" t="s">
        <v>783</v>
      </c>
      <c r="C113" s="1" t="s">
        <v>784</v>
      </c>
      <c r="D113" s="1" t="s">
        <v>785</v>
      </c>
      <c r="E113" s="8" t="s">
        <v>42</v>
      </c>
      <c r="AB113" s="3" t="s">
        <v>786</v>
      </c>
      <c r="AC113" s="11" t="s">
        <v>787</v>
      </c>
      <c r="AD113" s="11"/>
      <c r="AE113" s="11"/>
      <c r="AF113" s="9" t="s">
        <v>788</v>
      </c>
      <c r="AJ113" s="1" t="s">
        <v>85</v>
      </c>
      <c r="AK113" s="1" t="s">
        <v>104</v>
      </c>
      <c r="AL113" s="1" t="s">
        <v>105</v>
      </c>
      <c r="AM113" s="1" t="s">
        <v>106</v>
      </c>
    </row>
    <row r="114" customFormat="false" ht="130.5" hidden="false" customHeight="false" outlineLevel="0" collapsed="false">
      <c r="A114" s="1" t="str">
        <f aca="false">CONCATENATE("lamd:md_",B114)</f>
        <v>lamd:md_DTN</v>
      </c>
      <c r="B114" s="1" t="s">
        <v>789</v>
      </c>
      <c r="C114" s="1" t="s">
        <v>790</v>
      </c>
      <c r="D114" s="1" t="s">
        <v>791</v>
      </c>
      <c r="E114" s="8" t="s">
        <v>42</v>
      </c>
      <c r="AB114" s="16" t="s">
        <v>792</v>
      </c>
      <c r="AC114" s="11" t="s">
        <v>793</v>
      </c>
      <c r="AD114" s="11"/>
      <c r="AE114" s="11"/>
      <c r="AF114" s="9" t="s">
        <v>794</v>
      </c>
      <c r="AJ114" s="1" t="s">
        <v>85</v>
      </c>
      <c r="AK114" s="1" t="s">
        <v>104</v>
      </c>
      <c r="AL114" s="1" t="s">
        <v>105</v>
      </c>
      <c r="AM114" s="1" t="s">
        <v>106</v>
      </c>
    </row>
    <row r="115" customFormat="false" ht="29" hidden="true" customHeight="false" outlineLevel="0" collapsed="false">
      <c r="A115" s="1" t="str">
        <f aca="false">CONCATENATE("lamd:md_",B115)</f>
        <v>lamd:md_OJ_ID</v>
      </c>
      <c r="B115" s="1" t="s">
        <v>795</v>
      </c>
      <c r="C115" s="1" t="s">
        <v>796</v>
      </c>
      <c r="D115" s="1" t="s">
        <v>797</v>
      </c>
      <c r="E115" s="8" t="s">
        <v>42</v>
      </c>
      <c r="AB115" s="16" t="s">
        <v>798</v>
      </c>
      <c r="AC115" s="11" t="s">
        <v>799</v>
      </c>
      <c r="AD115" s="11"/>
      <c r="AE115" s="11"/>
      <c r="AJ115" s="1" t="s">
        <v>43</v>
      </c>
      <c r="AK115" s="1" t="s">
        <v>104</v>
      </c>
      <c r="AL115" s="1" t="s">
        <v>800</v>
      </c>
      <c r="AM115" s="1" t="s">
        <v>801</v>
      </c>
    </row>
    <row r="116" customFormat="false" ht="29" hidden="true" customHeight="false" outlineLevel="0" collapsed="false">
      <c r="A116" s="1" t="str">
        <f aca="false">CONCATENATE("lamd:md_",B116)</f>
        <v>lamd:md_ELI</v>
      </c>
      <c r="B116" s="1" t="s">
        <v>802</v>
      </c>
      <c r="C116" s="1" t="s">
        <v>803</v>
      </c>
      <c r="D116" s="1" t="s">
        <v>804</v>
      </c>
      <c r="E116" s="8" t="s">
        <v>42</v>
      </c>
      <c r="AJ116" s="1" t="s">
        <v>43</v>
      </c>
      <c r="AK116" s="1" t="s">
        <v>104</v>
      </c>
      <c r="AL116" s="1" t="s">
        <v>800</v>
      </c>
      <c r="AM116" s="1" t="s">
        <v>801</v>
      </c>
    </row>
    <row r="117" customFormat="false" ht="29" hidden="true" customHeight="false" outlineLevel="0" collapsed="false">
      <c r="A117" s="1" t="str">
        <f aca="false">CONCATENATE("lamd:md_",B117)</f>
        <v>lamd:md_ECLI</v>
      </c>
      <c r="B117" s="1" t="s">
        <v>805</v>
      </c>
      <c r="C117" s="1" t="s">
        <v>806</v>
      </c>
      <c r="D117" s="1" t="s">
        <v>807</v>
      </c>
      <c r="E117" s="8" t="s">
        <v>42</v>
      </c>
      <c r="AJ117" s="1" t="s">
        <v>43</v>
      </c>
      <c r="AK117" s="1" t="s">
        <v>104</v>
      </c>
      <c r="AL117" s="1" t="s">
        <v>800</v>
      </c>
      <c r="AM117" s="1" t="s">
        <v>801</v>
      </c>
    </row>
    <row r="118" customFormat="false" ht="14.5" hidden="true" customHeight="false" outlineLevel="0" collapsed="false">
      <c r="A118" s="1" t="str">
        <f aca="false">CONCATENATE("lamd:md_",B118)</f>
        <v>lamd:md_PARENT</v>
      </c>
      <c r="B118" s="1" t="s">
        <v>808</v>
      </c>
      <c r="C118" s="1" t="s">
        <v>809</v>
      </c>
      <c r="D118" s="1" t="s">
        <v>810</v>
      </c>
      <c r="E118" s="8" t="s">
        <v>69</v>
      </c>
      <c r="AB118" s="3" t="s">
        <v>811</v>
      </c>
      <c r="AJ118" s="1" t="s">
        <v>43</v>
      </c>
      <c r="AK118" s="1" t="s">
        <v>44</v>
      </c>
      <c r="AM118" s="8" t="s">
        <v>45</v>
      </c>
    </row>
    <row r="119" customFormat="false" ht="14.5" hidden="true" customHeight="false" outlineLevel="0" collapsed="false">
      <c r="A119" s="1" t="str">
        <f aca="false">CONCATENATE("lamd:md_",B119)</f>
        <v>lamd:md_ORDER</v>
      </c>
      <c r="B119" s="1" t="s">
        <v>812</v>
      </c>
      <c r="C119" s="1" t="s">
        <v>813</v>
      </c>
      <c r="D119" s="1" t="s">
        <v>814</v>
      </c>
      <c r="E119" s="8" t="s">
        <v>42</v>
      </c>
      <c r="AB119" s="3" t="s">
        <v>815</v>
      </c>
      <c r="AJ119" s="1" t="s">
        <v>43</v>
      </c>
      <c r="AK119" s="1" t="s">
        <v>44</v>
      </c>
      <c r="AM119" s="8" t="s">
        <v>45</v>
      </c>
    </row>
    <row r="120" customFormat="false" ht="14.5" hidden="true" customHeight="false" outlineLevel="0" collapsed="false">
      <c r="A120" s="1" t="str">
        <f aca="false">CONCATENATE("lamd:md_",B120)</f>
        <v>lamd:md_DESCRIPTION</v>
      </c>
      <c r="B120" s="1" t="s">
        <v>816</v>
      </c>
      <c r="C120" s="1" t="s">
        <v>27</v>
      </c>
      <c r="D120" s="1" t="s">
        <v>817</v>
      </c>
      <c r="E120" s="8" t="s">
        <v>42</v>
      </c>
      <c r="AB120" s="3" t="s">
        <v>811</v>
      </c>
      <c r="AJ120" s="1" t="s">
        <v>43</v>
      </c>
      <c r="AK120" s="1" t="s">
        <v>44</v>
      </c>
      <c r="AM120" s="8" t="s">
        <v>45</v>
      </c>
    </row>
    <row r="121" customFormat="false" ht="14.5" hidden="true" customHeight="false" outlineLevel="0" collapsed="false">
      <c r="A121" s="1" t="str">
        <f aca="false">CONCATENATE("lamd:md_",B121)</f>
        <v>lamd:md_CLASSIFICATION</v>
      </c>
      <c r="B121" s="26" t="s">
        <v>38</v>
      </c>
      <c r="C121" s="1" t="s">
        <v>126</v>
      </c>
      <c r="D121" s="1" t="s">
        <v>818</v>
      </c>
      <c r="E121" s="8" t="s">
        <v>69</v>
      </c>
      <c r="AB121" s="3" t="s">
        <v>811</v>
      </c>
      <c r="AJ121" s="1" t="s">
        <v>43</v>
      </c>
      <c r="AK121" s="1" t="s">
        <v>44</v>
      </c>
      <c r="AM121" s="8" t="s">
        <v>45</v>
      </c>
    </row>
    <row r="122" customFormat="false" ht="58" hidden="true" customHeight="false" outlineLevel="0" collapsed="false">
      <c r="A122" s="1" t="str">
        <f aca="false">CONCATENATE("lamd:md_",B122)</f>
        <v>lamd:md_TOF</v>
      </c>
      <c r="B122" s="1" t="s">
        <v>819</v>
      </c>
      <c r="C122" s="1" t="s">
        <v>820</v>
      </c>
      <c r="D122" s="1" t="s">
        <v>821</v>
      </c>
      <c r="E122" s="8" t="s">
        <v>42</v>
      </c>
      <c r="AB122" s="3" t="s">
        <v>822</v>
      </c>
      <c r="AC122" s="1" t="s">
        <v>823</v>
      </c>
      <c r="AJ122" s="1" t="s">
        <v>43</v>
      </c>
      <c r="AK122" s="1" t="s">
        <v>71</v>
      </c>
      <c r="AM122" s="8" t="s">
        <v>72</v>
      </c>
    </row>
    <row r="123" customFormat="false" ht="130.5" hidden="true" customHeight="false" outlineLevel="0" collapsed="false">
      <c r="A123" s="1" t="str">
        <f aca="false">CONCATENATE("lamd:md_",B123)</f>
        <v>lamd:md_DR</v>
      </c>
      <c r="B123" s="1" t="s">
        <v>824</v>
      </c>
      <c r="C123" s="1" t="s">
        <v>825</v>
      </c>
      <c r="D123" s="1" t="s">
        <v>826</v>
      </c>
      <c r="E123" s="8" t="s">
        <v>42</v>
      </c>
      <c r="AB123" s="3" t="s">
        <v>827</v>
      </c>
      <c r="AF123" s="1" t="s">
        <v>828</v>
      </c>
      <c r="AH123" s="1" t="s">
        <v>829</v>
      </c>
      <c r="AJ123" s="1" t="s">
        <v>43</v>
      </c>
      <c r="AK123" s="1" t="s">
        <v>71</v>
      </c>
      <c r="AM123" s="8" t="s">
        <v>72</v>
      </c>
    </row>
    <row r="124" customFormat="false" ht="188.5" hidden="true" customHeight="false" outlineLevel="0" collapsed="false">
      <c r="A124" s="1" t="str">
        <f aca="false">CONCATENATE("lamd:md_",B124)</f>
        <v>lamd:md_RI_WORK</v>
      </c>
      <c r="B124" s="1" t="s">
        <v>830</v>
      </c>
      <c r="C124" s="1" t="s">
        <v>831</v>
      </c>
      <c r="D124" s="1" t="s">
        <v>832</v>
      </c>
      <c r="E124" s="8" t="s">
        <v>42</v>
      </c>
      <c r="AB124" s="3" t="s">
        <v>833</v>
      </c>
      <c r="AC124" s="1" t="s">
        <v>834</v>
      </c>
      <c r="AF124" s="1" t="s">
        <v>835</v>
      </c>
      <c r="AH124" s="1" t="s">
        <v>836</v>
      </c>
      <c r="AJ124" s="1" t="s">
        <v>43</v>
      </c>
      <c r="AK124" s="1" t="s">
        <v>71</v>
      </c>
      <c r="AM124" s="8" t="s">
        <v>72</v>
      </c>
    </row>
    <row r="125" customFormat="false" ht="43.5" hidden="true" customHeight="false" outlineLevel="0" collapsed="false">
      <c r="A125" s="1" t="str">
        <f aca="false">CONCATENATE("lamd:md_",B125)</f>
        <v>lamd:md_BP</v>
      </c>
      <c r="B125" s="1" t="s">
        <v>837</v>
      </c>
      <c r="C125" s="1" t="s">
        <v>838</v>
      </c>
      <c r="D125" s="1" t="s">
        <v>839</v>
      </c>
      <c r="E125" s="8" t="s">
        <v>42</v>
      </c>
      <c r="AB125" s="3" t="s">
        <v>840</v>
      </c>
      <c r="AC125" s="1" t="s">
        <v>841</v>
      </c>
      <c r="AH125" s="1" t="s">
        <v>842</v>
      </c>
      <c r="AJ125" s="1" t="s">
        <v>43</v>
      </c>
      <c r="AK125" s="1" t="s">
        <v>71</v>
      </c>
      <c r="AM125" s="8" t="s">
        <v>72</v>
      </c>
    </row>
    <row r="126" customFormat="false" ht="58" hidden="true" customHeight="false" outlineLevel="0" collapsed="false">
      <c r="A126" s="1" t="str">
        <f aca="false">CONCATENATE("lamd:md_",B126)</f>
        <v>lamd:md_RI_NAT</v>
      </c>
      <c r="B126" s="1" t="s">
        <v>843</v>
      </c>
      <c r="C126" s="1" t="s">
        <v>844</v>
      </c>
      <c r="D126" s="1" t="s">
        <v>845</v>
      </c>
      <c r="E126" s="8" t="s">
        <v>42</v>
      </c>
      <c r="AB126" s="3" t="s">
        <v>846</v>
      </c>
      <c r="AC126" s="1" t="s">
        <v>847</v>
      </c>
      <c r="AJ126" s="1" t="s">
        <v>85</v>
      </c>
      <c r="AK126" s="1" t="s">
        <v>648</v>
      </c>
      <c r="AL126" s="1" t="s">
        <v>848</v>
      </c>
      <c r="AM126" s="8" t="s">
        <v>849</v>
      </c>
    </row>
    <row r="127" customFormat="false" ht="188.5" hidden="true" customHeight="false" outlineLevel="0" collapsed="false">
      <c r="A127" s="1" t="str">
        <f aca="false">CONCATENATE("lamd:md_",B127)</f>
        <v>lamd:md_CLASS_COURT</v>
      </c>
      <c r="B127" s="1" t="s">
        <v>850</v>
      </c>
      <c r="C127" s="1" t="s">
        <v>851</v>
      </c>
      <c r="D127" s="1" t="s">
        <v>852</v>
      </c>
      <c r="E127" s="8" t="s">
        <v>69</v>
      </c>
      <c r="F127" s="1" t="s">
        <v>853</v>
      </c>
      <c r="AB127" s="3" t="s">
        <v>854</v>
      </c>
      <c r="AC127" s="1" t="s">
        <v>855</v>
      </c>
      <c r="AD127" s="1" t="s">
        <v>856</v>
      </c>
      <c r="AF127" s="1" t="s">
        <v>857</v>
      </c>
      <c r="AH127" s="1" t="s">
        <v>858</v>
      </c>
      <c r="AJ127" s="1" t="s">
        <v>85</v>
      </c>
      <c r="AK127" s="1" t="s">
        <v>648</v>
      </c>
      <c r="AL127" s="1" t="s">
        <v>848</v>
      </c>
      <c r="AM127" s="8" t="s">
        <v>849</v>
      </c>
    </row>
    <row r="128" customFormat="false" ht="188.5" hidden="true" customHeight="false" outlineLevel="0" collapsed="false">
      <c r="A128" s="1" t="str">
        <f aca="false">CONCATENATE("lamd:md_",B128)</f>
        <v>lamd:md_NAME_COURT</v>
      </c>
      <c r="B128" s="1" t="s">
        <v>859</v>
      </c>
      <c r="C128" s="1" t="s">
        <v>860</v>
      </c>
      <c r="D128" s="1" t="s">
        <v>861</v>
      </c>
      <c r="E128" s="8" t="s">
        <v>42</v>
      </c>
      <c r="AB128" s="3" t="s">
        <v>862</v>
      </c>
      <c r="AC128" s="1" t="s">
        <v>863</v>
      </c>
      <c r="AD128" s="1" t="s">
        <v>856</v>
      </c>
      <c r="AF128" s="1" t="s">
        <v>864</v>
      </c>
      <c r="AH128" s="1" t="s">
        <v>865</v>
      </c>
      <c r="AJ128" s="1" t="s">
        <v>85</v>
      </c>
      <c r="AK128" s="1" t="s">
        <v>648</v>
      </c>
      <c r="AL128" s="1" t="s">
        <v>848</v>
      </c>
      <c r="AM128" s="8" t="s">
        <v>849</v>
      </c>
    </row>
    <row r="129" customFormat="false" ht="87" hidden="true" customHeight="false" outlineLevel="0" collapsed="false">
      <c r="A129" s="1" t="str">
        <f aca="false">CONCATENATE("lamd:md_",B129)</f>
        <v>lamd:md_ID_LOCAL</v>
      </c>
      <c r="B129" s="1" t="s">
        <v>866</v>
      </c>
      <c r="C129" s="1" t="s">
        <v>867</v>
      </c>
      <c r="D129" s="1" t="s">
        <v>868</v>
      </c>
      <c r="E129" s="8" t="s">
        <v>42</v>
      </c>
      <c r="AB129" s="3" t="s">
        <v>869</v>
      </c>
      <c r="AF129" s="1" t="s">
        <v>870</v>
      </c>
      <c r="AH129" s="1" t="s">
        <v>871</v>
      </c>
      <c r="AJ129" s="1" t="s">
        <v>85</v>
      </c>
      <c r="AK129" s="1" t="s">
        <v>648</v>
      </c>
      <c r="AL129" s="1" t="s">
        <v>848</v>
      </c>
      <c r="AM129" s="8" t="s">
        <v>849</v>
      </c>
    </row>
    <row r="130" customFormat="false" ht="116" hidden="true" customHeight="false" outlineLevel="0" collapsed="false">
      <c r="A130" s="1" t="str">
        <f aca="false">CONCATENATE("lamd:md_",B130)</f>
        <v>lamd:md_PARTIES_NAT</v>
      </c>
      <c r="B130" s="1" t="s">
        <v>872</v>
      </c>
      <c r="C130" s="1" t="s">
        <v>873</v>
      </c>
      <c r="D130" s="1" t="s">
        <v>874</v>
      </c>
      <c r="E130" s="8" t="s">
        <v>42</v>
      </c>
      <c r="AB130" s="3" t="s">
        <v>875</v>
      </c>
      <c r="AC130" s="1" t="s">
        <v>876</v>
      </c>
      <c r="AF130" s="1" t="s">
        <v>877</v>
      </c>
      <c r="AH130" s="1" t="s">
        <v>878</v>
      </c>
      <c r="AJ130" s="1" t="s">
        <v>85</v>
      </c>
      <c r="AK130" s="1" t="s">
        <v>648</v>
      </c>
      <c r="AL130" s="1" t="s">
        <v>848</v>
      </c>
      <c r="AM130" s="8" t="s">
        <v>849</v>
      </c>
    </row>
    <row r="131" customFormat="false" ht="145" hidden="true" customHeight="false" outlineLevel="0" collapsed="false">
      <c r="A131" s="1" t="str">
        <f aca="false">CONCATENATE("lamd:md_",B131)</f>
        <v>lamd:md_REF_PUBLICATION</v>
      </c>
      <c r="B131" s="1" t="s">
        <v>879</v>
      </c>
      <c r="C131" s="1" t="s">
        <v>880</v>
      </c>
      <c r="D131" s="1" t="s">
        <v>881</v>
      </c>
      <c r="E131" s="8" t="s">
        <v>42</v>
      </c>
      <c r="AB131" s="3" t="s">
        <v>882</v>
      </c>
      <c r="AC131" s="1" t="s">
        <v>883</v>
      </c>
      <c r="AF131" s="1" t="s">
        <v>884</v>
      </c>
      <c r="AH131" s="1" t="s">
        <v>885</v>
      </c>
      <c r="AJ131" s="1" t="s">
        <v>85</v>
      </c>
      <c r="AK131" s="1" t="s">
        <v>648</v>
      </c>
      <c r="AL131" s="1" t="s">
        <v>848</v>
      </c>
      <c r="AM131" s="8" t="s">
        <v>849</v>
      </c>
    </row>
    <row r="132" customFormat="false" ht="159.5" hidden="true" customHeight="false" outlineLevel="0" collapsed="false">
      <c r="A132" s="1" t="str">
        <f aca="false">CONCATENATE("lamd:md_",B132)</f>
        <v>lamd:md_LEGIS_NAT</v>
      </c>
      <c r="B132" s="1" t="s">
        <v>886</v>
      </c>
      <c r="C132" s="1" t="s">
        <v>887</v>
      </c>
      <c r="D132" s="1" t="s">
        <v>888</v>
      </c>
      <c r="E132" s="8" t="s">
        <v>42</v>
      </c>
      <c r="AB132" s="3" t="s">
        <v>889</v>
      </c>
      <c r="AC132" s="1" t="s">
        <v>890</v>
      </c>
      <c r="AF132" s="1" t="s">
        <v>891</v>
      </c>
      <c r="AH132" s="1" t="s">
        <v>892</v>
      </c>
      <c r="AJ132" s="1" t="s">
        <v>85</v>
      </c>
      <c r="AK132" s="1" t="s">
        <v>648</v>
      </c>
      <c r="AL132" s="1" t="s">
        <v>848</v>
      </c>
      <c r="AM132" s="8" t="s">
        <v>849</v>
      </c>
    </row>
    <row r="133" customFormat="false" ht="101.5" hidden="true" customHeight="false" outlineLevel="0" collapsed="false">
      <c r="A133" s="1" t="str">
        <f aca="false">CONCATENATE("lamd:md_",B133)</f>
        <v>lamd:md_REF_JURE</v>
      </c>
      <c r="B133" s="1" t="s">
        <v>893</v>
      </c>
      <c r="C133" s="1" t="s">
        <v>894</v>
      </c>
      <c r="D133" s="1" t="s">
        <v>895</v>
      </c>
      <c r="E133" s="8" t="s">
        <v>42</v>
      </c>
      <c r="G133" s="1" t="s">
        <v>410</v>
      </c>
      <c r="H133" s="9" t="s">
        <v>411</v>
      </c>
      <c r="J133" s="1" t="s">
        <v>412</v>
      </c>
      <c r="K133" s="9" t="s">
        <v>413</v>
      </c>
      <c r="M133" s="1" t="s">
        <v>414</v>
      </c>
      <c r="N133" s="9" t="s">
        <v>415</v>
      </c>
      <c r="AB133" s="3" t="s">
        <v>896</v>
      </c>
      <c r="AC133" s="1" t="s">
        <v>897</v>
      </c>
      <c r="AF133" s="1" t="s">
        <v>898</v>
      </c>
      <c r="AH133" s="1" t="s">
        <v>899</v>
      </c>
      <c r="AJ133" s="1" t="s">
        <v>85</v>
      </c>
      <c r="AK133" s="1" t="s">
        <v>648</v>
      </c>
      <c r="AL133" s="1" t="s">
        <v>848</v>
      </c>
      <c r="AM133" s="8" t="s">
        <v>849</v>
      </c>
    </row>
    <row r="134" customFormat="false" ht="101.5" hidden="true" customHeight="false" outlineLevel="0" collapsed="false">
      <c r="A134" s="1" t="str">
        <f aca="false">CONCATENATE("lamd:md_",B134)</f>
        <v>lamd:md_REF_OTHER_JURE</v>
      </c>
      <c r="B134" s="1" t="s">
        <v>900</v>
      </c>
      <c r="C134" s="1" t="s">
        <v>901</v>
      </c>
      <c r="D134" s="1" t="s">
        <v>902</v>
      </c>
      <c r="E134" s="8" t="s">
        <v>42</v>
      </c>
      <c r="AB134" s="3" t="s">
        <v>903</v>
      </c>
      <c r="AF134" s="1" t="s">
        <v>904</v>
      </c>
      <c r="AH134" s="1" t="s">
        <v>905</v>
      </c>
      <c r="AJ134" s="1" t="s">
        <v>85</v>
      </c>
      <c r="AK134" s="1" t="s">
        <v>648</v>
      </c>
      <c r="AL134" s="1" t="s">
        <v>848</v>
      </c>
      <c r="AM134" s="8" t="s">
        <v>849</v>
      </c>
    </row>
    <row r="135" customFormat="false" ht="29" hidden="true" customHeight="false" outlineLevel="0" collapsed="false">
      <c r="A135" s="1" t="str">
        <f aca="false">CONCATENATE("lamd:md_",B135)</f>
        <v>lamd:md_NO_JOURNAL</v>
      </c>
      <c r="B135" s="1" t="s">
        <v>906</v>
      </c>
      <c r="C135" s="1" t="s">
        <v>907</v>
      </c>
      <c r="D135" s="1" t="s">
        <v>908</v>
      </c>
      <c r="E135" s="8" t="s">
        <v>42</v>
      </c>
      <c r="AB135" s="3" t="s">
        <v>909</v>
      </c>
      <c r="AH135" s="1" t="s">
        <v>910</v>
      </c>
      <c r="AJ135" s="1" t="s">
        <v>85</v>
      </c>
      <c r="AK135" s="1" t="s">
        <v>648</v>
      </c>
      <c r="AL135" s="1" t="s">
        <v>848</v>
      </c>
      <c r="AM135" s="8" t="s">
        <v>849</v>
      </c>
    </row>
    <row r="136" customFormat="false" ht="43.5" hidden="true" customHeight="false" outlineLevel="0" collapsed="false">
      <c r="A136" s="1" t="str">
        <f aca="false">CONCATENATE("lamd:md_",B136)</f>
        <v>lamd:md_REF_JUDG</v>
      </c>
      <c r="B136" s="1" t="s">
        <v>911</v>
      </c>
      <c r="C136" s="1" t="s">
        <v>912</v>
      </c>
      <c r="D136" s="1" t="s">
        <v>913</v>
      </c>
      <c r="E136" s="8" t="s">
        <v>42</v>
      </c>
      <c r="AB136" s="3" t="s">
        <v>914</v>
      </c>
      <c r="AH136" s="1" t="s">
        <v>915</v>
      </c>
      <c r="AJ136" s="1" t="s">
        <v>85</v>
      </c>
      <c r="AK136" s="1" t="s">
        <v>648</v>
      </c>
      <c r="AL136" s="1" t="s">
        <v>848</v>
      </c>
      <c r="AM136" s="8" t="s">
        <v>849</v>
      </c>
    </row>
    <row r="137" customFormat="false" ht="246.5" hidden="true" customHeight="false" outlineLevel="0" collapsed="false">
      <c r="A137" s="1" t="str">
        <f aca="false">CONCATENATE("lamd:md_",B137)</f>
        <v>lamd:md_KEYWORDS_NAT</v>
      </c>
      <c r="B137" s="1" t="s">
        <v>916</v>
      </c>
      <c r="C137" s="1" t="s">
        <v>917</v>
      </c>
      <c r="D137" s="1" t="s">
        <v>918</v>
      </c>
      <c r="E137" s="8" t="s">
        <v>42</v>
      </c>
      <c r="AB137" s="3" t="s">
        <v>919</v>
      </c>
      <c r="AC137" s="1" t="s">
        <v>920</v>
      </c>
      <c r="AH137" s="1" t="s">
        <v>921</v>
      </c>
      <c r="AJ137" s="1" t="s">
        <v>85</v>
      </c>
      <c r="AK137" s="1" t="s">
        <v>648</v>
      </c>
      <c r="AL137" s="1" t="s">
        <v>848</v>
      </c>
      <c r="AM137" s="8" t="s">
        <v>849</v>
      </c>
    </row>
    <row r="138" customFormat="false" ht="58" hidden="true" customHeight="false" outlineLevel="0" collapsed="false">
      <c r="A138" s="1" t="str">
        <f aca="false">CONCATENATE("lamd:md_",B138)</f>
        <v>lamd:md_FOLLOW_UP_NAT</v>
      </c>
      <c r="B138" s="1" t="s">
        <v>922</v>
      </c>
      <c r="C138" s="1" t="s">
        <v>923</v>
      </c>
      <c r="D138" s="1" t="s">
        <v>924</v>
      </c>
      <c r="E138" s="8" t="s">
        <v>42</v>
      </c>
      <c r="AB138" s="3" t="s">
        <v>925</v>
      </c>
      <c r="AC138" s="1" t="s">
        <v>926</v>
      </c>
      <c r="AJ138" s="1" t="s">
        <v>85</v>
      </c>
      <c r="AK138" s="1" t="s">
        <v>648</v>
      </c>
      <c r="AL138" s="1" t="s">
        <v>848</v>
      </c>
      <c r="AM138" s="8" t="s">
        <v>849</v>
      </c>
    </row>
    <row r="139" customFormat="false" ht="188.5" hidden="true" customHeight="false" outlineLevel="0" collapsed="false">
      <c r="A139" s="1" t="str">
        <f aca="false">CONCATENATE("lamd:md_",B139)</f>
        <v>lamd:md_REF_INTERNATIONAL</v>
      </c>
      <c r="B139" s="1" t="s">
        <v>927</v>
      </c>
      <c r="C139" s="1" t="s">
        <v>928</v>
      </c>
      <c r="D139" s="1" t="s">
        <v>929</v>
      </c>
      <c r="E139" s="8" t="s">
        <v>42</v>
      </c>
      <c r="AB139" s="3" t="s">
        <v>930</v>
      </c>
      <c r="AC139" s="1" t="s">
        <v>931</v>
      </c>
      <c r="AF139" s="1" t="s">
        <v>932</v>
      </c>
      <c r="AJ139" s="1" t="s">
        <v>85</v>
      </c>
      <c r="AK139" s="1" t="s">
        <v>648</v>
      </c>
      <c r="AL139" s="1" t="s">
        <v>848</v>
      </c>
      <c r="AM139" s="8" t="s">
        <v>849</v>
      </c>
    </row>
    <row r="140" customFormat="false" ht="43.5" hidden="true" customHeight="false" outlineLevel="0" collapsed="false">
      <c r="A140" s="1" t="str">
        <f aca="false">CONCATENATE("lamd:md_",B140)</f>
        <v>lamd:md_DN_old</v>
      </c>
      <c r="B140" s="1" t="s">
        <v>933</v>
      </c>
      <c r="C140" s="1" t="s">
        <v>934</v>
      </c>
      <c r="D140" s="1" t="s">
        <v>935</v>
      </c>
      <c r="E140" s="8" t="s">
        <v>42</v>
      </c>
      <c r="AB140" s="3" t="s">
        <v>936</v>
      </c>
      <c r="AC140" s="1" t="s">
        <v>937</v>
      </c>
      <c r="AF140" s="1" t="s">
        <v>938</v>
      </c>
      <c r="AG140" s="1" t="s">
        <v>939</v>
      </c>
      <c r="AH140" s="1" t="s">
        <v>940</v>
      </c>
      <c r="AJ140" s="1" t="s">
        <v>43</v>
      </c>
      <c r="AK140" s="1" t="s">
        <v>104</v>
      </c>
      <c r="AL140" s="1" t="s">
        <v>105</v>
      </c>
      <c r="AM140" s="1" t="s">
        <v>106</v>
      </c>
    </row>
    <row r="141" customFormat="false" ht="43.5" hidden="true" customHeight="false" outlineLevel="0" collapsed="false">
      <c r="A141" s="1" t="str">
        <f aca="false">CONCATENATE("lamd:md_",B141)</f>
        <v>lamd:md_OJ_REF</v>
      </c>
      <c r="B141" s="1" t="s">
        <v>941</v>
      </c>
      <c r="C141" s="1" t="s">
        <v>942</v>
      </c>
      <c r="D141" s="1" t="s">
        <v>943</v>
      </c>
      <c r="E141" s="8" t="s">
        <v>42</v>
      </c>
      <c r="AB141" s="3" t="s">
        <v>944</v>
      </c>
      <c r="AC141" s="1" t="s">
        <v>945</v>
      </c>
      <c r="AF141" s="1" t="s">
        <v>946</v>
      </c>
      <c r="AH141" s="1" t="s">
        <v>947</v>
      </c>
      <c r="AJ141" s="1" t="s">
        <v>43</v>
      </c>
      <c r="AK141" s="1" t="s">
        <v>104</v>
      </c>
      <c r="AL141" s="1" t="s">
        <v>800</v>
      </c>
      <c r="AM141" s="1" t="s">
        <v>801</v>
      </c>
    </row>
    <row r="142" customFormat="false" ht="29" hidden="true" customHeight="false" outlineLevel="0" collapsed="false">
      <c r="A142" s="1" t="str">
        <f aca="false">CONCATENATE("lamd:md_",B142)</f>
        <v>lamd:md_OJ_REF_DOM</v>
      </c>
      <c r="B142" s="1" t="s">
        <v>948</v>
      </c>
      <c r="C142" s="1" t="s">
        <v>949</v>
      </c>
      <c r="D142" s="1" t="s">
        <v>950</v>
      </c>
      <c r="E142" s="8" t="s">
        <v>69</v>
      </c>
      <c r="F142" s="1" t="s">
        <v>951</v>
      </c>
      <c r="G142" s="1" t="s">
        <v>952</v>
      </c>
      <c r="H142" s="1" t="s">
        <v>953</v>
      </c>
      <c r="AB142" s="3" t="s">
        <v>954</v>
      </c>
      <c r="AH142" s="1" t="s">
        <v>947</v>
      </c>
      <c r="AJ142" s="1" t="s">
        <v>43</v>
      </c>
      <c r="AK142" s="1" t="s">
        <v>104</v>
      </c>
      <c r="AL142" s="1" t="s">
        <v>800</v>
      </c>
      <c r="AM142" s="1" t="s">
        <v>801</v>
      </c>
    </row>
    <row r="143" customFormat="false" ht="29" hidden="true" customHeight="false" outlineLevel="0" collapsed="false">
      <c r="A143" s="1" t="str">
        <f aca="false">CONCATENATE("lamd:md_",B143)</f>
        <v>lamd:md_ANN_DP</v>
      </c>
      <c r="B143" s="1" t="s">
        <v>955</v>
      </c>
      <c r="C143" s="1" t="s">
        <v>956</v>
      </c>
      <c r="D143" s="1" t="s">
        <v>952</v>
      </c>
      <c r="E143" s="8" t="s">
        <v>69</v>
      </c>
      <c r="AB143" s="3" t="s">
        <v>957</v>
      </c>
      <c r="AJ143" s="1" t="s">
        <v>43</v>
      </c>
      <c r="AK143" s="1" t="s">
        <v>104</v>
      </c>
      <c r="AL143" s="1" t="s">
        <v>958</v>
      </c>
      <c r="AM143" s="1" t="s">
        <v>959</v>
      </c>
    </row>
    <row r="144" customFormat="false" ht="43.5" hidden="true" customHeight="false" outlineLevel="0" collapsed="false">
      <c r="A144" s="1" t="str">
        <f aca="false">CONCATENATE("lamd:md_",B144)</f>
        <v>lamd:md_IN_PREFIX</v>
      </c>
      <c r="B144" s="1" t="s">
        <v>960</v>
      </c>
      <c r="C144" s="1" t="s">
        <v>961</v>
      </c>
      <c r="D144" s="1" t="s">
        <v>962</v>
      </c>
      <c r="E144" s="8" t="s">
        <v>69</v>
      </c>
      <c r="AB144" s="3" t="s">
        <v>963</v>
      </c>
      <c r="AC144" s="1" t="s">
        <v>964</v>
      </c>
      <c r="AF144" s="1" t="s">
        <v>965</v>
      </c>
      <c r="AJ144" s="1" t="s">
        <v>43</v>
      </c>
      <c r="AK144" s="1" t="s">
        <v>104</v>
      </c>
      <c r="AL144" s="1" t="s">
        <v>800</v>
      </c>
      <c r="AM144" s="1" t="s">
        <v>801</v>
      </c>
    </row>
    <row r="145" customFormat="false" ht="43.5" hidden="true" customHeight="false" outlineLevel="0" collapsed="false">
      <c r="A145" s="1" t="str">
        <f aca="false">CONCATENATE("lamd:md_",B145)</f>
        <v>lamd:md_IN_SUFFIX</v>
      </c>
      <c r="B145" s="1" t="s">
        <v>966</v>
      </c>
      <c r="C145" s="1" t="s">
        <v>967</v>
      </c>
      <c r="D145" s="1" t="s">
        <v>968</v>
      </c>
      <c r="E145" s="8" t="s">
        <v>69</v>
      </c>
      <c r="AB145" s="3" t="s">
        <v>969</v>
      </c>
      <c r="AC145" s="1" t="s">
        <v>970</v>
      </c>
      <c r="AF145" s="1" t="s">
        <v>971</v>
      </c>
      <c r="AJ145" s="1" t="s">
        <v>43</v>
      </c>
      <c r="AK145" s="1" t="s">
        <v>104</v>
      </c>
      <c r="AL145" s="1" t="s">
        <v>800</v>
      </c>
      <c r="AM145" s="1" t="s">
        <v>801</v>
      </c>
    </row>
    <row r="146" customFormat="false" ht="43.5" hidden="true" customHeight="false" outlineLevel="0" collapsed="false">
      <c r="A146" s="1" t="str">
        <f aca="false">CONCATENATE("lamd:md_",B146)</f>
        <v>lamd:md_IN_NUMBER</v>
      </c>
      <c r="B146" s="1" t="s">
        <v>972</v>
      </c>
      <c r="C146" s="1" t="s">
        <v>973</v>
      </c>
      <c r="D146" s="1" t="s">
        <v>974</v>
      </c>
      <c r="E146" s="8" t="s">
        <v>69</v>
      </c>
      <c r="AB146" s="3" t="s">
        <v>975</v>
      </c>
      <c r="AC146" s="1" t="s">
        <v>976</v>
      </c>
      <c r="AJ146" s="1" t="s">
        <v>43</v>
      </c>
      <c r="AK146" s="1" t="s">
        <v>104</v>
      </c>
      <c r="AL146" s="1" t="s">
        <v>800</v>
      </c>
      <c r="AM146" s="1" t="s">
        <v>801</v>
      </c>
    </row>
    <row r="147" customFormat="false" ht="43.5" hidden="true" customHeight="false" outlineLevel="0" collapsed="false">
      <c r="A147" s="1" t="str">
        <f aca="false">CONCATENATE("lamd:md_",B147)</f>
        <v>lamd:md_IN_YEAR</v>
      </c>
      <c r="B147" s="1" t="s">
        <v>977</v>
      </c>
      <c r="C147" s="1" t="s">
        <v>978</v>
      </c>
      <c r="D147" s="1" t="s">
        <v>979</v>
      </c>
      <c r="E147" s="8" t="s">
        <v>69</v>
      </c>
      <c r="AB147" s="3" t="s">
        <v>980</v>
      </c>
      <c r="AC147" s="1" t="s">
        <v>981</v>
      </c>
      <c r="AJ147" s="1" t="s">
        <v>43</v>
      </c>
      <c r="AK147" s="1" t="s">
        <v>104</v>
      </c>
      <c r="AL147" s="1" t="s">
        <v>800</v>
      </c>
      <c r="AM147" s="1" t="s">
        <v>801</v>
      </c>
    </row>
    <row r="148" customFormat="false" ht="29" hidden="true" customHeight="false" outlineLevel="0" collapsed="false">
      <c r="A148" s="1" t="str">
        <f aca="false">CONCATENATE("lamd:md_",B148)</f>
        <v>lamd:md_ASSOCIATION_WORK</v>
      </c>
      <c r="B148" s="1" t="s">
        <v>982</v>
      </c>
      <c r="C148" s="1" t="s">
        <v>983</v>
      </c>
      <c r="D148" s="1" t="s">
        <v>984</v>
      </c>
      <c r="E148" s="8" t="s">
        <v>69</v>
      </c>
      <c r="G148" s="1" t="s">
        <v>427</v>
      </c>
      <c r="H148" s="9" t="s">
        <v>428</v>
      </c>
      <c r="J148" s="1" t="s">
        <v>429</v>
      </c>
      <c r="K148" s="9" t="s">
        <v>430</v>
      </c>
      <c r="L148" s="9" t="s">
        <v>624</v>
      </c>
      <c r="M148" s="1" t="s">
        <v>437</v>
      </c>
      <c r="N148" s="9" t="s">
        <v>438</v>
      </c>
      <c r="Q148" s="9" t="n">
        <v>0</v>
      </c>
      <c r="T148" s="9" t="n">
        <v>0</v>
      </c>
      <c r="W148" s="9" t="n">
        <v>0</v>
      </c>
      <c r="Z148" s="9" t="n">
        <v>0</v>
      </c>
      <c r="AB148" s="3" t="s">
        <v>985</v>
      </c>
      <c r="AK148" s="1" t="s">
        <v>421</v>
      </c>
      <c r="AL148" s="1" t="s">
        <v>628</v>
      </c>
      <c r="AM148" s="1" t="s">
        <v>629</v>
      </c>
    </row>
    <row r="149" customFormat="false" ht="43.5" hidden="true" customHeight="false" outlineLevel="0" collapsed="false">
      <c r="A149" s="1" t="str">
        <f aca="false">CONCATENATE("lamd:md_",B149)</f>
        <v>lamd:md_EEA_RELEVANCE</v>
      </c>
      <c r="B149" s="1" t="s">
        <v>986</v>
      </c>
      <c r="C149" s="1" t="s">
        <v>987</v>
      </c>
      <c r="D149" s="1" t="s">
        <v>988</v>
      </c>
      <c r="E149" s="8" t="s">
        <v>69</v>
      </c>
      <c r="AB149" s="3" t="s">
        <v>989</v>
      </c>
      <c r="AC149" s="1" t="s">
        <v>990</v>
      </c>
      <c r="AF149" s="1" t="s">
        <v>991</v>
      </c>
      <c r="AH149" s="1" t="s">
        <v>992</v>
      </c>
      <c r="AK149" s="1" t="s">
        <v>71</v>
      </c>
      <c r="AM149" s="1" t="s">
        <v>72</v>
      </c>
    </row>
    <row r="150" customFormat="false" ht="43.5" hidden="true" customHeight="false" outlineLevel="0" collapsed="false">
      <c r="A150" s="1" t="str">
        <f aca="false">CONCATENATE("lamd:md_",B150)</f>
        <v>lamd:md_CODIF</v>
      </c>
      <c r="B150" s="1" t="s">
        <v>993</v>
      </c>
      <c r="C150" s="1" t="s">
        <v>994</v>
      </c>
      <c r="D150" s="1" t="s">
        <v>995</v>
      </c>
      <c r="E150" s="8" t="s">
        <v>69</v>
      </c>
      <c r="AB150" s="3" t="s">
        <v>996</v>
      </c>
      <c r="AC150" s="1" t="s">
        <v>997</v>
      </c>
      <c r="AF150" s="1" t="s">
        <v>991</v>
      </c>
      <c r="AH150" s="1" t="s">
        <v>992</v>
      </c>
      <c r="AK150" s="1" t="s">
        <v>71</v>
      </c>
      <c r="AM150" s="1" t="s">
        <v>72</v>
      </c>
    </row>
    <row r="151" customFormat="false" ht="14.5" hidden="false" customHeight="false" outlineLevel="0" collapsed="false">
      <c r="E151" s="8"/>
    </row>
    <row r="152" customFormat="false" ht="14.5" hidden="false" customHeight="false" outlineLevel="0" collapsed="false">
      <c r="E152" s="8"/>
    </row>
    <row r="153" customFormat="false" ht="14.5" hidden="false" customHeight="false" outlineLevel="0" collapsed="false">
      <c r="E153" s="8"/>
    </row>
    <row r="154" customFormat="false" ht="14.5" hidden="false" customHeight="false" outlineLevel="0" collapsed="false">
      <c r="E154" s="8"/>
    </row>
    <row r="155" customFormat="false" ht="14.5" hidden="false" customHeight="false" outlineLevel="0" collapsed="false">
      <c r="E155" s="8"/>
    </row>
    <row r="156" customFormat="false" ht="14.5" hidden="false" customHeight="false" outlineLevel="0" collapsed="false">
      <c r="E156" s="8"/>
    </row>
    <row r="157" customFormat="false" ht="14.5" hidden="false" customHeight="false" outlineLevel="0" collapsed="false">
      <c r="E157" s="8"/>
    </row>
    <row r="158" customFormat="false" ht="14.5" hidden="false" customHeight="false" outlineLevel="0" collapsed="false">
      <c r="E158" s="8"/>
    </row>
    <row r="159" customFormat="false" ht="14.5" hidden="false" customHeight="false" outlineLevel="0" collapsed="false">
      <c r="E159" s="8"/>
    </row>
    <row r="160" customFormat="false" ht="14.5" hidden="false" customHeight="false" outlineLevel="0" collapsed="false">
      <c r="E160" s="8"/>
    </row>
    <row r="161" customFormat="false" ht="14.5" hidden="false" customHeight="false" outlineLevel="0" collapsed="false">
      <c r="E161" s="8"/>
    </row>
    <row r="162" customFormat="false" ht="14.5" hidden="false" customHeight="false" outlineLevel="0" collapsed="false">
      <c r="E162" s="8"/>
    </row>
    <row r="163" customFormat="false" ht="14.5" hidden="false" customHeight="false" outlineLevel="0" collapsed="false">
      <c r="E163" s="8"/>
    </row>
    <row r="164" customFormat="false" ht="14.5" hidden="false" customHeight="false" outlineLevel="0" collapsed="false">
      <c r="E164" s="8"/>
    </row>
    <row r="165" customFormat="false" ht="14.5" hidden="false" customHeight="false" outlineLevel="0" collapsed="false">
      <c r="E165" s="8"/>
    </row>
    <row r="166" customFormat="false" ht="14.5" hidden="false" customHeight="false" outlineLevel="0" collapsed="false">
      <c r="E166" s="8"/>
    </row>
    <row r="167" customFormat="false" ht="14.5" hidden="false" customHeight="false" outlineLevel="0" collapsed="false">
      <c r="E167" s="8"/>
    </row>
    <row r="168" customFormat="false" ht="14.5" hidden="false" customHeight="false" outlineLevel="0" collapsed="false">
      <c r="E168" s="8"/>
    </row>
    <row r="169" customFormat="false" ht="14.5" hidden="false" customHeight="false" outlineLevel="0" collapsed="false">
      <c r="E169" s="8"/>
    </row>
    <row r="170" customFormat="false" ht="14.5" hidden="false" customHeight="false" outlineLevel="0" collapsed="false">
      <c r="E170" s="8"/>
    </row>
    <row r="171" customFormat="false" ht="14.5" hidden="false" customHeight="false" outlineLevel="0" collapsed="false">
      <c r="E171" s="8"/>
    </row>
    <row r="172" customFormat="false" ht="14.5" hidden="false" customHeight="false" outlineLevel="0" collapsed="false">
      <c r="E172" s="8"/>
    </row>
    <row r="173" customFormat="false" ht="14.5" hidden="false" customHeight="false" outlineLevel="0" collapsed="false">
      <c r="E173" s="8"/>
    </row>
    <row r="174" customFormat="false" ht="14.5" hidden="false" customHeight="false" outlineLevel="0" collapsed="false">
      <c r="E174" s="8"/>
    </row>
    <row r="175" customFormat="false" ht="14.5" hidden="false" customHeight="false" outlineLevel="0" collapsed="false">
      <c r="E175" s="8"/>
    </row>
    <row r="176" customFormat="false" ht="14.5" hidden="false" customHeight="false" outlineLevel="0" collapsed="false">
      <c r="E176" s="8"/>
    </row>
    <row r="177" customFormat="false" ht="14.5" hidden="false" customHeight="false" outlineLevel="0" collapsed="false">
      <c r="E177" s="8"/>
    </row>
    <row r="178" customFormat="false" ht="14.5" hidden="false" customHeight="false" outlineLevel="0" collapsed="false">
      <c r="E178" s="8"/>
    </row>
    <row r="179" customFormat="false" ht="14.5" hidden="false" customHeight="false" outlineLevel="0" collapsed="false">
      <c r="E179" s="8"/>
    </row>
    <row r="180" customFormat="false" ht="14.5" hidden="false" customHeight="false" outlineLevel="0" collapsed="false">
      <c r="E180" s="8"/>
    </row>
    <row r="181" customFormat="false" ht="14.5" hidden="false" customHeight="false" outlineLevel="0" collapsed="false">
      <c r="E181" s="8"/>
    </row>
    <row r="182" customFormat="false" ht="14.5" hidden="false" customHeight="false" outlineLevel="0" collapsed="false">
      <c r="E182" s="8"/>
    </row>
    <row r="183" customFormat="false" ht="14.5" hidden="false" customHeight="false" outlineLevel="0" collapsed="false">
      <c r="E183" s="8"/>
    </row>
    <row r="184" customFormat="false" ht="14.5" hidden="false" customHeight="false" outlineLevel="0" collapsed="false">
      <c r="E184" s="8"/>
    </row>
    <row r="185" customFormat="false" ht="14.5" hidden="false" customHeight="false" outlineLevel="0" collapsed="false">
      <c r="E185" s="8"/>
    </row>
    <row r="186" customFormat="false" ht="14.5" hidden="false" customHeight="false" outlineLevel="0" collapsed="false">
      <c r="E186" s="8"/>
    </row>
    <row r="187" customFormat="false" ht="14.5" hidden="false" customHeight="false" outlineLevel="0" collapsed="false">
      <c r="E187" s="8"/>
    </row>
    <row r="188" customFormat="false" ht="14.5" hidden="false" customHeight="false" outlineLevel="0" collapsed="false">
      <c r="E188" s="8"/>
    </row>
    <row r="189" customFormat="false" ht="14.5" hidden="false" customHeight="false" outlineLevel="0" collapsed="false">
      <c r="E189" s="8"/>
    </row>
    <row r="190" customFormat="false" ht="14.5" hidden="false" customHeight="false" outlineLevel="0" collapsed="false">
      <c r="E190" s="8"/>
    </row>
    <row r="191" customFormat="false" ht="14.5" hidden="false" customHeight="false" outlineLevel="0" collapsed="false">
      <c r="E191" s="8"/>
    </row>
    <row r="192" customFormat="false" ht="14.5" hidden="false" customHeight="false" outlineLevel="0" collapsed="false">
      <c r="E192" s="8"/>
    </row>
    <row r="193" customFormat="false" ht="14.5" hidden="false" customHeight="false" outlineLevel="0" collapsed="false">
      <c r="E193" s="8"/>
    </row>
    <row r="194" customFormat="false" ht="14.5" hidden="false" customHeight="false" outlineLevel="0" collapsed="false">
      <c r="E194" s="8"/>
    </row>
    <row r="195" customFormat="false" ht="14.5" hidden="false" customHeight="false" outlineLevel="0" collapsed="false">
      <c r="E195" s="8"/>
    </row>
    <row r="196" customFormat="false" ht="14.5" hidden="false" customHeight="false" outlineLevel="0" collapsed="false">
      <c r="E196" s="8"/>
    </row>
    <row r="197" customFormat="false" ht="14.5" hidden="false" customHeight="false" outlineLevel="0" collapsed="false">
      <c r="E197" s="8"/>
    </row>
    <row r="198" customFormat="false" ht="14.5" hidden="false" customHeight="false" outlineLevel="0" collapsed="false">
      <c r="E198" s="8"/>
    </row>
    <row r="199" customFormat="false" ht="14.5" hidden="false" customHeight="false" outlineLevel="0" collapsed="false">
      <c r="E199" s="8"/>
    </row>
    <row r="200" customFormat="false" ht="14.5" hidden="false" customHeight="false" outlineLevel="0" collapsed="false">
      <c r="E200" s="8"/>
    </row>
    <row r="201" customFormat="false" ht="14.5" hidden="false" customHeight="false" outlineLevel="0" collapsed="false">
      <c r="E201" s="8"/>
    </row>
    <row r="202" customFormat="false" ht="14.5" hidden="false" customHeight="false" outlineLevel="0" collapsed="false">
      <c r="E202" s="8"/>
    </row>
    <row r="203" customFormat="false" ht="14.5" hidden="false" customHeight="false" outlineLevel="0" collapsed="false">
      <c r="E203" s="8"/>
    </row>
    <row r="204" customFormat="false" ht="14.5" hidden="false" customHeight="false" outlineLevel="0" collapsed="false">
      <c r="E204" s="8"/>
    </row>
    <row r="205" customFormat="false" ht="14.5" hidden="false" customHeight="false" outlineLevel="0" collapsed="false">
      <c r="E205" s="8"/>
    </row>
    <row r="206" customFormat="false" ht="14.5" hidden="false" customHeight="false" outlineLevel="0" collapsed="false">
      <c r="E206" s="8"/>
    </row>
    <row r="207" customFormat="false" ht="14.5" hidden="false" customHeight="false" outlineLevel="0" collapsed="false">
      <c r="E207" s="8"/>
    </row>
    <row r="208" customFormat="false" ht="14.5" hidden="false" customHeight="false" outlineLevel="0" collapsed="false">
      <c r="E208" s="8"/>
    </row>
    <row r="209" customFormat="false" ht="14.5" hidden="false" customHeight="false" outlineLevel="0" collapsed="false">
      <c r="E209" s="8"/>
    </row>
    <row r="210" customFormat="false" ht="14.5" hidden="false" customHeight="false" outlineLevel="0" collapsed="false">
      <c r="E210" s="8"/>
    </row>
    <row r="211" customFormat="false" ht="14.5" hidden="false" customHeight="false" outlineLevel="0" collapsed="false">
      <c r="E211" s="8"/>
    </row>
    <row r="212" customFormat="false" ht="14.5" hidden="false" customHeight="false" outlineLevel="0" collapsed="false">
      <c r="E212" s="8"/>
    </row>
    <row r="213" customFormat="false" ht="14.5" hidden="false" customHeight="false" outlineLevel="0" collapsed="false">
      <c r="E213" s="8"/>
    </row>
    <row r="214" customFormat="false" ht="14.5" hidden="false" customHeight="false" outlineLevel="0" collapsed="false">
      <c r="E214" s="8"/>
    </row>
    <row r="215" customFormat="false" ht="14.5" hidden="false" customHeight="false" outlineLevel="0" collapsed="false">
      <c r="E215" s="8"/>
    </row>
    <row r="216" customFormat="false" ht="14.5" hidden="false" customHeight="false" outlineLevel="0" collapsed="false">
      <c r="E216" s="8"/>
    </row>
    <row r="217" customFormat="false" ht="14.5" hidden="false" customHeight="false" outlineLevel="0" collapsed="false">
      <c r="E217" s="8"/>
    </row>
    <row r="218" customFormat="false" ht="14.5" hidden="false" customHeight="false" outlineLevel="0" collapsed="false">
      <c r="E218" s="8"/>
    </row>
  </sheetData>
  <autoFilter ref="A1:AM150">
    <filterColumn colId="1">
      <customFilters and="true">
        <customFilter operator="equal" val="DTN"/>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28125" defaultRowHeight="14.5" zeroHeight="false" outlineLevelRow="0" outlineLevelCol="0"/>
  <cols>
    <col collapsed="false" customWidth="true" hidden="false" outlineLevel="0" max="1" min="1" style="0" width="26.63"/>
    <col collapsed="false" customWidth="true" hidden="false" outlineLevel="0" max="2" min="2" style="0" width="13.72"/>
    <col collapsed="false" customWidth="true" hidden="false" outlineLevel="0" max="4" min="3" style="0" width="16"/>
    <col collapsed="false" customWidth="true" hidden="false" outlineLevel="0" max="5" min="5" style="0" width="12.55"/>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4.5" hidden="false" customHeight="false" outlineLevel="0" collapsed="false">
      <c r="A1" s="5" t="s">
        <v>0</v>
      </c>
      <c r="B1" s="5" t="s">
        <v>39</v>
      </c>
      <c r="C1" s="5" t="s">
        <v>808</v>
      </c>
      <c r="D1" s="5" t="s">
        <v>998</v>
      </c>
      <c r="E1" s="5" t="s">
        <v>812</v>
      </c>
      <c r="F1" s="5" t="s">
        <v>46</v>
      </c>
      <c r="G1" s="5" t="s">
        <v>816</v>
      </c>
      <c r="H1" s="5" t="s">
        <v>59</v>
      </c>
    </row>
    <row r="2" s="8" customFormat="true" ht="14.5" hidden="false" customHeight="false" outlineLevel="0" collapsed="false">
      <c r="A2" s="8" t="str">
        <f aca="false">CONCATENATE("lamd:class_",B2)</f>
        <v>lamd:class_REF</v>
      </c>
      <c r="B2" s="8" t="s">
        <v>999</v>
      </c>
      <c r="C2" s="8" t="str">
        <f aca="false">IF(NOT(ISBLANK(D2)),CONCATENATE("lamd:class_",D2),""  )</f>
        <v/>
      </c>
      <c r="E2" s="8" t="n">
        <v>1</v>
      </c>
      <c r="F2" s="17" t="s">
        <v>104</v>
      </c>
      <c r="G2" s="8" t="s">
        <v>1000</v>
      </c>
    </row>
    <row r="3" customFormat="false" ht="14.5" hidden="false" customHeight="false" outlineLevel="0" collapsed="false">
      <c r="A3" s="8" t="str">
        <f aca="false">CONCATENATE("lamd:class_",B3)</f>
        <v>lamd:class_CLX</v>
      </c>
      <c r="B3" s="26" t="s">
        <v>1001</v>
      </c>
      <c r="C3" s="8" t="str">
        <f aca="false">IF(NOT(ISBLANK(D3)),CONCATENATE("lamd:class_",D3),""  )</f>
        <v>lamd:class_REF</v>
      </c>
      <c r="D3" s="26" t="s">
        <v>999</v>
      </c>
      <c r="E3" s="26" t="n">
        <v>1</v>
      </c>
      <c r="F3" s="8" t="s">
        <v>105</v>
      </c>
      <c r="G3" s="26"/>
      <c r="H3" s="26"/>
    </row>
    <row r="4" customFormat="false" ht="14.5" hidden="false" customHeight="false" outlineLevel="0" collapsed="false">
      <c r="A4" s="8" t="str">
        <f aca="false">CONCATENATE("lamd:class_",B4)</f>
        <v>lamd:class_OTHER_REF</v>
      </c>
      <c r="B4" s="26" t="s">
        <v>1002</v>
      </c>
      <c r="C4" s="8" t="str">
        <f aca="false">IF(NOT(ISBLANK(D4)),CONCATENATE("lamd:class_",D4),""  )</f>
        <v>lamd:class_REF</v>
      </c>
      <c r="D4" s="26" t="s">
        <v>999</v>
      </c>
      <c r="E4" s="26" t="n">
        <v>2</v>
      </c>
      <c r="F4" s="26" t="s">
        <v>800</v>
      </c>
      <c r="G4" s="26"/>
      <c r="H4" s="26"/>
    </row>
    <row r="5" customFormat="false" ht="14.5" hidden="false" customHeight="false" outlineLevel="0" collapsed="false">
      <c r="A5" s="8" t="str">
        <f aca="false">CONCATENATE("lamd:class_",B5)</f>
        <v>lamd:class_REFANNOT</v>
      </c>
      <c r="B5" s="26" t="s">
        <v>1003</v>
      </c>
      <c r="C5" s="8" t="str">
        <f aca="false">IF(NOT(ISBLANK(D5)),CONCATENATE("lamd:class_",D5),""  )</f>
        <v>lamd:class_REF</v>
      </c>
      <c r="D5" s="26" t="s">
        <v>999</v>
      </c>
      <c r="E5" s="26" t="n">
        <v>3</v>
      </c>
      <c r="F5" s="26" t="s">
        <v>958</v>
      </c>
      <c r="G5" s="26" t="s">
        <v>1004</v>
      </c>
      <c r="H5" s="26"/>
    </row>
    <row r="6" customFormat="false" ht="14.5" hidden="false" customHeight="false" outlineLevel="0" collapsed="false">
      <c r="A6" s="8" t="str">
        <f aca="false">CONCATENATE("lamd:class_",B6)</f>
        <v>lamd:class_DATE</v>
      </c>
      <c r="B6" s="26" t="s">
        <v>1005</v>
      </c>
      <c r="C6" s="8" t="str">
        <f aca="false">IF(NOT(ISBLANK(D6)),CONCATENATE("lamd:class_",D6),""  )</f>
        <v/>
      </c>
      <c r="D6" s="26"/>
      <c r="E6" s="26" t="n">
        <v>2</v>
      </c>
      <c r="F6" s="27" t="s">
        <v>164</v>
      </c>
      <c r="G6" s="26" t="s">
        <v>1006</v>
      </c>
      <c r="H6" s="26"/>
    </row>
    <row r="7" customFormat="false" ht="14.5" hidden="false" customHeight="false" outlineLevel="0" collapsed="false">
      <c r="A7" s="8" t="str">
        <f aca="false">CONCATENATE("lamd:class_",B7)</f>
        <v>lamd:class_DPROP</v>
      </c>
      <c r="B7" s="26" t="s">
        <v>1007</v>
      </c>
      <c r="C7" s="8" t="str">
        <f aca="false">IF(NOT(ISBLANK(D7)),CONCATENATE("lamd:class_",D7),""  )</f>
        <v>lamd:class_DATE</v>
      </c>
      <c r="D7" s="26" t="s">
        <v>1005</v>
      </c>
      <c r="E7" s="26" t="n">
        <v>1</v>
      </c>
      <c r="F7" s="26" t="s">
        <v>1008</v>
      </c>
      <c r="G7" s="26"/>
      <c r="H7" s="26"/>
    </row>
    <row r="8" customFormat="false" ht="14.5" hidden="false" customHeight="false" outlineLevel="0" collapsed="false">
      <c r="A8" s="8" t="str">
        <f aca="false">CONCATENATE("lamd:class_",B8)</f>
        <v>lamd:class_DANNOT</v>
      </c>
      <c r="B8" s="26" t="s">
        <v>1009</v>
      </c>
      <c r="C8" s="8" t="str">
        <f aca="false">IF(NOT(ISBLANK(D8)),CONCATENATE("lamd:class_",D8),""  )</f>
        <v>lamd:class_DATE</v>
      </c>
      <c r="D8" s="26" t="s">
        <v>1005</v>
      </c>
      <c r="E8" s="26" t="n">
        <v>2</v>
      </c>
      <c r="F8" s="26" t="s">
        <v>711</v>
      </c>
      <c r="G8" s="26"/>
      <c r="H8" s="26"/>
    </row>
    <row r="9" customFormat="false" ht="14.5" hidden="false" customHeight="false" outlineLevel="0" collapsed="false">
      <c r="A9" s="8" t="str">
        <f aca="false">CONCATENATE("lamd:class_",B9)</f>
        <v>lamd:class_CLAS</v>
      </c>
      <c r="B9" s="26" t="s">
        <v>1010</v>
      </c>
      <c r="C9" s="8" t="str">
        <f aca="false">IF(NOT(ISBLANK(D9)),CONCATENATE("lamd:class_",D9),""  )</f>
        <v/>
      </c>
      <c r="D9" s="26"/>
      <c r="E9" s="26" t="n">
        <v>3</v>
      </c>
      <c r="F9" s="27" t="s">
        <v>1011</v>
      </c>
      <c r="G9" s="26" t="s">
        <v>1012</v>
      </c>
      <c r="H9" s="26"/>
    </row>
    <row r="10" customFormat="false" ht="14.5" hidden="false" customHeight="false" outlineLevel="0" collapsed="false">
      <c r="A10" s="8" t="str">
        <f aca="false">CONCATENATE("lamd:class_",B10)</f>
        <v>lamd:class_ESI</v>
      </c>
      <c r="B10" s="26" t="s">
        <v>1013</v>
      </c>
      <c r="C10" s="8" t="str">
        <f aca="false">IF(NOT(ISBLANK(D10)),CONCATENATE("lamd:class_",D10),""  )</f>
        <v/>
      </c>
      <c r="D10" s="26"/>
      <c r="E10" s="26" t="n">
        <v>4</v>
      </c>
      <c r="F10" s="27" t="s">
        <v>86</v>
      </c>
      <c r="G10" s="26" t="s">
        <v>1014</v>
      </c>
      <c r="H10" s="26"/>
    </row>
    <row r="11" customFormat="false" ht="290" hidden="false" customHeight="false" outlineLevel="0" collapsed="false">
      <c r="A11" s="8" t="str">
        <f aca="false">CONCATENATE("lamd:class_",B11)</f>
        <v>lamd:class_RBD</v>
      </c>
      <c r="B11" s="26" t="s">
        <v>1015</v>
      </c>
      <c r="C11" s="8" t="str">
        <f aca="false">IF(NOT(ISBLANK(D11)),CONCATENATE("lamd:class_",D11),""  )</f>
        <v/>
      </c>
      <c r="D11" s="26"/>
      <c r="E11" s="26" t="n">
        <v>5</v>
      </c>
      <c r="F11" s="27" t="s">
        <v>421</v>
      </c>
      <c r="G11" s="8" t="s">
        <v>1016</v>
      </c>
      <c r="H11" s="26"/>
    </row>
    <row r="12" customFormat="false" ht="14.5" hidden="false" customHeight="false" outlineLevel="0" collapsed="false">
      <c r="A12" s="8" t="str">
        <f aca="false">CONCATENATE("lamd:class_",B12)</f>
        <v>lamd:class_LB</v>
      </c>
      <c r="B12" s="26" t="s">
        <v>404</v>
      </c>
      <c r="C12" s="8" t="str">
        <f aca="false">IF(NOT(ISBLANK(D12)),CONCATENATE("lamd:class_",D12),""  )</f>
        <v>lamd:class_RBD</v>
      </c>
      <c r="D12" s="26" t="s">
        <v>1015</v>
      </c>
      <c r="E12" s="26" t="n">
        <v>1</v>
      </c>
      <c r="F12" s="26" t="s">
        <v>422</v>
      </c>
      <c r="G12" s="26"/>
      <c r="H12" s="26"/>
    </row>
    <row r="13" customFormat="false" ht="14.5" hidden="false" customHeight="false" outlineLevel="0" collapsed="false">
      <c r="A13" s="8" t="str">
        <f aca="false">CONCATENATE("lamd:class_",B13)</f>
        <v>lamd:class_MSEA</v>
      </c>
      <c r="B13" s="26" t="s">
        <v>1017</v>
      </c>
      <c r="C13" s="8" t="str">
        <f aca="false">IF(NOT(ISBLANK(D13)),CONCATENATE("lamd:class_",D13),""  )</f>
        <v>lamd:class_RBD</v>
      </c>
      <c r="D13" s="26" t="s">
        <v>1015</v>
      </c>
      <c r="E13" s="26" t="n">
        <v>2</v>
      </c>
      <c r="F13" s="26" t="s">
        <v>446</v>
      </c>
      <c r="G13" s="26"/>
      <c r="H13" s="26"/>
    </row>
    <row r="14" customFormat="false" ht="14.5" hidden="false" customHeight="false" outlineLevel="0" collapsed="false">
      <c r="A14" s="8" t="str">
        <f aca="false">CONCATENATE("lamd:class_",B14)</f>
        <v>lamd:class_RD</v>
      </c>
      <c r="B14" s="26" t="s">
        <v>1018</v>
      </c>
      <c r="C14" s="8" t="str">
        <f aca="false">IF(NOT(ISBLANK(D14)),CONCATENATE("lamd:class_",D14),""  )</f>
        <v>lamd:class_RBD</v>
      </c>
      <c r="D14" s="26" t="s">
        <v>1015</v>
      </c>
      <c r="E14" s="26" t="n">
        <v>3</v>
      </c>
      <c r="F14" s="26" t="s">
        <v>628</v>
      </c>
      <c r="G14" s="26"/>
      <c r="H14" s="26"/>
    </row>
    <row r="15" customFormat="false" ht="14.5" hidden="false" customHeight="false" outlineLevel="0" collapsed="false">
      <c r="A15" s="8" t="str">
        <f aca="false">CONCATENATE("lamd:class_",B15)</f>
        <v>lamd:class_AJ</v>
      </c>
      <c r="B15" s="26" t="s">
        <v>1019</v>
      </c>
      <c r="C15" s="8" t="str">
        <f aca="false">IF(NOT(ISBLANK(D15)),CONCATENATE("lamd:class_",D15),""  )</f>
        <v>lamd:class_RBD</v>
      </c>
      <c r="D15" s="26" t="s">
        <v>1015</v>
      </c>
      <c r="E15" s="26" t="n">
        <v>4</v>
      </c>
      <c r="F15" s="26" t="s">
        <v>674</v>
      </c>
      <c r="G15" s="26"/>
      <c r="H15" s="26"/>
    </row>
    <row r="16" customFormat="false" ht="14.5" hidden="false" customHeight="false" outlineLevel="0" collapsed="false">
      <c r="A16" s="8" t="str">
        <f aca="false">CONCATENATE("lamd:class_",B16)</f>
        <v>lamd:class_CI</v>
      </c>
      <c r="B16" s="28" t="s">
        <v>609</v>
      </c>
      <c r="C16" s="8" t="str">
        <f aca="false">IF(NOT(ISBLANK(D16)),CONCATENATE("lamd:class_",D16),""  )</f>
        <v>lamd:class_CI</v>
      </c>
      <c r="D16" s="28" t="s">
        <v>609</v>
      </c>
      <c r="E16" s="28" t="n">
        <v>5</v>
      </c>
      <c r="F16" s="28" t="s">
        <v>619</v>
      </c>
      <c r="G16" s="26"/>
      <c r="H16" s="26"/>
    </row>
    <row r="17" customFormat="false" ht="14.5" hidden="false" customHeight="false" outlineLevel="0" collapsed="false">
      <c r="A17" s="8" t="str">
        <f aca="false">CONCATENATE("lamd:class_",B17)</f>
        <v>lamd:class_RANNOT</v>
      </c>
      <c r="B17" s="26" t="s">
        <v>1020</v>
      </c>
      <c r="C17" s="8" t="str">
        <f aca="false">IF(NOT(ISBLANK(D17)),CONCATENATE("lamd:class_",D17),""  )</f>
        <v>lamd:class_RBD</v>
      </c>
      <c r="D17" s="26" t="s">
        <v>1015</v>
      </c>
      <c r="E17" s="26" t="n">
        <v>6</v>
      </c>
      <c r="F17" s="26" t="s">
        <v>723</v>
      </c>
      <c r="G17" s="26"/>
      <c r="H17" s="26"/>
    </row>
    <row r="18" customFormat="false" ht="14.5" hidden="false" customHeight="false" outlineLevel="0" collapsed="false">
      <c r="A18" s="8" t="str">
        <f aca="false">CONCATENATE("lamd:class_",B18)</f>
        <v>lamd:class_ADI</v>
      </c>
      <c r="B18" s="26" t="s">
        <v>1021</v>
      </c>
      <c r="C18" s="8" t="str">
        <f aca="false">IF(NOT(ISBLANK(D18)),CONCATENATE("lamd:class_",D18),""  )</f>
        <v/>
      </c>
      <c r="D18" s="26"/>
      <c r="E18" s="26" t="n">
        <v>6</v>
      </c>
      <c r="F18" s="27" t="s">
        <v>71</v>
      </c>
      <c r="G18" s="26" t="s">
        <v>1022</v>
      </c>
      <c r="H18" s="26"/>
    </row>
    <row r="19" customFormat="false" ht="14.5" hidden="false" customHeight="false" outlineLevel="0" collapsed="false">
      <c r="A19" s="8" t="str">
        <f aca="false">CONCATENATE("lamd:class_",B19)</f>
        <v>lamd:class_JURI</v>
      </c>
      <c r="B19" s="26" t="s">
        <v>1023</v>
      </c>
      <c r="C19" s="8" t="str">
        <f aca="false">IF(NOT(ISBLANK(D19)),CONCATENATE("lamd:class_",D19),""  )</f>
        <v/>
      </c>
      <c r="D19" s="26"/>
      <c r="E19" s="26" t="n">
        <v>7</v>
      </c>
      <c r="F19" s="27" t="s">
        <v>648</v>
      </c>
      <c r="G19" s="26" t="s">
        <v>1024</v>
      </c>
      <c r="H19" s="26"/>
    </row>
    <row r="20" customFormat="false" ht="14.5" hidden="false" customHeight="false" outlineLevel="0" collapsed="false">
      <c r="A20" s="8" t="str">
        <f aca="false">CONCATENATE("lamd:class_",B20)</f>
        <v>lamd:class_CURIA</v>
      </c>
      <c r="B20" s="26" t="s">
        <v>1025</v>
      </c>
      <c r="C20" s="8" t="str">
        <f aca="false">IF(NOT(ISBLANK(D20)),CONCATENATE("lamd:class_",D20),""  )</f>
        <v>lamd:class_JURI</v>
      </c>
      <c r="D20" s="26" t="s">
        <v>1023</v>
      </c>
      <c r="E20" s="26" t="n">
        <v>1</v>
      </c>
      <c r="F20" s="26" t="s">
        <v>649</v>
      </c>
      <c r="G20" s="26" t="s">
        <v>1026</v>
      </c>
      <c r="H20" s="26"/>
    </row>
    <row r="21" customFormat="false" ht="14.5" hidden="false" customHeight="false" outlineLevel="0" collapsed="false">
      <c r="A21" s="8" t="str">
        <f aca="false">CONCATENATE("lamd:class_",B21)</f>
        <v>lamd:class_NAT</v>
      </c>
      <c r="B21" s="26" t="s">
        <v>1027</v>
      </c>
      <c r="C21" s="8" t="str">
        <f aca="false">IF(NOT(ISBLANK(D21)),CONCATENATE("lamd:class_",D21),""  )</f>
        <v>lamd:class_JURI</v>
      </c>
      <c r="D21" s="26" t="s">
        <v>1023</v>
      </c>
      <c r="E21" s="26" t="n">
        <v>2</v>
      </c>
      <c r="F21" s="26" t="s">
        <v>848</v>
      </c>
      <c r="G21" s="26" t="s">
        <v>1028</v>
      </c>
      <c r="H21" s="26"/>
    </row>
    <row r="22" customFormat="false" ht="14.5" hidden="false" customHeight="false" outlineLevel="0" collapsed="false">
      <c r="A22" s="8" t="str">
        <f aca="false">CONCATENATE("lamd:class_",B22)</f>
        <v>lamd:class_EDIT</v>
      </c>
      <c r="B22" s="26" t="s">
        <v>1029</v>
      </c>
      <c r="C22" s="8" t="str">
        <f aca="false">IF(NOT(ISBLANK(D22)),CONCATENATE("lamd:class_",D22),""  )</f>
        <v/>
      </c>
      <c r="D22" s="26"/>
      <c r="E22" s="26" t="n">
        <v>8</v>
      </c>
      <c r="F22" s="27" t="s">
        <v>44</v>
      </c>
      <c r="G22" s="26" t="s">
        <v>1030</v>
      </c>
      <c r="H22" s="26"/>
    </row>
    <row r="23" customFormat="false" ht="14.5" hidden="false" customHeight="false" outlineLevel="0" collapsed="false">
      <c r="A23" s="26"/>
      <c r="B23" s="26"/>
      <c r="C23" s="26" t="str">
        <f aca="false">IF(NOT(ISBLANK(D23)),CONCATENATE("lamd:clas_",D23),""  )</f>
        <v/>
      </c>
      <c r="D23" s="26"/>
      <c r="E23" s="26"/>
      <c r="F23" s="26"/>
      <c r="G23" s="26"/>
      <c r="H23" s="26"/>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C265"/>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1" topLeftCell="A175" activePane="bottomLeft" state="frozen"/>
      <selection pane="topLeft" activeCell="I1" activeCellId="0" sqref="I1"/>
      <selection pane="bottomLeft" activeCell="O178" activeCellId="0" sqref="O178"/>
    </sheetView>
  </sheetViews>
  <sheetFormatPr defaultColWidth="9.1015625" defaultRowHeight="14.5" zeroHeight="false" outlineLevelRow="0" outlineLevelCol="1"/>
  <cols>
    <col collapsed="false" customWidth="true" hidden="false" outlineLevel="0" max="1" min="1" style="20" width="10.73"/>
    <col collapsed="false" customWidth="true" hidden="false" outlineLevel="0" max="3" min="2" style="20" width="40.91"/>
    <col collapsed="false" customWidth="true" hidden="false" outlineLevel="0" max="4" min="4" style="20" width="67.72"/>
    <col collapsed="false" customWidth="true" hidden="false" outlineLevel="1" max="5" min="5" style="20" width="67.72"/>
    <col collapsed="false" customWidth="true" hidden="false" outlineLevel="1" max="6" min="6" style="20" width="80.1"/>
    <col collapsed="false" customWidth="true" hidden="false" outlineLevel="1" max="7" min="7" style="20" width="23.01"/>
    <col collapsed="false" customWidth="true" hidden="false" outlineLevel="1" max="8" min="8" style="29" width="31.18"/>
    <col collapsed="false" customWidth="true" hidden="false" outlineLevel="1" max="9" min="9" style="29" width="29.45"/>
    <col collapsed="false" customWidth="true" hidden="false" outlineLevel="1" max="10" min="10" style="29" width="21.82"/>
    <col collapsed="false" customWidth="true" hidden="false" outlineLevel="1" max="11" min="11" style="29" width="6.54"/>
    <col collapsed="false" customWidth="true" hidden="false" outlineLevel="1" max="12" min="12" style="29" width="17.54"/>
    <col collapsed="false" customWidth="true" hidden="false" outlineLevel="1" max="13" min="13" style="29" width="11.52"/>
    <col collapsed="false" customWidth="true" hidden="false" outlineLevel="1" max="14" min="14" style="29" width="29.45"/>
    <col collapsed="false" customWidth="true" hidden="false" outlineLevel="1" max="15" min="15" style="20" width="22.81"/>
    <col collapsed="false" customWidth="true" hidden="false" outlineLevel="1" max="16" min="16" style="20" width="28.99"/>
    <col collapsed="false" customWidth="true" hidden="false" outlineLevel="1" max="17" min="17" style="20" width="8.63"/>
    <col collapsed="false" customWidth="true" hidden="false" outlineLevel="1" max="18" min="18" style="20" width="4.82"/>
    <col collapsed="false" customWidth="true" hidden="false" outlineLevel="1" max="19" min="19" style="20" width="18.27"/>
    <col collapsed="false" customWidth="true" hidden="false" outlineLevel="1" max="20" min="20" style="20" width="9.46"/>
    <col collapsed="false" customWidth="true" hidden="false" outlineLevel="1" max="21" min="21" style="20" width="13.72"/>
    <col collapsed="false" customWidth="true" hidden="false" outlineLevel="1" max="22" min="22" style="20" width="19"/>
    <col collapsed="false" customWidth="true" hidden="false" outlineLevel="1" max="23" min="23" style="20" width="17.91"/>
    <col collapsed="false" customWidth="true" hidden="false" outlineLevel="1" max="24" min="24" style="20" width="15.91"/>
    <col collapsed="false" customWidth="true" hidden="false" outlineLevel="1" max="25" min="25" style="20" width="3.45"/>
    <col collapsed="false" customWidth="true" hidden="false" outlineLevel="1" max="26" min="26" style="20" width="3.27"/>
    <col collapsed="false" customWidth="true" hidden="false" outlineLevel="1" max="27" min="27" style="20" width="3.54"/>
    <col collapsed="false" customWidth="true" hidden="false" outlineLevel="1" max="28" min="28" style="20" width="13.55"/>
    <col collapsed="false" customWidth="true" hidden="false" outlineLevel="1" max="29" min="29" style="20" width="3.54"/>
    <col collapsed="false" customWidth="true" hidden="false" outlineLevel="1" max="30" min="30" style="20" width="3.72"/>
    <col collapsed="false" customWidth="true" hidden="false" outlineLevel="1" max="31" min="31" style="20" width="3.45"/>
    <col collapsed="false" customWidth="true" hidden="false" outlineLevel="1" max="32" min="32" style="20" width="10"/>
    <col collapsed="false" customWidth="true" hidden="false" outlineLevel="1" max="33" min="33" style="20" width="14.01"/>
    <col collapsed="false" customWidth="true" hidden="false" outlineLevel="1" max="34" min="34" style="20" width="3.45"/>
    <col collapsed="false" customWidth="true" hidden="false" outlineLevel="1" max="35" min="35" style="20" width="13.09"/>
    <col collapsed="false" customWidth="true" hidden="false" outlineLevel="1" max="36" min="36" style="20" width="3.45"/>
    <col collapsed="false" customWidth="true" hidden="false" outlineLevel="1" max="37" min="37" style="20" width="3.54"/>
    <col collapsed="false" customWidth="true" hidden="false" outlineLevel="1" max="38" min="38" style="20" width="4.45"/>
    <col collapsed="false" customWidth="true" hidden="false" outlineLevel="1" max="39" min="39" style="20" width="7.91"/>
    <col collapsed="false" customWidth="true" hidden="false" outlineLevel="1" max="41" min="40" style="20" width="3.45"/>
    <col collapsed="false" customWidth="true" hidden="false" outlineLevel="1" max="42" min="42" style="20" width="17.54"/>
    <col collapsed="false" customWidth="true" hidden="false" outlineLevel="1" max="43" min="43" style="20" width="3.45"/>
    <col collapsed="false" customWidth="true" hidden="false" outlineLevel="1" max="44" min="44" style="20" width="11.54"/>
    <col collapsed="false" customWidth="true" hidden="false" outlineLevel="1" max="45" min="45" style="20" width="3.45"/>
    <col collapsed="false" customWidth="true" hidden="false" outlineLevel="1" max="46" min="46" style="20" width="17.63"/>
    <col collapsed="false" customWidth="true" hidden="false" outlineLevel="1" max="47" min="47" style="20" width="3.1"/>
    <col collapsed="false" customWidth="true" hidden="false" outlineLevel="1" max="48" min="48" style="20" width="13.72"/>
    <col collapsed="false" customWidth="true" hidden="false" outlineLevel="1" max="49" min="49" style="20" width="8.91"/>
    <col collapsed="false" customWidth="true" hidden="false" outlineLevel="1" max="50" min="50" style="20" width="4.55"/>
    <col collapsed="false" customWidth="true" hidden="false" outlineLevel="1" max="51" min="51" style="20" width="3.45"/>
    <col collapsed="false" customWidth="true" hidden="false" outlineLevel="1" max="52" min="52" style="20" width="15.72"/>
    <col collapsed="false" customWidth="true" hidden="false" outlineLevel="1" max="53" min="53" style="30" width="15.72"/>
    <col collapsed="false" customWidth="true" hidden="false" outlineLevel="1" max="54" min="54" style="20" width="11.99"/>
    <col collapsed="false" customWidth="true" hidden="false" outlineLevel="1" max="55" min="55" style="20" width="11.27"/>
    <col collapsed="false" customWidth="true" hidden="false" outlineLevel="1" max="56" min="56" style="20" width="7.54"/>
    <col collapsed="false" customWidth="true" hidden="false" outlineLevel="1" max="57" min="57" style="20" width="11.1"/>
    <col collapsed="false" customWidth="true" hidden="false" outlineLevel="1" max="58" min="58" style="20" width="9.82"/>
    <col collapsed="false" customWidth="true" hidden="false" outlineLevel="1" max="59" min="59" style="20" width="13.82"/>
    <col collapsed="false" customWidth="true" hidden="false" outlineLevel="1" max="60" min="60" style="20" width="17"/>
    <col collapsed="false" customWidth="true" hidden="false" outlineLevel="1" max="61" min="61" style="20" width="11.99"/>
    <col collapsed="false" customWidth="true" hidden="false" outlineLevel="1" max="62" min="62" style="20" width="12.55"/>
    <col collapsed="false" customWidth="true" hidden="false" outlineLevel="1" max="63" min="63" style="20" width="13.28"/>
    <col collapsed="false" customWidth="true" hidden="false" outlineLevel="1" max="64" min="64" style="20" width="13.82"/>
    <col collapsed="false" customWidth="true" hidden="false" outlineLevel="1" max="65" min="65" style="20" width="24.36"/>
    <col collapsed="false" customWidth="true" hidden="false" outlineLevel="1" max="66" min="66" style="20" width="12.1"/>
    <col collapsed="false" customWidth="true" hidden="false" outlineLevel="1" max="67" min="67" style="20" width="13.72"/>
    <col collapsed="false" customWidth="true" hidden="false" outlineLevel="1" max="68" min="68" style="20" width="17.09"/>
    <col collapsed="false" customWidth="true" hidden="false" outlineLevel="1" max="69" min="69" style="20" width="15"/>
    <col collapsed="false" customWidth="true" hidden="false" outlineLevel="1" max="70" min="70" style="20" width="15.27"/>
    <col collapsed="false" customWidth="true" hidden="false" outlineLevel="1" max="71" min="71" style="20" width="8.72"/>
    <col collapsed="false" customWidth="true" hidden="false" outlineLevel="1" max="72" min="72" style="20" width="9"/>
    <col collapsed="false" customWidth="true" hidden="false" outlineLevel="1" max="73" min="73" style="20" width="13.01"/>
    <col collapsed="false" customWidth="true" hidden="false" outlineLevel="1" max="74" min="74" style="20" width="17.09"/>
    <col collapsed="false" customWidth="true" hidden="false" outlineLevel="1" max="75" min="75" style="20" width="14.54"/>
    <col collapsed="false" customWidth="true" hidden="false" outlineLevel="1" max="76" min="76" style="20" width="10.73"/>
    <col collapsed="false" customWidth="true" hidden="false" outlineLevel="1" max="77" min="77" style="20" width="18"/>
    <col collapsed="false" customWidth="true" hidden="false" outlineLevel="1" max="78" min="78" style="20" width="10.73"/>
    <col collapsed="false" customWidth="true" hidden="false" outlineLevel="1" max="79" min="79" style="20" width="12.45"/>
    <col collapsed="false" customWidth="true" hidden="false" outlineLevel="1" max="80" min="80" style="20" width="13.09"/>
    <col collapsed="false" customWidth="true" hidden="false" outlineLevel="1" max="82" min="81" style="20" width="30.55"/>
    <col collapsed="false" customWidth="true" hidden="false" outlineLevel="1" max="83" min="83" style="20" width="19.99"/>
    <col collapsed="false" customWidth="true" hidden="false" outlineLevel="1" max="84" min="84" style="20" width="9.27"/>
    <col collapsed="false" customWidth="true" hidden="false" outlineLevel="1" max="85" min="85" style="20" width="12.27"/>
    <col collapsed="false" customWidth="true" hidden="false" outlineLevel="1" max="86" min="86" style="20" width="15.54"/>
    <col collapsed="false" customWidth="true" hidden="false" outlineLevel="1" max="89" min="87" style="20" width="3.45"/>
    <col collapsed="false" customWidth="true" hidden="false" outlineLevel="1" max="90" min="90" style="20" width="3.54"/>
    <col collapsed="false" customWidth="true" hidden="false" outlineLevel="1" max="91" min="91" style="20" width="17.54"/>
    <col collapsed="false" customWidth="true" hidden="false" outlineLevel="1" max="92" min="92" style="20" width="12.1"/>
    <col collapsed="false" customWidth="true" hidden="false" outlineLevel="1" max="93" min="93" style="20" width="15.18"/>
    <col collapsed="false" customWidth="true" hidden="false" outlineLevel="1" max="94" min="94" style="20" width="22.17"/>
    <col collapsed="false" customWidth="true" hidden="false" outlineLevel="1" max="95" min="95" style="20" width="11.99"/>
    <col collapsed="false" customWidth="true" hidden="false" outlineLevel="1" max="96" min="96" style="20" width="16.27"/>
    <col collapsed="false" customWidth="true" hidden="false" outlineLevel="1" max="99" min="97" style="20" width="20.54"/>
    <col collapsed="false" customWidth="true" hidden="false" outlineLevel="1" max="103" min="100" style="20" width="12.27"/>
    <col collapsed="false" customWidth="true" hidden="false" outlineLevel="0" max="104" min="104" style="20" width="23.54"/>
    <col collapsed="false" customWidth="true" hidden="false" outlineLevel="0" max="105" min="105" style="20" width="16.09"/>
    <col collapsed="false" customWidth="true" hidden="false" outlineLevel="0" max="106" min="106" style="20" width="20.72"/>
    <col collapsed="false" customWidth="false" hidden="false" outlineLevel="0" max="1024" min="107" style="20" width="9.09"/>
  </cols>
  <sheetData>
    <row r="1" s="31" customFormat="true" ht="29.1" hidden="false" customHeight="true" outlineLevel="0" collapsed="false">
      <c r="A1" s="31" t="s">
        <v>0</v>
      </c>
      <c r="B1" s="31" t="s">
        <v>46</v>
      </c>
      <c r="C1" s="31" t="s">
        <v>49</v>
      </c>
      <c r="D1" s="31" t="s">
        <v>52</v>
      </c>
      <c r="E1" s="31" t="s">
        <v>56</v>
      </c>
      <c r="F1" s="31" t="s">
        <v>59</v>
      </c>
      <c r="G1" s="31" t="s">
        <v>63</v>
      </c>
      <c r="H1" s="31" t="s">
        <v>66</v>
      </c>
      <c r="I1" s="31" t="s">
        <v>73</v>
      </c>
      <c r="J1" s="31" t="s">
        <v>88</v>
      </c>
      <c r="K1" s="31" t="s">
        <v>111</v>
      </c>
      <c r="L1" s="31" t="s">
        <v>107</v>
      </c>
      <c r="M1" s="31" t="s">
        <v>98</v>
      </c>
      <c r="N1" s="31" t="s">
        <v>119</v>
      </c>
      <c r="O1" s="31" t="s">
        <v>128</v>
      </c>
      <c r="P1" s="31" t="s">
        <v>137</v>
      </c>
      <c r="Q1" s="31" t="s">
        <v>144</v>
      </c>
      <c r="R1" s="31" t="s">
        <v>151</v>
      </c>
      <c r="S1" s="31" t="s">
        <v>1031</v>
      </c>
      <c r="T1" s="31" t="s">
        <v>166</v>
      </c>
      <c r="U1" s="31" t="s">
        <v>1032</v>
      </c>
      <c r="V1" s="31" t="s">
        <v>1033</v>
      </c>
      <c r="W1" s="31" t="s">
        <v>177</v>
      </c>
      <c r="X1" s="31" t="s">
        <v>1034</v>
      </c>
      <c r="Y1" s="31" t="s">
        <v>185</v>
      </c>
      <c r="Z1" s="31" t="s">
        <v>192</v>
      </c>
      <c r="AA1" s="31" t="s">
        <v>201</v>
      </c>
      <c r="AB1" s="31" t="s">
        <v>1035</v>
      </c>
      <c r="AC1" s="31" t="s">
        <v>209</v>
      </c>
      <c r="AD1" s="31" t="s">
        <v>216</v>
      </c>
      <c r="AE1" s="31" t="s">
        <v>224</v>
      </c>
      <c r="AF1" s="31" t="s">
        <v>232</v>
      </c>
      <c r="AG1" s="31" t="s">
        <v>1036</v>
      </c>
      <c r="AH1" s="31" t="s">
        <v>240</v>
      </c>
      <c r="AI1" s="31" t="s">
        <v>1037</v>
      </c>
      <c r="AJ1" s="31" t="s">
        <v>246</v>
      </c>
      <c r="AK1" s="31" t="s">
        <v>253</v>
      </c>
      <c r="AL1" s="31" t="s">
        <v>261</v>
      </c>
      <c r="AM1" s="31" t="s">
        <v>270</v>
      </c>
      <c r="AN1" s="31" t="s">
        <v>286</v>
      </c>
      <c r="AO1" s="31" t="s">
        <v>294</v>
      </c>
      <c r="AP1" s="31" t="s">
        <v>301</v>
      </c>
      <c r="AQ1" s="31" t="s">
        <v>309</v>
      </c>
      <c r="AR1" s="31" t="s">
        <v>317</v>
      </c>
      <c r="AS1" s="31" t="s">
        <v>324</v>
      </c>
      <c r="AT1" s="31" t="s">
        <v>1038</v>
      </c>
      <c r="AU1" s="31" t="s">
        <v>357</v>
      </c>
      <c r="AV1" s="31" t="s">
        <v>364</v>
      </c>
      <c r="AW1" s="31" t="s">
        <v>373</v>
      </c>
      <c r="AX1" s="31" t="s">
        <v>381</v>
      </c>
      <c r="AY1" s="31" t="s">
        <v>388</v>
      </c>
      <c r="AZ1" s="31" t="s">
        <v>396</v>
      </c>
      <c r="BA1" s="32" t="s">
        <v>404</v>
      </c>
      <c r="BB1" s="31" t="s">
        <v>424</v>
      </c>
      <c r="BC1" s="31" t="s">
        <v>448</v>
      </c>
      <c r="BD1" s="31" t="s">
        <v>454</v>
      </c>
      <c r="BE1" s="31" t="s">
        <v>459</v>
      </c>
      <c r="BF1" s="31" t="s">
        <v>465</v>
      </c>
      <c r="BG1" s="31" t="s">
        <v>471</v>
      </c>
      <c r="BH1" s="31" t="s">
        <v>477</v>
      </c>
      <c r="BI1" s="31" t="s">
        <v>483</v>
      </c>
      <c r="BJ1" s="31" t="s">
        <v>490</v>
      </c>
      <c r="BK1" s="31" t="s">
        <v>497</v>
      </c>
      <c r="BL1" s="31" t="s">
        <v>504</v>
      </c>
      <c r="BM1" s="31" t="s">
        <v>510</v>
      </c>
      <c r="BN1" s="31" t="s">
        <v>516</v>
      </c>
      <c r="BO1" s="31" t="s">
        <v>523</v>
      </c>
      <c r="BP1" s="31" t="s">
        <v>529</v>
      </c>
      <c r="BQ1" s="31" t="s">
        <v>535</v>
      </c>
      <c r="BR1" s="31" t="s">
        <v>540</v>
      </c>
      <c r="BS1" s="31" t="s">
        <v>546</v>
      </c>
      <c r="BT1" s="31" t="s">
        <v>552</v>
      </c>
      <c r="BU1" s="31" t="s">
        <v>557</v>
      </c>
      <c r="BV1" s="31" t="s">
        <v>563</v>
      </c>
      <c r="BW1" s="31" t="s">
        <v>569</v>
      </c>
      <c r="BX1" s="31" t="s">
        <v>575</v>
      </c>
      <c r="BY1" s="31" t="s">
        <v>580</v>
      </c>
      <c r="BZ1" s="31" t="s">
        <v>586</v>
      </c>
      <c r="CA1" s="31" t="s">
        <v>591</v>
      </c>
      <c r="CB1" s="31" t="s">
        <v>595</v>
      </c>
      <c r="CC1" s="31" t="s">
        <v>599</v>
      </c>
      <c r="CD1" s="31" t="s">
        <v>604</v>
      </c>
      <c r="CE1" s="31" t="s">
        <v>609</v>
      </c>
      <c r="CF1" s="31" t="s">
        <v>621</v>
      </c>
      <c r="CG1" s="31" t="s">
        <v>630</v>
      </c>
      <c r="CH1" s="31" t="s">
        <v>636</v>
      </c>
      <c r="CI1" s="31" t="s">
        <v>641</v>
      </c>
      <c r="CJ1" s="31" t="s">
        <v>651</v>
      </c>
      <c r="CK1" s="31" t="s">
        <v>657</v>
      </c>
      <c r="CL1" s="31" t="s">
        <v>664</v>
      </c>
      <c r="CM1" s="31" t="s">
        <v>670</v>
      </c>
      <c r="CN1" s="31" t="s">
        <v>676</v>
      </c>
      <c r="CO1" s="31" t="s">
        <v>680</v>
      </c>
      <c r="CP1" s="31" t="s">
        <v>684</v>
      </c>
      <c r="CQ1" s="31" t="s">
        <v>688</v>
      </c>
      <c r="CR1" s="31" t="s">
        <v>692</v>
      </c>
      <c r="CS1" s="31" t="s">
        <v>696</v>
      </c>
      <c r="CT1" s="31" t="s">
        <v>802</v>
      </c>
      <c r="CU1" s="31" t="s">
        <v>805</v>
      </c>
      <c r="CV1" s="31" t="s">
        <v>700</v>
      </c>
      <c r="CW1" s="31" t="s">
        <v>830</v>
      </c>
      <c r="CX1" s="31" t="s">
        <v>824</v>
      </c>
      <c r="CY1" s="31" t="s">
        <v>819</v>
      </c>
      <c r="CZ1" s="4" t="s">
        <v>1039</v>
      </c>
      <c r="DA1" s="4" t="s">
        <v>126</v>
      </c>
      <c r="DB1" s="4" t="s">
        <v>38</v>
      </c>
    </row>
    <row r="2" customFormat="false" ht="145" hidden="false" customHeight="false" outlineLevel="0" collapsed="false">
      <c r="A2" s="20" t="s">
        <v>1040</v>
      </c>
      <c r="B2" s="20" t="str">
        <f aca="false">C2</f>
        <v>Draft regulation</v>
      </c>
      <c r="C2" s="20" t="s">
        <v>1041</v>
      </c>
      <c r="D2" s="20" t="s">
        <v>1042</v>
      </c>
      <c r="E2" s="20" t="s">
        <v>1043</v>
      </c>
      <c r="F2" s="20" t="s">
        <v>1044</v>
      </c>
      <c r="G2" s="20" t="s">
        <v>1045</v>
      </c>
      <c r="H2" s="29" t="s">
        <v>1046</v>
      </c>
      <c r="I2" s="29" t="s">
        <v>1047</v>
      </c>
      <c r="J2" s="29" t="s">
        <v>1048</v>
      </c>
      <c r="K2" s="29" t="s">
        <v>1049</v>
      </c>
      <c r="L2" s="29" t="s">
        <v>1050</v>
      </c>
      <c r="N2" s="29" t="s">
        <v>1051</v>
      </c>
      <c r="O2" s="20" t="s">
        <v>1051</v>
      </c>
      <c r="P2" s="20" t="s">
        <v>1051</v>
      </c>
      <c r="R2" s="20" t="s">
        <v>1049</v>
      </c>
      <c r="S2" s="20" t="s">
        <v>1052</v>
      </c>
      <c r="W2" s="20" t="s">
        <v>1053</v>
      </c>
      <c r="X2" s="20" t="s">
        <v>1054</v>
      </c>
      <c r="AL2" s="20" t="s">
        <v>1055</v>
      </c>
      <c r="AM2" s="20" t="s">
        <v>1056</v>
      </c>
      <c r="AN2" s="20" t="s">
        <v>1056</v>
      </c>
      <c r="AP2" s="20" t="s">
        <v>1056</v>
      </c>
      <c r="AR2" s="20" t="s">
        <v>1056</v>
      </c>
      <c r="AS2" s="20" t="s">
        <v>1056</v>
      </c>
      <c r="AW2" s="20" t="s">
        <v>1056</v>
      </c>
      <c r="AX2" s="20" t="s">
        <v>1056</v>
      </c>
      <c r="AZ2" s="20" t="s">
        <v>1051</v>
      </c>
      <c r="BA2" s="30" t="s">
        <v>1051</v>
      </c>
      <c r="BB2" s="20" t="s">
        <v>1056</v>
      </c>
      <c r="BC2" s="20" t="s">
        <v>1056</v>
      </c>
      <c r="BF2" s="20" t="s">
        <v>1056</v>
      </c>
      <c r="BG2" s="20" t="s">
        <v>1056</v>
      </c>
      <c r="BI2" s="20" t="s">
        <v>1056</v>
      </c>
      <c r="BK2" s="20" t="s">
        <v>1056</v>
      </c>
      <c r="BL2" s="20" t="s">
        <v>1056</v>
      </c>
      <c r="BM2" s="20" t="s">
        <v>1056</v>
      </c>
      <c r="BW2" s="20" t="s">
        <v>1056</v>
      </c>
      <c r="CC2" s="20" t="s">
        <v>1056</v>
      </c>
      <c r="CE2" s="20" t="s">
        <v>1056</v>
      </c>
      <c r="CF2" s="20" t="s">
        <v>1056</v>
      </c>
      <c r="CH2" s="20" t="s">
        <v>1057</v>
      </c>
      <c r="CZ2" s="20" t="s">
        <v>1058</v>
      </c>
      <c r="DA2" s="20" t="s">
        <v>1059</v>
      </c>
      <c r="DB2" s="20" t="str">
        <f aca="false">IF(NOT(ISBLANK(DA2)),CONCATENATE("lamd:class_",DA2),CONCATENATE("lamd:class_",CZ2)  )</f>
        <v>lamd:class_COM</v>
      </c>
    </row>
    <row r="3" customFormat="false" ht="145" hidden="false" customHeight="false" outlineLevel="0" collapsed="false">
      <c r="A3" s="20" t="s">
        <v>1060</v>
      </c>
      <c r="B3" s="20" t="str">
        <f aca="false">C3</f>
        <v>Draft directive</v>
      </c>
      <c r="C3" s="20" t="s">
        <v>1061</v>
      </c>
      <c r="D3" s="20" t="s">
        <v>1062</v>
      </c>
      <c r="E3" s="20" t="s">
        <v>1063</v>
      </c>
      <c r="F3" s="20" t="s">
        <v>1044</v>
      </c>
      <c r="G3" s="20" t="s">
        <v>1064</v>
      </c>
      <c r="H3" s="29" t="s">
        <v>1046</v>
      </c>
      <c r="I3" s="29" t="s">
        <v>1047</v>
      </c>
      <c r="J3" s="29" t="s">
        <v>1065</v>
      </c>
      <c r="K3" s="29" t="s">
        <v>1049</v>
      </c>
      <c r="L3" s="29" t="s">
        <v>1050</v>
      </c>
      <c r="N3" s="29" t="s">
        <v>1051</v>
      </c>
      <c r="O3" s="20" t="s">
        <v>1051</v>
      </c>
      <c r="P3" s="20" t="s">
        <v>1051</v>
      </c>
      <c r="R3" s="20" t="s">
        <v>1049</v>
      </c>
      <c r="S3" s="20" t="s">
        <v>1052</v>
      </c>
      <c r="W3" s="20" t="s">
        <v>1053</v>
      </c>
      <c r="X3" s="20" t="s">
        <v>1054</v>
      </c>
      <c r="AL3" s="20" t="s">
        <v>1055</v>
      </c>
      <c r="AM3" s="20" t="s">
        <v>1056</v>
      </c>
      <c r="AN3" s="20" t="s">
        <v>1056</v>
      </c>
      <c r="AP3" s="20" t="s">
        <v>1056</v>
      </c>
      <c r="AR3" s="20" t="s">
        <v>1056</v>
      </c>
      <c r="AS3" s="20" t="s">
        <v>1056</v>
      </c>
      <c r="AW3" s="20" t="s">
        <v>1056</v>
      </c>
      <c r="AX3" s="20" t="s">
        <v>1056</v>
      </c>
      <c r="AZ3" s="20" t="s">
        <v>1051</v>
      </c>
      <c r="BA3" s="30" t="s">
        <v>1051</v>
      </c>
      <c r="BB3" s="20" t="s">
        <v>1056</v>
      </c>
      <c r="BC3" s="20" t="s">
        <v>1056</v>
      </c>
      <c r="BF3" s="20" t="s">
        <v>1056</v>
      </c>
      <c r="BG3" s="20" t="s">
        <v>1056</v>
      </c>
      <c r="BI3" s="20" t="s">
        <v>1056</v>
      </c>
      <c r="BK3" s="20" t="s">
        <v>1056</v>
      </c>
      <c r="BL3" s="20" t="s">
        <v>1056</v>
      </c>
      <c r="BM3" s="20" t="s">
        <v>1056</v>
      </c>
      <c r="BW3" s="20" t="s">
        <v>1056</v>
      </c>
      <c r="CC3" s="20" t="s">
        <v>1056</v>
      </c>
      <c r="CE3" s="20" t="s">
        <v>1056</v>
      </c>
      <c r="CF3" s="20" t="s">
        <v>1056</v>
      </c>
      <c r="CH3" s="20" t="s">
        <v>1057</v>
      </c>
      <c r="CZ3" s="20" t="s">
        <v>1058</v>
      </c>
      <c r="DA3" s="20" t="s">
        <v>1059</v>
      </c>
      <c r="DB3" s="20" t="str">
        <f aca="false">IF(NOT(ISBLANK(DA3)),CONCATENATE("lamd:class_",DA3),CONCATENATE("lamd:class_",CZ3)  )</f>
        <v>lamd:class_COM</v>
      </c>
    </row>
    <row r="4" customFormat="false" ht="145" hidden="false" customHeight="false" outlineLevel="0" collapsed="false">
      <c r="A4" s="20" t="s">
        <v>1066</v>
      </c>
      <c r="B4" s="20" t="str">
        <f aca="false">C4</f>
        <v>Draft communication</v>
      </c>
      <c r="C4" s="20" t="s">
        <v>1067</v>
      </c>
      <c r="D4" s="20" t="s">
        <v>1068</v>
      </c>
      <c r="E4" s="20" t="s">
        <v>1069</v>
      </c>
      <c r="F4" s="20" t="s">
        <v>1070</v>
      </c>
      <c r="G4" s="20" t="s">
        <v>1071</v>
      </c>
      <c r="H4" s="29" t="s">
        <v>1046</v>
      </c>
      <c r="I4" s="29" t="s">
        <v>1047</v>
      </c>
      <c r="J4" s="29" t="s">
        <v>1072</v>
      </c>
      <c r="K4" s="29" t="s">
        <v>1049</v>
      </c>
      <c r="L4" s="29" t="s">
        <v>1050</v>
      </c>
      <c r="N4" s="29" t="s">
        <v>1051</v>
      </c>
      <c r="O4" s="20" t="s">
        <v>1051</v>
      </c>
      <c r="P4" s="20" t="s">
        <v>1051</v>
      </c>
      <c r="R4" s="20" t="s">
        <v>1049</v>
      </c>
      <c r="S4" s="20" t="s">
        <v>1073</v>
      </c>
      <c r="W4" s="20" t="s">
        <v>1053</v>
      </c>
      <c r="X4" s="20" t="s">
        <v>1054</v>
      </c>
      <c r="AL4" s="20" t="s">
        <v>1055</v>
      </c>
      <c r="AM4" s="20" t="s">
        <v>1056</v>
      </c>
      <c r="AN4" s="20" t="s">
        <v>1056</v>
      </c>
      <c r="AP4" s="20" t="s">
        <v>1056</v>
      </c>
      <c r="AR4" s="20" t="s">
        <v>1056</v>
      </c>
      <c r="AS4" s="20" t="s">
        <v>1056</v>
      </c>
      <c r="AW4" s="20" t="s">
        <v>1056</v>
      </c>
      <c r="AX4" s="20" t="s">
        <v>1056</v>
      </c>
      <c r="AZ4" s="20" t="s">
        <v>1051</v>
      </c>
      <c r="BA4" s="30" t="s">
        <v>1051</v>
      </c>
      <c r="BB4" s="20" t="s">
        <v>1056</v>
      </c>
      <c r="BC4" s="20" t="s">
        <v>1056</v>
      </c>
      <c r="BF4" s="20" t="s">
        <v>1056</v>
      </c>
      <c r="BG4" s="20" t="s">
        <v>1056</v>
      </c>
      <c r="BI4" s="20" t="s">
        <v>1056</v>
      </c>
      <c r="BK4" s="20" t="s">
        <v>1056</v>
      </c>
      <c r="BL4" s="20" t="s">
        <v>1056</v>
      </c>
      <c r="BM4" s="20" t="s">
        <v>1056</v>
      </c>
      <c r="BW4" s="20" t="s">
        <v>1056</v>
      </c>
      <c r="CC4" s="20" t="s">
        <v>1056</v>
      </c>
      <c r="CE4" s="20" t="s">
        <v>1056</v>
      </c>
      <c r="CF4" s="20" t="s">
        <v>1056</v>
      </c>
      <c r="CH4" s="20" t="s">
        <v>1057</v>
      </c>
      <c r="CZ4" s="20" t="s">
        <v>1058</v>
      </c>
      <c r="DA4" s="20" t="s">
        <v>1059</v>
      </c>
      <c r="DB4" s="20" t="str">
        <f aca="false">IF(NOT(ISBLANK(DA4)),CONCATENATE("lamd:class_",DA4),CONCATENATE("lamd:class_",CZ4)  )</f>
        <v>lamd:class_COM</v>
      </c>
    </row>
    <row r="5" customFormat="false" ht="145" hidden="false" customHeight="false" outlineLevel="0" collapsed="false">
      <c r="A5" s="20" t="s">
        <v>1074</v>
      </c>
      <c r="B5" s="20" t="s">
        <v>1075</v>
      </c>
      <c r="C5" s="20" t="s">
        <v>1076</v>
      </c>
      <c r="D5" s="20" t="s">
        <v>1077</v>
      </c>
      <c r="E5" s="20" t="s">
        <v>1078</v>
      </c>
      <c r="F5" s="20" t="s">
        <v>1079</v>
      </c>
      <c r="G5" s="20" t="s">
        <v>1080</v>
      </c>
      <c r="H5" s="29" t="s">
        <v>1046</v>
      </c>
      <c r="I5" s="29" t="s">
        <v>1047</v>
      </c>
      <c r="J5" s="29" t="s">
        <v>1081</v>
      </c>
      <c r="K5" s="29" t="s">
        <v>1049</v>
      </c>
      <c r="L5" s="29" t="s">
        <v>1050</v>
      </c>
      <c r="N5" s="29" t="s">
        <v>1051</v>
      </c>
      <c r="O5" s="20" t="s">
        <v>1051</v>
      </c>
      <c r="P5" s="20" t="s">
        <v>1051</v>
      </c>
      <c r="R5" s="20" t="s">
        <v>1049</v>
      </c>
      <c r="S5" s="20" t="s">
        <v>1073</v>
      </c>
      <c r="W5" s="20" t="s">
        <v>1053</v>
      </c>
      <c r="X5" s="20" t="s">
        <v>1054</v>
      </c>
      <c r="AL5" s="20" t="s">
        <v>1055</v>
      </c>
      <c r="AM5" s="20" t="s">
        <v>1056</v>
      </c>
      <c r="AN5" s="20" t="s">
        <v>1056</v>
      </c>
      <c r="AP5" s="20" t="s">
        <v>1056</v>
      </c>
      <c r="AR5" s="20" t="s">
        <v>1056</v>
      </c>
      <c r="AS5" s="20" t="s">
        <v>1056</v>
      </c>
      <c r="AW5" s="20" t="s">
        <v>1056</v>
      </c>
      <c r="AX5" s="20" t="s">
        <v>1056</v>
      </c>
      <c r="AZ5" s="20" t="s">
        <v>1051</v>
      </c>
      <c r="BA5" s="30" t="s">
        <v>1051</v>
      </c>
      <c r="BB5" s="20" t="s">
        <v>1056</v>
      </c>
      <c r="BC5" s="20" t="s">
        <v>1056</v>
      </c>
      <c r="BF5" s="20" t="s">
        <v>1056</v>
      </c>
      <c r="BG5" s="20" t="s">
        <v>1056</v>
      </c>
      <c r="BI5" s="20" t="s">
        <v>1056</v>
      </c>
      <c r="BK5" s="20" t="s">
        <v>1056</v>
      </c>
      <c r="BL5" s="20" t="s">
        <v>1056</v>
      </c>
      <c r="BM5" s="20" t="s">
        <v>1056</v>
      </c>
      <c r="BW5" s="20" t="s">
        <v>1056</v>
      </c>
      <c r="CC5" s="20" t="s">
        <v>1056</v>
      </c>
      <c r="CE5" s="20" t="s">
        <v>1056</v>
      </c>
      <c r="CF5" s="20" t="s">
        <v>1056</v>
      </c>
      <c r="CH5" s="20" t="s">
        <v>1057</v>
      </c>
      <c r="CZ5" s="20" t="s">
        <v>1058</v>
      </c>
      <c r="DA5" s="20" t="s">
        <v>1059</v>
      </c>
      <c r="DB5" s="20" t="str">
        <f aca="false">IF(NOT(ISBLANK(DA5)),CONCATENATE("lamd:class_",DA5),CONCATENATE("lamd:class_",CZ5)  )</f>
        <v>lamd:class_COM</v>
      </c>
    </row>
    <row r="6" customFormat="false" ht="101.5" hidden="false" customHeight="false" outlineLevel="0" collapsed="false">
      <c r="A6" s="20" t="s">
        <v>1082</v>
      </c>
      <c r="B6" s="20" t="s">
        <v>1083</v>
      </c>
      <c r="C6" s="20" t="s">
        <v>1084</v>
      </c>
      <c r="D6" s="33" t="s">
        <v>1085</v>
      </c>
      <c r="E6" s="33" t="s">
        <v>1086</v>
      </c>
      <c r="G6" s="20" t="s">
        <v>1087</v>
      </c>
      <c r="H6" s="29" t="s">
        <v>1088</v>
      </c>
      <c r="I6" s="29" t="s">
        <v>1089</v>
      </c>
      <c r="J6" s="29" t="s">
        <v>1090</v>
      </c>
      <c r="K6" s="29" t="s">
        <v>1049</v>
      </c>
      <c r="L6" s="29" t="s">
        <v>1091</v>
      </c>
      <c r="N6" s="29" t="s">
        <v>1051</v>
      </c>
      <c r="O6" s="20" t="s">
        <v>1051</v>
      </c>
      <c r="P6" s="20" t="s">
        <v>1051</v>
      </c>
      <c r="R6" s="20" t="s">
        <v>1049</v>
      </c>
      <c r="S6" s="20" t="s">
        <v>1092</v>
      </c>
      <c r="AC6" s="20" t="s">
        <v>1049</v>
      </c>
      <c r="AD6" s="20" t="s">
        <v>1056</v>
      </c>
      <c r="AE6" s="20" t="s">
        <v>1056</v>
      </c>
      <c r="AF6" s="20" t="s">
        <v>1051</v>
      </c>
      <c r="AG6" s="20" t="s">
        <v>1093</v>
      </c>
      <c r="AM6" s="20" t="s">
        <v>1056</v>
      </c>
      <c r="AN6" s="20" t="s">
        <v>1056</v>
      </c>
      <c r="AP6" s="20" t="s">
        <v>1056</v>
      </c>
      <c r="AR6" s="20" t="s">
        <v>1094</v>
      </c>
      <c r="AT6" s="20" t="s">
        <v>1095</v>
      </c>
      <c r="AV6" s="20" t="s">
        <v>1051</v>
      </c>
      <c r="AW6" s="20" t="s">
        <v>1056</v>
      </c>
      <c r="AX6" s="20" t="s">
        <v>1056</v>
      </c>
      <c r="AY6" s="20" t="s">
        <v>1056</v>
      </c>
      <c r="AZ6" s="20" t="s">
        <v>1051</v>
      </c>
      <c r="BA6" s="30" t="s">
        <v>1096</v>
      </c>
      <c r="BB6" s="20" t="s">
        <v>1056</v>
      </c>
      <c r="BC6" s="20" t="s">
        <v>1056</v>
      </c>
      <c r="BK6" s="20" t="s">
        <v>1056</v>
      </c>
      <c r="CC6" s="20" t="s">
        <v>1097</v>
      </c>
      <c r="CE6" s="20" t="s">
        <v>1056</v>
      </c>
      <c r="CF6" s="20" t="s">
        <v>1056</v>
      </c>
      <c r="CH6" s="20" t="s">
        <v>1098</v>
      </c>
      <c r="CW6" s="20" t="s">
        <v>1056</v>
      </c>
      <c r="CX6" s="20" t="s">
        <v>1056</v>
      </c>
      <c r="CY6" s="20" t="s">
        <v>1056</v>
      </c>
      <c r="CZ6" s="20" t="s">
        <v>1058</v>
      </c>
      <c r="DA6" s="20" t="s">
        <v>1099</v>
      </c>
      <c r="DB6" s="20" t="str">
        <f aca="false">IF(NOT(ISBLANK(DA6)),CONCATENATE("lamd:class_",DA6),CONCATENATE("lamd:class_",CZ6)  )</f>
        <v>lamd:class_EESC</v>
      </c>
    </row>
    <row r="7" customFormat="false" ht="333.5" hidden="false" customHeight="false" outlineLevel="0" collapsed="false">
      <c r="A7" s="20" t="s">
        <v>1100</v>
      </c>
      <c r="B7" s="20" t="s">
        <v>1101</v>
      </c>
      <c r="C7" s="20" t="s">
        <v>1102</v>
      </c>
      <c r="D7" s="33" t="s">
        <v>1103</v>
      </c>
      <c r="E7" s="33" t="s">
        <v>1104</v>
      </c>
      <c r="F7" s="20" t="s">
        <v>1105</v>
      </c>
      <c r="G7" s="20" t="s">
        <v>1106</v>
      </c>
      <c r="H7" s="29" t="s">
        <v>1107</v>
      </c>
      <c r="I7" s="29" t="s">
        <v>1089</v>
      </c>
      <c r="J7" s="29" t="s">
        <v>1108</v>
      </c>
      <c r="K7" s="29" t="s">
        <v>1049</v>
      </c>
      <c r="L7" s="29" t="s">
        <v>1091</v>
      </c>
      <c r="N7" s="29" t="s">
        <v>1051</v>
      </c>
      <c r="O7" s="20" t="s">
        <v>1051</v>
      </c>
      <c r="P7" s="20" t="s">
        <v>1051</v>
      </c>
      <c r="R7" s="20" t="s">
        <v>1049</v>
      </c>
      <c r="S7" s="20" t="s">
        <v>1092</v>
      </c>
      <c r="AC7" s="20" t="s">
        <v>1049</v>
      </c>
      <c r="AD7" s="20" t="s">
        <v>1056</v>
      </c>
      <c r="AE7" s="20" t="s">
        <v>1056</v>
      </c>
      <c r="AF7" s="20" t="s">
        <v>1051</v>
      </c>
      <c r="AG7" s="20" t="s">
        <v>1093</v>
      </c>
      <c r="AM7" s="20" t="s">
        <v>1056</v>
      </c>
      <c r="AN7" s="20" t="s">
        <v>1056</v>
      </c>
      <c r="AP7" s="20" t="s">
        <v>1056</v>
      </c>
      <c r="AR7" s="20" t="s">
        <v>1094</v>
      </c>
      <c r="AT7" s="20" t="s">
        <v>1095</v>
      </c>
      <c r="AV7" s="20" t="s">
        <v>1051</v>
      </c>
      <c r="AW7" s="20" t="s">
        <v>1056</v>
      </c>
      <c r="AX7" s="20" t="s">
        <v>1056</v>
      </c>
      <c r="AY7" s="20" t="s">
        <v>1056</v>
      </c>
      <c r="AZ7" s="20" t="s">
        <v>1051</v>
      </c>
      <c r="BA7" s="30" t="s">
        <v>1051</v>
      </c>
      <c r="BB7" s="20" t="s">
        <v>1056</v>
      </c>
      <c r="BC7" s="20" t="s">
        <v>1056</v>
      </c>
      <c r="BK7" s="20" t="s">
        <v>1056</v>
      </c>
      <c r="CC7" s="20" t="s">
        <v>1097</v>
      </c>
      <c r="CE7" s="20" t="s">
        <v>1056</v>
      </c>
      <c r="CF7" s="20" t="s">
        <v>1056</v>
      </c>
      <c r="CH7" s="20" t="s">
        <v>1098</v>
      </c>
      <c r="CW7" s="20" t="s">
        <v>1056</v>
      </c>
      <c r="CX7" s="20" t="s">
        <v>1056</v>
      </c>
      <c r="CY7" s="20" t="s">
        <v>1056</v>
      </c>
      <c r="CZ7" s="20" t="s">
        <v>1058</v>
      </c>
      <c r="DA7" s="20" t="s">
        <v>1099</v>
      </c>
      <c r="DB7" s="20" t="str">
        <f aca="false">IF(NOT(ISBLANK(DA7)),CONCATENATE("lamd:class_",DA7),CONCATENATE("lamd:class_",CZ7)  )</f>
        <v>lamd:class_EESC</v>
      </c>
    </row>
    <row r="8" customFormat="false" ht="101.5" hidden="false" customHeight="false" outlineLevel="0" collapsed="false">
      <c r="A8" s="20" t="s">
        <v>1109</v>
      </c>
      <c r="B8" s="20" t="s">
        <v>1110</v>
      </c>
      <c r="C8" s="20" t="s">
        <v>1111</v>
      </c>
      <c r="D8" s="33" t="s">
        <v>1112</v>
      </c>
      <c r="E8" s="33" t="s">
        <v>1113</v>
      </c>
      <c r="F8" s="20" t="s">
        <v>1114</v>
      </c>
      <c r="G8" s="20" t="s">
        <v>1115</v>
      </c>
      <c r="H8" s="29" t="s">
        <v>1107</v>
      </c>
      <c r="I8" s="29" t="s">
        <v>1089</v>
      </c>
      <c r="J8" s="29" t="s">
        <v>1108</v>
      </c>
      <c r="K8" s="29" t="s">
        <v>1049</v>
      </c>
      <c r="L8" s="29" t="s">
        <v>1091</v>
      </c>
      <c r="N8" s="29" t="s">
        <v>1051</v>
      </c>
      <c r="O8" s="20" t="s">
        <v>1051</v>
      </c>
      <c r="P8" s="20" t="s">
        <v>1051</v>
      </c>
      <c r="R8" s="20" t="s">
        <v>1049</v>
      </c>
      <c r="S8" s="20" t="s">
        <v>1092</v>
      </c>
      <c r="AC8" s="20" t="s">
        <v>1049</v>
      </c>
      <c r="AD8" s="20" t="s">
        <v>1056</v>
      </c>
      <c r="AE8" s="20" t="s">
        <v>1056</v>
      </c>
      <c r="AF8" s="20" t="s">
        <v>1051</v>
      </c>
      <c r="AG8" s="20" t="s">
        <v>1093</v>
      </c>
      <c r="AM8" s="20" t="s">
        <v>1056</v>
      </c>
      <c r="AN8" s="20" t="s">
        <v>1056</v>
      </c>
      <c r="AP8" s="20" t="s">
        <v>1056</v>
      </c>
      <c r="AR8" s="20" t="s">
        <v>1094</v>
      </c>
      <c r="AT8" s="20" t="s">
        <v>1095</v>
      </c>
      <c r="AV8" s="20" t="s">
        <v>1051</v>
      </c>
      <c r="AW8" s="20" t="s">
        <v>1056</v>
      </c>
      <c r="AX8" s="20" t="s">
        <v>1056</v>
      </c>
      <c r="AY8" s="20" t="s">
        <v>1056</v>
      </c>
      <c r="AZ8" s="20" t="s">
        <v>1051</v>
      </c>
      <c r="BA8" s="30" t="s">
        <v>1051</v>
      </c>
      <c r="BB8" s="20" t="s">
        <v>1056</v>
      </c>
      <c r="BC8" s="20" t="s">
        <v>1056</v>
      </c>
      <c r="BK8" s="20" t="s">
        <v>1056</v>
      </c>
      <c r="CC8" s="20" t="s">
        <v>1097</v>
      </c>
      <c r="CE8" s="20" t="s">
        <v>1056</v>
      </c>
      <c r="CF8" s="20" t="s">
        <v>1056</v>
      </c>
      <c r="CH8" s="20" t="s">
        <v>1098</v>
      </c>
      <c r="CW8" s="20" t="s">
        <v>1056</v>
      </c>
      <c r="CX8" s="20" t="s">
        <v>1056</v>
      </c>
      <c r="CY8" s="20" t="s">
        <v>1056</v>
      </c>
      <c r="CZ8" s="20" t="s">
        <v>1058</v>
      </c>
      <c r="DA8" s="20" t="s">
        <v>1099</v>
      </c>
      <c r="DB8" s="20" t="str">
        <f aca="false">IF(NOT(ISBLANK(DA8)),CONCATENATE("lamd:class_",DA8),CONCATENATE("lamd:class_",CZ8)  )</f>
        <v>lamd:class_EESC</v>
      </c>
    </row>
    <row r="9" customFormat="false" ht="101.5" hidden="false" customHeight="false" outlineLevel="0" collapsed="false">
      <c r="A9" s="20" t="s">
        <v>1116</v>
      </c>
      <c r="B9" s="20" t="s">
        <v>1117</v>
      </c>
      <c r="C9" s="20" t="s">
        <v>1118</v>
      </c>
      <c r="D9" s="33" t="s">
        <v>1119</v>
      </c>
      <c r="E9" s="33" t="s">
        <v>1120</v>
      </c>
      <c r="G9" s="20" t="s">
        <v>1121</v>
      </c>
      <c r="H9" s="29" t="s">
        <v>1088</v>
      </c>
      <c r="I9" s="29" t="s">
        <v>1089</v>
      </c>
      <c r="J9" s="29" t="s">
        <v>1122</v>
      </c>
      <c r="K9" s="29" t="s">
        <v>1049</v>
      </c>
      <c r="L9" s="29" t="s">
        <v>1123</v>
      </c>
      <c r="N9" s="29" t="s">
        <v>1051</v>
      </c>
      <c r="O9" s="20" t="s">
        <v>1051</v>
      </c>
      <c r="P9" s="20" t="s">
        <v>1051</v>
      </c>
      <c r="R9" s="20" t="s">
        <v>1049</v>
      </c>
      <c r="S9" s="20" t="s">
        <v>1092</v>
      </c>
      <c r="AC9" s="20" t="s">
        <v>1049</v>
      </c>
      <c r="AD9" s="20" t="s">
        <v>1056</v>
      </c>
      <c r="AE9" s="20" t="s">
        <v>1056</v>
      </c>
      <c r="AF9" s="20" t="s">
        <v>1051</v>
      </c>
      <c r="AG9" s="20" t="s">
        <v>1093</v>
      </c>
      <c r="AM9" s="20" t="s">
        <v>1056</v>
      </c>
      <c r="AN9" s="20" t="s">
        <v>1056</v>
      </c>
      <c r="AP9" s="20" t="s">
        <v>1056</v>
      </c>
      <c r="AR9" s="20" t="s">
        <v>1094</v>
      </c>
      <c r="AT9" s="20" t="s">
        <v>1095</v>
      </c>
      <c r="AV9" s="20" t="s">
        <v>1051</v>
      </c>
      <c r="AW9" s="20" t="s">
        <v>1056</v>
      </c>
      <c r="AX9" s="20" t="s">
        <v>1056</v>
      </c>
      <c r="AY9" s="20" t="s">
        <v>1056</v>
      </c>
      <c r="AZ9" s="20" t="s">
        <v>1051</v>
      </c>
      <c r="BA9" s="30" t="s">
        <v>1096</v>
      </c>
      <c r="BB9" s="20" t="s">
        <v>1056</v>
      </c>
      <c r="BC9" s="20" t="s">
        <v>1056</v>
      </c>
      <c r="BK9" s="20" t="s">
        <v>1056</v>
      </c>
      <c r="CC9" s="20" t="s">
        <v>1056</v>
      </c>
      <c r="CE9" s="20" t="s">
        <v>1056</v>
      </c>
      <c r="CF9" s="20" t="s">
        <v>1056</v>
      </c>
      <c r="CH9" s="20" t="s">
        <v>1056</v>
      </c>
      <c r="CW9" s="20" t="s">
        <v>1056</v>
      </c>
      <c r="CX9" s="20" t="s">
        <v>1056</v>
      </c>
      <c r="CY9" s="20" t="s">
        <v>1056</v>
      </c>
      <c r="CZ9" s="20" t="s">
        <v>1058</v>
      </c>
      <c r="DA9" s="20" t="s">
        <v>1099</v>
      </c>
      <c r="DB9" s="20" t="str">
        <f aca="false">IF(NOT(ISBLANK(DA9)),CONCATENATE("lamd:class_",DA9),CONCATENATE("lamd:class_",CZ9)  )</f>
        <v>lamd:class_EESC</v>
      </c>
    </row>
    <row r="10" customFormat="false" ht="101.5" hidden="false" customHeight="false" outlineLevel="0" collapsed="false">
      <c r="A10" s="20" t="s">
        <v>1124</v>
      </c>
      <c r="B10" s="20" t="s">
        <v>1125</v>
      </c>
      <c r="C10" s="20" t="s">
        <v>1126</v>
      </c>
      <c r="D10" s="33" t="s">
        <v>1127</v>
      </c>
      <c r="E10" s="33" t="s">
        <v>1128</v>
      </c>
      <c r="G10" s="20" t="s">
        <v>1129</v>
      </c>
      <c r="H10" s="29" t="s">
        <v>1088</v>
      </c>
      <c r="I10" s="29" t="s">
        <v>1089</v>
      </c>
      <c r="J10" s="29" t="s">
        <v>1130</v>
      </c>
      <c r="K10" s="29" t="s">
        <v>1049</v>
      </c>
      <c r="L10" s="29" t="s">
        <v>1123</v>
      </c>
      <c r="N10" s="29" t="s">
        <v>1051</v>
      </c>
      <c r="O10" s="20" t="s">
        <v>1051</v>
      </c>
      <c r="P10" s="20" t="s">
        <v>1051</v>
      </c>
      <c r="R10" s="20" t="s">
        <v>1049</v>
      </c>
      <c r="S10" s="20" t="s">
        <v>1092</v>
      </c>
      <c r="AC10" s="20" t="s">
        <v>1049</v>
      </c>
      <c r="AD10" s="20" t="s">
        <v>1056</v>
      </c>
      <c r="AE10" s="20" t="s">
        <v>1056</v>
      </c>
      <c r="AF10" s="20" t="s">
        <v>1051</v>
      </c>
      <c r="AG10" s="20" t="s">
        <v>1093</v>
      </c>
      <c r="AM10" s="20" t="s">
        <v>1056</v>
      </c>
      <c r="AN10" s="20" t="s">
        <v>1056</v>
      </c>
      <c r="AP10" s="20" t="s">
        <v>1056</v>
      </c>
      <c r="AR10" s="20" t="s">
        <v>1094</v>
      </c>
      <c r="AT10" s="20" t="s">
        <v>1095</v>
      </c>
      <c r="AV10" s="20" t="s">
        <v>1051</v>
      </c>
      <c r="AW10" s="20" t="s">
        <v>1056</v>
      </c>
      <c r="AX10" s="20" t="s">
        <v>1056</v>
      </c>
      <c r="AY10" s="20" t="s">
        <v>1056</v>
      </c>
      <c r="AZ10" s="20" t="s">
        <v>1051</v>
      </c>
      <c r="BA10" s="30" t="s">
        <v>1096</v>
      </c>
      <c r="BB10" s="20" t="s">
        <v>1056</v>
      </c>
      <c r="BC10" s="20" t="s">
        <v>1056</v>
      </c>
      <c r="BK10" s="20" t="s">
        <v>1056</v>
      </c>
      <c r="CC10" s="20" t="s">
        <v>1056</v>
      </c>
      <c r="CE10" s="20" t="s">
        <v>1056</v>
      </c>
      <c r="CF10" s="20" t="s">
        <v>1056</v>
      </c>
      <c r="CH10" s="20" t="s">
        <v>1056</v>
      </c>
      <c r="CW10" s="20" t="s">
        <v>1056</v>
      </c>
      <c r="CX10" s="20" t="s">
        <v>1056</v>
      </c>
      <c r="CY10" s="20" t="s">
        <v>1056</v>
      </c>
      <c r="CZ10" s="20" t="s">
        <v>1058</v>
      </c>
      <c r="DA10" s="20" t="s">
        <v>1099</v>
      </c>
      <c r="DB10" s="20" t="str">
        <f aca="false">IF(NOT(ISBLANK(DA10)),CONCATENATE("lamd:class_",DA10),CONCATENATE("lamd:class_",CZ10)  )</f>
        <v>lamd:class_EESC</v>
      </c>
    </row>
    <row r="11" customFormat="false" ht="72.5" hidden="false" customHeight="false" outlineLevel="0" collapsed="false">
      <c r="A11" s="20" t="s">
        <v>1131</v>
      </c>
      <c r="B11" s="20" t="s">
        <v>1132</v>
      </c>
      <c r="C11" s="20" t="s">
        <v>1133</v>
      </c>
      <c r="D11" s="33" t="s">
        <v>1134</v>
      </c>
      <c r="E11" s="33" t="s">
        <v>1135</v>
      </c>
      <c r="G11" s="20" t="s">
        <v>1136</v>
      </c>
      <c r="H11" s="29" t="s">
        <v>1137</v>
      </c>
      <c r="I11" s="29" t="s">
        <v>1138</v>
      </c>
      <c r="J11" s="29" t="s">
        <v>1139</v>
      </c>
      <c r="K11" s="29" t="s">
        <v>1049</v>
      </c>
      <c r="L11" s="29" t="s">
        <v>1140</v>
      </c>
      <c r="N11" s="29" t="s">
        <v>1051</v>
      </c>
      <c r="O11" s="20" t="s">
        <v>1051</v>
      </c>
      <c r="P11" s="20" t="s">
        <v>1051</v>
      </c>
      <c r="R11" s="20" t="s">
        <v>1049</v>
      </c>
      <c r="S11" s="20" t="s">
        <v>1073</v>
      </c>
      <c r="W11" s="20" t="s">
        <v>1141</v>
      </c>
      <c r="AP11" s="20" t="s">
        <v>1056</v>
      </c>
      <c r="AR11" s="20" t="s">
        <v>1056</v>
      </c>
      <c r="AW11" s="20" t="s">
        <v>1056</v>
      </c>
      <c r="AX11" s="20" t="s">
        <v>1056</v>
      </c>
      <c r="CC11" s="20" t="s">
        <v>1097</v>
      </c>
      <c r="CE11" s="20" t="s">
        <v>1056</v>
      </c>
      <c r="CF11" s="20" t="s">
        <v>1056</v>
      </c>
      <c r="CH11" s="20" t="s">
        <v>1098</v>
      </c>
      <c r="CZ11" s="20" t="s">
        <v>1058</v>
      </c>
      <c r="DA11" s="20" t="s">
        <v>1142</v>
      </c>
      <c r="DB11" s="20" t="str">
        <f aca="false">IF(NOT(ISBLANK(DA11)),CONCATENATE("lamd:class_",DA11),CONCATENATE("lamd:class_",CZ11)  )</f>
        <v>lamd:class_CONSIL</v>
      </c>
    </row>
    <row r="12" customFormat="false" ht="159.5" hidden="false" customHeight="false" outlineLevel="0" collapsed="false">
      <c r="A12" s="20" t="s">
        <v>1143</v>
      </c>
      <c r="B12" s="20" t="s">
        <v>1144</v>
      </c>
      <c r="C12" s="20" t="s">
        <v>1145</v>
      </c>
      <c r="D12" s="20" t="s">
        <v>1146</v>
      </c>
      <c r="E12" s="20" t="s">
        <v>1147</v>
      </c>
      <c r="F12" s="20" t="s">
        <v>1148</v>
      </c>
      <c r="G12" s="20" t="s">
        <v>1149</v>
      </c>
      <c r="H12" s="29" t="s">
        <v>1150</v>
      </c>
      <c r="I12" s="29" t="s">
        <v>1047</v>
      </c>
      <c r="J12" s="29" t="s">
        <v>1151</v>
      </c>
      <c r="K12" s="29" t="s">
        <v>1049</v>
      </c>
      <c r="L12" s="29" t="s">
        <v>1152</v>
      </c>
      <c r="N12" s="29" t="s">
        <v>1051</v>
      </c>
      <c r="O12" s="20" t="s">
        <v>1051</v>
      </c>
      <c r="P12" s="20" t="s">
        <v>1051</v>
      </c>
      <c r="R12" s="20" t="s">
        <v>1049</v>
      </c>
      <c r="S12" s="20" t="s">
        <v>1056</v>
      </c>
      <c r="W12" s="20" t="s">
        <v>1153</v>
      </c>
      <c r="X12" s="20" t="s">
        <v>1154</v>
      </c>
      <c r="AF12" s="20" t="s">
        <v>1056</v>
      </c>
      <c r="AG12" s="20" t="s">
        <v>1093</v>
      </c>
      <c r="AL12" s="20" t="s">
        <v>1155</v>
      </c>
      <c r="AM12" s="20" t="s">
        <v>1056</v>
      </c>
      <c r="AN12" s="20" t="s">
        <v>1056</v>
      </c>
      <c r="AP12" s="20" t="s">
        <v>1056</v>
      </c>
      <c r="AR12" s="20" t="s">
        <v>1056</v>
      </c>
      <c r="AW12" s="20" t="s">
        <v>1056</v>
      </c>
      <c r="AX12" s="20" t="s">
        <v>1056</v>
      </c>
      <c r="AZ12" s="20" t="s">
        <v>1051</v>
      </c>
      <c r="BA12" s="30" t="s">
        <v>1051</v>
      </c>
      <c r="CD12" s="20" t="s">
        <v>1156</v>
      </c>
      <c r="CE12" s="20" t="s">
        <v>1056</v>
      </c>
      <c r="CF12" s="20" t="s">
        <v>1056</v>
      </c>
      <c r="CH12" s="20" t="s">
        <v>1098</v>
      </c>
      <c r="CZ12" s="20" t="s">
        <v>1058</v>
      </c>
      <c r="DA12" s="20" t="s">
        <v>1059</v>
      </c>
      <c r="DB12" s="20" t="str">
        <f aca="false">IF(NOT(ISBLANK(DA12)),CONCATENATE("lamd:class_",DA12),CONCATENATE("lamd:class_",CZ12)  )</f>
        <v>lamd:class_COM</v>
      </c>
    </row>
    <row r="13" customFormat="false" ht="159.5" hidden="false" customHeight="false" outlineLevel="0" collapsed="false">
      <c r="A13" s="20" t="s">
        <v>1157</v>
      </c>
      <c r="B13" s="20" t="s">
        <v>1158</v>
      </c>
      <c r="C13" s="20" t="s">
        <v>1159</v>
      </c>
      <c r="D13" s="20" t="s">
        <v>1160</v>
      </c>
      <c r="E13" s="20" t="s">
        <v>1161</v>
      </c>
      <c r="F13" s="20" t="s">
        <v>1162</v>
      </c>
      <c r="G13" s="20" t="s">
        <v>1163</v>
      </c>
      <c r="H13" s="29" t="s">
        <v>1150</v>
      </c>
      <c r="I13" s="29" t="s">
        <v>1047</v>
      </c>
      <c r="J13" s="29" t="s">
        <v>1151</v>
      </c>
      <c r="K13" s="29" t="s">
        <v>1049</v>
      </c>
      <c r="L13" s="29" t="s">
        <v>1152</v>
      </c>
      <c r="N13" s="29" t="s">
        <v>1051</v>
      </c>
      <c r="O13" s="20" t="s">
        <v>1051</v>
      </c>
      <c r="P13" s="20" t="s">
        <v>1051</v>
      </c>
      <c r="R13" s="20" t="s">
        <v>1049</v>
      </c>
      <c r="S13" s="20" t="s">
        <v>1056</v>
      </c>
      <c r="W13" s="20" t="s">
        <v>1153</v>
      </c>
      <c r="X13" s="20" t="s">
        <v>1154</v>
      </c>
      <c r="AF13" s="20" t="s">
        <v>1056</v>
      </c>
      <c r="AG13" s="20" t="s">
        <v>1093</v>
      </c>
      <c r="AL13" s="20" t="s">
        <v>261</v>
      </c>
      <c r="AM13" s="20" t="s">
        <v>1056</v>
      </c>
      <c r="AN13" s="20" t="s">
        <v>1056</v>
      </c>
      <c r="AP13" s="20" t="s">
        <v>1056</v>
      </c>
      <c r="AR13" s="20" t="s">
        <v>1056</v>
      </c>
      <c r="AW13" s="20" t="s">
        <v>1056</v>
      </c>
      <c r="AX13" s="20" t="s">
        <v>1056</v>
      </c>
      <c r="AZ13" s="20" t="s">
        <v>1051</v>
      </c>
      <c r="BA13" s="30" t="s">
        <v>1051</v>
      </c>
      <c r="CE13" s="20" t="s">
        <v>1056</v>
      </c>
      <c r="CF13" s="20" t="s">
        <v>1056</v>
      </c>
      <c r="CH13" s="20" t="s">
        <v>1098</v>
      </c>
      <c r="CZ13" s="20" t="s">
        <v>1058</v>
      </c>
      <c r="DA13" s="20" t="s">
        <v>1059</v>
      </c>
      <c r="DB13" s="20" t="str">
        <f aca="false">IF(NOT(ISBLANK(DA13)),CONCATENATE("lamd:class_",DA13),CONCATENATE("lamd:class_",CZ13)  )</f>
        <v>lamd:class_COM</v>
      </c>
    </row>
    <row r="14" customFormat="false" ht="159.5" hidden="false" customHeight="false" outlineLevel="0" collapsed="false">
      <c r="A14" s="20" t="s">
        <v>1164</v>
      </c>
      <c r="B14" s="20" t="s">
        <v>1165</v>
      </c>
      <c r="C14" s="34" t="s">
        <v>1166</v>
      </c>
      <c r="D14" s="20" t="s">
        <v>1167</v>
      </c>
      <c r="E14" s="20" t="s">
        <v>1168</v>
      </c>
      <c r="F14" s="20" t="s">
        <v>1169</v>
      </c>
      <c r="G14" s="20" t="s">
        <v>1170</v>
      </c>
      <c r="H14" s="29" t="s">
        <v>1150</v>
      </c>
      <c r="I14" s="29" t="s">
        <v>1047</v>
      </c>
      <c r="J14" s="29" t="s">
        <v>1171</v>
      </c>
      <c r="K14" s="29" t="s">
        <v>1049</v>
      </c>
      <c r="L14" s="29" t="s">
        <v>1152</v>
      </c>
      <c r="N14" s="29" t="s">
        <v>1051</v>
      </c>
      <c r="O14" s="20" t="s">
        <v>1051</v>
      </c>
      <c r="P14" s="20" t="s">
        <v>1051</v>
      </c>
      <c r="R14" s="20" t="s">
        <v>1049</v>
      </c>
      <c r="S14" s="20" t="s">
        <v>1056</v>
      </c>
      <c r="W14" s="20" t="s">
        <v>1153</v>
      </c>
      <c r="X14" s="20" t="s">
        <v>1154</v>
      </c>
      <c r="AF14" s="20" t="s">
        <v>1056</v>
      </c>
      <c r="AG14" s="20" t="s">
        <v>1093</v>
      </c>
      <c r="AL14" s="20" t="s">
        <v>1056</v>
      </c>
      <c r="AM14" s="20" t="s">
        <v>1056</v>
      </c>
      <c r="AN14" s="20" t="s">
        <v>1056</v>
      </c>
      <c r="AP14" s="20" t="s">
        <v>1056</v>
      </c>
      <c r="AR14" s="20" t="s">
        <v>1056</v>
      </c>
      <c r="AW14" s="20" t="s">
        <v>1056</v>
      </c>
      <c r="AX14" s="20" t="s">
        <v>1056</v>
      </c>
      <c r="AZ14" s="20" t="s">
        <v>1051</v>
      </c>
      <c r="BA14" s="30" t="s">
        <v>1051</v>
      </c>
      <c r="BB14" s="20" t="s">
        <v>1051</v>
      </c>
      <c r="BC14" s="20" t="s">
        <v>1056</v>
      </c>
      <c r="BK14" s="20" t="s">
        <v>1056</v>
      </c>
      <c r="CD14" s="20" t="s">
        <v>1056</v>
      </c>
      <c r="CE14" s="20" t="s">
        <v>1056</v>
      </c>
      <c r="CF14" s="20" t="s">
        <v>1056</v>
      </c>
      <c r="CH14" s="20" t="s">
        <v>1098</v>
      </c>
      <c r="CZ14" s="20" t="s">
        <v>1058</v>
      </c>
      <c r="DA14" s="20" t="s">
        <v>1059</v>
      </c>
      <c r="DB14" s="20" t="str">
        <f aca="false">IF(NOT(ISBLANK(DA14)),CONCATENATE("lamd:class_",DA14),CONCATENATE("lamd:class_",CZ14)  )</f>
        <v>lamd:class_COM</v>
      </c>
    </row>
    <row r="15" customFormat="false" ht="159.5" hidden="false" customHeight="false" outlineLevel="0" collapsed="false">
      <c r="A15" s="20" t="s">
        <v>1172</v>
      </c>
      <c r="B15" s="20" t="s">
        <v>1173</v>
      </c>
      <c r="C15" s="20" t="s">
        <v>1174</v>
      </c>
      <c r="D15" s="20" t="s">
        <v>1175</v>
      </c>
      <c r="E15" s="20" t="s">
        <v>1176</v>
      </c>
      <c r="F15" s="20" t="s">
        <v>1177</v>
      </c>
      <c r="G15" s="20" t="s">
        <v>1178</v>
      </c>
      <c r="H15" s="29" t="s">
        <v>1179</v>
      </c>
      <c r="I15" s="29" t="s">
        <v>1047</v>
      </c>
      <c r="J15" s="29" t="s">
        <v>1180</v>
      </c>
      <c r="K15" s="29" t="s">
        <v>1049</v>
      </c>
      <c r="L15" s="29" t="s">
        <v>1152</v>
      </c>
      <c r="N15" s="29" t="s">
        <v>1051</v>
      </c>
      <c r="O15" s="20" t="s">
        <v>1051</v>
      </c>
      <c r="P15" s="20" t="s">
        <v>1051</v>
      </c>
      <c r="R15" s="20" t="s">
        <v>1049</v>
      </c>
      <c r="S15" s="20" t="s">
        <v>1056</v>
      </c>
      <c r="W15" s="20" t="s">
        <v>1153</v>
      </c>
      <c r="X15" s="20" t="s">
        <v>1154</v>
      </c>
      <c r="AF15" s="20" t="s">
        <v>1056</v>
      </c>
      <c r="AG15" s="20" t="s">
        <v>1093</v>
      </c>
      <c r="AL15" s="20" t="s">
        <v>1155</v>
      </c>
      <c r="AM15" s="20" t="s">
        <v>1056</v>
      </c>
      <c r="AN15" s="20" t="s">
        <v>1056</v>
      </c>
      <c r="AP15" s="20" t="s">
        <v>1056</v>
      </c>
      <c r="AR15" s="20" t="s">
        <v>1056</v>
      </c>
      <c r="AW15" s="20" t="s">
        <v>1056</v>
      </c>
      <c r="AX15" s="20" t="s">
        <v>1056</v>
      </c>
      <c r="AZ15" s="20" t="s">
        <v>1051</v>
      </c>
      <c r="BA15" s="30" t="s">
        <v>1051</v>
      </c>
      <c r="CD15" s="20" t="s">
        <v>1156</v>
      </c>
      <c r="CE15" s="20" t="s">
        <v>1056</v>
      </c>
      <c r="CF15" s="20" t="s">
        <v>1056</v>
      </c>
      <c r="CH15" s="20" t="s">
        <v>1098</v>
      </c>
      <c r="CZ15" s="20" t="s">
        <v>1058</v>
      </c>
      <c r="DA15" s="20" t="s">
        <v>1059</v>
      </c>
      <c r="DB15" s="20" t="str">
        <f aca="false">IF(NOT(ISBLANK(DA15)),CONCATENATE("lamd:class_",DA15),CONCATENATE("lamd:class_",CZ15)  )</f>
        <v>lamd:class_COM</v>
      </c>
    </row>
    <row r="16" customFormat="false" ht="159.5" hidden="false" customHeight="false" outlineLevel="0" collapsed="false">
      <c r="A16" s="20" t="s">
        <v>1181</v>
      </c>
      <c r="B16" s="20" t="s">
        <v>1182</v>
      </c>
      <c r="C16" s="20" t="s">
        <v>1183</v>
      </c>
      <c r="D16" s="20" t="s">
        <v>1184</v>
      </c>
      <c r="E16" s="20" t="s">
        <v>1185</v>
      </c>
      <c r="F16" s="20" t="s">
        <v>1186</v>
      </c>
      <c r="G16" s="20" t="s">
        <v>1187</v>
      </c>
      <c r="H16" s="29" t="s">
        <v>1179</v>
      </c>
      <c r="I16" s="29" t="s">
        <v>1047</v>
      </c>
      <c r="J16" s="29" t="s">
        <v>1180</v>
      </c>
      <c r="K16" s="29" t="s">
        <v>1049</v>
      </c>
      <c r="L16" s="29" t="s">
        <v>1152</v>
      </c>
      <c r="N16" s="29" t="s">
        <v>1051</v>
      </c>
      <c r="O16" s="20" t="s">
        <v>1051</v>
      </c>
      <c r="P16" s="20" t="s">
        <v>1051</v>
      </c>
      <c r="R16" s="20" t="s">
        <v>1049</v>
      </c>
      <c r="S16" s="20" t="s">
        <v>1056</v>
      </c>
      <c r="W16" s="20" t="s">
        <v>1153</v>
      </c>
      <c r="X16" s="20" t="s">
        <v>1154</v>
      </c>
      <c r="AF16" s="20" t="s">
        <v>1056</v>
      </c>
      <c r="AG16" s="20" t="s">
        <v>1093</v>
      </c>
      <c r="AL16" s="20" t="s">
        <v>261</v>
      </c>
      <c r="AM16" s="20" t="s">
        <v>1056</v>
      </c>
      <c r="AN16" s="20" t="s">
        <v>1056</v>
      </c>
      <c r="AP16" s="20" t="s">
        <v>1056</v>
      </c>
      <c r="AR16" s="20" t="s">
        <v>1056</v>
      </c>
      <c r="AW16" s="20" t="s">
        <v>1056</v>
      </c>
      <c r="AX16" s="20" t="s">
        <v>1056</v>
      </c>
      <c r="AZ16" s="20" t="s">
        <v>1051</v>
      </c>
      <c r="BA16" s="30" t="s">
        <v>1051</v>
      </c>
      <c r="CE16" s="20" t="s">
        <v>1056</v>
      </c>
      <c r="CF16" s="20" t="s">
        <v>1056</v>
      </c>
      <c r="CH16" s="20" t="s">
        <v>1098</v>
      </c>
      <c r="CZ16" s="20" t="s">
        <v>1058</v>
      </c>
      <c r="DA16" s="20" t="s">
        <v>1059</v>
      </c>
      <c r="DB16" s="20" t="str">
        <f aca="false">IF(NOT(ISBLANK(DA16)),CONCATENATE("lamd:class_",DA16),CONCATENATE("lamd:class_",CZ16)  )</f>
        <v>lamd:class_COM</v>
      </c>
    </row>
    <row r="17" customFormat="false" ht="159.5" hidden="false" customHeight="false" outlineLevel="0" collapsed="false">
      <c r="A17" s="20" t="s">
        <v>1188</v>
      </c>
      <c r="B17" s="20" t="s">
        <v>1189</v>
      </c>
      <c r="C17" s="34" t="s">
        <v>1190</v>
      </c>
      <c r="D17" s="34" t="s">
        <v>1191</v>
      </c>
      <c r="E17" s="20" t="s">
        <v>1192</v>
      </c>
      <c r="F17" s="34" t="s">
        <v>1193</v>
      </c>
      <c r="G17" s="34" t="s">
        <v>1194</v>
      </c>
      <c r="H17" s="29" t="s">
        <v>1179</v>
      </c>
      <c r="I17" s="29" t="s">
        <v>1047</v>
      </c>
      <c r="J17" s="35" t="s">
        <v>1195</v>
      </c>
      <c r="K17" s="29" t="s">
        <v>1049</v>
      </c>
      <c r="L17" s="29" t="s">
        <v>1152</v>
      </c>
      <c r="N17" s="29" t="s">
        <v>1051</v>
      </c>
      <c r="O17" s="20" t="s">
        <v>1051</v>
      </c>
      <c r="P17" s="20" t="s">
        <v>1051</v>
      </c>
      <c r="R17" s="20" t="s">
        <v>1049</v>
      </c>
      <c r="S17" s="20" t="s">
        <v>1056</v>
      </c>
      <c r="W17" s="20" t="s">
        <v>1153</v>
      </c>
      <c r="X17" s="20" t="s">
        <v>1154</v>
      </c>
      <c r="AF17" s="20" t="s">
        <v>1056</v>
      </c>
      <c r="AG17" s="20" t="s">
        <v>1093</v>
      </c>
      <c r="AL17" s="20" t="s">
        <v>1056</v>
      </c>
      <c r="AM17" s="20" t="s">
        <v>1056</v>
      </c>
      <c r="AN17" s="20" t="s">
        <v>1056</v>
      </c>
      <c r="AP17" s="20" t="s">
        <v>1056</v>
      </c>
      <c r="AR17" s="20" t="s">
        <v>1056</v>
      </c>
      <c r="AW17" s="20" t="s">
        <v>1056</v>
      </c>
      <c r="AX17" s="20" t="s">
        <v>1056</v>
      </c>
      <c r="AZ17" s="20" t="s">
        <v>1051</v>
      </c>
      <c r="BA17" s="30" t="s">
        <v>1051</v>
      </c>
      <c r="BB17" s="20" t="s">
        <v>1051</v>
      </c>
      <c r="BC17" s="20" t="s">
        <v>1056</v>
      </c>
      <c r="BK17" s="20" t="s">
        <v>1056</v>
      </c>
      <c r="CD17" s="20" t="s">
        <v>1056</v>
      </c>
      <c r="CE17" s="20" t="s">
        <v>1056</v>
      </c>
      <c r="CF17" s="20" t="s">
        <v>1056</v>
      </c>
      <c r="CH17" s="20" t="s">
        <v>1098</v>
      </c>
      <c r="CZ17" s="20" t="s">
        <v>1058</v>
      </c>
      <c r="DA17" s="20" t="s">
        <v>1059</v>
      </c>
      <c r="DB17" s="20" t="str">
        <f aca="false">IF(NOT(ISBLANK(DA17)),CONCATENATE("lamd:class_",DA17),CONCATENATE("lamd:class_",CZ17)  )</f>
        <v>lamd:class_COM</v>
      </c>
    </row>
    <row r="18" customFormat="false" ht="116" hidden="false" customHeight="false" outlineLevel="0" collapsed="false">
      <c r="A18" s="20" t="s">
        <v>1196</v>
      </c>
      <c r="B18" s="20" t="s">
        <v>1197</v>
      </c>
      <c r="C18" s="20" t="s">
        <v>1198</v>
      </c>
      <c r="D18" s="20" t="s">
        <v>1199</v>
      </c>
      <c r="E18" s="20" t="s">
        <v>1200</v>
      </c>
      <c r="F18" s="20" t="s">
        <v>1201</v>
      </c>
      <c r="G18" s="20" t="s">
        <v>1202</v>
      </c>
      <c r="H18" s="29" t="s">
        <v>1203</v>
      </c>
      <c r="I18" s="29" t="s">
        <v>1204</v>
      </c>
      <c r="J18" s="29" t="s">
        <v>1205</v>
      </c>
      <c r="K18" s="29" t="s">
        <v>1049</v>
      </c>
      <c r="L18" s="29" t="s">
        <v>1206</v>
      </c>
      <c r="N18" s="29" t="s">
        <v>1096</v>
      </c>
      <c r="R18" s="20" t="s">
        <v>1049</v>
      </c>
      <c r="S18" s="20" t="s">
        <v>1056</v>
      </c>
      <c r="AE18" s="20" t="s">
        <v>1049</v>
      </c>
      <c r="AU18" s="20" t="s">
        <v>1051</v>
      </c>
      <c r="AX18" s="20" t="s">
        <v>1056</v>
      </c>
      <c r="CE18" s="20" t="s">
        <v>1056</v>
      </c>
      <c r="CF18" s="20" t="s">
        <v>1056</v>
      </c>
      <c r="CI18" s="20" t="s">
        <v>1051</v>
      </c>
      <c r="CJ18" s="20" t="s">
        <v>1051</v>
      </c>
      <c r="CK18" s="20" t="s">
        <v>1051</v>
      </c>
      <c r="CL18" s="20" t="s">
        <v>1056</v>
      </c>
      <c r="CS18" s="20" t="s">
        <v>1207</v>
      </c>
      <c r="DA18" s="20" t="s">
        <v>1208</v>
      </c>
      <c r="DB18" s="20" t="str">
        <f aca="false">IF(NOT(ISBLANK(DA18)),CONCATENATE("lamd:class_",DA18),CONCATENATE("lamd:class_",CZ18)  )</f>
        <v>lamd:class_CASE</v>
      </c>
    </row>
    <row r="19" customFormat="false" ht="116" hidden="false" customHeight="false" outlineLevel="0" collapsed="false">
      <c r="A19" s="20" t="s">
        <v>1209</v>
      </c>
      <c r="B19" s="20" t="s">
        <v>1210</v>
      </c>
      <c r="C19" s="20" t="s">
        <v>1198</v>
      </c>
      <c r="D19" s="20" t="s">
        <v>1211</v>
      </c>
      <c r="E19" s="20" t="s">
        <v>1212</v>
      </c>
      <c r="F19" s="20" t="s">
        <v>1201</v>
      </c>
      <c r="G19" s="20" t="s">
        <v>1213</v>
      </c>
      <c r="H19" s="29" t="s">
        <v>1203</v>
      </c>
      <c r="I19" s="29" t="s">
        <v>1204</v>
      </c>
      <c r="J19" s="29" t="s">
        <v>1205</v>
      </c>
      <c r="K19" s="29" t="s">
        <v>1049</v>
      </c>
      <c r="L19" s="29" t="s">
        <v>1214</v>
      </c>
      <c r="N19" s="29" t="s">
        <v>1096</v>
      </c>
      <c r="R19" s="20" t="s">
        <v>1049</v>
      </c>
      <c r="S19" s="20" t="s">
        <v>1056</v>
      </c>
      <c r="AE19" s="20" t="s">
        <v>1049</v>
      </c>
      <c r="AU19" s="20" t="s">
        <v>1051</v>
      </c>
      <c r="AX19" s="20" t="s">
        <v>1056</v>
      </c>
      <c r="CE19" s="20" t="s">
        <v>1056</v>
      </c>
      <c r="CF19" s="20" t="s">
        <v>1056</v>
      </c>
      <c r="CI19" s="20" t="s">
        <v>1051</v>
      </c>
      <c r="CJ19" s="20" t="s">
        <v>1051</v>
      </c>
      <c r="CK19" s="20" t="s">
        <v>1051</v>
      </c>
      <c r="CL19" s="20" t="s">
        <v>1056</v>
      </c>
      <c r="CS19" s="20" t="s">
        <v>1215</v>
      </c>
      <c r="DA19" s="20" t="s">
        <v>1208</v>
      </c>
      <c r="DB19" s="20" t="str">
        <f aca="false">IF(NOT(ISBLANK(DA19)),CONCATENATE("lamd:class_",DA19),CONCATENATE("lamd:class_",CZ19)  )</f>
        <v>lamd:class_CASE</v>
      </c>
    </row>
    <row r="20" customFormat="false" ht="58" hidden="false" customHeight="false" outlineLevel="0" collapsed="false">
      <c r="A20" s="20" t="s">
        <v>1216</v>
      </c>
      <c r="B20" s="20" t="s">
        <v>1217</v>
      </c>
      <c r="C20" s="20" t="s">
        <v>1218</v>
      </c>
      <c r="D20" s="20" t="s">
        <v>1219</v>
      </c>
      <c r="E20" s="20" t="s">
        <v>1220</v>
      </c>
      <c r="F20" s="20" t="s">
        <v>1221</v>
      </c>
      <c r="G20" s="20" t="s">
        <v>1222</v>
      </c>
      <c r="H20" s="29" t="s">
        <v>1223</v>
      </c>
      <c r="I20" s="29" t="s">
        <v>1224</v>
      </c>
      <c r="J20" s="29" t="s">
        <v>1225</v>
      </c>
      <c r="K20" s="29" t="s">
        <v>1049</v>
      </c>
      <c r="L20" s="29" t="s">
        <v>1226</v>
      </c>
      <c r="N20" s="29" t="s">
        <v>1227</v>
      </c>
      <c r="O20" s="20" t="s">
        <v>1228</v>
      </c>
      <c r="P20" s="20" t="s">
        <v>1229</v>
      </c>
      <c r="R20" s="20" t="s">
        <v>1049</v>
      </c>
      <c r="S20" s="20" t="s">
        <v>1230</v>
      </c>
      <c r="T20" s="20" t="s">
        <v>1051</v>
      </c>
      <c r="U20" s="20" t="s">
        <v>1056</v>
      </c>
      <c r="V20" s="20" t="s">
        <v>1056</v>
      </c>
      <c r="W20" s="20" t="s">
        <v>1051</v>
      </c>
      <c r="X20" s="20" t="s">
        <v>1056</v>
      </c>
      <c r="AA20" s="20" t="s">
        <v>1051</v>
      </c>
      <c r="AB20" s="20" t="s">
        <v>1231</v>
      </c>
      <c r="AK20" s="20" t="s">
        <v>1049</v>
      </c>
      <c r="AL20" s="20" t="s">
        <v>1049</v>
      </c>
      <c r="AP20" s="20" t="s">
        <v>1056</v>
      </c>
      <c r="AR20" s="20" t="s">
        <v>1056</v>
      </c>
      <c r="AS20" s="20" t="s">
        <v>1051</v>
      </c>
      <c r="AW20" s="20" t="s">
        <v>1056</v>
      </c>
      <c r="AX20" s="20" t="s">
        <v>1056</v>
      </c>
      <c r="AZ20" s="20" t="s">
        <v>1051</v>
      </c>
      <c r="BA20" s="30" t="s">
        <v>1051</v>
      </c>
      <c r="BB20" s="20" t="s">
        <v>1056</v>
      </c>
      <c r="BC20" s="20" t="s">
        <v>1056</v>
      </c>
      <c r="BD20" s="20" t="s">
        <v>1056</v>
      </c>
      <c r="BE20" s="20" t="s">
        <v>1056</v>
      </c>
      <c r="BH20" s="20" t="s">
        <v>1056</v>
      </c>
      <c r="BI20" s="20" t="s">
        <v>1056</v>
      </c>
      <c r="BJ20" s="20" t="s">
        <v>1056</v>
      </c>
      <c r="BK20" s="20" t="s">
        <v>1056</v>
      </c>
      <c r="BM20" s="20" t="s">
        <v>1056</v>
      </c>
      <c r="BT20" s="20" t="s">
        <v>1056</v>
      </c>
      <c r="BU20" s="20" t="s">
        <v>1056</v>
      </c>
      <c r="BV20" s="20" t="s">
        <v>1056</v>
      </c>
      <c r="BW20" s="20" t="s">
        <v>1056</v>
      </c>
      <c r="BX20" s="20" t="s">
        <v>1056</v>
      </c>
      <c r="CE20" s="20" t="s">
        <v>1056</v>
      </c>
      <c r="CF20" s="20" t="s">
        <v>1056</v>
      </c>
      <c r="DA20" s="20" t="s">
        <v>1232</v>
      </c>
      <c r="DB20" s="20" t="str">
        <f aca="false">IF(NOT(ISBLANK(DA20)),CONCATENATE("lamd:class_",DA20),CONCATENATE("lamd:class_",CZ20)  )</f>
        <v>lamd:class_AGREE</v>
      </c>
    </row>
    <row r="21" customFormat="false" ht="58" hidden="false" customHeight="false" outlineLevel="0" collapsed="false">
      <c r="A21" s="20" t="s">
        <v>1233</v>
      </c>
      <c r="B21" s="20" t="s">
        <v>1234</v>
      </c>
      <c r="C21" s="20" t="s">
        <v>1235</v>
      </c>
      <c r="D21" s="20" t="s">
        <v>1236</v>
      </c>
      <c r="E21" s="20" t="s">
        <v>1237</v>
      </c>
      <c r="G21" s="20" t="s">
        <v>1238</v>
      </c>
      <c r="H21" s="29" t="s">
        <v>1046</v>
      </c>
      <c r="I21" s="29" t="s">
        <v>1239</v>
      </c>
      <c r="J21" s="29" t="s">
        <v>1240</v>
      </c>
      <c r="K21" s="29" t="s">
        <v>1049</v>
      </c>
      <c r="L21" s="29" t="s">
        <v>1050</v>
      </c>
      <c r="N21" s="29" t="s">
        <v>1241</v>
      </c>
      <c r="O21" s="20" t="s">
        <v>1242</v>
      </c>
      <c r="P21" s="20" t="s">
        <v>1243</v>
      </c>
      <c r="R21" s="20" t="s">
        <v>1049</v>
      </c>
      <c r="S21" s="20" t="s">
        <v>1073</v>
      </c>
      <c r="AP21" s="20" t="s">
        <v>1056</v>
      </c>
      <c r="AR21" s="20" t="s">
        <v>1056</v>
      </c>
      <c r="AW21" s="20" t="s">
        <v>1056</v>
      </c>
      <c r="AX21" s="20" t="s">
        <v>1056</v>
      </c>
      <c r="BM21" s="20" t="s">
        <v>1244</v>
      </c>
      <c r="CF21" s="20" t="s">
        <v>1056</v>
      </c>
      <c r="CH21" s="20" t="s">
        <v>1245</v>
      </c>
      <c r="CZ21" s="20" t="s">
        <v>1058</v>
      </c>
      <c r="DA21" s="20" t="s">
        <v>1059</v>
      </c>
      <c r="DB21" s="20" t="str">
        <f aca="false">IF(NOT(ISBLANK(DA21)),CONCATENATE("lamd:class_",DA21),CONCATENATE("lamd:class_",CZ21)  )</f>
        <v>lamd:class_COM</v>
      </c>
    </row>
    <row r="22" customFormat="false" ht="87" hidden="false" customHeight="false" outlineLevel="0" collapsed="false">
      <c r="A22" s="20" t="s">
        <v>1246</v>
      </c>
      <c r="B22" s="20" t="s">
        <v>1247</v>
      </c>
      <c r="C22" s="20" t="s">
        <v>1248</v>
      </c>
      <c r="D22" s="20" t="s">
        <v>1249</v>
      </c>
      <c r="E22" s="20" t="s">
        <v>1250</v>
      </c>
      <c r="G22" s="20" t="s">
        <v>1251</v>
      </c>
      <c r="H22" s="29" t="s">
        <v>1252</v>
      </c>
      <c r="I22" s="29" t="s">
        <v>1239</v>
      </c>
      <c r="J22" s="29" t="s">
        <v>1253</v>
      </c>
      <c r="K22" s="29" t="s">
        <v>1049</v>
      </c>
      <c r="L22" s="29" t="s">
        <v>1050</v>
      </c>
      <c r="N22" s="29" t="s">
        <v>1254</v>
      </c>
      <c r="O22" s="36" t="s">
        <v>1255</v>
      </c>
      <c r="P22" s="36" t="s">
        <v>1256</v>
      </c>
      <c r="Q22" s="36"/>
      <c r="R22" s="36" t="s">
        <v>1049</v>
      </c>
      <c r="S22" s="36" t="s">
        <v>1073</v>
      </c>
      <c r="T22" s="36"/>
      <c r="U22" s="36"/>
      <c r="V22" s="36"/>
      <c r="W22" s="36"/>
      <c r="X22" s="36"/>
      <c r="Y22" s="36"/>
      <c r="Z22" s="36"/>
      <c r="AA22" s="36"/>
      <c r="AB22" s="36"/>
      <c r="AC22" s="36"/>
      <c r="AD22" s="36"/>
      <c r="AE22" s="36"/>
      <c r="AF22" s="36"/>
      <c r="AG22" s="36"/>
      <c r="AH22" s="36"/>
      <c r="AI22" s="36"/>
      <c r="AJ22" s="36"/>
      <c r="AK22" s="36"/>
      <c r="AL22" s="36"/>
      <c r="AM22" s="36"/>
      <c r="AN22" s="36"/>
      <c r="AO22" s="36"/>
      <c r="AP22" s="36" t="s">
        <v>1257</v>
      </c>
      <c r="AQ22" s="36"/>
      <c r="AR22" s="36"/>
      <c r="AS22" s="36"/>
      <c r="AT22" s="36"/>
      <c r="AU22" s="36"/>
      <c r="AV22" s="36"/>
      <c r="AW22" s="36"/>
      <c r="AX22" s="36"/>
      <c r="AY22" s="36"/>
      <c r="AZ22" s="36" t="s">
        <v>1258</v>
      </c>
      <c r="BA22" s="37" t="s">
        <v>1259</v>
      </c>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t="s">
        <v>1056</v>
      </c>
      <c r="CF22" s="36" t="s">
        <v>1056</v>
      </c>
      <c r="CG22" s="36"/>
      <c r="CH22" s="36"/>
      <c r="CI22" s="36"/>
      <c r="CJ22" s="36"/>
      <c r="CK22" s="36"/>
      <c r="CL22" s="36"/>
      <c r="CM22" s="36"/>
      <c r="CN22" s="36"/>
      <c r="CO22" s="36"/>
      <c r="CP22" s="36"/>
      <c r="CQ22" s="36"/>
      <c r="CR22" s="36"/>
      <c r="CS22" s="36"/>
      <c r="CT22" s="36"/>
      <c r="CU22" s="36"/>
      <c r="CV22" s="36"/>
      <c r="CW22" s="36"/>
      <c r="CX22" s="36"/>
      <c r="CY22" s="36"/>
      <c r="CZ22" s="20" t="s">
        <v>1260</v>
      </c>
      <c r="DA22" s="20" t="s">
        <v>1261</v>
      </c>
      <c r="DB22" s="20" t="str">
        <f aca="false">IF(NOT(ISBLANK(DA22)),CONCATENATE("lamd:class_",DA22),CONCATENATE("lamd:class_",CZ22)  )</f>
        <v>lamd:class_STATEAID</v>
      </c>
    </row>
    <row r="23" customFormat="false" ht="58" hidden="false" customHeight="false" outlineLevel="0" collapsed="false">
      <c r="A23" s="20" t="s">
        <v>1262</v>
      </c>
      <c r="B23" s="20" t="s">
        <v>1263</v>
      </c>
      <c r="C23" s="20" t="s">
        <v>1264</v>
      </c>
      <c r="D23" s="20" t="s">
        <v>1265</v>
      </c>
      <c r="E23" s="20" t="s">
        <v>1266</v>
      </c>
      <c r="F23" s="20" t="s">
        <v>1267</v>
      </c>
      <c r="G23" s="20" t="s">
        <v>1268</v>
      </c>
      <c r="H23" s="29" t="s">
        <v>1252</v>
      </c>
      <c r="I23" s="29" t="s">
        <v>1269</v>
      </c>
      <c r="J23" s="29" t="s">
        <v>1253</v>
      </c>
      <c r="K23" s="29" t="s">
        <v>1049</v>
      </c>
      <c r="L23" s="29" t="s">
        <v>1270</v>
      </c>
      <c r="N23" s="29" t="s">
        <v>1254</v>
      </c>
      <c r="O23" s="36" t="s">
        <v>1271</v>
      </c>
      <c r="P23" s="36" t="s">
        <v>1272</v>
      </c>
      <c r="Q23" s="36"/>
      <c r="R23" s="36" t="s">
        <v>1049</v>
      </c>
      <c r="S23" s="36" t="s">
        <v>1073</v>
      </c>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t="s">
        <v>1273</v>
      </c>
      <c r="BA23" s="37" t="s">
        <v>1274</v>
      </c>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t="s">
        <v>1275</v>
      </c>
      <c r="CF23" s="36" t="s">
        <v>1056</v>
      </c>
      <c r="CG23" s="36"/>
      <c r="CH23" s="36"/>
      <c r="CI23" s="36"/>
      <c r="CJ23" s="36"/>
      <c r="CK23" s="36"/>
      <c r="CL23" s="36"/>
      <c r="CM23" s="36"/>
      <c r="CN23" s="36"/>
      <c r="CO23" s="36"/>
      <c r="CP23" s="36"/>
      <c r="CQ23" s="36"/>
      <c r="CR23" s="36"/>
      <c r="CS23" s="36"/>
      <c r="CT23" s="36"/>
      <c r="CU23" s="36"/>
      <c r="CV23" s="36"/>
      <c r="CW23" s="36"/>
      <c r="CX23" s="36"/>
      <c r="CY23" s="36"/>
      <c r="DA23" s="20" t="s">
        <v>1276</v>
      </c>
      <c r="DB23" s="20" t="str">
        <f aca="false">IF(NOT(ISBLANK(DA23)),CONCATENATE("lamd:class_",DA23),CONCATENATE("lamd:class_",CZ23)  )</f>
        <v>lamd:class_EFTA</v>
      </c>
    </row>
    <row r="24" customFormat="false" ht="87" hidden="false" customHeight="false" outlineLevel="0" collapsed="false">
      <c r="A24" s="20" t="s">
        <v>1277</v>
      </c>
      <c r="B24" s="20" t="s">
        <v>1278</v>
      </c>
      <c r="C24" s="20" t="s">
        <v>1279</v>
      </c>
      <c r="D24" s="20" t="s">
        <v>1280</v>
      </c>
      <c r="E24" s="20" t="s">
        <v>1281</v>
      </c>
      <c r="F24" s="20" t="s">
        <v>1282</v>
      </c>
      <c r="G24" s="20" t="s">
        <v>1283</v>
      </c>
      <c r="H24" s="29" t="s">
        <v>1284</v>
      </c>
      <c r="I24" s="29" t="s">
        <v>1269</v>
      </c>
      <c r="J24" s="29" t="s">
        <v>1253</v>
      </c>
      <c r="K24" s="29" t="s">
        <v>1049</v>
      </c>
      <c r="L24" s="29" t="s">
        <v>1270</v>
      </c>
      <c r="N24" s="29" t="s">
        <v>1254</v>
      </c>
      <c r="O24" s="36" t="s">
        <v>1271</v>
      </c>
      <c r="P24" s="36" t="s">
        <v>1272</v>
      </c>
      <c r="Q24" s="36"/>
      <c r="R24" s="36" t="s">
        <v>1049</v>
      </c>
      <c r="S24" s="36" t="s">
        <v>1073</v>
      </c>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t="s">
        <v>1273</v>
      </c>
      <c r="BA24" s="37" t="s">
        <v>1274</v>
      </c>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t="s">
        <v>1275</v>
      </c>
      <c r="CF24" s="36" t="s">
        <v>1056</v>
      </c>
      <c r="CG24" s="36"/>
      <c r="CH24" s="36"/>
      <c r="CI24" s="36"/>
      <c r="CJ24" s="36"/>
      <c r="CK24" s="36"/>
      <c r="CL24" s="36"/>
      <c r="CM24" s="36"/>
      <c r="CN24" s="36"/>
      <c r="CO24" s="36"/>
      <c r="CP24" s="36"/>
      <c r="CQ24" s="36"/>
      <c r="CR24" s="36"/>
      <c r="CS24" s="36"/>
      <c r="CT24" s="36"/>
      <c r="CU24" s="36"/>
      <c r="CV24" s="36"/>
      <c r="CW24" s="36"/>
      <c r="CX24" s="36"/>
      <c r="CY24" s="36"/>
      <c r="DA24" s="20" t="s">
        <v>1276</v>
      </c>
      <c r="DB24" s="20" t="str">
        <f aca="false">IF(NOT(ISBLANK(DA24)),CONCATENATE("lamd:class_",DA24),CONCATENATE("lamd:class_",CZ24)  )</f>
        <v>lamd:class_EFTA</v>
      </c>
    </row>
    <row r="25" customFormat="false" ht="87" hidden="false" customHeight="false" outlineLevel="0" collapsed="false">
      <c r="A25" s="20" t="s">
        <v>1285</v>
      </c>
      <c r="B25" s="20" t="s">
        <v>1286</v>
      </c>
      <c r="C25" s="20" t="s">
        <v>1287</v>
      </c>
      <c r="D25" s="20" t="s">
        <v>1288</v>
      </c>
      <c r="E25" s="20" t="s">
        <v>1289</v>
      </c>
      <c r="F25" s="20" t="s">
        <v>1290</v>
      </c>
      <c r="G25" s="20" t="s">
        <v>1291</v>
      </c>
      <c r="H25" s="29" t="s">
        <v>1284</v>
      </c>
      <c r="I25" s="29" t="s">
        <v>1269</v>
      </c>
      <c r="J25" s="29" t="s">
        <v>1292</v>
      </c>
      <c r="K25" s="29" t="s">
        <v>1049</v>
      </c>
      <c r="L25" s="29" t="s">
        <v>1293</v>
      </c>
      <c r="N25" s="29" t="s">
        <v>1254</v>
      </c>
      <c r="O25" s="36" t="s">
        <v>1271</v>
      </c>
      <c r="P25" s="36" t="s">
        <v>1272</v>
      </c>
      <c r="Q25" s="36"/>
      <c r="R25" s="36" t="s">
        <v>1049</v>
      </c>
      <c r="S25" s="36" t="s">
        <v>1052</v>
      </c>
      <c r="T25" s="36" t="s">
        <v>1096</v>
      </c>
      <c r="U25" s="36" t="s">
        <v>1294</v>
      </c>
      <c r="V25" s="36" t="s">
        <v>1295</v>
      </c>
      <c r="W25" s="36" t="s">
        <v>1096</v>
      </c>
      <c r="X25" s="36"/>
      <c r="Y25" s="36" t="s">
        <v>1051</v>
      </c>
      <c r="Z25" s="36"/>
      <c r="AA25" s="36"/>
      <c r="AB25" s="36"/>
      <c r="AC25" s="36"/>
      <c r="AD25" s="36"/>
      <c r="AE25" s="36"/>
      <c r="AF25" s="36"/>
      <c r="AG25" s="36"/>
      <c r="AH25" s="36"/>
      <c r="AI25" s="36"/>
      <c r="AJ25" s="36"/>
      <c r="AK25" s="36" t="s">
        <v>1049</v>
      </c>
      <c r="AL25" s="36" t="s">
        <v>1049</v>
      </c>
      <c r="AM25" s="36"/>
      <c r="AN25" s="36"/>
      <c r="AO25" s="36"/>
      <c r="AP25" s="36"/>
      <c r="AQ25" s="36"/>
      <c r="AR25" s="36"/>
      <c r="AS25" s="36"/>
      <c r="AT25" s="36"/>
      <c r="AU25" s="36"/>
      <c r="AV25" s="36"/>
      <c r="AW25" s="36"/>
      <c r="AX25" s="36"/>
      <c r="AY25" s="36"/>
      <c r="AZ25" s="36" t="s">
        <v>1273</v>
      </c>
      <c r="BA25" s="37" t="s">
        <v>1296</v>
      </c>
      <c r="BB25" s="36" t="s">
        <v>1056</v>
      </c>
      <c r="BC25" s="36"/>
      <c r="BD25" s="36" t="s">
        <v>1056</v>
      </c>
      <c r="BE25" s="36" t="s">
        <v>1056</v>
      </c>
      <c r="BF25" s="36"/>
      <c r="BG25" s="36"/>
      <c r="BH25" s="36" t="s">
        <v>1056</v>
      </c>
      <c r="BI25" s="36"/>
      <c r="BJ25" s="36" t="s">
        <v>1056</v>
      </c>
      <c r="BK25" s="36" t="s">
        <v>1056</v>
      </c>
      <c r="BL25" s="36"/>
      <c r="BM25" s="36" t="s">
        <v>1056</v>
      </c>
      <c r="BN25" s="36" t="s">
        <v>1056</v>
      </c>
      <c r="BO25" s="36"/>
      <c r="BP25" s="36"/>
      <c r="BQ25" s="36"/>
      <c r="BR25" s="36"/>
      <c r="BS25" s="36"/>
      <c r="BT25" s="36"/>
      <c r="BU25" s="36"/>
      <c r="BV25" s="36"/>
      <c r="BW25" s="36"/>
      <c r="BX25" s="36"/>
      <c r="BY25" s="36"/>
      <c r="BZ25" s="36"/>
      <c r="CA25" s="36"/>
      <c r="CB25" s="36"/>
      <c r="CC25" s="36"/>
      <c r="CD25" s="36"/>
      <c r="CE25" s="36" t="s">
        <v>1056</v>
      </c>
      <c r="CF25" s="36" t="s">
        <v>1056</v>
      </c>
      <c r="CG25" s="36"/>
      <c r="CH25" s="36"/>
      <c r="CI25" s="36"/>
      <c r="CJ25" s="36"/>
      <c r="CK25" s="36"/>
      <c r="CL25" s="36"/>
      <c r="CM25" s="36"/>
      <c r="CN25" s="36"/>
      <c r="CO25" s="36"/>
      <c r="CP25" s="36"/>
      <c r="CQ25" s="36"/>
      <c r="CR25" s="36"/>
      <c r="CS25" s="36"/>
      <c r="CT25" s="36"/>
      <c r="CU25" s="36"/>
      <c r="CV25" s="36"/>
      <c r="CW25" s="36"/>
      <c r="CX25" s="36"/>
      <c r="CY25" s="36"/>
      <c r="DA25" s="20" t="s">
        <v>1276</v>
      </c>
      <c r="DB25" s="20" t="str">
        <f aca="false">IF(NOT(ISBLANK(DA25)),CONCATENATE("lamd:class_",DA25),CONCATENATE("lamd:class_",CZ25)  )</f>
        <v>lamd:class_EFTA</v>
      </c>
    </row>
    <row r="26" customFormat="false" ht="58" hidden="false" customHeight="false" outlineLevel="0" collapsed="false">
      <c r="A26" s="20" t="s">
        <v>1297</v>
      </c>
      <c r="B26" s="20" t="s">
        <v>1298</v>
      </c>
      <c r="C26" s="20" t="s">
        <v>1299</v>
      </c>
      <c r="D26" s="20" t="s">
        <v>1300</v>
      </c>
      <c r="E26" s="20" t="s">
        <v>1301</v>
      </c>
      <c r="F26" s="20" t="s">
        <v>1302</v>
      </c>
      <c r="G26" s="20" t="s">
        <v>1303</v>
      </c>
      <c r="H26" s="29" t="s">
        <v>1252</v>
      </c>
      <c r="I26" s="29" t="s">
        <v>1269</v>
      </c>
      <c r="J26" s="29" t="s">
        <v>1240</v>
      </c>
      <c r="K26" s="29" t="s">
        <v>1049</v>
      </c>
      <c r="L26" s="29" t="s">
        <v>1270</v>
      </c>
      <c r="N26" s="29" t="s">
        <v>1254</v>
      </c>
      <c r="O26" s="36" t="s">
        <v>1271</v>
      </c>
      <c r="P26" s="36" t="s">
        <v>1272</v>
      </c>
      <c r="Q26" s="36"/>
      <c r="R26" s="36" t="s">
        <v>1049</v>
      </c>
      <c r="S26" s="36" t="s">
        <v>1073</v>
      </c>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t="s">
        <v>1273</v>
      </c>
      <c r="BA26" s="37" t="s">
        <v>1304</v>
      </c>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t="s">
        <v>1056</v>
      </c>
      <c r="CF26" s="36" t="s">
        <v>1056</v>
      </c>
      <c r="CG26" s="36"/>
      <c r="CH26" s="36"/>
      <c r="CI26" s="36"/>
      <c r="CJ26" s="36"/>
      <c r="CK26" s="36"/>
      <c r="CL26" s="36"/>
      <c r="CM26" s="36"/>
      <c r="CN26" s="36"/>
      <c r="CO26" s="36"/>
      <c r="CP26" s="36"/>
      <c r="CQ26" s="36"/>
      <c r="CR26" s="36"/>
      <c r="CS26" s="36"/>
      <c r="CT26" s="36"/>
      <c r="CU26" s="36"/>
      <c r="CV26" s="36"/>
      <c r="CW26" s="36"/>
      <c r="CX26" s="36"/>
      <c r="CY26" s="36"/>
      <c r="DA26" s="20" t="s">
        <v>1276</v>
      </c>
      <c r="DB26" s="20" t="str">
        <f aca="false">IF(NOT(ISBLANK(DA26)),CONCATENATE("lamd:class_",DA26),CONCATENATE("lamd:class_",CZ26)  )</f>
        <v>lamd:class_EFTA</v>
      </c>
    </row>
    <row r="27" customFormat="false" ht="76.5" hidden="false" customHeight="true" outlineLevel="0" collapsed="false">
      <c r="A27" s="20" t="s">
        <v>1305</v>
      </c>
      <c r="B27" s="20" t="s">
        <v>1306</v>
      </c>
      <c r="C27" s="20" t="s">
        <v>1307</v>
      </c>
      <c r="D27" s="20" t="s">
        <v>1308</v>
      </c>
      <c r="E27" s="20" t="s">
        <v>1309</v>
      </c>
      <c r="F27" s="20" t="s">
        <v>1310</v>
      </c>
      <c r="G27" s="20" t="s">
        <v>1311</v>
      </c>
      <c r="H27" s="29" t="s">
        <v>1252</v>
      </c>
      <c r="I27" s="29" t="s">
        <v>1269</v>
      </c>
      <c r="J27" s="29" t="s">
        <v>1312</v>
      </c>
      <c r="K27" s="29" t="s">
        <v>1049</v>
      </c>
      <c r="L27" s="29" t="s">
        <v>1270</v>
      </c>
      <c r="N27" s="29" t="s">
        <v>1313</v>
      </c>
      <c r="O27" s="36" t="s">
        <v>1314</v>
      </c>
      <c r="P27" s="36" t="s">
        <v>1315</v>
      </c>
      <c r="Q27" s="36"/>
      <c r="R27" s="36" t="s">
        <v>1049</v>
      </c>
      <c r="S27" s="36" t="s">
        <v>1073</v>
      </c>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t="s">
        <v>1273</v>
      </c>
      <c r="BA27" s="37" t="s">
        <v>1316</v>
      </c>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t="s">
        <v>1056</v>
      </c>
      <c r="CF27" s="36" t="s">
        <v>1056</v>
      </c>
      <c r="CG27" s="36"/>
      <c r="CH27" s="36"/>
      <c r="CI27" s="36"/>
      <c r="CJ27" s="36"/>
      <c r="CK27" s="36"/>
      <c r="CL27" s="36"/>
      <c r="CM27" s="36"/>
      <c r="CN27" s="36"/>
      <c r="CO27" s="36"/>
      <c r="CP27" s="36"/>
      <c r="CQ27" s="36"/>
      <c r="CR27" s="36"/>
      <c r="CS27" s="36"/>
      <c r="CT27" s="36"/>
      <c r="CU27" s="36"/>
      <c r="CV27" s="36"/>
      <c r="CW27" s="36"/>
      <c r="CX27" s="36"/>
      <c r="CY27" s="36"/>
      <c r="DA27" s="20" t="s">
        <v>1276</v>
      </c>
      <c r="DB27" s="20" t="str">
        <f aca="false">IF(NOT(ISBLANK(DA27)),CONCATENATE("lamd:class_",DA27),CONCATENATE("lamd:class_",CZ27)  )</f>
        <v>lamd:class_EFTA</v>
      </c>
    </row>
    <row r="28" customFormat="false" ht="101.5" hidden="false" customHeight="false" outlineLevel="0" collapsed="false">
      <c r="A28" s="20" t="s">
        <v>1317</v>
      </c>
      <c r="B28" s="20" t="s">
        <v>1318</v>
      </c>
      <c r="C28" s="20" t="s">
        <v>1319</v>
      </c>
      <c r="D28" s="20" t="s">
        <v>1320</v>
      </c>
      <c r="E28" s="20" t="s">
        <v>1321</v>
      </c>
      <c r="F28" s="20" t="s">
        <v>1322</v>
      </c>
      <c r="G28" s="20" t="s">
        <v>1323</v>
      </c>
      <c r="H28" s="29" t="s">
        <v>1324</v>
      </c>
      <c r="I28" s="29" t="s">
        <v>1269</v>
      </c>
      <c r="J28" s="29" t="s">
        <v>1325</v>
      </c>
      <c r="K28" s="29" t="s">
        <v>1049</v>
      </c>
      <c r="L28" s="29" t="s">
        <v>1270</v>
      </c>
      <c r="N28" s="29" t="s">
        <v>1326</v>
      </c>
      <c r="O28" s="36" t="s">
        <v>1327</v>
      </c>
      <c r="P28" s="36" t="s">
        <v>1328</v>
      </c>
      <c r="Q28" s="36"/>
      <c r="R28" s="36" t="s">
        <v>1049</v>
      </c>
      <c r="S28" s="36" t="s">
        <v>1073</v>
      </c>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t="s">
        <v>1273</v>
      </c>
      <c r="BA28" s="37" t="s">
        <v>1051</v>
      </c>
      <c r="BB28" s="36" t="s">
        <v>1056</v>
      </c>
      <c r="BC28" s="36" t="s">
        <v>1056</v>
      </c>
      <c r="BD28" s="36" t="s">
        <v>1056</v>
      </c>
      <c r="BE28" s="36" t="s">
        <v>1056</v>
      </c>
      <c r="BF28" s="36"/>
      <c r="BG28" s="36"/>
      <c r="BH28" s="36"/>
      <c r="BI28" s="36"/>
      <c r="BJ28" s="36"/>
      <c r="BK28" s="36" t="s">
        <v>1056</v>
      </c>
      <c r="BL28" s="36"/>
      <c r="BM28" s="36" t="s">
        <v>1056</v>
      </c>
      <c r="BN28" s="36"/>
      <c r="BO28" s="36"/>
      <c r="BP28" s="36"/>
      <c r="BQ28" s="36"/>
      <c r="BR28" s="36"/>
      <c r="BS28" s="36"/>
      <c r="BT28" s="36"/>
      <c r="BU28" s="36"/>
      <c r="BV28" s="36"/>
      <c r="BW28" s="36"/>
      <c r="BX28" s="36"/>
      <c r="BY28" s="36"/>
      <c r="BZ28" s="36"/>
      <c r="CA28" s="36"/>
      <c r="CB28" s="36"/>
      <c r="CC28" s="36"/>
      <c r="CD28" s="36"/>
      <c r="CE28" s="36" t="s">
        <v>1056</v>
      </c>
      <c r="CF28" s="36" t="s">
        <v>1056</v>
      </c>
      <c r="CG28" s="36"/>
      <c r="CH28" s="36"/>
      <c r="CI28" s="36"/>
      <c r="CJ28" s="36"/>
      <c r="CK28" s="36"/>
      <c r="CL28" s="36"/>
      <c r="CM28" s="36"/>
      <c r="CN28" s="36"/>
      <c r="CO28" s="36"/>
      <c r="CP28" s="36"/>
      <c r="CQ28" s="36"/>
      <c r="CR28" s="36"/>
      <c r="CS28" s="36"/>
      <c r="CT28" s="36"/>
      <c r="CU28" s="36"/>
      <c r="CV28" s="36"/>
      <c r="CW28" s="36"/>
      <c r="CX28" s="36"/>
      <c r="CY28" s="36"/>
      <c r="DA28" s="20" t="s">
        <v>1276</v>
      </c>
      <c r="DB28" s="20" t="str">
        <f aca="false">IF(NOT(ISBLANK(DA28)),CONCATENATE("lamd:class_",DA28),CONCATENATE("lamd:class_",CZ28)  )</f>
        <v>lamd:class_EFTA</v>
      </c>
    </row>
    <row r="29" customFormat="false" ht="58" hidden="false" customHeight="false" outlineLevel="0" collapsed="false">
      <c r="A29" s="20" t="s">
        <v>1329</v>
      </c>
      <c r="B29" s="20" t="str">
        <f aca="false">C29</f>
        <v>Summary of Decision
EFTA Surveillance Authority</v>
      </c>
      <c r="C29" s="20" t="s">
        <v>1330</v>
      </c>
      <c r="D29" s="20" t="s">
        <v>1331</v>
      </c>
      <c r="E29" s="20" t="s">
        <v>1332</v>
      </c>
      <c r="F29" s="20" t="s">
        <v>1333</v>
      </c>
      <c r="G29" s="20" t="s">
        <v>1334</v>
      </c>
      <c r="H29" s="29" t="s">
        <v>1324</v>
      </c>
      <c r="I29" s="29" t="s">
        <v>1269</v>
      </c>
      <c r="J29" s="29" t="s">
        <v>1325</v>
      </c>
      <c r="K29" s="29" t="s">
        <v>1049</v>
      </c>
      <c r="L29" s="29" t="s">
        <v>1270</v>
      </c>
      <c r="N29" s="29" t="s">
        <v>1335</v>
      </c>
      <c r="O29" s="36" t="s">
        <v>1336</v>
      </c>
      <c r="P29" s="36" t="s">
        <v>1315</v>
      </c>
      <c r="Q29" s="36"/>
      <c r="R29" s="36" t="s">
        <v>1049</v>
      </c>
      <c r="S29" s="36" t="s">
        <v>1073</v>
      </c>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t="s">
        <v>1273</v>
      </c>
      <c r="BA29" s="37" t="s">
        <v>1337</v>
      </c>
      <c r="BB29" s="36"/>
      <c r="BC29" s="36"/>
      <c r="BD29" s="36"/>
      <c r="BE29" s="36"/>
      <c r="BF29" s="36"/>
      <c r="BG29" s="36"/>
      <c r="BH29" s="36"/>
      <c r="BI29" s="36"/>
      <c r="BJ29" s="36"/>
      <c r="BK29" s="36" t="s">
        <v>1056</v>
      </c>
      <c r="BL29" s="36"/>
      <c r="BM29" s="36" t="s">
        <v>1056</v>
      </c>
      <c r="BN29" s="36"/>
      <c r="BO29" s="36"/>
      <c r="BP29" s="36"/>
      <c r="BQ29" s="36"/>
      <c r="BR29" s="36"/>
      <c r="BS29" s="36"/>
      <c r="BT29" s="36"/>
      <c r="BU29" s="36"/>
      <c r="BV29" s="36"/>
      <c r="BW29" s="36"/>
      <c r="BX29" s="36"/>
      <c r="BY29" s="36"/>
      <c r="BZ29" s="36"/>
      <c r="CA29" s="36"/>
      <c r="CB29" s="36"/>
      <c r="CC29" s="36"/>
      <c r="CD29" s="36"/>
      <c r="CE29" s="36" t="s">
        <v>1056</v>
      </c>
      <c r="CF29" s="36" t="s">
        <v>1056</v>
      </c>
      <c r="CG29" s="36"/>
      <c r="CH29" s="36"/>
      <c r="CI29" s="36"/>
      <c r="CJ29" s="36"/>
      <c r="CK29" s="36"/>
      <c r="CL29" s="36"/>
      <c r="CM29" s="36"/>
      <c r="CN29" s="36"/>
      <c r="CO29" s="36"/>
      <c r="CP29" s="36"/>
      <c r="CQ29" s="36"/>
      <c r="CR29" s="36"/>
      <c r="CS29" s="36"/>
      <c r="CT29" s="36"/>
      <c r="CU29" s="36"/>
      <c r="CV29" s="36"/>
      <c r="CW29" s="36"/>
      <c r="CX29" s="36"/>
      <c r="CY29" s="36"/>
      <c r="DA29" s="20" t="s">
        <v>1276</v>
      </c>
      <c r="DB29" s="20" t="str">
        <f aca="false">IF(NOT(ISBLANK(DA29)),CONCATENATE("lamd:class_",DA29),CONCATENATE("lamd:class_",CZ29)  )</f>
        <v>lamd:class_EFTA</v>
      </c>
    </row>
    <row r="30" customFormat="false" ht="159.5" hidden="false" customHeight="false" outlineLevel="0" collapsed="false">
      <c r="A30" s="20" t="s">
        <v>1338</v>
      </c>
      <c r="B30" s="20" t="s">
        <v>1339</v>
      </c>
      <c r="C30" s="20" t="s">
        <v>1340</v>
      </c>
      <c r="D30" s="20" t="s">
        <v>1341</v>
      </c>
      <c r="E30" s="20" t="s">
        <v>1342</v>
      </c>
      <c r="F30" s="20" t="s">
        <v>1343</v>
      </c>
      <c r="G30" s="20" t="s">
        <v>1344</v>
      </c>
      <c r="H30" s="29" t="s">
        <v>1252</v>
      </c>
      <c r="I30" s="29" t="s">
        <v>1269</v>
      </c>
      <c r="J30" s="29" t="s">
        <v>1345</v>
      </c>
      <c r="K30" s="29" t="s">
        <v>1049</v>
      </c>
      <c r="L30" s="29" t="s">
        <v>1270</v>
      </c>
      <c r="N30" s="29" t="s">
        <v>1346</v>
      </c>
      <c r="O30" s="36" t="s">
        <v>1347</v>
      </c>
      <c r="P30" s="36" t="s">
        <v>1348</v>
      </c>
      <c r="Q30" s="36"/>
      <c r="R30" s="36" t="s">
        <v>1049</v>
      </c>
      <c r="S30" s="36" t="s">
        <v>1073</v>
      </c>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t="s">
        <v>1273</v>
      </c>
      <c r="BA30" s="37" t="s">
        <v>1349</v>
      </c>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t="s">
        <v>1056</v>
      </c>
      <c r="CF30" s="36" t="s">
        <v>1056</v>
      </c>
      <c r="CG30" s="36"/>
      <c r="CH30" s="36"/>
      <c r="CI30" s="36"/>
      <c r="CJ30" s="36"/>
      <c r="CK30" s="36"/>
      <c r="CL30" s="36"/>
      <c r="CM30" s="36"/>
      <c r="CN30" s="36"/>
      <c r="CO30" s="36"/>
      <c r="CP30" s="36"/>
      <c r="CQ30" s="36"/>
      <c r="CR30" s="36"/>
      <c r="CS30" s="36"/>
      <c r="CT30" s="36"/>
      <c r="CU30" s="36"/>
      <c r="CV30" s="36"/>
      <c r="CW30" s="36"/>
      <c r="CX30" s="36"/>
      <c r="CY30" s="36"/>
      <c r="DA30" s="20" t="s">
        <v>1276</v>
      </c>
      <c r="DB30" s="20" t="str">
        <f aca="false">IF(NOT(ISBLANK(DA30)),CONCATENATE("lamd:class_",DA30),CONCATENATE("lamd:class_",CZ30)  )</f>
        <v>lamd:class_EFTA</v>
      </c>
    </row>
    <row r="31" customFormat="false" ht="87" hidden="false" customHeight="false" outlineLevel="0" collapsed="false">
      <c r="A31" s="20" t="s">
        <v>1350</v>
      </c>
      <c r="B31" s="20" t="s">
        <v>1351</v>
      </c>
      <c r="C31" s="20" t="s">
        <v>1352</v>
      </c>
      <c r="D31" s="20" t="s">
        <v>1353</v>
      </c>
      <c r="E31" s="20" t="s">
        <v>1354</v>
      </c>
      <c r="F31" s="20" t="s">
        <v>1355</v>
      </c>
      <c r="G31" s="20" t="s">
        <v>1356</v>
      </c>
      <c r="H31" s="29" t="s">
        <v>1252</v>
      </c>
      <c r="I31" s="29" t="s">
        <v>1138</v>
      </c>
      <c r="J31" s="29" t="s">
        <v>1357</v>
      </c>
      <c r="K31" s="29" t="s">
        <v>1049</v>
      </c>
      <c r="L31" s="29" t="s">
        <v>1358</v>
      </c>
      <c r="N31" s="29" t="s">
        <v>1359</v>
      </c>
      <c r="O31" s="36" t="s">
        <v>1360</v>
      </c>
      <c r="P31" s="36" t="s">
        <v>1361</v>
      </c>
      <c r="Q31" s="36"/>
      <c r="R31" s="36" t="s">
        <v>1049</v>
      </c>
      <c r="S31" s="36" t="s">
        <v>1073</v>
      </c>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t="s">
        <v>1362</v>
      </c>
      <c r="BA31" s="37" t="s">
        <v>1363</v>
      </c>
      <c r="BB31" s="36" t="s">
        <v>1056</v>
      </c>
      <c r="BC31" s="36" t="s">
        <v>1056</v>
      </c>
      <c r="BD31" s="36"/>
      <c r="BE31" s="36"/>
      <c r="BF31" s="36"/>
      <c r="BG31" s="36"/>
      <c r="BH31" s="36"/>
      <c r="BI31" s="36"/>
      <c r="BJ31" s="36"/>
      <c r="BK31" s="36" t="s">
        <v>1056</v>
      </c>
      <c r="BL31" s="36"/>
      <c r="BM31" s="36"/>
      <c r="BN31" s="36"/>
      <c r="BO31" s="36"/>
      <c r="BP31" s="36"/>
      <c r="BQ31" s="36"/>
      <c r="BR31" s="36"/>
      <c r="BS31" s="36"/>
      <c r="BT31" s="36"/>
      <c r="BU31" s="36"/>
      <c r="BV31" s="36"/>
      <c r="BW31" s="36"/>
      <c r="BX31" s="36"/>
      <c r="BY31" s="36"/>
      <c r="BZ31" s="36"/>
      <c r="CA31" s="36"/>
      <c r="CB31" s="36"/>
      <c r="CC31" s="36"/>
      <c r="CD31" s="36"/>
      <c r="CE31" s="36" t="s">
        <v>1056</v>
      </c>
      <c r="CF31" s="36" t="s">
        <v>1056</v>
      </c>
      <c r="CG31" s="36"/>
      <c r="CH31" s="36"/>
      <c r="CI31" s="36"/>
      <c r="CJ31" s="36"/>
      <c r="CK31" s="36"/>
      <c r="CL31" s="36"/>
      <c r="CM31" s="36"/>
      <c r="CN31" s="36"/>
      <c r="CO31" s="36"/>
      <c r="CP31" s="36"/>
      <c r="CQ31" s="36"/>
      <c r="CR31" s="36"/>
      <c r="CS31" s="36"/>
      <c r="CT31" s="36"/>
      <c r="CU31" s="36"/>
      <c r="CV31" s="36"/>
      <c r="CW31" s="36"/>
      <c r="CX31" s="36"/>
      <c r="CY31" s="36"/>
      <c r="CZ31" s="20" t="s">
        <v>1260</v>
      </c>
      <c r="DA31" s="20" t="s">
        <v>1364</v>
      </c>
      <c r="DB31" s="20" t="str">
        <f aca="false">IF(NOT(ISBLANK(DA31)),CONCATENATE("lamd:class_",DA31),CONCATENATE("lamd:class_",CZ31)  )</f>
        <v>lamd:class_COTHER</v>
      </c>
    </row>
    <row r="32" customFormat="false" ht="43.5" hidden="false" customHeight="false" outlineLevel="0" collapsed="false">
      <c r="A32" s="20" t="s">
        <v>1365</v>
      </c>
      <c r="B32" s="20" t="s">
        <v>1366</v>
      </c>
      <c r="C32" s="20" t="s">
        <v>1367</v>
      </c>
      <c r="D32" s="20" t="s">
        <v>1368</v>
      </c>
      <c r="E32" s="20" t="s">
        <v>1369</v>
      </c>
      <c r="F32" s="20" t="s">
        <v>1370</v>
      </c>
      <c r="G32" s="20" t="s">
        <v>1371</v>
      </c>
      <c r="H32" s="29" t="s">
        <v>1252</v>
      </c>
      <c r="I32" s="29" t="s">
        <v>1372</v>
      </c>
      <c r="J32" s="29" t="s">
        <v>1312</v>
      </c>
      <c r="K32" s="29" t="s">
        <v>1049</v>
      </c>
      <c r="L32" s="29" t="s">
        <v>1373</v>
      </c>
      <c r="N32" s="29" t="s">
        <v>1374</v>
      </c>
      <c r="O32" s="36" t="s">
        <v>1375</v>
      </c>
      <c r="P32" s="36" t="s">
        <v>1376</v>
      </c>
      <c r="Q32" s="36"/>
      <c r="R32" s="36" t="s">
        <v>1049</v>
      </c>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t="s">
        <v>1257</v>
      </c>
      <c r="AQ32" s="36"/>
      <c r="AR32" s="36"/>
      <c r="AS32" s="36"/>
      <c r="AT32" s="36"/>
      <c r="AU32" s="36"/>
      <c r="AV32" s="36"/>
      <c r="AW32" s="36"/>
      <c r="AX32" s="36"/>
      <c r="AY32" s="36"/>
      <c r="AZ32" s="36" t="s">
        <v>1258</v>
      </c>
      <c r="BA32" s="37" t="s">
        <v>1377</v>
      </c>
      <c r="BB32" s="36"/>
      <c r="BC32" s="36"/>
      <c r="BD32" s="36"/>
      <c r="BE32" s="36"/>
      <c r="BF32" s="36"/>
      <c r="BG32" s="36"/>
      <c r="BH32" s="36"/>
      <c r="BI32" s="36"/>
      <c r="BJ32" s="36"/>
      <c r="BK32" s="36" t="s">
        <v>1056</v>
      </c>
      <c r="BL32" s="36"/>
      <c r="BM32" s="36"/>
      <c r="BN32" s="36"/>
      <c r="BO32" s="36"/>
      <c r="BP32" s="36"/>
      <c r="BQ32" s="36"/>
      <c r="BR32" s="36"/>
      <c r="BS32" s="36"/>
      <c r="BT32" s="36"/>
      <c r="BU32" s="36"/>
      <c r="BV32" s="36"/>
      <c r="BW32" s="36"/>
      <c r="BX32" s="36"/>
      <c r="BY32" s="36"/>
      <c r="BZ32" s="36"/>
      <c r="CA32" s="36"/>
      <c r="CB32" s="36"/>
      <c r="CC32" s="36"/>
      <c r="CD32" s="36"/>
      <c r="CE32" s="36" t="s">
        <v>1056</v>
      </c>
      <c r="CF32" s="36" t="s">
        <v>1056</v>
      </c>
      <c r="CG32" s="36"/>
      <c r="CH32" s="36"/>
      <c r="CI32" s="36"/>
      <c r="CJ32" s="36"/>
      <c r="CK32" s="36"/>
      <c r="CL32" s="36"/>
      <c r="CM32" s="36"/>
      <c r="CN32" s="36"/>
      <c r="CO32" s="36"/>
      <c r="CP32" s="36"/>
      <c r="CQ32" s="36"/>
      <c r="CR32" s="36"/>
      <c r="CS32" s="36"/>
      <c r="CT32" s="36"/>
      <c r="CU32" s="36"/>
      <c r="CV32" s="36"/>
      <c r="CW32" s="36"/>
      <c r="CX32" s="36"/>
      <c r="CY32" s="36"/>
      <c r="CZ32" s="20" t="s">
        <v>1260</v>
      </c>
      <c r="DA32" s="20" t="s">
        <v>1261</v>
      </c>
      <c r="DB32" s="20" t="str">
        <f aca="false">IF(NOT(ISBLANK(DA32)),CONCATENATE("lamd:class_",DA32),CONCATENATE("lamd:class_",CZ32)  )</f>
        <v>lamd:class_STATEAID</v>
      </c>
    </row>
    <row r="33" customFormat="false" ht="87" hidden="false" customHeight="false" outlineLevel="0" collapsed="false">
      <c r="A33" s="20" t="s">
        <v>1378</v>
      </c>
      <c r="B33" s="20" t="s">
        <v>1379</v>
      </c>
      <c r="C33" s="20" t="s">
        <v>1380</v>
      </c>
      <c r="D33" s="20" t="s">
        <v>1381</v>
      </c>
      <c r="E33" s="20" t="s">
        <v>1382</v>
      </c>
      <c r="F33" s="20" t="s">
        <v>1383</v>
      </c>
      <c r="G33" s="20" t="s">
        <v>1384</v>
      </c>
      <c r="H33" s="29" t="s">
        <v>1385</v>
      </c>
      <c r="I33" s="29" t="s">
        <v>1386</v>
      </c>
      <c r="J33" s="29" t="s">
        <v>1292</v>
      </c>
      <c r="K33" s="29" t="s">
        <v>1049</v>
      </c>
      <c r="L33" s="29" t="s">
        <v>1387</v>
      </c>
      <c r="N33" s="29" t="s">
        <v>1388</v>
      </c>
      <c r="O33" s="36" t="s">
        <v>1389</v>
      </c>
      <c r="P33" s="36" t="s">
        <v>1390</v>
      </c>
      <c r="Q33" s="36"/>
      <c r="R33" s="36" t="s">
        <v>1049</v>
      </c>
      <c r="S33" s="36" t="s">
        <v>1092</v>
      </c>
      <c r="T33" s="36"/>
      <c r="U33" s="36"/>
      <c r="V33" s="36"/>
      <c r="W33" s="36" t="s">
        <v>1049</v>
      </c>
      <c r="X33" s="36" t="s">
        <v>1391</v>
      </c>
      <c r="Y33" s="36"/>
      <c r="Z33" s="36"/>
      <c r="AA33" s="36"/>
      <c r="AB33" s="36"/>
      <c r="AC33" s="36" t="s">
        <v>1049</v>
      </c>
      <c r="AD33" s="36"/>
      <c r="AE33" s="36"/>
      <c r="AF33" s="36"/>
      <c r="AG33" s="36"/>
      <c r="AH33" s="36"/>
      <c r="AI33" s="36"/>
      <c r="AJ33" s="36"/>
      <c r="AK33" s="36"/>
      <c r="AL33" s="36"/>
      <c r="AM33" s="36"/>
      <c r="AN33" s="36"/>
      <c r="AO33" s="36"/>
      <c r="AP33" s="36" t="s">
        <v>1392</v>
      </c>
      <c r="AQ33" s="36"/>
      <c r="AR33" s="36"/>
      <c r="AS33" s="36"/>
      <c r="AT33" s="36"/>
      <c r="AU33" s="36"/>
      <c r="AV33" s="36"/>
      <c r="AW33" s="36"/>
      <c r="AX33" s="36"/>
      <c r="AY33" s="36"/>
      <c r="AZ33" s="36" t="s">
        <v>1393</v>
      </c>
      <c r="BA33" s="37" t="s">
        <v>1394</v>
      </c>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t="s">
        <v>1056</v>
      </c>
      <c r="CF33" s="36" t="s">
        <v>1056</v>
      </c>
      <c r="CG33" s="36"/>
      <c r="CH33" s="36"/>
      <c r="CI33" s="36"/>
      <c r="CJ33" s="36"/>
      <c r="CK33" s="36"/>
      <c r="CL33" s="36"/>
      <c r="CM33" s="36"/>
      <c r="CN33" s="36"/>
      <c r="CO33" s="36"/>
      <c r="CP33" s="36"/>
      <c r="CQ33" s="36"/>
      <c r="CR33" s="36"/>
      <c r="CS33" s="36"/>
      <c r="CT33" s="36"/>
      <c r="CU33" s="36"/>
      <c r="CV33" s="36"/>
      <c r="CW33" s="36"/>
      <c r="CX33" s="36"/>
      <c r="CY33" s="36"/>
      <c r="CZ33" s="20" t="s">
        <v>1395</v>
      </c>
      <c r="DA33" s="20" t="s">
        <v>1396</v>
      </c>
      <c r="DB33" s="20" t="str">
        <f aca="false">IF(NOT(ISBLANK(DA33)),CONCATENATE("lamd:class_",DA33),CONCATENATE("lamd:class_",CZ33)  )</f>
        <v>lamd:class_3OTHER</v>
      </c>
    </row>
    <row r="34" customFormat="false" ht="87" hidden="false" customHeight="false" outlineLevel="0" collapsed="false">
      <c r="A34" s="20" t="s">
        <v>1397</v>
      </c>
      <c r="B34" s="20" t="s">
        <v>1398</v>
      </c>
      <c r="C34" s="20" t="s">
        <v>1399</v>
      </c>
      <c r="D34" s="20" t="s">
        <v>1400</v>
      </c>
      <c r="E34" s="20" t="s">
        <v>1401</v>
      </c>
      <c r="F34" s="20" t="s">
        <v>1402</v>
      </c>
      <c r="G34" s="20" t="s">
        <v>1403</v>
      </c>
      <c r="H34" s="29" t="s">
        <v>1252</v>
      </c>
      <c r="I34" s="29" t="s">
        <v>1138</v>
      </c>
      <c r="J34" s="29" t="s">
        <v>1404</v>
      </c>
      <c r="K34" s="29" t="s">
        <v>1049</v>
      </c>
      <c r="L34" s="29" t="s">
        <v>1405</v>
      </c>
      <c r="N34" s="29" t="s">
        <v>1051</v>
      </c>
      <c r="O34" s="36" t="s">
        <v>1051</v>
      </c>
      <c r="P34" s="36" t="s">
        <v>1051</v>
      </c>
      <c r="Q34" s="36"/>
      <c r="R34" s="36" t="s">
        <v>1049</v>
      </c>
      <c r="S34" s="36" t="s">
        <v>1052</v>
      </c>
      <c r="T34" s="36"/>
      <c r="U34" s="36"/>
      <c r="V34" s="36"/>
      <c r="W34" s="36"/>
      <c r="X34" s="36"/>
      <c r="Y34" s="36"/>
      <c r="Z34" s="36"/>
      <c r="AA34" s="36"/>
      <c r="AB34" s="36"/>
      <c r="AC34" s="36"/>
      <c r="AD34" s="36"/>
      <c r="AE34" s="36"/>
      <c r="AF34" s="36"/>
      <c r="AG34" s="36"/>
      <c r="AH34" s="36"/>
      <c r="AI34" s="36"/>
      <c r="AJ34" s="36"/>
      <c r="AK34" s="36"/>
      <c r="AL34" s="36"/>
      <c r="AM34" s="36"/>
      <c r="AN34" s="36"/>
      <c r="AO34" s="36"/>
      <c r="AP34" s="36" t="s">
        <v>1056</v>
      </c>
      <c r="AQ34" s="36"/>
      <c r="AR34" s="36"/>
      <c r="AS34" s="36"/>
      <c r="AT34" s="36"/>
      <c r="AU34" s="36"/>
      <c r="AV34" s="36"/>
      <c r="AW34" s="36"/>
      <c r="AX34" s="36"/>
      <c r="AY34" s="36"/>
      <c r="AZ34" s="36" t="s">
        <v>1258</v>
      </c>
      <c r="BA34" s="37" t="s">
        <v>1051</v>
      </c>
      <c r="BB34" s="36" t="s">
        <v>1056</v>
      </c>
      <c r="BC34" s="36" t="s">
        <v>1056</v>
      </c>
      <c r="BD34" s="36" t="s">
        <v>1056</v>
      </c>
      <c r="BE34" s="36" t="s">
        <v>1056</v>
      </c>
      <c r="BF34" s="36"/>
      <c r="BG34" s="36"/>
      <c r="BH34" s="36"/>
      <c r="BI34" s="36" t="s">
        <v>1056</v>
      </c>
      <c r="BJ34" s="36"/>
      <c r="BK34" s="36" t="s">
        <v>1056</v>
      </c>
      <c r="BL34" s="36"/>
      <c r="BM34" s="36" t="s">
        <v>1056</v>
      </c>
      <c r="BN34" s="36"/>
      <c r="BO34" s="36"/>
      <c r="BP34" s="36"/>
      <c r="BQ34" s="36"/>
      <c r="BR34" s="36"/>
      <c r="BS34" s="36"/>
      <c r="BT34" s="36"/>
      <c r="BU34" s="36"/>
      <c r="BV34" s="36"/>
      <c r="BW34" s="36"/>
      <c r="BX34" s="36"/>
      <c r="BY34" s="36"/>
      <c r="BZ34" s="36"/>
      <c r="CA34" s="36"/>
      <c r="CB34" s="36"/>
      <c r="CC34" s="36" t="s">
        <v>1406</v>
      </c>
      <c r="CD34" s="36"/>
      <c r="CE34" s="36" t="s">
        <v>1056</v>
      </c>
      <c r="CF34" s="36" t="s">
        <v>1407</v>
      </c>
      <c r="CG34" s="36"/>
      <c r="CH34" s="36" t="s">
        <v>1051</v>
      </c>
      <c r="CI34" s="36"/>
      <c r="CJ34" s="36"/>
      <c r="CK34" s="36"/>
      <c r="CL34" s="36"/>
      <c r="CM34" s="36"/>
      <c r="CN34" s="36"/>
      <c r="CO34" s="36"/>
      <c r="CP34" s="36"/>
      <c r="CQ34" s="36"/>
      <c r="CR34" s="36"/>
      <c r="CS34" s="36"/>
      <c r="CT34" s="36"/>
      <c r="CU34" s="36"/>
      <c r="CV34" s="36"/>
      <c r="CW34" s="36"/>
      <c r="CX34" s="36"/>
      <c r="CY34" s="36"/>
      <c r="CZ34" s="20" t="s">
        <v>1058</v>
      </c>
      <c r="DA34" s="20" t="s">
        <v>1142</v>
      </c>
      <c r="DB34" s="20" t="str">
        <f aca="false">IF(NOT(ISBLANK(DA34)),CONCATENATE("lamd:class_",DA34),CONCATENATE("lamd:class_",CZ34)  )</f>
        <v>lamd:class_CONSIL</v>
      </c>
    </row>
    <row r="35" customFormat="false" ht="72.5" hidden="false" customHeight="false" outlineLevel="0" collapsed="false">
      <c r="A35" s="20" t="s">
        <v>1408</v>
      </c>
      <c r="B35" s="20" t="s">
        <v>1409</v>
      </c>
      <c r="C35" s="20" t="s">
        <v>1410</v>
      </c>
      <c r="D35" s="20" t="s">
        <v>1411</v>
      </c>
      <c r="E35" s="20" t="s">
        <v>1412</v>
      </c>
      <c r="F35" s="20" t="s">
        <v>1413</v>
      </c>
      <c r="G35" s="20" t="s">
        <v>1414</v>
      </c>
      <c r="H35" s="29" t="s">
        <v>1252</v>
      </c>
      <c r="I35" s="29" t="s">
        <v>1138</v>
      </c>
      <c r="J35" s="29" t="s">
        <v>1139</v>
      </c>
      <c r="K35" s="29" t="s">
        <v>1049</v>
      </c>
      <c r="L35" s="29" t="s">
        <v>1405</v>
      </c>
      <c r="N35" s="29" t="s">
        <v>1051</v>
      </c>
      <c r="O35" s="36" t="s">
        <v>1051</v>
      </c>
      <c r="P35" s="36" t="s">
        <v>1051</v>
      </c>
      <c r="Q35" s="36"/>
      <c r="R35" s="36" t="s">
        <v>1049</v>
      </c>
      <c r="S35" s="36" t="s">
        <v>1073</v>
      </c>
      <c r="T35" s="36"/>
      <c r="U35" s="36"/>
      <c r="V35" s="36"/>
      <c r="W35" s="36"/>
      <c r="X35" s="36"/>
      <c r="Y35" s="36"/>
      <c r="Z35" s="36"/>
      <c r="AA35" s="36"/>
      <c r="AB35" s="36"/>
      <c r="AC35" s="36"/>
      <c r="AD35" s="36"/>
      <c r="AE35" s="36"/>
      <c r="AF35" s="36"/>
      <c r="AG35" s="36"/>
      <c r="AH35" s="36"/>
      <c r="AI35" s="36"/>
      <c r="AJ35" s="36"/>
      <c r="AK35" s="36"/>
      <c r="AL35" s="36"/>
      <c r="AM35" s="36"/>
      <c r="AN35" s="36"/>
      <c r="AO35" s="36"/>
      <c r="AP35" s="36" t="s">
        <v>1056</v>
      </c>
      <c r="AQ35" s="36"/>
      <c r="AR35" s="36"/>
      <c r="AS35" s="36"/>
      <c r="AT35" s="36"/>
      <c r="AU35" s="36"/>
      <c r="AV35" s="36"/>
      <c r="AW35" s="36"/>
      <c r="AX35" s="36"/>
      <c r="AY35" s="36"/>
      <c r="AZ35" s="36" t="s">
        <v>1258</v>
      </c>
      <c r="BA35" s="37" t="s">
        <v>1051</v>
      </c>
      <c r="BB35" s="36" t="s">
        <v>1056</v>
      </c>
      <c r="BC35" s="36" t="s">
        <v>1056</v>
      </c>
      <c r="BD35" s="36" t="s">
        <v>1056</v>
      </c>
      <c r="BE35" s="36" t="s">
        <v>1056</v>
      </c>
      <c r="BF35" s="36"/>
      <c r="BG35" s="36"/>
      <c r="BH35" s="36"/>
      <c r="BI35" s="36" t="s">
        <v>1056</v>
      </c>
      <c r="BJ35" s="36"/>
      <c r="BK35" s="36" t="s">
        <v>1056</v>
      </c>
      <c r="BL35" s="36"/>
      <c r="BM35" s="36" t="s">
        <v>1056</v>
      </c>
      <c r="BN35" s="36"/>
      <c r="BO35" s="36"/>
      <c r="BP35" s="36"/>
      <c r="BQ35" s="36"/>
      <c r="BR35" s="36"/>
      <c r="BS35" s="36"/>
      <c r="BT35" s="36"/>
      <c r="BU35" s="36"/>
      <c r="BV35" s="36"/>
      <c r="BW35" s="36"/>
      <c r="BX35" s="36"/>
      <c r="BY35" s="36"/>
      <c r="BZ35" s="36"/>
      <c r="CA35" s="36"/>
      <c r="CB35" s="36"/>
      <c r="CC35" s="36" t="s">
        <v>1406</v>
      </c>
      <c r="CD35" s="36"/>
      <c r="CE35" s="36" t="s">
        <v>1056</v>
      </c>
      <c r="CF35" s="36" t="s">
        <v>1056</v>
      </c>
      <c r="CG35" s="36"/>
      <c r="CH35" s="36" t="s">
        <v>1051</v>
      </c>
      <c r="CI35" s="36"/>
      <c r="CJ35" s="36"/>
      <c r="CK35" s="36"/>
      <c r="CL35" s="36"/>
      <c r="CM35" s="36"/>
      <c r="CN35" s="36"/>
      <c r="CO35" s="36"/>
      <c r="CP35" s="36"/>
      <c r="CQ35" s="36"/>
      <c r="CR35" s="36"/>
      <c r="CS35" s="36"/>
      <c r="CT35" s="36"/>
      <c r="CU35" s="36"/>
      <c r="CV35" s="36"/>
      <c r="CW35" s="36"/>
      <c r="CX35" s="36"/>
      <c r="CY35" s="36"/>
      <c r="CZ35" s="20" t="s">
        <v>1058</v>
      </c>
      <c r="DA35" s="20" t="s">
        <v>1142</v>
      </c>
      <c r="DB35" s="20" t="str">
        <f aca="false">IF(NOT(ISBLANK(DA35)),CONCATENATE("lamd:class_",DA35),CONCATENATE("lamd:class_",CZ35)  )</f>
        <v>lamd:class_CONSIL</v>
      </c>
    </row>
    <row r="36" customFormat="false" ht="43.5" hidden="false" customHeight="false" outlineLevel="0" collapsed="false">
      <c r="A36" s="20" t="s">
        <v>1415</v>
      </c>
      <c r="B36" s="20" t="s">
        <v>1416</v>
      </c>
      <c r="C36" s="20" t="s">
        <v>1417</v>
      </c>
      <c r="D36" s="20" t="s">
        <v>1418</v>
      </c>
      <c r="E36" s="20" t="s">
        <v>1419</v>
      </c>
      <c r="F36" s="20" t="s">
        <v>1420</v>
      </c>
      <c r="G36" s="20" t="s">
        <v>1421</v>
      </c>
      <c r="H36" s="29" t="s">
        <v>1422</v>
      </c>
      <c r="I36" s="29" t="s">
        <v>1423</v>
      </c>
      <c r="J36" s="29" t="s">
        <v>1424</v>
      </c>
      <c r="K36" s="29" t="s">
        <v>1049</v>
      </c>
      <c r="L36" s="29" t="s">
        <v>1425</v>
      </c>
      <c r="N36" s="29" t="s">
        <v>1051</v>
      </c>
      <c r="O36" s="36" t="s">
        <v>1051</v>
      </c>
      <c r="P36" s="36" t="s">
        <v>1051</v>
      </c>
      <c r="Q36" s="36"/>
      <c r="R36" s="36" t="s">
        <v>1049</v>
      </c>
      <c r="S36" s="36" t="s">
        <v>1073</v>
      </c>
      <c r="T36" s="36"/>
      <c r="U36" s="36"/>
      <c r="V36" s="36"/>
      <c r="W36" s="36"/>
      <c r="X36" s="36"/>
      <c r="Y36" s="36"/>
      <c r="Z36" s="36"/>
      <c r="AA36" s="36"/>
      <c r="AB36" s="36"/>
      <c r="AC36" s="36"/>
      <c r="AD36" s="36"/>
      <c r="AE36" s="36"/>
      <c r="AF36" s="36"/>
      <c r="AG36" s="36"/>
      <c r="AH36" s="36"/>
      <c r="AI36" s="36"/>
      <c r="AJ36" s="36"/>
      <c r="AK36" s="36"/>
      <c r="AL36" s="36"/>
      <c r="AM36" s="36"/>
      <c r="AN36" s="36"/>
      <c r="AO36" s="36"/>
      <c r="AP36" s="36" t="s">
        <v>1056</v>
      </c>
      <c r="AQ36" s="36"/>
      <c r="AR36" s="36"/>
      <c r="AS36" s="36"/>
      <c r="AT36" s="36"/>
      <c r="AU36" s="36"/>
      <c r="AV36" s="36"/>
      <c r="AW36" s="36"/>
      <c r="AX36" s="36"/>
      <c r="AY36" s="36"/>
      <c r="AZ36" s="36" t="s">
        <v>1258</v>
      </c>
      <c r="BA36" s="37" t="s">
        <v>1426</v>
      </c>
      <c r="BB36" s="36" t="s">
        <v>1056</v>
      </c>
      <c r="BC36" s="36" t="s">
        <v>1056</v>
      </c>
      <c r="BD36" s="36" t="s">
        <v>1056</v>
      </c>
      <c r="BE36" s="36" t="s">
        <v>1056</v>
      </c>
      <c r="BF36" s="36"/>
      <c r="BG36" s="36"/>
      <c r="BH36" s="36"/>
      <c r="BI36" s="36" t="s">
        <v>1056</v>
      </c>
      <c r="BJ36" s="36"/>
      <c r="BK36" s="36" t="s">
        <v>1056</v>
      </c>
      <c r="BL36" s="36"/>
      <c r="BM36" s="36" t="s">
        <v>1056</v>
      </c>
      <c r="BN36" s="36"/>
      <c r="BO36" s="36"/>
      <c r="BP36" s="36"/>
      <c r="BQ36" s="36"/>
      <c r="BR36" s="36"/>
      <c r="BS36" s="36"/>
      <c r="BT36" s="36"/>
      <c r="BU36" s="36"/>
      <c r="BV36" s="36"/>
      <c r="BW36" s="36"/>
      <c r="BX36" s="36"/>
      <c r="BY36" s="36"/>
      <c r="BZ36" s="36"/>
      <c r="CA36" s="36"/>
      <c r="CB36" s="36"/>
      <c r="CC36" s="36" t="s">
        <v>1406</v>
      </c>
      <c r="CD36" s="36"/>
      <c r="CE36" s="36" t="s">
        <v>1056</v>
      </c>
      <c r="CF36" s="36" t="s">
        <v>1056</v>
      </c>
      <c r="CG36" s="36"/>
      <c r="CH36" s="36" t="s">
        <v>1051</v>
      </c>
      <c r="CI36" s="36"/>
      <c r="CJ36" s="36"/>
      <c r="CK36" s="36"/>
      <c r="CL36" s="36"/>
      <c r="CM36" s="36"/>
      <c r="CN36" s="36"/>
      <c r="CO36" s="36"/>
      <c r="CP36" s="36"/>
      <c r="CQ36" s="36"/>
      <c r="CR36" s="36"/>
      <c r="CS36" s="36"/>
      <c r="CT36" s="36"/>
      <c r="CU36" s="36"/>
      <c r="CV36" s="36"/>
      <c r="CW36" s="36"/>
      <c r="CX36" s="36"/>
      <c r="CY36" s="36"/>
      <c r="CZ36" s="20" t="s">
        <v>1058</v>
      </c>
      <c r="DA36" s="20" t="s">
        <v>1427</v>
      </c>
      <c r="DB36" s="20" t="str">
        <f aca="false">IF(NOT(ISBLANK(DA36)),CONCATENATE("lamd:class_",DA36),CONCATENATE("lamd:class_",CZ36)  )</f>
        <v>lamd:class_5OTHER</v>
      </c>
    </row>
    <row r="37" customFormat="false" ht="72.5" hidden="false" customHeight="false" outlineLevel="0" collapsed="false">
      <c r="A37" s="20" t="s">
        <v>1428</v>
      </c>
      <c r="B37" s="20" t="s">
        <v>1429</v>
      </c>
      <c r="C37" s="20" t="s">
        <v>1430</v>
      </c>
      <c r="D37" s="20" t="s">
        <v>1431</v>
      </c>
      <c r="E37" s="20" t="s">
        <v>1432</v>
      </c>
      <c r="F37" s="20" t="s">
        <v>1433</v>
      </c>
      <c r="G37" s="20" t="s">
        <v>1434</v>
      </c>
      <c r="H37" s="29" t="s">
        <v>1252</v>
      </c>
      <c r="I37" s="29" t="s">
        <v>1435</v>
      </c>
      <c r="J37" s="29" t="s">
        <v>1240</v>
      </c>
      <c r="K37" s="29" t="s">
        <v>1049</v>
      </c>
      <c r="L37" s="29" t="s">
        <v>1436</v>
      </c>
      <c r="N37" s="29" t="s">
        <v>1437</v>
      </c>
      <c r="O37" s="36" t="s">
        <v>1438</v>
      </c>
      <c r="P37" s="36" t="s">
        <v>1439</v>
      </c>
      <c r="Q37" s="36"/>
      <c r="R37" s="36" t="s">
        <v>1049</v>
      </c>
      <c r="S37" s="36" t="s">
        <v>1073</v>
      </c>
      <c r="T37" s="36"/>
      <c r="U37" s="36"/>
      <c r="V37" s="36"/>
      <c r="W37" s="36"/>
      <c r="X37" s="36"/>
      <c r="Y37" s="36"/>
      <c r="Z37" s="36"/>
      <c r="AA37" s="36"/>
      <c r="AB37" s="36"/>
      <c r="AC37" s="36"/>
      <c r="AD37" s="36"/>
      <c r="AE37" s="36"/>
      <c r="AF37" s="36"/>
      <c r="AG37" s="36"/>
      <c r="AH37" s="36"/>
      <c r="AI37" s="36"/>
      <c r="AJ37" s="36"/>
      <c r="AK37" s="36"/>
      <c r="AL37" s="36"/>
      <c r="AM37" s="36"/>
      <c r="AN37" s="36"/>
      <c r="AO37" s="36"/>
      <c r="AP37" s="36" t="s">
        <v>1056</v>
      </c>
      <c r="AQ37" s="36"/>
      <c r="AR37" s="36"/>
      <c r="AS37" s="36"/>
      <c r="AT37" s="36"/>
      <c r="AU37" s="36"/>
      <c r="AV37" s="36"/>
      <c r="AW37" s="36"/>
      <c r="AX37" s="36"/>
      <c r="AY37" s="36"/>
      <c r="AZ37" s="36" t="s">
        <v>1273</v>
      </c>
      <c r="BA37" s="37" t="s">
        <v>1440</v>
      </c>
      <c r="BB37" s="36" t="s">
        <v>1056</v>
      </c>
      <c r="BC37" s="36" t="s">
        <v>1056</v>
      </c>
      <c r="BD37" s="36" t="s">
        <v>1056</v>
      </c>
      <c r="BE37" s="36" t="s">
        <v>1056</v>
      </c>
      <c r="BF37" s="36"/>
      <c r="BG37" s="36"/>
      <c r="BH37" s="36"/>
      <c r="BI37" s="36" t="s">
        <v>1056</v>
      </c>
      <c r="BJ37" s="36"/>
      <c r="BK37" s="36" t="s">
        <v>1056</v>
      </c>
      <c r="BL37" s="36"/>
      <c r="BM37" s="36"/>
      <c r="BN37" s="36"/>
      <c r="BO37" s="36"/>
      <c r="BP37" s="36"/>
      <c r="BQ37" s="36"/>
      <c r="BR37" s="36"/>
      <c r="BS37" s="36"/>
      <c r="BT37" s="36"/>
      <c r="BU37" s="36"/>
      <c r="BV37" s="36"/>
      <c r="BW37" s="36"/>
      <c r="BX37" s="36"/>
      <c r="BY37" s="36"/>
      <c r="BZ37" s="36"/>
      <c r="CA37" s="36"/>
      <c r="CB37" s="36"/>
      <c r="CC37" s="36"/>
      <c r="CD37" s="36"/>
      <c r="CE37" s="36" t="s">
        <v>1056</v>
      </c>
      <c r="CF37" s="36" t="s">
        <v>1056</v>
      </c>
      <c r="CG37" s="36"/>
      <c r="CH37" s="36"/>
      <c r="CI37" s="36"/>
      <c r="CJ37" s="36"/>
      <c r="CK37" s="36"/>
      <c r="CL37" s="36"/>
      <c r="CM37" s="36"/>
      <c r="CN37" s="36"/>
      <c r="CO37" s="36"/>
      <c r="CP37" s="36"/>
      <c r="CQ37" s="36"/>
      <c r="CR37" s="36"/>
      <c r="CS37" s="36"/>
      <c r="CT37" s="36"/>
      <c r="CU37" s="36"/>
      <c r="CV37" s="36"/>
      <c r="CW37" s="36"/>
      <c r="CX37" s="36"/>
      <c r="CY37" s="36"/>
      <c r="DA37" s="20" t="s">
        <v>1276</v>
      </c>
      <c r="DB37" s="20" t="str">
        <f aca="false">IF(NOT(ISBLANK(DA37)),CONCATENATE("lamd:class_",DA37),CONCATENATE("lamd:class_",CZ37)  )</f>
        <v>lamd:class_EFTA</v>
      </c>
    </row>
    <row r="38" customFormat="false" ht="87" hidden="false" customHeight="false" outlineLevel="0" collapsed="false">
      <c r="A38" s="20" t="s">
        <v>1441</v>
      </c>
      <c r="B38" s="20" t="s">
        <v>1442</v>
      </c>
      <c r="C38" s="20" t="s">
        <v>1443</v>
      </c>
      <c r="D38" s="20" t="s">
        <v>1444</v>
      </c>
      <c r="E38" s="20" t="s">
        <v>1445</v>
      </c>
      <c r="F38" s="20" t="s">
        <v>1446</v>
      </c>
      <c r="G38" s="20" t="s">
        <v>1447</v>
      </c>
      <c r="H38" s="29" t="s">
        <v>1252</v>
      </c>
      <c r="I38" s="29" t="s">
        <v>1239</v>
      </c>
      <c r="J38" s="29" t="s">
        <v>1240</v>
      </c>
      <c r="K38" s="29" t="s">
        <v>1049</v>
      </c>
      <c r="L38" s="29" t="s">
        <v>1050</v>
      </c>
      <c r="N38" s="29" t="s">
        <v>1448</v>
      </c>
      <c r="O38" s="36" t="s">
        <v>1255</v>
      </c>
      <c r="P38" s="36" t="s">
        <v>1256</v>
      </c>
      <c r="Q38" s="36"/>
      <c r="R38" s="36" t="s">
        <v>1049</v>
      </c>
      <c r="S38" s="36" t="s">
        <v>1073</v>
      </c>
      <c r="T38" s="36"/>
      <c r="U38" s="36"/>
      <c r="V38" s="36"/>
      <c r="W38" s="36"/>
      <c r="X38" s="36"/>
      <c r="Y38" s="36"/>
      <c r="Z38" s="36"/>
      <c r="AA38" s="36"/>
      <c r="AB38" s="36"/>
      <c r="AC38" s="36"/>
      <c r="AD38" s="36"/>
      <c r="AE38" s="36"/>
      <c r="AF38" s="36"/>
      <c r="AG38" s="36"/>
      <c r="AH38" s="36"/>
      <c r="AI38" s="36"/>
      <c r="AJ38" s="36"/>
      <c r="AK38" s="36"/>
      <c r="AL38" s="36"/>
      <c r="AM38" s="36"/>
      <c r="AN38" s="36"/>
      <c r="AO38" s="36"/>
      <c r="AP38" s="36" t="s">
        <v>1257</v>
      </c>
      <c r="AQ38" s="36"/>
      <c r="AR38" s="36"/>
      <c r="AS38" s="36"/>
      <c r="AT38" s="36"/>
      <c r="AU38" s="36"/>
      <c r="AV38" s="36"/>
      <c r="AW38" s="36"/>
      <c r="AX38" s="36"/>
      <c r="AY38" s="36"/>
      <c r="AZ38" s="36" t="s">
        <v>1258</v>
      </c>
      <c r="BA38" s="37" t="s">
        <v>1449</v>
      </c>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t="s">
        <v>1450</v>
      </c>
      <c r="CF38" s="36" t="s">
        <v>1056</v>
      </c>
      <c r="CG38" s="36"/>
      <c r="CH38" s="36"/>
      <c r="CI38" s="36"/>
      <c r="CJ38" s="36"/>
      <c r="CK38" s="36"/>
      <c r="CL38" s="36"/>
      <c r="CM38" s="36"/>
      <c r="CN38" s="36"/>
      <c r="CO38" s="36"/>
      <c r="CP38" s="36"/>
      <c r="CQ38" s="36"/>
      <c r="CR38" s="36"/>
      <c r="CS38" s="36"/>
      <c r="CT38" s="36"/>
      <c r="CU38" s="36"/>
      <c r="CV38" s="36"/>
      <c r="CW38" s="36"/>
      <c r="CX38" s="36"/>
      <c r="CY38" s="36"/>
      <c r="CZ38" s="20" t="s">
        <v>1260</v>
      </c>
      <c r="DA38" s="20" t="s">
        <v>1261</v>
      </c>
      <c r="DB38" s="20" t="str">
        <f aca="false">IF(NOT(ISBLANK(DA38)),CONCATENATE("lamd:class_",DA38),CONCATENATE("lamd:class_",CZ38)  )</f>
        <v>lamd:class_STATEAID</v>
      </c>
    </row>
    <row r="39" customFormat="false" ht="72.5" hidden="false" customHeight="false" outlineLevel="0" collapsed="false">
      <c r="A39" s="20" t="s">
        <v>1451</v>
      </c>
      <c r="B39" s="20" t="s">
        <v>1452</v>
      </c>
      <c r="C39" s="20" t="s">
        <v>1453</v>
      </c>
      <c r="D39" s="20" t="s">
        <v>1454</v>
      </c>
      <c r="E39" s="20" t="s">
        <v>1455</v>
      </c>
      <c r="F39" s="20" t="s">
        <v>1456</v>
      </c>
      <c r="G39" s="20" t="s">
        <v>1457</v>
      </c>
      <c r="H39" s="29" t="s">
        <v>1284</v>
      </c>
      <c r="I39" s="29" t="s">
        <v>1458</v>
      </c>
      <c r="J39" s="29" t="s">
        <v>1459</v>
      </c>
      <c r="K39" s="29" t="s">
        <v>1049</v>
      </c>
      <c r="L39" s="29" t="s">
        <v>1460</v>
      </c>
      <c r="N39" s="29" t="s">
        <v>1051</v>
      </c>
      <c r="O39" s="36" t="s">
        <v>1051</v>
      </c>
      <c r="P39" s="36" t="s">
        <v>1051</v>
      </c>
      <c r="Q39" s="36"/>
      <c r="R39" s="36" t="s">
        <v>1049</v>
      </c>
      <c r="S39" s="36" t="s">
        <v>1073</v>
      </c>
      <c r="T39" s="36" t="s">
        <v>1056</v>
      </c>
      <c r="U39" s="36" t="s">
        <v>1056</v>
      </c>
      <c r="V39" s="36" t="s">
        <v>1056</v>
      </c>
      <c r="W39" s="36" t="s">
        <v>1056</v>
      </c>
      <c r="X39" s="36" t="s">
        <v>1056</v>
      </c>
      <c r="Y39" s="36"/>
      <c r="Z39" s="36"/>
      <c r="AA39" s="36"/>
      <c r="AB39" s="36"/>
      <c r="AC39" s="36"/>
      <c r="AD39" s="36"/>
      <c r="AE39" s="36"/>
      <c r="AF39" s="36"/>
      <c r="AG39" s="36"/>
      <c r="AH39" s="36" t="s">
        <v>1056</v>
      </c>
      <c r="AI39" s="36" t="s">
        <v>1461</v>
      </c>
      <c r="AJ39" s="36"/>
      <c r="AK39" s="36"/>
      <c r="AL39" s="36"/>
      <c r="AM39" s="36"/>
      <c r="AN39" s="36"/>
      <c r="AO39" s="36"/>
      <c r="AP39" s="36" t="s">
        <v>1056</v>
      </c>
      <c r="AQ39" s="36"/>
      <c r="AR39" s="36"/>
      <c r="AS39" s="36"/>
      <c r="AT39" s="36"/>
      <c r="AU39" s="36"/>
      <c r="AV39" s="36"/>
      <c r="AW39" s="36"/>
      <c r="AX39" s="36"/>
      <c r="AY39" s="36"/>
      <c r="AZ39" s="36" t="s">
        <v>1056</v>
      </c>
      <c r="BA39" s="37" t="s">
        <v>1056</v>
      </c>
      <c r="BB39" s="36" t="s">
        <v>1056</v>
      </c>
      <c r="BC39" s="36" t="s">
        <v>1056</v>
      </c>
      <c r="BD39" s="36" t="s">
        <v>1056</v>
      </c>
      <c r="BE39" s="36" t="s">
        <v>1056</v>
      </c>
      <c r="BF39" s="36"/>
      <c r="BG39" s="36"/>
      <c r="BH39" s="36"/>
      <c r="BI39" s="36"/>
      <c r="BJ39" s="36"/>
      <c r="BK39" s="36" t="s">
        <v>1056</v>
      </c>
      <c r="BL39" s="36"/>
      <c r="BM39" s="36"/>
      <c r="BN39" s="36"/>
      <c r="BO39" s="36"/>
      <c r="BP39" s="36"/>
      <c r="BQ39" s="36"/>
      <c r="BR39" s="36"/>
      <c r="BS39" s="36"/>
      <c r="BT39" s="36"/>
      <c r="BU39" s="36"/>
      <c r="BV39" s="36"/>
      <c r="BW39" s="36"/>
      <c r="BX39" s="36"/>
      <c r="BY39" s="36"/>
      <c r="BZ39" s="36"/>
      <c r="CA39" s="36"/>
      <c r="CB39" s="36"/>
      <c r="CC39" s="36"/>
      <c r="CD39" s="36"/>
      <c r="CE39" s="36" t="s">
        <v>1056</v>
      </c>
      <c r="CF39" s="36" t="s">
        <v>1056</v>
      </c>
      <c r="CG39" s="36"/>
      <c r="CH39" s="36"/>
      <c r="CI39" s="36"/>
      <c r="CJ39" s="36"/>
      <c r="CK39" s="36"/>
      <c r="CL39" s="36"/>
      <c r="CM39" s="36"/>
      <c r="CN39" s="36"/>
      <c r="CO39" s="36"/>
      <c r="CP39" s="36"/>
      <c r="CQ39" s="36"/>
      <c r="CR39" s="36"/>
      <c r="CS39" s="36"/>
      <c r="CT39" s="36"/>
      <c r="CU39" s="36"/>
      <c r="CV39" s="36"/>
      <c r="CW39" s="36"/>
      <c r="CX39" s="36"/>
      <c r="CY39" s="36"/>
      <c r="CZ39" s="20" t="s">
        <v>1260</v>
      </c>
      <c r="DA39" s="20" t="s">
        <v>1462</v>
      </c>
      <c r="DB39" s="20" t="str">
        <f aca="false">IF(NOT(ISBLANK(DA39)),CONCATENATE("lamd:class_",DA39),CONCATENATE("lamd:class_",CZ39)  )</f>
        <v>lamd:class_CRDS</v>
      </c>
    </row>
    <row r="40" customFormat="false" ht="174" hidden="false" customHeight="false" outlineLevel="0" collapsed="false">
      <c r="A40" s="20" t="s">
        <v>1463</v>
      </c>
      <c r="B40" s="20" t="s">
        <v>1464</v>
      </c>
      <c r="C40" s="20" t="s">
        <v>1465</v>
      </c>
      <c r="D40" s="20" t="s">
        <v>1466</v>
      </c>
      <c r="E40" s="20" t="s">
        <v>1467</v>
      </c>
      <c r="F40" s="20" t="s">
        <v>1468</v>
      </c>
      <c r="G40" s="20" t="s">
        <v>1469</v>
      </c>
      <c r="H40" s="29" t="s">
        <v>1252</v>
      </c>
      <c r="I40" s="29" t="s">
        <v>1138</v>
      </c>
      <c r="J40" s="29" t="s">
        <v>1470</v>
      </c>
      <c r="K40" s="29" t="s">
        <v>1049</v>
      </c>
      <c r="L40" s="29" t="s">
        <v>1358</v>
      </c>
      <c r="N40" s="29" t="s">
        <v>1051</v>
      </c>
      <c r="O40" s="36" t="s">
        <v>1051</v>
      </c>
      <c r="P40" s="36" t="s">
        <v>1051</v>
      </c>
      <c r="Q40" s="36"/>
      <c r="R40" s="36" t="s">
        <v>1049</v>
      </c>
      <c r="S40" s="36" t="s">
        <v>1073</v>
      </c>
      <c r="T40" s="36" t="s">
        <v>1056</v>
      </c>
      <c r="U40" s="36" t="s">
        <v>1056</v>
      </c>
      <c r="V40" s="36" t="s">
        <v>1056</v>
      </c>
      <c r="W40" s="36" t="s">
        <v>1056</v>
      </c>
      <c r="X40" s="36" t="s">
        <v>1056</v>
      </c>
      <c r="Y40" s="36"/>
      <c r="Z40" s="36"/>
      <c r="AA40" s="36"/>
      <c r="AB40" s="36"/>
      <c r="AC40" s="36"/>
      <c r="AD40" s="36"/>
      <c r="AE40" s="36"/>
      <c r="AF40" s="36"/>
      <c r="AG40" s="36"/>
      <c r="AH40" s="36" t="s">
        <v>1056</v>
      </c>
      <c r="AI40" s="36" t="s">
        <v>1471</v>
      </c>
      <c r="AJ40" s="36"/>
      <c r="AK40" s="36"/>
      <c r="AL40" s="36"/>
      <c r="AM40" s="36"/>
      <c r="AN40" s="36"/>
      <c r="AO40" s="36"/>
      <c r="AP40" s="36" t="s">
        <v>1056</v>
      </c>
      <c r="AQ40" s="36"/>
      <c r="AR40" s="36"/>
      <c r="AS40" s="36"/>
      <c r="AT40" s="36"/>
      <c r="AU40" s="36"/>
      <c r="AV40" s="36"/>
      <c r="AW40" s="36"/>
      <c r="AX40" s="36"/>
      <c r="AY40" s="36"/>
      <c r="AZ40" s="36" t="s">
        <v>1056</v>
      </c>
      <c r="BA40" s="37" t="s">
        <v>1056</v>
      </c>
      <c r="BB40" s="36" t="s">
        <v>1056</v>
      </c>
      <c r="BC40" s="36" t="s">
        <v>1056</v>
      </c>
      <c r="BD40" s="36" t="s">
        <v>1056</v>
      </c>
      <c r="BE40" s="36" t="s">
        <v>1056</v>
      </c>
      <c r="BF40" s="36"/>
      <c r="BG40" s="36"/>
      <c r="BH40" s="36"/>
      <c r="BI40" s="36"/>
      <c r="BJ40" s="36"/>
      <c r="BK40" s="36" t="s">
        <v>1056</v>
      </c>
      <c r="BL40" s="36"/>
      <c r="BM40" s="36"/>
      <c r="BN40" s="36"/>
      <c r="BO40" s="36"/>
      <c r="BP40" s="36"/>
      <c r="BQ40" s="36"/>
      <c r="BR40" s="36"/>
      <c r="BS40" s="36"/>
      <c r="BT40" s="36"/>
      <c r="BU40" s="36"/>
      <c r="BV40" s="36"/>
      <c r="BW40" s="36"/>
      <c r="BX40" s="36"/>
      <c r="BY40" s="36"/>
      <c r="BZ40" s="36"/>
      <c r="CA40" s="36"/>
      <c r="CB40" s="36"/>
      <c r="CC40" s="36"/>
      <c r="CD40" s="36"/>
      <c r="CE40" s="36" t="s">
        <v>1056</v>
      </c>
      <c r="CF40" s="36" t="s">
        <v>1056</v>
      </c>
      <c r="CG40" s="36"/>
      <c r="CH40" s="36"/>
      <c r="CI40" s="36"/>
      <c r="CJ40" s="36"/>
      <c r="CK40" s="36"/>
      <c r="CL40" s="36"/>
      <c r="CM40" s="36"/>
      <c r="CN40" s="36"/>
      <c r="CO40" s="36"/>
      <c r="CP40" s="36"/>
      <c r="CQ40" s="36"/>
      <c r="CR40" s="36"/>
      <c r="CS40" s="36"/>
      <c r="CT40" s="36"/>
      <c r="CU40" s="36"/>
      <c r="CV40" s="36"/>
      <c r="CW40" s="36"/>
      <c r="CX40" s="36"/>
      <c r="CY40" s="36"/>
      <c r="CZ40" s="20" t="s">
        <v>1260</v>
      </c>
      <c r="DA40" s="20" t="s">
        <v>1462</v>
      </c>
      <c r="DB40" s="20" t="str">
        <f aca="false">IF(NOT(ISBLANK(DA40)),CONCATENATE("lamd:class_",DA40),CONCATENATE("lamd:class_",CZ40)  )</f>
        <v>lamd:class_CRDS</v>
      </c>
    </row>
    <row r="41" customFormat="false" ht="116" hidden="false" customHeight="false" outlineLevel="0" collapsed="false">
      <c r="A41" s="20" t="s">
        <v>1472</v>
      </c>
      <c r="B41" s="20" t="s">
        <v>1473</v>
      </c>
      <c r="C41" s="20" t="s">
        <v>1474</v>
      </c>
      <c r="D41" s="20" t="s">
        <v>1475</v>
      </c>
      <c r="E41" s="20" t="s">
        <v>1476</v>
      </c>
      <c r="F41" s="20" t="s">
        <v>1477</v>
      </c>
      <c r="G41" s="20" t="s">
        <v>1478</v>
      </c>
      <c r="H41" s="29" t="s">
        <v>1252</v>
      </c>
      <c r="I41" s="29" t="s">
        <v>1458</v>
      </c>
      <c r="J41" s="29" t="s">
        <v>1470</v>
      </c>
      <c r="K41" s="29" t="s">
        <v>1049</v>
      </c>
      <c r="L41" s="29" t="s">
        <v>1358</v>
      </c>
      <c r="N41" s="29" t="s">
        <v>1051</v>
      </c>
      <c r="O41" s="36" t="s">
        <v>1051</v>
      </c>
      <c r="P41" s="36" t="s">
        <v>1051</v>
      </c>
      <c r="Q41" s="36"/>
      <c r="R41" s="36" t="s">
        <v>1049</v>
      </c>
      <c r="S41" s="36" t="s">
        <v>1073</v>
      </c>
      <c r="T41" s="36" t="s">
        <v>1056</v>
      </c>
      <c r="U41" s="36" t="s">
        <v>1056</v>
      </c>
      <c r="V41" s="36" t="s">
        <v>1056</v>
      </c>
      <c r="W41" s="36" t="s">
        <v>1056</v>
      </c>
      <c r="X41" s="36" t="s">
        <v>1056</v>
      </c>
      <c r="Y41" s="36"/>
      <c r="Z41" s="36"/>
      <c r="AA41" s="36"/>
      <c r="AB41" s="36"/>
      <c r="AC41" s="36"/>
      <c r="AD41" s="36"/>
      <c r="AE41" s="36"/>
      <c r="AF41" s="36"/>
      <c r="AG41" s="36"/>
      <c r="AH41" s="36" t="s">
        <v>1056</v>
      </c>
      <c r="AI41" s="36" t="s">
        <v>1471</v>
      </c>
      <c r="AJ41" s="36"/>
      <c r="AK41" s="36"/>
      <c r="AL41" s="36"/>
      <c r="AM41" s="36"/>
      <c r="AN41" s="36"/>
      <c r="AO41" s="36"/>
      <c r="AP41" s="36" t="s">
        <v>1056</v>
      </c>
      <c r="AQ41" s="36"/>
      <c r="AR41" s="36"/>
      <c r="AS41" s="36"/>
      <c r="AT41" s="36"/>
      <c r="AU41" s="36"/>
      <c r="AV41" s="36"/>
      <c r="AW41" s="36"/>
      <c r="AX41" s="36"/>
      <c r="AY41" s="36"/>
      <c r="AZ41" s="36" t="s">
        <v>1056</v>
      </c>
      <c r="BA41" s="37" t="s">
        <v>1056</v>
      </c>
      <c r="BB41" s="36" t="s">
        <v>1056</v>
      </c>
      <c r="BC41" s="36" t="s">
        <v>1056</v>
      </c>
      <c r="BD41" s="36" t="s">
        <v>1056</v>
      </c>
      <c r="BE41" s="36" t="s">
        <v>1056</v>
      </c>
      <c r="BF41" s="36"/>
      <c r="BG41" s="36"/>
      <c r="BH41" s="36"/>
      <c r="BI41" s="36"/>
      <c r="BJ41" s="36"/>
      <c r="BK41" s="36" t="s">
        <v>1056</v>
      </c>
      <c r="BL41" s="36"/>
      <c r="BM41" s="36"/>
      <c r="BN41" s="36"/>
      <c r="BO41" s="36"/>
      <c r="BP41" s="36"/>
      <c r="BQ41" s="36"/>
      <c r="BR41" s="36"/>
      <c r="BS41" s="36"/>
      <c r="BT41" s="36"/>
      <c r="BU41" s="36"/>
      <c r="BV41" s="36"/>
      <c r="BW41" s="36"/>
      <c r="BX41" s="36"/>
      <c r="BY41" s="36"/>
      <c r="BZ41" s="36"/>
      <c r="CA41" s="36"/>
      <c r="CB41" s="36"/>
      <c r="CC41" s="36"/>
      <c r="CD41" s="36"/>
      <c r="CE41" s="36" t="s">
        <v>1056</v>
      </c>
      <c r="CF41" s="36" t="s">
        <v>1056</v>
      </c>
      <c r="CG41" s="36"/>
      <c r="CH41" s="36"/>
      <c r="CI41" s="36"/>
      <c r="CJ41" s="36"/>
      <c r="CK41" s="36"/>
      <c r="CL41" s="36"/>
      <c r="CM41" s="36"/>
      <c r="CN41" s="36"/>
      <c r="CO41" s="36"/>
      <c r="CP41" s="36"/>
      <c r="CQ41" s="36"/>
      <c r="CR41" s="36"/>
      <c r="CS41" s="36"/>
      <c r="CT41" s="36"/>
      <c r="CU41" s="36"/>
      <c r="CV41" s="36"/>
      <c r="CW41" s="36"/>
      <c r="CX41" s="36"/>
      <c r="CY41" s="36"/>
      <c r="CZ41" s="20" t="s">
        <v>1260</v>
      </c>
      <c r="DA41" s="20" t="s">
        <v>1462</v>
      </c>
      <c r="DB41" s="20" t="str">
        <f aca="false">IF(NOT(ISBLANK(DA41)),CONCATENATE("lamd:class_",DA41),CONCATENATE("lamd:class_",CZ41)  )</f>
        <v>lamd:class_CRDS</v>
      </c>
    </row>
    <row r="42" customFormat="false" ht="87" hidden="false" customHeight="false" outlineLevel="0" collapsed="false">
      <c r="A42" s="20" t="s">
        <v>1479</v>
      </c>
      <c r="B42" s="20" t="s">
        <v>1480</v>
      </c>
      <c r="C42" s="20" t="s">
        <v>1481</v>
      </c>
      <c r="D42" s="20" t="s">
        <v>1482</v>
      </c>
      <c r="E42" s="20" t="s">
        <v>1483</v>
      </c>
      <c r="F42" s="20" t="s">
        <v>1484</v>
      </c>
      <c r="G42" s="20" t="s">
        <v>1485</v>
      </c>
      <c r="H42" s="29" t="s">
        <v>1252</v>
      </c>
      <c r="I42" s="29" t="s">
        <v>1486</v>
      </c>
      <c r="J42" s="29" t="s">
        <v>1487</v>
      </c>
      <c r="K42" s="29" t="s">
        <v>1049</v>
      </c>
      <c r="L42" s="29" t="s">
        <v>1488</v>
      </c>
      <c r="N42" s="29" t="s">
        <v>1051</v>
      </c>
      <c r="O42" s="36" t="s">
        <v>1051</v>
      </c>
      <c r="P42" s="36" t="s">
        <v>1051</v>
      </c>
      <c r="Q42" s="36"/>
      <c r="R42" s="36" t="s">
        <v>1049</v>
      </c>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t="s">
        <v>1056</v>
      </c>
      <c r="AQ42" s="36"/>
      <c r="AR42" s="36"/>
      <c r="AS42" s="36"/>
      <c r="AT42" s="36"/>
      <c r="AU42" s="36"/>
      <c r="AV42" s="36"/>
      <c r="AW42" s="36"/>
      <c r="AX42" s="36"/>
      <c r="AY42" s="36"/>
      <c r="AZ42" s="36" t="s">
        <v>1056</v>
      </c>
      <c r="BA42" s="37" t="s">
        <v>1056</v>
      </c>
      <c r="BB42" s="36" t="s">
        <v>1056</v>
      </c>
      <c r="BC42" s="36" t="s">
        <v>1056</v>
      </c>
      <c r="BD42" s="36" t="s">
        <v>1056</v>
      </c>
      <c r="BE42" s="36" t="s">
        <v>1056</v>
      </c>
      <c r="BF42" s="36"/>
      <c r="BG42" s="36"/>
      <c r="BH42" s="36"/>
      <c r="BI42" s="36"/>
      <c r="BJ42" s="36"/>
      <c r="BK42" s="36" t="s">
        <v>1056</v>
      </c>
      <c r="BL42" s="36"/>
      <c r="BM42" s="36"/>
      <c r="BN42" s="36"/>
      <c r="BO42" s="36"/>
      <c r="BP42" s="36"/>
      <c r="BQ42" s="36"/>
      <c r="BR42" s="36"/>
      <c r="BS42" s="36"/>
      <c r="BT42" s="36"/>
      <c r="BU42" s="36"/>
      <c r="BV42" s="36"/>
      <c r="BW42" s="36"/>
      <c r="BX42" s="36"/>
      <c r="BY42" s="36"/>
      <c r="BZ42" s="36"/>
      <c r="CA42" s="36"/>
      <c r="CB42" s="36"/>
      <c r="CC42" s="36"/>
      <c r="CD42" s="36"/>
      <c r="CE42" s="36" t="s">
        <v>1056</v>
      </c>
      <c r="CF42" s="36" t="s">
        <v>1056</v>
      </c>
      <c r="CG42" s="36"/>
      <c r="CH42" s="36"/>
      <c r="CI42" s="36"/>
      <c r="CJ42" s="36"/>
      <c r="CK42" s="36"/>
      <c r="CL42" s="36"/>
      <c r="CM42" s="36"/>
      <c r="CN42" s="36"/>
      <c r="CO42" s="36"/>
      <c r="CP42" s="36"/>
      <c r="CQ42" s="36"/>
      <c r="CR42" s="36"/>
      <c r="CS42" s="36"/>
      <c r="CT42" s="36"/>
      <c r="CU42" s="36"/>
      <c r="CV42" s="36"/>
      <c r="CW42" s="36"/>
      <c r="CX42" s="36"/>
      <c r="CY42" s="36"/>
      <c r="CZ42" s="20" t="s">
        <v>1260</v>
      </c>
      <c r="DA42" s="20" t="s">
        <v>1462</v>
      </c>
      <c r="DB42" s="20" t="str">
        <f aca="false">IF(NOT(ISBLANK(DA42)),CONCATENATE("lamd:class_",DA42),CONCATENATE("lamd:class_",CZ42)  )</f>
        <v>lamd:class_CRDS</v>
      </c>
    </row>
    <row r="43" customFormat="false" ht="87" hidden="false" customHeight="false" outlineLevel="0" collapsed="false">
      <c r="A43" s="20" t="s">
        <v>1489</v>
      </c>
      <c r="B43" s="20" t="s">
        <v>1490</v>
      </c>
      <c r="C43" s="20" t="s">
        <v>1491</v>
      </c>
      <c r="D43" s="20" t="s">
        <v>1492</v>
      </c>
      <c r="E43" s="20" t="s">
        <v>1493</v>
      </c>
      <c r="F43" s="20" t="s">
        <v>1494</v>
      </c>
      <c r="G43" s="20" t="s">
        <v>1495</v>
      </c>
      <c r="H43" s="29" t="s">
        <v>1284</v>
      </c>
      <c r="I43" s="29" t="s">
        <v>1239</v>
      </c>
      <c r="J43" s="29" t="s">
        <v>1487</v>
      </c>
      <c r="K43" s="29" t="s">
        <v>1049</v>
      </c>
      <c r="L43" s="29" t="s">
        <v>1488</v>
      </c>
      <c r="N43" s="29" t="s">
        <v>1051</v>
      </c>
      <c r="O43" s="36" t="s">
        <v>1051</v>
      </c>
      <c r="P43" s="36" t="s">
        <v>1051</v>
      </c>
      <c r="Q43" s="36"/>
      <c r="R43" s="36" t="s">
        <v>1049</v>
      </c>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t="s">
        <v>1056</v>
      </c>
      <c r="AQ43" s="36"/>
      <c r="AR43" s="36"/>
      <c r="AS43" s="36"/>
      <c r="AT43" s="36"/>
      <c r="AU43" s="36"/>
      <c r="AV43" s="36"/>
      <c r="AW43" s="36"/>
      <c r="AX43" s="36"/>
      <c r="AY43" s="36"/>
      <c r="AZ43" s="36" t="s">
        <v>1056</v>
      </c>
      <c r="BA43" s="37" t="s">
        <v>1056</v>
      </c>
      <c r="BB43" s="36" t="s">
        <v>1056</v>
      </c>
      <c r="BC43" s="36" t="s">
        <v>1056</v>
      </c>
      <c r="BD43" s="36" t="s">
        <v>1056</v>
      </c>
      <c r="BE43" s="36" t="s">
        <v>1056</v>
      </c>
      <c r="BF43" s="36"/>
      <c r="BG43" s="36"/>
      <c r="BH43" s="36"/>
      <c r="BI43" s="36"/>
      <c r="BJ43" s="36"/>
      <c r="BK43" s="36" t="s">
        <v>1056</v>
      </c>
      <c r="BL43" s="36"/>
      <c r="BM43" s="36"/>
      <c r="BN43" s="36"/>
      <c r="BO43" s="36"/>
      <c r="BP43" s="36"/>
      <c r="BQ43" s="36"/>
      <c r="BR43" s="36"/>
      <c r="BS43" s="36"/>
      <c r="BT43" s="36"/>
      <c r="BU43" s="36"/>
      <c r="BV43" s="36"/>
      <c r="BW43" s="36"/>
      <c r="BX43" s="36"/>
      <c r="BY43" s="36"/>
      <c r="BZ43" s="36"/>
      <c r="CA43" s="36"/>
      <c r="CB43" s="36"/>
      <c r="CC43" s="36"/>
      <c r="CD43" s="36"/>
      <c r="CE43" s="36" t="s">
        <v>1056</v>
      </c>
      <c r="CF43" s="36" t="s">
        <v>1056</v>
      </c>
      <c r="CG43" s="36"/>
      <c r="CH43" s="36"/>
      <c r="CI43" s="36"/>
      <c r="CJ43" s="36"/>
      <c r="CK43" s="36"/>
      <c r="CL43" s="36"/>
      <c r="CM43" s="36"/>
      <c r="CN43" s="36"/>
      <c r="CO43" s="36"/>
      <c r="CP43" s="36"/>
      <c r="CQ43" s="36"/>
      <c r="CR43" s="36"/>
      <c r="CS43" s="36"/>
      <c r="CT43" s="36"/>
      <c r="CU43" s="36"/>
      <c r="CV43" s="36"/>
      <c r="CW43" s="36"/>
      <c r="CX43" s="36"/>
      <c r="CY43" s="36"/>
      <c r="CZ43" s="20" t="s">
        <v>1260</v>
      </c>
      <c r="DA43" s="20" t="s">
        <v>1462</v>
      </c>
      <c r="DB43" s="20" t="str">
        <f aca="false">IF(NOT(ISBLANK(DA43)),CONCATENATE("lamd:class_",DA43),CONCATENATE("lamd:class_",CZ43)  )</f>
        <v>lamd:class_CRDS</v>
      </c>
    </row>
    <row r="44" customFormat="false" ht="159.5" hidden="false" customHeight="false" outlineLevel="0" collapsed="false">
      <c r="A44" s="20" t="s">
        <v>1496</v>
      </c>
      <c r="B44" s="20" t="s">
        <v>1497</v>
      </c>
      <c r="C44" s="20" t="s">
        <v>1498</v>
      </c>
      <c r="D44" s="20" t="s">
        <v>1499</v>
      </c>
      <c r="E44" s="20" t="s">
        <v>1500</v>
      </c>
      <c r="F44" s="20" t="s">
        <v>1501</v>
      </c>
      <c r="G44" s="20" t="s">
        <v>1502</v>
      </c>
      <c r="H44" s="29" t="s">
        <v>1503</v>
      </c>
      <c r="I44" s="29" t="s">
        <v>1138</v>
      </c>
      <c r="J44" s="29" t="s">
        <v>1108</v>
      </c>
      <c r="K44" s="29" t="s">
        <v>1049</v>
      </c>
      <c r="L44" s="29" t="s">
        <v>1504</v>
      </c>
      <c r="N44" s="29" t="s">
        <v>1505</v>
      </c>
      <c r="O44" s="36" t="s">
        <v>1506</v>
      </c>
      <c r="P44" s="36" t="s">
        <v>1507</v>
      </c>
      <c r="Q44" s="36"/>
      <c r="R44" s="36" t="s">
        <v>1049</v>
      </c>
      <c r="S44" s="36" t="s">
        <v>1052</v>
      </c>
      <c r="T44" s="36"/>
      <c r="U44" s="36"/>
      <c r="V44" s="36"/>
      <c r="W44" s="36"/>
      <c r="X44" s="36"/>
      <c r="Y44" s="36"/>
      <c r="Z44" s="36"/>
      <c r="AA44" s="36"/>
      <c r="AB44" s="36"/>
      <c r="AC44" s="36"/>
      <c r="AD44" s="36"/>
      <c r="AE44" s="36"/>
      <c r="AF44" s="36"/>
      <c r="AG44" s="36"/>
      <c r="AH44" s="36"/>
      <c r="AI44" s="36"/>
      <c r="AJ44" s="36"/>
      <c r="AK44" s="36"/>
      <c r="AL44" s="36" t="s">
        <v>1051</v>
      </c>
      <c r="AM44" s="36"/>
      <c r="AN44" s="36"/>
      <c r="AO44" s="36"/>
      <c r="AP44" s="36" t="s">
        <v>1056</v>
      </c>
      <c r="AQ44" s="36"/>
      <c r="AR44" s="36"/>
      <c r="AS44" s="36"/>
      <c r="AT44" s="36"/>
      <c r="AU44" s="36"/>
      <c r="AV44" s="36"/>
      <c r="AW44" s="36"/>
      <c r="AX44" s="36"/>
      <c r="AY44" s="36"/>
      <c r="AZ44" s="36" t="s">
        <v>1258</v>
      </c>
      <c r="BA44" s="37" t="s">
        <v>1508</v>
      </c>
      <c r="BB44" s="36" t="s">
        <v>1056</v>
      </c>
      <c r="BC44" s="36" t="s">
        <v>1056</v>
      </c>
      <c r="BD44" s="36" t="s">
        <v>1056</v>
      </c>
      <c r="BE44" s="36" t="s">
        <v>1056</v>
      </c>
      <c r="BF44" s="36" t="s">
        <v>1509</v>
      </c>
      <c r="BG44" s="36" t="s">
        <v>1056</v>
      </c>
      <c r="BH44" s="36"/>
      <c r="BI44" s="36" t="s">
        <v>1056</v>
      </c>
      <c r="BJ44" s="36"/>
      <c r="BK44" s="36" t="s">
        <v>1056</v>
      </c>
      <c r="BL44" s="36"/>
      <c r="BM44" s="36"/>
      <c r="BN44" s="36"/>
      <c r="BO44" s="36"/>
      <c r="BP44" s="36"/>
      <c r="BQ44" s="36"/>
      <c r="BR44" s="36"/>
      <c r="BS44" s="36"/>
      <c r="BT44" s="36"/>
      <c r="BU44" s="36"/>
      <c r="BV44" s="36"/>
      <c r="BW44" s="36"/>
      <c r="BX44" s="36"/>
      <c r="BY44" s="36"/>
      <c r="BZ44" s="36"/>
      <c r="CA44" s="36"/>
      <c r="CB44" s="36"/>
      <c r="CC44" s="36"/>
      <c r="CD44" s="36"/>
      <c r="CE44" s="36" t="s">
        <v>1056</v>
      </c>
      <c r="CF44" s="36" t="s">
        <v>1056</v>
      </c>
      <c r="CG44" s="36"/>
      <c r="CH44" s="36" t="s">
        <v>1056</v>
      </c>
      <c r="CI44" s="36"/>
      <c r="CJ44" s="36"/>
      <c r="CK44" s="36"/>
      <c r="CL44" s="36"/>
      <c r="CM44" s="36"/>
      <c r="CN44" s="36"/>
      <c r="CO44" s="36"/>
      <c r="CP44" s="36"/>
      <c r="CQ44" s="36"/>
      <c r="CR44" s="36"/>
      <c r="CS44" s="36"/>
      <c r="CT44" s="36"/>
      <c r="CU44" s="36"/>
      <c r="CV44" s="36"/>
      <c r="CW44" s="36"/>
      <c r="CX44" s="36"/>
      <c r="CY44" s="36"/>
      <c r="CZ44" s="20" t="s">
        <v>1395</v>
      </c>
      <c r="DA44" s="20" t="s">
        <v>1510</v>
      </c>
      <c r="DB44" s="20" t="str">
        <f aca="false">IF(NOT(ISBLANK(DA44)),CONCATENATE("lamd:class_",DA44),CONCATENATE("lamd:class_",CZ44)  )</f>
        <v>lamd:class_NLEGIS</v>
      </c>
    </row>
    <row r="45" customFormat="false" ht="58" hidden="false" customHeight="false" outlineLevel="0" collapsed="false">
      <c r="A45" s="20" t="s">
        <v>1511</v>
      </c>
      <c r="B45" s="20" t="s">
        <v>1512</v>
      </c>
      <c r="C45" s="20" t="s">
        <v>1513</v>
      </c>
      <c r="D45" s="20" t="s">
        <v>1514</v>
      </c>
      <c r="E45" s="20" t="s">
        <v>1515</v>
      </c>
      <c r="F45" s="20" t="s">
        <v>1516</v>
      </c>
      <c r="G45" s="20" t="s">
        <v>1517</v>
      </c>
      <c r="H45" s="29" t="s">
        <v>1284</v>
      </c>
      <c r="I45" s="29" t="s">
        <v>1518</v>
      </c>
      <c r="J45" s="29" t="s">
        <v>1108</v>
      </c>
      <c r="K45" s="29" t="s">
        <v>1049</v>
      </c>
      <c r="L45" s="29" t="s">
        <v>1504</v>
      </c>
      <c r="N45" s="29" t="s">
        <v>1519</v>
      </c>
      <c r="O45" s="36" t="s">
        <v>1520</v>
      </c>
      <c r="P45" s="36" t="s">
        <v>1521</v>
      </c>
      <c r="Q45" s="36"/>
      <c r="R45" s="36" t="s">
        <v>1049</v>
      </c>
      <c r="S45" s="36" t="s">
        <v>1052</v>
      </c>
      <c r="T45" s="36"/>
      <c r="U45" s="36"/>
      <c r="V45" s="36"/>
      <c r="W45" s="36"/>
      <c r="X45" s="36"/>
      <c r="Y45" s="36"/>
      <c r="Z45" s="36"/>
      <c r="AA45" s="36"/>
      <c r="AB45" s="36"/>
      <c r="AC45" s="36"/>
      <c r="AD45" s="36"/>
      <c r="AE45" s="36"/>
      <c r="AF45" s="36"/>
      <c r="AG45" s="36"/>
      <c r="AH45" s="36"/>
      <c r="AI45" s="36"/>
      <c r="AJ45" s="36"/>
      <c r="AK45" s="36"/>
      <c r="AL45" s="36" t="s">
        <v>1051</v>
      </c>
      <c r="AM45" s="36" t="s">
        <v>1522</v>
      </c>
      <c r="AN45" s="36"/>
      <c r="AO45" s="36"/>
      <c r="AP45" s="36" t="s">
        <v>1056</v>
      </c>
      <c r="AQ45" s="36"/>
      <c r="AR45" s="36"/>
      <c r="AS45" s="36"/>
      <c r="AT45" s="36"/>
      <c r="AU45" s="36"/>
      <c r="AV45" s="36"/>
      <c r="AW45" s="36"/>
      <c r="AX45" s="36"/>
      <c r="AY45" s="36"/>
      <c r="AZ45" s="36" t="s">
        <v>1523</v>
      </c>
      <c r="BA45" s="37" t="s">
        <v>1524</v>
      </c>
      <c r="BB45" s="36" t="s">
        <v>1056</v>
      </c>
      <c r="BC45" s="36" t="s">
        <v>1056</v>
      </c>
      <c r="BD45" s="36" t="s">
        <v>1056</v>
      </c>
      <c r="BE45" s="36" t="s">
        <v>1056</v>
      </c>
      <c r="BF45" s="36"/>
      <c r="BG45" s="36"/>
      <c r="BH45" s="36"/>
      <c r="BI45" s="36" t="s">
        <v>1056</v>
      </c>
      <c r="BJ45" s="36"/>
      <c r="BK45" s="36" t="s">
        <v>1056</v>
      </c>
      <c r="BL45" s="36"/>
      <c r="BM45" s="36"/>
      <c r="BN45" s="36"/>
      <c r="BO45" s="36"/>
      <c r="BP45" s="36"/>
      <c r="BQ45" s="36"/>
      <c r="BR45" s="36"/>
      <c r="BS45" s="36"/>
      <c r="BT45" s="36"/>
      <c r="BU45" s="36"/>
      <c r="BV45" s="36"/>
      <c r="BW45" s="36"/>
      <c r="BX45" s="36"/>
      <c r="BY45" s="36"/>
      <c r="BZ45" s="36"/>
      <c r="CA45" s="36"/>
      <c r="CB45" s="36"/>
      <c r="CC45" s="36"/>
      <c r="CD45" s="36"/>
      <c r="CE45" s="36" t="s">
        <v>1056</v>
      </c>
      <c r="CF45" s="36" t="s">
        <v>1056</v>
      </c>
      <c r="CG45" s="36"/>
      <c r="CH45" s="36"/>
      <c r="CI45" s="36"/>
      <c r="CJ45" s="36"/>
      <c r="CK45" s="36"/>
      <c r="CL45" s="36"/>
      <c r="CM45" s="36"/>
      <c r="CN45" s="36"/>
      <c r="CO45" s="36"/>
      <c r="CP45" s="36"/>
      <c r="CQ45" s="36"/>
      <c r="CR45" s="36"/>
      <c r="CS45" s="36"/>
      <c r="CT45" s="36"/>
      <c r="CU45" s="36"/>
      <c r="CV45" s="36"/>
      <c r="CW45" s="36"/>
      <c r="CX45" s="36"/>
      <c r="CY45" s="36"/>
      <c r="CZ45" s="20" t="s">
        <v>1395</v>
      </c>
      <c r="DA45" s="20" t="s">
        <v>1510</v>
      </c>
      <c r="DB45" s="20" t="str">
        <f aca="false">IF(NOT(ISBLANK(DA45)),CONCATENATE("lamd:class_",DA45),CONCATENATE("lamd:class_",CZ45)  )</f>
        <v>lamd:class_NLEGIS</v>
      </c>
    </row>
    <row r="46" customFormat="false" ht="174" hidden="false" customHeight="false" outlineLevel="0" collapsed="false">
      <c r="A46" s="20" t="s">
        <v>1525</v>
      </c>
      <c r="B46" s="20" t="s">
        <v>1526</v>
      </c>
      <c r="C46" s="20" t="s">
        <v>1527</v>
      </c>
      <c r="D46" s="20" t="s">
        <v>1528</v>
      </c>
      <c r="E46" s="20" t="s">
        <v>1529</v>
      </c>
      <c r="F46" s="20" t="s">
        <v>1530</v>
      </c>
      <c r="G46" s="20" t="s">
        <v>1531</v>
      </c>
      <c r="H46" s="29" t="s">
        <v>1046</v>
      </c>
      <c r="I46" s="29" t="s">
        <v>1239</v>
      </c>
      <c r="J46" s="29" t="s">
        <v>1240</v>
      </c>
      <c r="K46" s="29" t="s">
        <v>1049</v>
      </c>
      <c r="L46" s="29" t="s">
        <v>1050</v>
      </c>
      <c r="N46" s="29" t="s">
        <v>1532</v>
      </c>
      <c r="O46" s="36" t="s">
        <v>1255</v>
      </c>
      <c r="P46" s="36" t="s">
        <v>1256</v>
      </c>
      <c r="Q46" s="36"/>
      <c r="R46" s="36" t="s">
        <v>1049</v>
      </c>
      <c r="S46" s="36" t="s">
        <v>1073</v>
      </c>
      <c r="T46" s="36"/>
      <c r="U46" s="36"/>
      <c r="V46" s="36"/>
      <c r="W46" s="36"/>
      <c r="X46" s="36"/>
      <c r="Y46" s="36"/>
      <c r="Z46" s="36"/>
      <c r="AA46" s="36"/>
      <c r="AB46" s="36"/>
      <c r="AC46" s="36"/>
      <c r="AD46" s="36"/>
      <c r="AE46" s="36"/>
      <c r="AF46" s="36"/>
      <c r="AG46" s="36"/>
      <c r="AH46" s="36"/>
      <c r="AI46" s="36"/>
      <c r="AJ46" s="36"/>
      <c r="AK46" s="36"/>
      <c r="AL46" s="36"/>
      <c r="AM46" s="36"/>
      <c r="AN46" s="36"/>
      <c r="AO46" s="36"/>
      <c r="AP46" s="36" t="s">
        <v>1257</v>
      </c>
      <c r="AQ46" s="36"/>
      <c r="AR46" s="36"/>
      <c r="AS46" s="36"/>
      <c r="AT46" s="36"/>
      <c r="AU46" s="36"/>
      <c r="AV46" s="36"/>
      <c r="AW46" s="36"/>
      <c r="AX46" s="36"/>
      <c r="AY46" s="36"/>
      <c r="AZ46" s="36" t="s">
        <v>1258</v>
      </c>
      <c r="BA46" s="37" t="s">
        <v>1533</v>
      </c>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t="s">
        <v>1056</v>
      </c>
      <c r="CF46" s="36" t="s">
        <v>1056</v>
      </c>
      <c r="CG46" s="36"/>
      <c r="CH46" s="36"/>
      <c r="CI46" s="36"/>
      <c r="CJ46" s="36"/>
      <c r="CK46" s="36"/>
      <c r="CL46" s="36"/>
      <c r="CM46" s="36"/>
      <c r="CN46" s="36"/>
      <c r="CO46" s="36"/>
      <c r="CP46" s="36"/>
      <c r="CQ46" s="36"/>
      <c r="CR46" s="36"/>
      <c r="CS46" s="36"/>
      <c r="CT46" s="36"/>
      <c r="CU46" s="36"/>
      <c r="CV46" s="36"/>
      <c r="CW46" s="36"/>
      <c r="CX46" s="36"/>
      <c r="CY46" s="36"/>
      <c r="CZ46" s="20" t="s">
        <v>1260</v>
      </c>
      <c r="DA46" s="20" t="s">
        <v>1261</v>
      </c>
      <c r="DB46" s="20" t="str">
        <f aca="false">IF(NOT(ISBLANK(DA46)),CONCATENATE("lamd:class_",DA46),CONCATENATE("lamd:class_",CZ46)  )</f>
        <v>lamd:class_STATEAID</v>
      </c>
    </row>
    <row r="47" customFormat="false" ht="116" hidden="false" customHeight="false" outlineLevel="0" collapsed="false">
      <c r="A47" s="20" t="s">
        <v>1534</v>
      </c>
      <c r="B47" s="20" t="s">
        <v>1535</v>
      </c>
      <c r="C47" s="20" t="s">
        <v>1536</v>
      </c>
      <c r="D47" s="20" t="s">
        <v>1537</v>
      </c>
      <c r="E47" s="20" t="s">
        <v>1538</v>
      </c>
      <c r="F47" s="20" t="s">
        <v>1539</v>
      </c>
      <c r="G47" s="20" t="s">
        <v>1540</v>
      </c>
      <c r="H47" s="29" t="s">
        <v>1252</v>
      </c>
      <c r="I47" s="29" t="s">
        <v>1239</v>
      </c>
      <c r="J47" s="29" t="s">
        <v>1240</v>
      </c>
      <c r="K47" s="29" t="s">
        <v>1049</v>
      </c>
      <c r="L47" s="29" t="s">
        <v>1050</v>
      </c>
      <c r="N47" s="29" t="s">
        <v>1532</v>
      </c>
      <c r="O47" s="36" t="s">
        <v>1255</v>
      </c>
      <c r="P47" s="36" t="s">
        <v>1256</v>
      </c>
      <c r="Q47" s="36"/>
      <c r="R47" s="36" t="s">
        <v>1049</v>
      </c>
      <c r="S47" s="36" t="s">
        <v>1073</v>
      </c>
      <c r="T47" s="36"/>
      <c r="U47" s="36"/>
      <c r="V47" s="36"/>
      <c r="W47" s="36"/>
      <c r="X47" s="36"/>
      <c r="Y47" s="36"/>
      <c r="Z47" s="36"/>
      <c r="AA47" s="36"/>
      <c r="AB47" s="36"/>
      <c r="AC47" s="36"/>
      <c r="AD47" s="36"/>
      <c r="AE47" s="36"/>
      <c r="AF47" s="36"/>
      <c r="AG47" s="36"/>
      <c r="AH47" s="36"/>
      <c r="AI47" s="36"/>
      <c r="AJ47" s="36"/>
      <c r="AK47" s="36"/>
      <c r="AL47" s="36"/>
      <c r="AM47" s="36"/>
      <c r="AN47" s="36"/>
      <c r="AO47" s="36"/>
      <c r="AP47" s="36" t="s">
        <v>1257</v>
      </c>
      <c r="AQ47" s="36"/>
      <c r="AR47" s="36"/>
      <c r="AS47" s="36"/>
      <c r="AT47" s="36"/>
      <c r="AU47" s="36"/>
      <c r="AV47" s="36"/>
      <c r="AW47" s="36"/>
      <c r="AX47" s="36"/>
      <c r="AY47" s="36"/>
      <c r="AZ47" s="36" t="s">
        <v>1258</v>
      </c>
      <c r="BA47" s="37" t="s">
        <v>1541</v>
      </c>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t="s">
        <v>1542</v>
      </c>
      <c r="CF47" s="36" t="s">
        <v>1056</v>
      </c>
      <c r="CG47" s="36"/>
      <c r="CH47" s="36"/>
      <c r="CI47" s="36"/>
      <c r="CJ47" s="36"/>
      <c r="CK47" s="36"/>
      <c r="CL47" s="36"/>
      <c r="CM47" s="36"/>
      <c r="CN47" s="36"/>
      <c r="CO47" s="36"/>
      <c r="CP47" s="36"/>
      <c r="CQ47" s="36"/>
      <c r="CR47" s="36"/>
      <c r="CS47" s="36"/>
      <c r="CT47" s="36"/>
      <c r="CU47" s="36"/>
      <c r="CV47" s="36"/>
      <c r="CW47" s="36"/>
      <c r="CX47" s="36"/>
      <c r="CY47" s="36"/>
      <c r="CZ47" s="20" t="s">
        <v>1260</v>
      </c>
      <c r="DA47" s="20" t="s">
        <v>1261</v>
      </c>
      <c r="DB47" s="20" t="str">
        <f aca="false">IF(NOT(ISBLANK(DA47)),CONCATENATE("lamd:class_",DA47),CONCATENATE("lamd:class_",CZ47)  )</f>
        <v>lamd:class_STATEAID</v>
      </c>
    </row>
    <row r="48" customFormat="false" ht="58" hidden="false" customHeight="false" outlineLevel="0" collapsed="false">
      <c r="A48" s="20" t="s">
        <v>1543</v>
      </c>
      <c r="B48" s="20" t="s">
        <v>1544</v>
      </c>
      <c r="C48" s="20" t="s">
        <v>1545</v>
      </c>
      <c r="D48" s="20" t="s">
        <v>1546</v>
      </c>
      <c r="E48" s="20" t="s">
        <v>1547</v>
      </c>
      <c r="F48" s="20" t="s">
        <v>1548</v>
      </c>
      <c r="G48" s="20" t="s">
        <v>1549</v>
      </c>
      <c r="H48" s="29" t="s">
        <v>1223</v>
      </c>
      <c r="I48" s="29" t="s">
        <v>1550</v>
      </c>
      <c r="J48" s="29" t="s">
        <v>1551</v>
      </c>
      <c r="K48" s="29" t="s">
        <v>1049</v>
      </c>
      <c r="L48" s="29" t="s">
        <v>1226</v>
      </c>
      <c r="N48" s="29" t="s">
        <v>1552</v>
      </c>
      <c r="O48" s="36" t="s">
        <v>1553</v>
      </c>
      <c r="P48" s="36" t="s">
        <v>1554</v>
      </c>
      <c r="Q48" s="36"/>
      <c r="R48" s="36" t="s">
        <v>1049</v>
      </c>
      <c r="S48" s="36" t="s">
        <v>1230</v>
      </c>
      <c r="T48" s="36" t="s">
        <v>1051</v>
      </c>
      <c r="U48" s="36" t="s">
        <v>1056</v>
      </c>
      <c r="V48" s="36" t="s">
        <v>1056</v>
      </c>
      <c r="W48" s="36" t="s">
        <v>1051</v>
      </c>
      <c r="X48" s="36" t="s">
        <v>1056</v>
      </c>
      <c r="Y48" s="36"/>
      <c r="Z48" s="36"/>
      <c r="AA48" s="36" t="s">
        <v>1051</v>
      </c>
      <c r="AB48" s="36" t="s">
        <v>1231</v>
      </c>
      <c r="AC48" s="36"/>
      <c r="AD48" s="36"/>
      <c r="AE48" s="36"/>
      <c r="AF48" s="36"/>
      <c r="AG48" s="36"/>
      <c r="AH48" s="36"/>
      <c r="AI48" s="36"/>
      <c r="AJ48" s="36"/>
      <c r="AK48" s="36" t="s">
        <v>1049</v>
      </c>
      <c r="AL48" s="36" t="s">
        <v>1155</v>
      </c>
      <c r="AM48" s="36"/>
      <c r="AN48" s="36"/>
      <c r="AO48" s="36"/>
      <c r="AP48" s="36" t="s">
        <v>1056</v>
      </c>
      <c r="AQ48" s="36"/>
      <c r="AR48" s="36" t="s">
        <v>1056</v>
      </c>
      <c r="AS48" s="36" t="s">
        <v>1051</v>
      </c>
      <c r="AT48" s="36"/>
      <c r="AU48" s="36"/>
      <c r="AV48" s="36"/>
      <c r="AW48" s="36" t="s">
        <v>1056</v>
      </c>
      <c r="AX48" s="36" t="s">
        <v>1056</v>
      </c>
      <c r="AY48" s="36"/>
      <c r="AZ48" s="36" t="s">
        <v>1051</v>
      </c>
      <c r="BA48" s="37" t="s">
        <v>1051</v>
      </c>
      <c r="BB48" s="36" t="s">
        <v>1056</v>
      </c>
      <c r="BC48" s="36" t="s">
        <v>1056</v>
      </c>
      <c r="BD48" s="36" t="s">
        <v>1056</v>
      </c>
      <c r="BE48" s="36" t="s">
        <v>1056</v>
      </c>
      <c r="BF48" s="36"/>
      <c r="BG48" s="36"/>
      <c r="BH48" s="36" t="s">
        <v>1056</v>
      </c>
      <c r="BI48" s="36" t="s">
        <v>1056</v>
      </c>
      <c r="BJ48" s="36" t="s">
        <v>1056</v>
      </c>
      <c r="BK48" s="36" t="s">
        <v>1056</v>
      </c>
      <c r="BL48" s="36"/>
      <c r="BM48" s="36" t="s">
        <v>1056</v>
      </c>
      <c r="BN48" s="36"/>
      <c r="BO48" s="36"/>
      <c r="BP48" s="36"/>
      <c r="BQ48" s="36"/>
      <c r="BR48" s="36"/>
      <c r="BS48" s="36"/>
      <c r="BT48" s="36"/>
      <c r="BU48" s="36"/>
      <c r="BV48" s="36"/>
      <c r="BW48" s="36"/>
      <c r="BX48" s="36"/>
      <c r="BY48" s="36"/>
      <c r="BZ48" s="36"/>
      <c r="CA48" s="36"/>
      <c r="CB48" s="36"/>
      <c r="CC48" s="36"/>
      <c r="CD48" s="36"/>
      <c r="CE48" s="36" t="s">
        <v>1056</v>
      </c>
      <c r="CF48" s="36" t="s">
        <v>1056</v>
      </c>
      <c r="CG48" s="36"/>
      <c r="CH48" s="36"/>
      <c r="CI48" s="36"/>
      <c r="CJ48" s="36"/>
      <c r="CK48" s="36"/>
      <c r="CL48" s="36"/>
      <c r="CM48" s="36"/>
      <c r="CN48" s="36"/>
      <c r="CO48" s="36"/>
      <c r="CP48" s="36"/>
      <c r="CQ48" s="36"/>
      <c r="CR48" s="36"/>
      <c r="CS48" s="36"/>
      <c r="CT48" s="36" t="s">
        <v>1051</v>
      </c>
      <c r="CU48" s="36"/>
      <c r="CV48" s="36"/>
      <c r="CW48" s="36"/>
      <c r="CX48" s="36"/>
      <c r="CY48" s="36"/>
      <c r="DA48" s="20" t="s">
        <v>1232</v>
      </c>
      <c r="DB48" s="20" t="str">
        <f aca="false">IF(NOT(ISBLANK(DA48)),CONCATENATE("lamd:class_",DA48),CONCATENATE("lamd:class_",CZ48)  )</f>
        <v>lamd:class_AGREE</v>
      </c>
    </row>
    <row r="49" customFormat="false" ht="72.5" hidden="false" customHeight="false" outlineLevel="0" collapsed="false">
      <c r="A49" s="20" t="s">
        <v>1555</v>
      </c>
      <c r="B49" s="20" t="s">
        <v>1556</v>
      </c>
      <c r="C49" s="20" t="s">
        <v>1557</v>
      </c>
      <c r="D49" s="20" t="s">
        <v>1558</v>
      </c>
      <c r="E49" s="20" t="s">
        <v>1559</v>
      </c>
      <c r="F49" s="20" t="s">
        <v>1560</v>
      </c>
      <c r="G49" s="20" t="s">
        <v>1561</v>
      </c>
      <c r="H49" s="29" t="s">
        <v>1223</v>
      </c>
      <c r="I49" s="29" t="s">
        <v>1224</v>
      </c>
      <c r="J49" s="29" t="s">
        <v>1562</v>
      </c>
      <c r="K49" s="29" t="s">
        <v>1049</v>
      </c>
      <c r="L49" s="29" t="s">
        <v>1226</v>
      </c>
      <c r="N49" s="29" t="s">
        <v>1563</v>
      </c>
      <c r="O49" s="36" t="s">
        <v>1228</v>
      </c>
      <c r="P49" s="36" t="s">
        <v>1229</v>
      </c>
      <c r="Q49" s="36"/>
      <c r="R49" s="36" t="s">
        <v>1049</v>
      </c>
      <c r="S49" s="36" t="s">
        <v>1230</v>
      </c>
      <c r="T49" s="36" t="s">
        <v>1051</v>
      </c>
      <c r="U49" s="36" t="s">
        <v>1056</v>
      </c>
      <c r="V49" s="36" t="s">
        <v>1056</v>
      </c>
      <c r="W49" s="36" t="s">
        <v>1051</v>
      </c>
      <c r="X49" s="36" t="s">
        <v>1056</v>
      </c>
      <c r="Y49" s="36"/>
      <c r="Z49" s="36"/>
      <c r="AA49" s="36" t="s">
        <v>1051</v>
      </c>
      <c r="AB49" s="36" t="s">
        <v>1231</v>
      </c>
      <c r="AC49" s="36"/>
      <c r="AD49" s="36"/>
      <c r="AE49" s="36"/>
      <c r="AF49" s="36"/>
      <c r="AG49" s="36"/>
      <c r="AH49" s="36"/>
      <c r="AI49" s="36"/>
      <c r="AJ49" s="36"/>
      <c r="AK49" s="36" t="s">
        <v>1049</v>
      </c>
      <c r="AL49" s="36" t="s">
        <v>1155</v>
      </c>
      <c r="AM49" s="36"/>
      <c r="AN49" s="36"/>
      <c r="AO49" s="36"/>
      <c r="AP49" s="36" t="s">
        <v>1056</v>
      </c>
      <c r="AQ49" s="36"/>
      <c r="AR49" s="36" t="s">
        <v>1056</v>
      </c>
      <c r="AS49" s="36" t="s">
        <v>1051</v>
      </c>
      <c r="AT49" s="36"/>
      <c r="AU49" s="36"/>
      <c r="AV49" s="36"/>
      <c r="AW49" s="36" t="s">
        <v>1056</v>
      </c>
      <c r="AX49" s="36" t="s">
        <v>1056</v>
      </c>
      <c r="AY49" s="36"/>
      <c r="AZ49" s="36" t="s">
        <v>1051</v>
      </c>
      <c r="BA49" s="37" t="s">
        <v>1051</v>
      </c>
      <c r="BB49" s="36" t="s">
        <v>1564</v>
      </c>
      <c r="BC49" s="36" t="s">
        <v>1056</v>
      </c>
      <c r="BD49" s="36" t="s">
        <v>1056</v>
      </c>
      <c r="BE49" s="36" t="s">
        <v>1056</v>
      </c>
      <c r="BF49" s="36"/>
      <c r="BG49" s="36"/>
      <c r="BH49" s="36" t="s">
        <v>1056</v>
      </c>
      <c r="BI49" s="36" t="s">
        <v>1056</v>
      </c>
      <c r="BJ49" s="36" t="s">
        <v>1056</v>
      </c>
      <c r="BK49" s="36" t="s">
        <v>1056</v>
      </c>
      <c r="BL49" s="36"/>
      <c r="BM49" s="36" t="s">
        <v>1056</v>
      </c>
      <c r="BN49" s="36" t="s">
        <v>1056</v>
      </c>
      <c r="BO49" s="36"/>
      <c r="BP49" s="36"/>
      <c r="BQ49" s="36"/>
      <c r="BR49" s="36"/>
      <c r="BS49" s="36"/>
      <c r="BT49" s="36"/>
      <c r="BU49" s="36"/>
      <c r="BV49" s="36"/>
      <c r="BW49" s="36"/>
      <c r="BX49" s="36"/>
      <c r="BY49" s="36"/>
      <c r="BZ49" s="36"/>
      <c r="CA49" s="36"/>
      <c r="CB49" s="36"/>
      <c r="CC49" s="36"/>
      <c r="CD49" s="36"/>
      <c r="CE49" s="36" t="s">
        <v>1056</v>
      </c>
      <c r="CF49" s="36" t="s">
        <v>1056</v>
      </c>
      <c r="CG49" s="36"/>
      <c r="CH49" s="36"/>
      <c r="CI49" s="36"/>
      <c r="CJ49" s="36"/>
      <c r="CK49" s="36"/>
      <c r="CL49" s="36"/>
      <c r="CM49" s="36"/>
      <c r="CN49" s="36"/>
      <c r="CO49" s="36"/>
      <c r="CP49" s="36"/>
      <c r="CQ49" s="36"/>
      <c r="CR49" s="36"/>
      <c r="CS49" s="36"/>
      <c r="CT49" s="36" t="s">
        <v>1051</v>
      </c>
      <c r="CU49" s="36"/>
      <c r="CV49" s="36"/>
      <c r="CW49" s="36"/>
      <c r="CX49" s="36"/>
      <c r="CY49" s="36"/>
      <c r="DA49" s="20" t="s">
        <v>1232</v>
      </c>
      <c r="DB49" s="20" t="str">
        <f aca="false">IF(NOT(ISBLANK(DA49)),CONCATENATE("lamd:class_",DA49),CONCATENATE("lamd:class_",CZ49)  )</f>
        <v>lamd:class_AGREE</v>
      </c>
    </row>
    <row r="50" customFormat="false" ht="58" hidden="false" customHeight="false" outlineLevel="0" collapsed="false">
      <c r="A50" s="20" t="s">
        <v>1565</v>
      </c>
      <c r="B50" s="20" t="s">
        <v>1566</v>
      </c>
      <c r="C50" s="20" t="s">
        <v>1567</v>
      </c>
      <c r="D50" s="20" t="s">
        <v>1568</v>
      </c>
      <c r="E50" s="20" t="s">
        <v>1569</v>
      </c>
      <c r="F50" s="20" t="s">
        <v>1570</v>
      </c>
      <c r="G50" s="20" t="s">
        <v>1571</v>
      </c>
      <c r="H50" s="29" t="s">
        <v>1223</v>
      </c>
      <c r="I50" s="29" t="s">
        <v>1224</v>
      </c>
      <c r="J50" s="29" t="s">
        <v>1562</v>
      </c>
      <c r="K50" s="29" t="s">
        <v>1049</v>
      </c>
      <c r="L50" s="29" t="s">
        <v>1226</v>
      </c>
      <c r="N50" s="29" t="s">
        <v>1563</v>
      </c>
      <c r="O50" s="36" t="s">
        <v>1228</v>
      </c>
      <c r="P50" s="36" t="s">
        <v>1229</v>
      </c>
      <c r="Q50" s="36"/>
      <c r="R50" s="36" t="s">
        <v>1049</v>
      </c>
      <c r="S50" s="36" t="s">
        <v>1230</v>
      </c>
      <c r="T50" s="36" t="s">
        <v>1051</v>
      </c>
      <c r="U50" s="36" t="s">
        <v>1056</v>
      </c>
      <c r="V50" s="36" t="s">
        <v>1056</v>
      </c>
      <c r="W50" s="36" t="s">
        <v>1051</v>
      </c>
      <c r="X50" s="36" t="s">
        <v>1056</v>
      </c>
      <c r="Y50" s="36"/>
      <c r="Z50" s="36"/>
      <c r="AA50" s="36" t="s">
        <v>1051</v>
      </c>
      <c r="AB50" s="36" t="s">
        <v>1231</v>
      </c>
      <c r="AC50" s="36"/>
      <c r="AD50" s="36"/>
      <c r="AE50" s="36"/>
      <c r="AF50" s="36"/>
      <c r="AG50" s="36"/>
      <c r="AH50" s="36"/>
      <c r="AI50" s="36"/>
      <c r="AJ50" s="36"/>
      <c r="AK50" s="36" t="s">
        <v>1049</v>
      </c>
      <c r="AL50" s="36" t="s">
        <v>1155</v>
      </c>
      <c r="AM50" s="36"/>
      <c r="AN50" s="36"/>
      <c r="AO50" s="36"/>
      <c r="AP50" s="36" t="s">
        <v>1056</v>
      </c>
      <c r="AQ50" s="36"/>
      <c r="AR50" s="36" t="s">
        <v>1056</v>
      </c>
      <c r="AS50" s="36" t="s">
        <v>1051</v>
      </c>
      <c r="AT50" s="36"/>
      <c r="AU50" s="36"/>
      <c r="AV50" s="36"/>
      <c r="AW50" s="36" t="s">
        <v>1056</v>
      </c>
      <c r="AX50" s="36" t="s">
        <v>1056</v>
      </c>
      <c r="AY50" s="36"/>
      <c r="AZ50" s="36" t="s">
        <v>1051</v>
      </c>
      <c r="BA50" s="37" t="s">
        <v>1051</v>
      </c>
      <c r="BB50" s="36" t="s">
        <v>1572</v>
      </c>
      <c r="BC50" s="36" t="s">
        <v>1572</v>
      </c>
      <c r="BD50" s="36" t="s">
        <v>1056</v>
      </c>
      <c r="BE50" s="36" t="s">
        <v>1056</v>
      </c>
      <c r="BF50" s="36"/>
      <c r="BG50" s="36"/>
      <c r="BH50" s="36" t="s">
        <v>1056</v>
      </c>
      <c r="BI50" s="36" t="s">
        <v>1056</v>
      </c>
      <c r="BJ50" s="36" t="s">
        <v>1056</v>
      </c>
      <c r="BK50" s="36" t="s">
        <v>1056</v>
      </c>
      <c r="BL50" s="36"/>
      <c r="BM50" s="36" t="s">
        <v>1056</v>
      </c>
      <c r="BN50" s="36" t="s">
        <v>1056</v>
      </c>
      <c r="BO50" s="36"/>
      <c r="BP50" s="36"/>
      <c r="BQ50" s="36"/>
      <c r="BR50" s="36"/>
      <c r="BS50" s="36"/>
      <c r="BT50" s="36"/>
      <c r="BU50" s="36"/>
      <c r="BV50" s="36"/>
      <c r="BW50" s="36"/>
      <c r="BX50" s="36"/>
      <c r="BY50" s="36"/>
      <c r="BZ50" s="36"/>
      <c r="CA50" s="36"/>
      <c r="CB50" s="36"/>
      <c r="CC50" s="36"/>
      <c r="CD50" s="36"/>
      <c r="CE50" s="36" t="s">
        <v>1056</v>
      </c>
      <c r="CF50" s="36" t="s">
        <v>1056</v>
      </c>
      <c r="CG50" s="36"/>
      <c r="CH50" s="36"/>
      <c r="CI50" s="36"/>
      <c r="CJ50" s="36"/>
      <c r="CK50" s="36"/>
      <c r="CL50" s="36"/>
      <c r="CM50" s="36"/>
      <c r="CN50" s="36"/>
      <c r="CO50" s="36"/>
      <c r="CP50" s="36"/>
      <c r="CQ50" s="36"/>
      <c r="CR50" s="36"/>
      <c r="CS50" s="36"/>
      <c r="CT50" s="36" t="s">
        <v>1051</v>
      </c>
      <c r="CU50" s="36"/>
      <c r="CV50" s="36"/>
      <c r="CW50" s="36"/>
      <c r="CX50" s="36"/>
      <c r="CY50" s="36"/>
      <c r="DA50" s="20" t="s">
        <v>1232</v>
      </c>
      <c r="DB50" s="20" t="str">
        <f aca="false">IF(NOT(ISBLANK(DA50)),CONCATENATE("lamd:class_",DA50),CONCATENATE("lamd:class_",CZ50)  )</f>
        <v>lamd:class_AGREE</v>
      </c>
    </row>
    <row r="51" customFormat="false" ht="58" hidden="false" customHeight="false" outlineLevel="0" collapsed="false">
      <c r="A51" s="20" t="s">
        <v>1573</v>
      </c>
      <c r="B51" s="20" t="s">
        <v>1574</v>
      </c>
      <c r="C51" s="20" t="s">
        <v>1575</v>
      </c>
      <c r="D51" s="20" t="s">
        <v>1576</v>
      </c>
      <c r="E51" s="20" t="s">
        <v>1577</v>
      </c>
      <c r="F51" s="20" t="s">
        <v>1578</v>
      </c>
      <c r="G51" s="20" t="s">
        <v>1579</v>
      </c>
      <c r="H51" s="29" t="s">
        <v>1252</v>
      </c>
      <c r="I51" s="29" t="s">
        <v>1239</v>
      </c>
      <c r="J51" s="29" t="s">
        <v>1424</v>
      </c>
      <c r="K51" s="29" t="s">
        <v>1049</v>
      </c>
      <c r="L51" s="29" t="s">
        <v>1050</v>
      </c>
      <c r="N51" s="29" t="s">
        <v>1580</v>
      </c>
      <c r="O51" s="36" t="s">
        <v>1581</v>
      </c>
      <c r="P51" s="36" t="s">
        <v>1582</v>
      </c>
      <c r="Q51" s="36"/>
      <c r="R51" s="36" t="s">
        <v>1049</v>
      </c>
      <c r="S51" s="36" t="s">
        <v>1073</v>
      </c>
      <c r="T51" s="36"/>
      <c r="U51" s="36"/>
      <c r="V51" s="36"/>
      <c r="W51" s="36"/>
      <c r="X51" s="36"/>
      <c r="Y51" s="36"/>
      <c r="Z51" s="36"/>
      <c r="AA51" s="36"/>
      <c r="AB51" s="36"/>
      <c r="AC51" s="36"/>
      <c r="AD51" s="36"/>
      <c r="AE51" s="36"/>
      <c r="AF51" s="36"/>
      <c r="AG51" s="36"/>
      <c r="AH51" s="36"/>
      <c r="AI51" s="36"/>
      <c r="AJ51" s="36"/>
      <c r="AK51" s="36"/>
      <c r="AL51" s="36"/>
      <c r="AM51" s="36"/>
      <c r="AN51" s="36"/>
      <c r="AO51" s="36"/>
      <c r="AP51" s="36" t="s">
        <v>1056</v>
      </c>
      <c r="AQ51" s="36"/>
      <c r="AR51" s="36"/>
      <c r="AS51" s="36"/>
      <c r="AT51" s="36"/>
      <c r="AU51" s="36"/>
      <c r="AV51" s="36"/>
      <c r="AW51" s="36"/>
      <c r="AX51" s="36"/>
      <c r="AY51" s="36"/>
      <c r="AZ51" s="36"/>
      <c r="BA51" s="37" t="s">
        <v>1583</v>
      </c>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t="s">
        <v>1056</v>
      </c>
      <c r="CF51" s="36" t="s">
        <v>1056</v>
      </c>
      <c r="CG51" s="36"/>
      <c r="CH51" s="36"/>
      <c r="CI51" s="36"/>
      <c r="CJ51" s="36"/>
      <c r="CK51" s="36"/>
      <c r="CL51" s="36"/>
      <c r="CM51" s="36"/>
      <c r="CN51" s="36"/>
      <c r="CO51" s="36"/>
      <c r="CP51" s="36"/>
      <c r="CQ51" s="36"/>
      <c r="CR51" s="36"/>
      <c r="CS51" s="36"/>
      <c r="CT51" s="36"/>
      <c r="CU51" s="36"/>
      <c r="CV51" s="36"/>
      <c r="CW51" s="36"/>
      <c r="CX51" s="36"/>
      <c r="CY51" s="36"/>
      <c r="CZ51" s="20" t="s">
        <v>1260</v>
      </c>
      <c r="DA51" s="20" t="s">
        <v>1364</v>
      </c>
      <c r="DB51" s="20" t="str">
        <f aca="false">IF(NOT(ISBLANK(DA51)),CONCATENATE("lamd:class_",DA51),CONCATENATE("lamd:class_",CZ51)  )</f>
        <v>lamd:class_COTHER</v>
      </c>
    </row>
    <row r="52" customFormat="false" ht="72.5" hidden="false" customHeight="false" outlineLevel="0" collapsed="false">
      <c r="A52" s="20" t="s">
        <v>1584</v>
      </c>
      <c r="B52" s="20" t="s">
        <v>1585</v>
      </c>
      <c r="C52" s="20" t="s">
        <v>1586</v>
      </c>
      <c r="D52" s="20" t="s">
        <v>1587</v>
      </c>
      <c r="E52" s="20" t="s">
        <v>1588</v>
      </c>
      <c r="F52" s="20" t="s">
        <v>1589</v>
      </c>
      <c r="G52" s="20" t="s">
        <v>1590</v>
      </c>
      <c r="H52" s="29" t="s">
        <v>1252</v>
      </c>
      <c r="I52" s="29" t="s">
        <v>1239</v>
      </c>
      <c r="J52" s="29" t="s">
        <v>1424</v>
      </c>
      <c r="K52" s="29" t="s">
        <v>1049</v>
      </c>
      <c r="L52" s="29" t="s">
        <v>1050</v>
      </c>
      <c r="N52" s="29" t="s">
        <v>1580</v>
      </c>
      <c r="O52" s="36" t="s">
        <v>1581</v>
      </c>
      <c r="P52" s="36" t="s">
        <v>1582</v>
      </c>
      <c r="Q52" s="36"/>
      <c r="R52" s="36" t="s">
        <v>1049</v>
      </c>
      <c r="S52" s="36" t="s">
        <v>1073</v>
      </c>
      <c r="T52" s="36"/>
      <c r="U52" s="36"/>
      <c r="V52" s="36"/>
      <c r="W52" s="36"/>
      <c r="X52" s="36"/>
      <c r="Y52" s="36"/>
      <c r="Z52" s="36"/>
      <c r="AA52" s="36"/>
      <c r="AB52" s="36"/>
      <c r="AC52" s="36"/>
      <c r="AD52" s="36"/>
      <c r="AE52" s="36"/>
      <c r="AF52" s="36"/>
      <c r="AG52" s="36"/>
      <c r="AH52" s="36"/>
      <c r="AI52" s="36"/>
      <c r="AJ52" s="36"/>
      <c r="AK52" s="36"/>
      <c r="AL52" s="36"/>
      <c r="AM52" s="36"/>
      <c r="AN52" s="36"/>
      <c r="AO52" s="36"/>
      <c r="AP52" s="36" t="s">
        <v>1056</v>
      </c>
      <c r="AQ52" s="36"/>
      <c r="AR52" s="36"/>
      <c r="AS52" s="36"/>
      <c r="AT52" s="36"/>
      <c r="AU52" s="36"/>
      <c r="AV52" s="36"/>
      <c r="AW52" s="36"/>
      <c r="AX52" s="36"/>
      <c r="AY52" s="36"/>
      <c r="AZ52" s="36"/>
      <c r="BA52" s="37" t="s">
        <v>1591</v>
      </c>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t="s">
        <v>1056</v>
      </c>
      <c r="CF52" s="36" t="s">
        <v>1056</v>
      </c>
      <c r="CG52" s="36"/>
      <c r="CH52" s="36"/>
      <c r="CI52" s="36"/>
      <c r="CJ52" s="36"/>
      <c r="CK52" s="36"/>
      <c r="CL52" s="36"/>
      <c r="CM52" s="36"/>
      <c r="CN52" s="36"/>
      <c r="CO52" s="36"/>
      <c r="CP52" s="36"/>
      <c r="CQ52" s="36"/>
      <c r="CR52" s="36"/>
      <c r="CS52" s="36"/>
      <c r="CT52" s="36"/>
      <c r="CU52" s="36"/>
      <c r="CV52" s="36"/>
      <c r="CW52" s="36"/>
      <c r="CX52" s="36"/>
      <c r="CY52" s="36"/>
      <c r="CZ52" s="20" t="s">
        <v>1260</v>
      </c>
      <c r="DA52" s="20" t="s">
        <v>1364</v>
      </c>
      <c r="DB52" s="20" t="str">
        <f aca="false">IF(NOT(ISBLANK(DA52)),CONCATENATE("lamd:class_",DA52),CONCATENATE("lamd:class_",CZ52)  )</f>
        <v>lamd:class_COTHER</v>
      </c>
    </row>
    <row r="53" customFormat="false" ht="72.5" hidden="false" customHeight="false" outlineLevel="0" collapsed="false">
      <c r="A53" s="20" t="s">
        <v>1592</v>
      </c>
      <c r="B53" s="20" t="s">
        <v>1593</v>
      </c>
      <c r="C53" s="20" t="s">
        <v>1594</v>
      </c>
      <c r="D53" s="20" t="s">
        <v>1595</v>
      </c>
      <c r="E53" s="20" t="s">
        <v>1596</v>
      </c>
      <c r="F53" s="20" t="s">
        <v>1201</v>
      </c>
      <c r="G53" s="20" t="s">
        <v>1597</v>
      </c>
      <c r="H53" s="29" t="s">
        <v>1598</v>
      </c>
      <c r="I53" s="29" t="s">
        <v>1204</v>
      </c>
      <c r="J53" s="29" t="s">
        <v>1205</v>
      </c>
      <c r="K53" s="29" t="s">
        <v>1049</v>
      </c>
      <c r="L53" s="29" t="s">
        <v>1599</v>
      </c>
      <c r="N53" s="29" t="s">
        <v>1051</v>
      </c>
      <c r="R53" s="20" t="s">
        <v>1049</v>
      </c>
      <c r="AE53" s="20" t="s">
        <v>1049</v>
      </c>
      <c r="AU53" s="20" t="s">
        <v>1051</v>
      </c>
      <c r="AX53" s="20" t="s">
        <v>1056</v>
      </c>
      <c r="CE53" s="20" t="s">
        <v>1056</v>
      </c>
      <c r="CF53" s="20" t="s">
        <v>1056</v>
      </c>
      <c r="CI53" s="20" t="s">
        <v>1051</v>
      </c>
      <c r="CJ53" s="20" t="s">
        <v>1051</v>
      </c>
      <c r="CK53" s="20" t="s">
        <v>1051</v>
      </c>
      <c r="CL53" s="20" t="s">
        <v>1056</v>
      </c>
      <c r="CM53" s="20" t="s">
        <v>1056</v>
      </c>
      <c r="CN53" s="20" t="s">
        <v>1056</v>
      </c>
      <c r="CO53" s="20" t="s">
        <v>1056</v>
      </c>
      <c r="CP53" s="20" t="s">
        <v>1056</v>
      </c>
      <c r="CQ53" s="20" t="s">
        <v>1056</v>
      </c>
      <c r="CR53" s="20" t="s">
        <v>1056</v>
      </c>
      <c r="DA53" s="20" t="s">
        <v>1208</v>
      </c>
      <c r="DB53" s="20" t="str">
        <f aca="false">IF(NOT(ISBLANK(DA53)),CONCATENATE("lamd:class_",DA53),CONCATENATE("lamd:class_",CZ53)  )</f>
        <v>lamd:class_CASE</v>
      </c>
    </row>
    <row r="54" customFormat="false" ht="72.5" hidden="false" customHeight="false" outlineLevel="0" collapsed="false">
      <c r="A54" s="20" t="s">
        <v>1600</v>
      </c>
      <c r="B54" s="20" t="s">
        <v>1601</v>
      </c>
      <c r="C54" s="20" t="s">
        <v>1602</v>
      </c>
      <c r="D54" s="20" t="s">
        <v>1603</v>
      </c>
      <c r="E54" s="20" t="s">
        <v>1604</v>
      </c>
      <c r="F54" s="20" t="s">
        <v>1605</v>
      </c>
      <c r="G54" s="20" t="s">
        <v>1606</v>
      </c>
      <c r="H54" s="29" t="s">
        <v>1598</v>
      </c>
      <c r="I54" s="29" t="s">
        <v>1607</v>
      </c>
      <c r="J54" s="29" t="s">
        <v>1205</v>
      </c>
      <c r="K54" s="29" t="s">
        <v>1049</v>
      </c>
      <c r="L54" s="29" t="s">
        <v>1608</v>
      </c>
      <c r="N54" s="29" t="s">
        <v>1051</v>
      </c>
      <c r="R54" s="20" t="s">
        <v>1049</v>
      </c>
      <c r="AE54" s="20" t="s">
        <v>1049</v>
      </c>
      <c r="AU54" s="20" t="s">
        <v>1051</v>
      </c>
      <c r="AX54" s="20" t="s">
        <v>1056</v>
      </c>
      <c r="CE54" s="20" t="s">
        <v>1056</v>
      </c>
      <c r="CF54" s="20" t="s">
        <v>1056</v>
      </c>
      <c r="CI54" s="20" t="s">
        <v>1051</v>
      </c>
      <c r="CJ54" s="20" t="s">
        <v>1051</v>
      </c>
      <c r="CK54" s="20" t="s">
        <v>1051</v>
      </c>
      <c r="CL54" s="20" t="s">
        <v>1056</v>
      </c>
      <c r="CM54" s="20" t="s">
        <v>1056</v>
      </c>
      <c r="CN54" s="20" t="s">
        <v>1056</v>
      </c>
      <c r="CO54" s="20" t="s">
        <v>1056</v>
      </c>
      <c r="CP54" s="20" t="s">
        <v>1056</v>
      </c>
      <c r="CQ54" s="20" t="s">
        <v>1056</v>
      </c>
      <c r="CR54" s="20" t="s">
        <v>1056</v>
      </c>
      <c r="DA54" s="20" t="s">
        <v>1208</v>
      </c>
      <c r="DB54" s="20" t="str">
        <f aca="false">IF(NOT(ISBLANK(DA54)),CONCATENATE("lamd:class_",DA54),CONCATENATE("lamd:class_",CZ54)  )</f>
        <v>lamd:class_CASE</v>
      </c>
    </row>
    <row r="55" customFormat="false" ht="72.5" hidden="false" customHeight="false" outlineLevel="0" collapsed="false">
      <c r="A55" s="20" t="s">
        <v>1609</v>
      </c>
      <c r="B55" s="20" t="s">
        <v>1610</v>
      </c>
      <c r="C55" s="20" t="s">
        <v>1611</v>
      </c>
      <c r="D55" s="20" t="s">
        <v>1612</v>
      </c>
      <c r="E55" s="20" t="s">
        <v>1613</v>
      </c>
      <c r="F55" s="20" t="s">
        <v>1605</v>
      </c>
      <c r="G55" s="20" t="s">
        <v>1614</v>
      </c>
      <c r="H55" s="29" t="s">
        <v>1203</v>
      </c>
      <c r="I55" s="29" t="s">
        <v>1607</v>
      </c>
      <c r="J55" s="29" t="s">
        <v>1205</v>
      </c>
      <c r="K55" s="29" t="s">
        <v>1049</v>
      </c>
      <c r="L55" s="29" t="s">
        <v>1615</v>
      </c>
      <c r="N55" s="29" t="s">
        <v>1051</v>
      </c>
      <c r="R55" s="20" t="s">
        <v>1049</v>
      </c>
      <c r="AE55" s="20" t="s">
        <v>1049</v>
      </c>
      <c r="AU55" s="20" t="s">
        <v>1051</v>
      </c>
      <c r="AX55" s="20" t="s">
        <v>1056</v>
      </c>
      <c r="CE55" s="20" t="s">
        <v>1056</v>
      </c>
      <c r="CF55" s="20" t="s">
        <v>1056</v>
      </c>
      <c r="CI55" s="20" t="s">
        <v>1051</v>
      </c>
      <c r="CJ55" s="20" t="s">
        <v>1051</v>
      </c>
      <c r="CK55" s="20" t="s">
        <v>1051</v>
      </c>
      <c r="CL55" s="20" t="s">
        <v>1056</v>
      </c>
      <c r="CS55" s="20" t="s">
        <v>1616</v>
      </c>
      <c r="DA55" s="20" t="s">
        <v>1208</v>
      </c>
      <c r="DB55" s="20" t="str">
        <f aca="false">IF(NOT(ISBLANK(DA55)),CONCATENATE("lamd:class_",DA55),CONCATENATE("lamd:class_",CZ55)  )</f>
        <v>lamd:class_CASE</v>
      </c>
    </row>
    <row r="56" customFormat="false" ht="87" hidden="false" customHeight="false" outlineLevel="0" collapsed="false">
      <c r="A56" s="20" t="s">
        <v>1617</v>
      </c>
      <c r="B56" s="20" t="s">
        <v>1618</v>
      </c>
      <c r="C56" s="20" t="s">
        <v>1619</v>
      </c>
      <c r="D56" s="20" t="s">
        <v>1620</v>
      </c>
      <c r="E56" s="20" t="s">
        <v>1621</v>
      </c>
      <c r="F56" s="20" t="s">
        <v>1605</v>
      </c>
      <c r="G56" s="20" t="s">
        <v>1622</v>
      </c>
      <c r="H56" s="29" t="s">
        <v>1203</v>
      </c>
      <c r="I56" s="29" t="s">
        <v>1607</v>
      </c>
      <c r="J56" s="29" t="s">
        <v>1205</v>
      </c>
      <c r="K56" s="29" t="s">
        <v>1049</v>
      </c>
      <c r="L56" s="29" t="s">
        <v>1623</v>
      </c>
      <c r="N56" s="29" t="s">
        <v>1051</v>
      </c>
      <c r="R56" s="20" t="s">
        <v>1049</v>
      </c>
      <c r="AE56" s="20" t="s">
        <v>1049</v>
      </c>
      <c r="AU56" s="20" t="s">
        <v>1051</v>
      </c>
      <c r="AX56" s="20" t="s">
        <v>1056</v>
      </c>
      <c r="CE56" s="20" t="s">
        <v>1056</v>
      </c>
      <c r="CF56" s="20" t="s">
        <v>1056</v>
      </c>
      <c r="CI56" s="20" t="s">
        <v>1051</v>
      </c>
      <c r="CJ56" s="20" t="s">
        <v>1051</v>
      </c>
      <c r="CK56" s="20" t="s">
        <v>1051</v>
      </c>
      <c r="CL56" s="20" t="s">
        <v>1056</v>
      </c>
      <c r="CS56" s="20" t="s">
        <v>1624</v>
      </c>
      <c r="DA56" s="20" t="s">
        <v>1208</v>
      </c>
      <c r="DB56" s="20" t="str">
        <f aca="false">IF(NOT(ISBLANK(DA56)),CONCATENATE("lamd:class_",DA56),CONCATENATE("lamd:class_",CZ56)  )</f>
        <v>lamd:class_CASE</v>
      </c>
    </row>
    <row r="57" customFormat="false" ht="43.5" hidden="false" customHeight="false" outlineLevel="0" collapsed="false">
      <c r="A57" s="20" t="s">
        <v>1625</v>
      </c>
      <c r="B57" s="20" t="s">
        <v>1626</v>
      </c>
      <c r="C57" s="20" t="s">
        <v>1627</v>
      </c>
      <c r="D57" s="20" t="s">
        <v>1628</v>
      </c>
      <c r="E57" s="20" t="s">
        <v>1629</v>
      </c>
      <c r="F57" s="20" t="s">
        <v>1201</v>
      </c>
      <c r="G57" s="20" t="s">
        <v>1630</v>
      </c>
      <c r="H57" s="29" t="s">
        <v>1203</v>
      </c>
      <c r="I57" s="29" t="s">
        <v>1204</v>
      </c>
      <c r="J57" s="29" t="s">
        <v>1205</v>
      </c>
      <c r="K57" s="29" t="s">
        <v>1049</v>
      </c>
      <c r="L57" s="29" t="s">
        <v>1631</v>
      </c>
      <c r="N57" s="29" t="s">
        <v>1051</v>
      </c>
      <c r="R57" s="20" t="s">
        <v>1049</v>
      </c>
      <c r="AE57" s="20" t="s">
        <v>1049</v>
      </c>
      <c r="AU57" s="20" t="s">
        <v>1051</v>
      </c>
      <c r="AX57" s="20" t="s">
        <v>1056</v>
      </c>
      <c r="CE57" s="20" t="s">
        <v>1056</v>
      </c>
      <c r="CF57" s="20" t="s">
        <v>1056</v>
      </c>
      <c r="CI57" s="20" t="s">
        <v>1051</v>
      </c>
      <c r="CV57" s="20" t="s">
        <v>1051</v>
      </c>
      <c r="DA57" s="20" t="s">
        <v>1208</v>
      </c>
      <c r="DB57" s="20" t="str">
        <f aca="false">IF(NOT(ISBLANK(DA57)),CONCATENATE("lamd:class_",DA57),CONCATENATE("lamd:class_",CZ57)  )</f>
        <v>lamd:class_CASE</v>
      </c>
    </row>
    <row r="58" customFormat="false" ht="72.5" hidden="false" customHeight="false" outlineLevel="0" collapsed="false">
      <c r="A58" s="20" t="s">
        <v>1632</v>
      </c>
      <c r="B58" s="20" t="s">
        <v>1633</v>
      </c>
      <c r="C58" s="20" t="s">
        <v>1634</v>
      </c>
      <c r="D58" s="20" t="s">
        <v>1635</v>
      </c>
      <c r="E58" s="20" t="s">
        <v>1636</v>
      </c>
      <c r="F58" s="20" t="s">
        <v>1201</v>
      </c>
      <c r="G58" s="20" t="s">
        <v>1637</v>
      </c>
      <c r="H58" s="29" t="s">
        <v>1203</v>
      </c>
      <c r="I58" s="29" t="s">
        <v>1204</v>
      </c>
      <c r="J58" s="29" t="s">
        <v>1205</v>
      </c>
      <c r="K58" s="29" t="s">
        <v>1049</v>
      </c>
      <c r="L58" s="29" t="s">
        <v>1638</v>
      </c>
      <c r="N58" s="29" t="s">
        <v>1051</v>
      </c>
      <c r="R58" s="20" t="s">
        <v>1049</v>
      </c>
      <c r="AE58" s="20" t="s">
        <v>1049</v>
      </c>
      <c r="AU58" s="20" t="s">
        <v>1051</v>
      </c>
      <c r="AX58" s="20" t="s">
        <v>1056</v>
      </c>
      <c r="CE58" s="20" t="s">
        <v>1056</v>
      </c>
      <c r="CF58" s="20" t="s">
        <v>1056</v>
      </c>
      <c r="CI58" s="20" t="s">
        <v>1051</v>
      </c>
      <c r="CS58" s="20" t="s">
        <v>1639</v>
      </c>
      <c r="DA58" s="20" t="s">
        <v>1208</v>
      </c>
      <c r="DB58" s="20" t="str">
        <f aca="false">IF(NOT(ISBLANK(DA58)),CONCATENATE("lamd:class_",DA58),CONCATENATE("lamd:class_",CZ58)  )</f>
        <v>lamd:class_CASE</v>
      </c>
    </row>
    <row r="59" customFormat="false" ht="29" hidden="false" customHeight="false" outlineLevel="0" collapsed="false">
      <c r="A59" s="20" t="s">
        <v>1640</v>
      </c>
      <c r="B59" s="20" t="s">
        <v>1641</v>
      </c>
      <c r="C59" s="20" t="s">
        <v>1642</v>
      </c>
      <c r="D59" s="20" t="s">
        <v>1643</v>
      </c>
      <c r="E59" s="20" t="s">
        <v>1644</v>
      </c>
      <c r="G59" s="20" t="s">
        <v>1645</v>
      </c>
      <c r="H59" s="29" t="s">
        <v>1252</v>
      </c>
      <c r="I59" s="29" t="s">
        <v>1646</v>
      </c>
      <c r="J59" s="29" t="s">
        <v>1240</v>
      </c>
      <c r="K59" s="29" t="s">
        <v>1049</v>
      </c>
      <c r="L59" s="29" t="s">
        <v>1647</v>
      </c>
      <c r="N59" s="29" t="s">
        <v>1648</v>
      </c>
      <c r="R59" s="20" t="s">
        <v>1049</v>
      </c>
      <c r="S59" s="20" t="s">
        <v>1073</v>
      </c>
      <c r="AP59" s="20" t="s">
        <v>1649</v>
      </c>
      <c r="AX59" s="20" t="s">
        <v>1056</v>
      </c>
      <c r="CE59" s="20" t="s">
        <v>1056</v>
      </c>
      <c r="CF59" s="20" t="s">
        <v>1056</v>
      </c>
      <c r="CZ59" s="20" t="s">
        <v>1260</v>
      </c>
      <c r="DA59" s="20" t="s">
        <v>1364</v>
      </c>
      <c r="DB59" s="20" t="str">
        <f aca="false">IF(NOT(ISBLANK(DA59)),CONCATENATE("lamd:class_",DA59),CONCATENATE("lamd:class_",CZ59)  )</f>
        <v>lamd:class_COTHER</v>
      </c>
    </row>
    <row r="60" customFormat="false" ht="43.5" hidden="false" customHeight="false" outlineLevel="0" collapsed="false">
      <c r="A60" s="20" t="s">
        <v>1650</v>
      </c>
      <c r="B60" s="20" t="s">
        <v>1651</v>
      </c>
      <c r="C60" s="20" t="s">
        <v>1652</v>
      </c>
      <c r="D60" s="20" t="s">
        <v>1653</v>
      </c>
      <c r="E60" s="20" t="s">
        <v>1654</v>
      </c>
      <c r="F60" s="20" t="s">
        <v>1655</v>
      </c>
      <c r="G60" s="20" t="s">
        <v>1656</v>
      </c>
      <c r="H60" s="29" t="s">
        <v>1284</v>
      </c>
      <c r="I60" s="29" t="s">
        <v>1657</v>
      </c>
      <c r="J60" s="29" t="s">
        <v>1108</v>
      </c>
      <c r="K60" s="29" t="s">
        <v>1049</v>
      </c>
      <c r="L60" s="29" t="s">
        <v>1373</v>
      </c>
      <c r="N60" s="29" t="s">
        <v>1374</v>
      </c>
      <c r="O60" s="20" t="s">
        <v>1375</v>
      </c>
      <c r="P60" s="20" t="s">
        <v>1376</v>
      </c>
      <c r="R60" s="20" t="s">
        <v>1049</v>
      </c>
      <c r="S60" s="20" t="s">
        <v>1052</v>
      </c>
      <c r="AP60" s="20" t="s">
        <v>1649</v>
      </c>
      <c r="AX60" s="20" t="s">
        <v>1056</v>
      </c>
      <c r="CE60" s="20" t="s">
        <v>1056</v>
      </c>
      <c r="CF60" s="20" t="s">
        <v>1056</v>
      </c>
      <c r="CZ60" s="20" t="s">
        <v>1260</v>
      </c>
      <c r="DA60" s="20" t="s">
        <v>1261</v>
      </c>
      <c r="DB60" s="20" t="str">
        <f aca="false">IF(NOT(ISBLANK(DA60)),CONCATENATE("lamd:class_",DA60),CONCATENATE("lamd:class_",CZ60)  )</f>
        <v>lamd:class_STATEAID</v>
      </c>
    </row>
    <row r="61" customFormat="false" ht="58" hidden="false" customHeight="false" outlineLevel="0" collapsed="false">
      <c r="A61" s="20" t="s">
        <v>1658</v>
      </c>
      <c r="B61" s="20" t="s">
        <v>1659</v>
      </c>
      <c r="C61" s="20" t="s">
        <v>1660</v>
      </c>
      <c r="D61" s="20" t="s">
        <v>1661</v>
      </c>
      <c r="E61" s="20" t="s">
        <v>1662</v>
      </c>
      <c r="F61" s="20" t="s">
        <v>1663</v>
      </c>
      <c r="G61" s="20" t="s">
        <v>1664</v>
      </c>
      <c r="H61" s="29" t="s">
        <v>1284</v>
      </c>
      <c r="I61" s="29" t="s">
        <v>1665</v>
      </c>
      <c r="J61" s="29" t="s">
        <v>1108</v>
      </c>
      <c r="K61" s="29" t="s">
        <v>1049</v>
      </c>
      <c r="L61" s="29" t="s">
        <v>1666</v>
      </c>
      <c r="N61" s="29" t="s">
        <v>1667</v>
      </c>
      <c r="O61" s="20" t="s">
        <v>1668</v>
      </c>
      <c r="P61" s="20" t="s">
        <v>1669</v>
      </c>
      <c r="R61" s="20" t="s">
        <v>1049</v>
      </c>
      <c r="S61" s="20" t="s">
        <v>1052</v>
      </c>
      <c r="AP61" s="20" t="s">
        <v>1649</v>
      </c>
      <c r="AX61" s="20" t="s">
        <v>1056</v>
      </c>
      <c r="BA61" s="30" t="s">
        <v>1670</v>
      </c>
      <c r="CE61" s="20" t="s">
        <v>1056</v>
      </c>
      <c r="CF61" s="20" t="s">
        <v>1056</v>
      </c>
      <c r="CZ61" s="20" t="s">
        <v>1260</v>
      </c>
      <c r="DA61" s="20" t="s">
        <v>1261</v>
      </c>
      <c r="DB61" s="20" t="str">
        <f aca="false">IF(NOT(ISBLANK(DA61)),CONCATENATE("lamd:class_",DA61),CONCATENATE("lamd:class_",CZ61)  )</f>
        <v>lamd:class_STATEAID</v>
      </c>
    </row>
    <row r="62" customFormat="false" ht="87" hidden="false" customHeight="false" outlineLevel="0" collapsed="false">
      <c r="A62" s="20" t="s">
        <v>1671</v>
      </c>
      <c r="B62" s="20" t="s">
        <v>1672</v>
      </c>
      <c r="C62" s="20" t="s">
        <v>1673</v>
      </c>
      <c r="D62" s="20" t="s">
        <v>1674</v>
      </c>
      <c r="E62" s="20" t="s">
        <v>1675</v>
      </c>
      <c r="F62" s="20" t="s">
        <v>1655</v>
      </c>
      <c r="G62" s="20" t="s">
        <v>1676</v>
      </c>
      <c r="H62" s="29" t="s">
        <v>1252</v>
      </c>
      <c r="I62" s="29" t="s">
        <v>1677</v>
      </c>
      <c r="J62" s="29" t="s">
        <v>1678</v>
      </c>
      <c r="K62" s="29" t="s">
        <v>1049</v>
      </c>
      <c r="L62" s="29" t="s">
        <v>1373</v>
      </c>
      <c r="N62" s="29" t="s">
        <v>1374</v>
      </c>
      <c r="O62" s="20" t="s">
        <v>1375</v>
      </c>
      <c r="P62" s="20" t="s">
        <v>1376</v>
      </c>
      <c r="R62" s="20" t="s">
        <v>1049</v>
      </c>
      <c r="S62" s="20" t="s">
        <v>1052</v>
      </c>
      <c r="AP62" s="20" t="s">
        <v>1649</v>
      </c>
      <c r="AT62" s="20" t="s">
        <v>1056</v>
      </c>
      <c r="AX62" s="20" t="s">
        <v>1056</v>
      </c>
      <c r="BA62" s="30" t="s">
        <v>1679</v>
      </c>
      <c r="CE62" s="20" t="s">
        <v>1056</v>
      </c>
      <c r="CF62" s="20" t="s">
        <v>1056</v>
      </c>
      <c r="CZ62" s="20" t="s">
        <v>1260</v>
      </c>
      <c r="DA62" s="20" t="s">
        <v>1261</v>
      </c>
      <c r="DB62" s="20" t="str">
        <f aca="false">IF(NOT(ISBLANK(DA62)),CONCATENATE("lamd:class_",DA62),CONCATENATE("lamd:class_",CZ62)  )</f>
        <v>lamd:class_STATEAID</v>
      </c>
    </row>
    <row r="63" customFormat="false" ht="72.5" hidden="false" customHeight="false" outlineLevel="0" collapsed="false">
      <c r="A63" s="20" t="s">
        <v>1680</v>
      </c>
      <c r="B63" s="20" t="s">
        <v>1681</v>
      </c>
      <c r="C63" s="20" t="s">
        <v>1682</v>
      </c>
      <c r="D63" s="20" t="s">
        <v>1683</v>
      </c>
      <c r="E63" s="20" t="s">
        <v>1684</v>
      </c>
      <c r="F63" s="20" t="s">
        <v>1663</v>
      </c>
      <c r="G63" s="20" t="s">
        <v>1685</v>
      </c>
      <c r="H63" s="29" t="s">
        <v>1252</v>
      </c>
      <c r="I63" s="29" t="s">
        <v>1677</v>
      </c>
      <c r="J63" s="29" t="s">
        <v>1678</v>
      </c>
      <c r="K63" s="29" t="s">
        <v>1049</v>
      </c>
      <c r="L63" s="29" t="s">
        <v>1666</v>
      </c>
      <c r="N63" s="29" t="s">
        <v>1667</v>
      </c>
      <c r="O63" s="20" t="s">
        <v>1668</v>
      </c>
      <c r="P63" s="20" t="s">
        <v>1686</v>
      </c>
      <c r="R63" s="20" t="s">
        <v>1049</v>
      </c>
      <c r="S63" s="20" t="s">
        <v>1052</v>
      </c>
      <c r="AP63" s="20" t="s">
        <v>1649</v>
      </c>
      <c r="AX63" s="20" t="s">
        <v>1056</v>
      </c>
      <c r="BA63" s="30" t="s">
        <v>1679</v>
      </c>
      <c r="CE63" s="20" t="s">
        <v>1056</v>
      </c>
      <c r="CF63" s="20" t="s">
        <v>1056</v>
      </c>
      <c r="CZ63" s="20" t="s">
        <v>1260</v>
      </c>
      <c r="DA63" s="20" t="s">
        <v>1261</v>
      </c>
      <c r="DB63" s="20" t="str">
        <f aca="false">IF(NOT(ISBLANK(DA63)),CONCATENATE("lamd:class_",DA63),CONCATENATE("lamd:class_",CZ63)  )</f>
        <v>lamd:class_STATEAID</v>
      </c>
    </row>
    <row r="64" customFormat="false" ht="72.5" hidden="false" customHeight="false" outlineLevel="0" collapsed="false">
      <c r="A64" s="20" t="s">
        <v>1687</v>
      </c>
      <c r="B64" s="20" t="s">
        <v>1688</v>
      </c>
      <c r="C64" s="20" t="s">
        <v>1689</v>
      </c>
      <c r="D64" s="20" t="s">
        <v>1690</v>
      </c>
      <c r="E64" s="20" t="s">
        <v>1691</v>
      </c>
      <c r="G64" s="20" t="s">
        <v>1692</v>
      </c>
      <c r="H64" s="29" t="s">
        <v>1693</v>
      </c>
      <c r="I64" s="29" t="s">
        <v>1694</v>
      </c>
      <c r="J64" s="29" t="s">
        <v>1459</v>
      </c>
      <c r="K64" s="29" t="s">
        <v>1049</v>
      </c>
      <c r="L64" s="29" t="s">
        <v>1695</v>
      </c>
      <c r="N64" s="29" t="s">
        <v>1696</v>
      </c>
      <c r="O64" s="20" t="s">
        <v>1389</v>
      </c>
      <c r="P64" s="20" t="s">
        <v>1390</v>
      </c>
      <c r="R64" s="20" t="s">
        <v>1049</v>
      </c>
      <c r="S64" s="20" t="s">
        <v>1092</v>
      </c>
      <c r="AC64" s="20" t="s">
        <v>1051</v>
      </c>
      <c r="AD64" s="20" t="s">
        <v>1051</v>
      </c>
      <c r="AQ64" s="20" t="s">
        <v>1049</v>
      </c>
      <c r="AR64" s="20" t="s">
        <v>1051</v>
      </c>
      <c r="AW64" s="20" t="s">
        <v>1056</v>
      </c>
      <c r="AX64" s="20" t="s">
        <v>1056</v>
      </c>
      <c r="AY64" s="20" t="s">
        <v>1049</v>
      </c>
      <c r="AZ64" s="20" t="s">
        <v>1258</v>
      </c>
      <c r="BA64" s="30" t="s">
        <v>1697</v>
      </c>
      <c r="CC64" s="20" t="s">
        <v>1698</v>
      </c>
      <c r="CE64" s="20" t="s">
        <v>1056</v>
      </c>
      <c r="CF64" s="20" t="s">
        <v>1056</v>
      </c>
      <c r="CZ64" s="20" t="s">
        <v>1058</v>
      </c>
      <c r="DA64" s="20" t="s">
        <v>1699</v>
      </c>
      <c r="DB64" s="20" t="str">
        <f aca="false">IF(NOT(ISBLANK(DA64)),CONCATENATE("lamd:class_",DA64),CONCATENATE("lamd:class_",CZ64)  )</f>
        <v>lamd:class_EP</v>
      </c>
    </row>
    <row r="65" customFormat="false" ht="130.5" hidden="false" customHeight="false" outlineLevel="0" collapsed="false">
      <c r="A65" s="20" t="s">
        <v>1700</v>
      </c>
      <c r="B65" s="20" t="s">
        <v>1701</v>
      </c>
      <c r="C65" s="20" t="s">
        <v>1702</v>
      </c>
      <c r="D65" s="20" t="s">
        <v>1703</v>
      </c>
      <c r="E65" s="20" t="s">
        <v>1704</v>
      </c>
      <c r="G65" s="20" t="s">
        <v>1705</v>
      </c>
      <c r="H65" s="29" t="s">
        <v>1693</v>
      </c>
      <c r="I65" s="29" t="s">
        <v>1694</v>
      </c>
      <c r="J65" s="29" t="s">
        <v>1459</v>
      </c>
      <c r="K65" s="29" t="s">
        <v>1049</v>
      </c>
      <c r="L65" s="29" t="s">
        <v>1695</v>
      </c>
      <c r="N65" s="29" t="s">
        <v>1706</v>
      </c>
      <c r="O65" s="20" t="s">
        <v>1389</v>
      </c>
      <c r="P65" s="20" t="s">
        <v>1707</v>
      </c>
      <c r="R65" s="20" t="s">
        <v>1049</v>
      </c>
      <c r="S65" s="20" t="s">
        <v>1092</v>
      </c>
      <c r="AC65" s="20" t="s">
        <v>1051</v>
      </c>
      <c r="AD65" s="20" t="s">
        <v>1051</v>
      </c>
      <c r="AQ65" s="20" t="s">
        <v>1049</v>
      </c>
      <c r="AR65" s="20" t="s">
        <v>1051</v>
      </c>
      <c r="AW65" s="20" t="s">
        <v>1056</v>
      </c>
      <c r="AX65" s="20" t="s">
        <v>1056</v>
      </c>
      <c r="AY65" s="20" t="s">
        <v>1049</v>
      </c>
      <c r="AZ65" s="20" t="s">
        <v>1258</v>
      </c>
      <c r="BA65" s="30" t="s">
        <v>1708</v>
      </c>
      <c r="CC65" s="20" t="s">
        <v>1406</v>
      </c>
      <c r="CE65" s="20" t="s">
        <v>1056</v>
      </c>
      <c r="CF65" s="20" t="s">
        <v>1056</v>
      </c>
      <c r="CZ65" s="20" t="s">
        <v>1058</v>
      </c>
      <c r="DA65" s="20" t="s">
        <v>1699</v>
      </c>
      <c r="DB65" s="20" t="str">
        <f aca="false">IF(NOT(ISBLANK(DA65)),CONCATENATE("lamd:class_",DA65),CONCATENATE("lamd:class_",CZ65)  )</f>
        <v>lamd:class_EP</v>
      </c>
    </row>
    <row r="66" customFormat="false" ht="159.5" hidden="false" customHeight="false" outlineLevel="0" collapsed="false">
      <c r="A66" s="20" t="s">
        <v>1709</v>
      </c>
      <c r="B66" s="20" t="s">
        <v>1710</v>
      </c>
      <c r="C66" s="20" t="s">
        <v>1711</v>
      </c>
      <c r="D66" s="20" t="s">
        <v>1712</v>
      </c>
      <c r="E66" s="20" t="s">
        <v>1713</v>
      </c>
      <c r="G66" s="20" t="s">
        <v>1714</v>
      </c>
      <c r="H66" s="29" t="s">
        <v>1693</v>
      </c>
      <c r="I66" s="29" t="s">
        <v>1694</v>
      </c>
      <c r="J66" s="29" t="s">
        <v>1459</v>
      </c>
      <c r="K66" s="29" t="s">
        <v>1049</v>
      </c>
      <c r="L66" s="29" t="s">
        <v>1695</v>
      </c>
      <c r="N66" s="29" t="s">
        <v>1715</v>
      </c>
      <c r="O66" s="20" t="s">
        <v>1716</v>
      </c>
      <c r="P66" s="20" t="s">
        <v>1717</v>
      </c>
      <c r="R66" s="20" t="s">
        <v>1049</v>
      </c>
      <c r="S66" s="20" t="s">
        <v>1092</v>
      </c>
      <c r="AC66" s="20" t="s">
        <v>1051</v>
      </c>
      <c r="AD66" s="20" t="s">
        <v>1051</v>
      </c>
      <c r="AQ66" s="20" t="s">
        <v>1049</v>
      </c>
      <c r="AR66" s="20" t="s">
        <v>1051</v>
      </c>
      <c r="AW66" s="20" t="s">
        <v>1056</v>
      </c>
      <c r="AX66" s="20" t="s">
        <v>1056</v>
      </c>
      <c r="AY66" s="20" t="s">
        <v>1049</v>
      </c>
      <c r="AZ66" s="20" t="s">
        <v>1258</v>
      </c>
      <c r="BA66" s="30" t="s">
        <v>1708</v>
      </c>
      <c r="CC66" s="20" t="s">
        <v>1406</v>
      </c>
      <c r="CE66" s="20" t="s">
        <v>1056</v>
      </c>
      <c r="CF66" s="20" t="s">
        <v>1056</v>
      </c>
      <c r="CZ66" s="20" t="s">
        <v>1058</v>
      </c>
      <c r="DA66" s="20" t="s">
        <v>1699</v>
      </c>
      <c r="DB66" s="20" t="str">
        <f aca="false">IF(NOT(ISBLANK(DA66)),CONCATENATE("lamd:class_",DA66),CONCATENATE("lamd:class_",CZ66)  )</f>
        <v>lamd:class_EP</v>
      </c>
    </row>
    <row r="67" customFormat="false" ht="72.5" hidden="false" customHeight="false" outlineLevel="0" collapsed="false">
      <c r="A67" s="20" t="s">
        <v>1718</v>
      </c>
      <c r="B67" s="20" t="s">
        <v>1719</v>
      </c>
      <c r="C67" s="20" t="s">
        <v>1720</v>
      </c>
      <c r="D67" s="20" t="s">
        <v>1721</v>
      </c>
      <c r="E67" s="20" t="s">
        <v>1722</v>
      </c>
      <c r="G67" s="20" t="s">
        <v>1723</v>
      </c>
      <c r="H67" s="29" t="s">
        <v>1693</v>
      </c>
      <c r="I67" s="29" t="s">
        <v>1694</v>
      </c>
      <c r="J67" s="29" t="s">
        <v>1459</v>
      </c>
      <c r="K67" s="29" t="s">
        <v>1049</v>
      </c>
      <c r="L67" s="29" t="s">
        <v>1695</v>
      </c>
      <c r="N67" s="29" t="s">
        <v>1724</v>
      </c>
      <c r="O67" s="20" t="s">
        <v>1389</v>
      </c>
      <c r="P67" s="20" t="s">
        <v>1390</v>
      </c>
      <c r="R67" s="20" t="s">
        <v>1049</v>
      </c>
      <c r="S67" s="20" t="s">
        <v>1092</v>
      </c>
      <c r="AC67" s="20" t="s">
        <v>1051</v>
      </c>
      <c r="AD67" s="20" t="s">
        <v>1051</v>
      </c>
      <c r="AQ67" s="20" t="s">
        <v>1049</v>
      </c>
      <c r="AR67" s="20" t="s">
        <v>1051</v>
      </c>
      <c r="AW67" s="20" t="s">
        <v>1056</v>
      </c>
      <c r="AX67" s="20" t="s">
        <v>1056</v>
      </c>
      <c r="AY67" s="20" t="s">
        <v>1049</v>
      </c>
      <c r="AZ67" s="20" t="s">
        <v>1258</v>
      </c>
      <c r="BA67" s="30" t="s">
        <v>1708</v>
      </c>
      <c r="CC67" s="20" t="s">
        <v>1406</v>
      </c>
      <c r="CE67" s="20" t="s">
        <v>1056</v>
      </c>
      <c r="CF67" s="20" t="s">
        <v>1056</v>
      </c>
      <c r="CZ67" s="20" t="s">
        <v>1058</v>
      </c>
      <c r="DA67" s="20" t="s">
        <v>1699</v>
      </c>
      <c r="DB67" s="20" t="str">
        <f aca="false">IF(NOT(ISBLANK(DA67)),CONCATENATE("lamd:class_",DA67),CONCATENATE("lamd:class_",CZ67)  )</f>
        <v>lamd:class_EP</v>
      </c>
    </row>
    <row r="68" customFormat="false" ht="72.5" hidden="false" customHeight="false" outlineLevel="0" collapsed="false">
      <c r="A68" s="20" t="s">
        <v>1725</v>
      </c>
      <c r="B68" s="20" t="s">
        <v>1726</v>
      </c>
      <c r="C68" s="20" t="s">
        <v>1727</v>
      </c>
      <c r="D68" s="20" t="s">
        <v>1728</v>
      </c>
      <c r="E68" s="20" t="s">
        <v>1729</v>
      </c>
      <c r="G68" s="20" t="s">
        <v>1730</v>
      </c>
      <c r="H68" s="29" t="s">
        <v>1693</v>
      </c>
      <c r="I68" s="29" t="s">
        <v>1731</v>
      </c>
      <c r="J68" s="29" t="s">
        <v>1459</v>
      </c>
      <c r="K68" s="29" t="s">
        <v>1049</v>
      </c>
      <c r="L68" s="29" t="s">
        <v>1695</v>
      </c>
      <c r="N68" s="29" t="s">
        <v>1732</v>
      </c>
      <c r="O68" s="20" t="s">
        <v>1733</v>
      </c>
      <c r="P68" s="20" t="s">
        <v>1734</v>
      </c>
      <c r="R68" s="20" t="s">
        <v>1049</v>
      </c>
      <c r="S68" s="20" t="s">
        <v>1092</v>
      </c>
      <c r="AC68" s="20" t="s">
        <v>1051</v>
      </c>
      <c r="AD68" s="20" t="s">
        <v>1051</v>
      </c>
      <c r="AQ68" s="20" t="s">
        <v>1049</v>
      </c>
      <c r="AR68" s="20" t="s">
        <v>1051</v>
      </c>
      <c r="AW68" s="20" t="s">
        <v>1056</v>
      </c>
      <c r="AX68" s="20" t="s">
        <v>1056</v>
      </c>
      <c r="AY68" s="20" t="s">
        <v>1049</v>
      </c>
      <c r="AZ68" s="20" t="s">
        <v>1258</v>
      </c>
      <c r="BA68" s="30" t="s">
        <v>1735</v>
      </c>
      <c r="CC68" s="20" t="s">
        <v>1406</v>
      </c>
      <c r="CE68" s="20" t="s">
        <v>1056</v>
      </c>
      <c r="CF68" s="20" t="s">
        <v>1056</v>
      </c>
      <c r="CZ68" s="20" t="s">
        <v>1058</v>
      </c>
      <c r="DA68" s="20" t="s">
        <v>1699</v>
      </c>
      <c r="DB68" s="20" t="str">
        <f aca="false">IF(NOT(ISBLANK(DA68)),CONCATENATE("lamd:class_",DA68),CONCATENATE("lamd:class_",CZ68)  )</f>
        <v>lamd:class_EP</v>
      </c>
    </row>
    <row r="69" customFormat="false" ht="72.5" hidden="false" customHeight="false" outlineLevel="0" collapsed="false">
      <c r="A69" s="20" t="s">
        <v>1736</v>
      </c>
      <c r="B69" s="20" t="s">
        <v>1737</v>
      </c>
      <c r="C69" s="20" t="s">
        <v>1738</v>
      </c>
      <c r="D69" s="20" t="s">
        <v>1739</v>
      </c>
      <c r="E69" s="20" t="s">
        <v>1740</v>
      </c>
      <c r="G69" s="20" t="s">
        <v>1741</v>
      </c>
      <c r="H69" s="29" t="s">
        <v>1252</v>
      </c>
      <c r="I69" s="29" t="s">
        <v>1742</v>
      </c>
      <c r="J69" s="29" t="s">
        <v>1240</v>
      </c>
      <c r="K69" s="29" t="s">
        <v>1049</v>
      </c>
      <c r="L69" s="29" t="s">
        <v>1647</v>
      </c>
      <c r="N69" s="29" t="s">
        <v>1743</v>
      </c>
      <c r="R69" s="20" t="s">
        <v>1049</v>
      </c>
      <c r="S69" s="20" t="s">
        <v>1073</v>
      </c>
      <c r="AX69" s="20" t="s">
        <v>1056</v>
      </c>
      <c r="CE69" s="20" t="s">
        <v>1056</v>
      </c>
      <c r="CF69" s="20" t="s">
        <v>1056</v>
      </c>
      <c r="CZ69" s="20" t="s">
        <v>1260</v>
      </c>
      <c r="DA69" s="20" t="s">
        <v>1364</v>
      </c>
      <c r="DB69" s="20" t="str">
        <f aca="false">IF(NOT(ISBLANK(DA69)),CONCATENATE("lamd:class_",DA69),CONCATENATE("lamd:class_",CZ69)  )</f>
        <v>lamd:class_COTHER</v>
      </c>
    </row>
    <row r="70" customFormat="false" ht="43.5" hidden="false" customHeight="false" outlineLevel="0" collapsed="false">
      <c r="A70" s="20" t="s">
        <v>1744</v>
      </c>
      <c r="B70" s="20" t="s">
        <v>1745</v>
      </c>
      <c r="C70" s="20" t="s">
        <v>1746</v>
      </c>
      <c r="D70" s="20" t="s">
        <v>1747</v>
      </c>
      <c r="E70" s="20" t="s">
        <v>1748</v>
      </c>
      <c r="G70" s="20" t="s">
        <v>1749</v>
      </c>
      <c r="H70" s="29" t="s">
        <v>1252</v>
      </c>
      <c r="I70" s="29" t="s">
        <v>1051</v>
      </c>
      <c r="J70" s="29" t="s">
        <v>1253</v>
      </c>
      <c r="K70" s="29" t="s">
        <v>1049</v>
      </c>
      <c r="L70" s="29" t="s">
        <v>1647</v>
      </c>
      <c r="N70" s="29" t="s">
        <v>1051</v>
      </c>
      <c r="R70" s="20" t="s">
        <v>1049</v>
      </c>
      <c r="S70" s="20" t="s">
        <v>1073</v>
      </c>
      <c r="AX70" s="20" t="s">
        <v>1056</v>
      </c>
      <c r="CE70" s="20" t="s">
        <v>1056</v>
      </c>
      <c r="CF70" s="20" t="s">
        <v>1056</v>
      </c>
      <c r="CZ70" s="20" t="s">
        <v>1260</v>
      </c>
      <c r="DA70" s="20" t="s">
        <v>1364</v>
      </c>
      <c r="DB70" s="20" t="str">
        <f aca="false">IF(NOT(ISBLANK(DA70)),CONCATENATE("lamd:class_",DA70),CONCATENATE("lamd:class_",CZ70)  )</f>
        <v>lamd:class_COTHER</v>
      </c>
    </row>
    <row r="71" customFormat="false" ht="72.5" hidden="false" customHeight="false" outlineLevel="0" collapsed="false">
      <c r="A71" s="20" t="s">
        <v>1750</v>
      </c>
      <c r="B71" s="20" t="s">
        <v>1751</v>
      </c>
      <c r="C71" s="20" t="s">
        <v>1752</v>
      </c>
      <c r="D71" s="20" t="s">
        <v>1753</v>
      </c>
      <c r="E71" s="20" t="s">
        <v>1754</v>
      </c>
      <c r="G71" s="20" t="s">
        <v>1755</v>
      </c>
      <c r="H71" s="29" t="s">
        <v>1693</v>
      </c>
      <c r="I71" s="29" t="s">
        <v>1386</v>
      </c>
      <c r="J71" s="29" t="s">
        <v>1292</v>
      </c>
      <c r="K71" s="29" t="s">
        <v>1049</v>
      </c>
      <c r="L71" s="29" t="s">
        <v>1756</v>
      </c>
      <c r="N71" s="29" t="s">
        <v>1051</v>
      </c>
      <c r="O71" s="20" t="s">
        <v>1051</v>
      </c>
      <c r="P71" s="20" t="s">
        <v>1051</v>
      </c>
      <c r="R71" s="20" t="s">
        <v>1049</v>
      </c>
      <c r="S71" s="20" t="s">
        <v>1092</v>
      </c>
      <c r="AC71" s="20" t="s">
        <v>1051</v>
      </c>
      <c r="AQ71" s="20" t="s">
        <v>1051</v>
      </c>
      <c r="AR71" s="20" t="s">
        <v>1757</v>
      </c>
      <c r="AW71" s="20" t="s">
        <v>1056</v>
      </c>
      <c r="AX71" s="20" t="s">
        <v>1056</v>
      </c>
      <c r="AY71" s="20" t="s">
        <v>1049</v>
      </c>
      <c r="AZ71" s="20" t="s">
        <v>1258</v>
      </c>
      <c r="BA71" s="30" t="s">
        <v>1758</v>
      </c>
      <c r="CC71" s="20" t="s">
        <v>1759</v>
      </c>
      <c r="CE71" s="20" t="s">
        <v>1056</v>
      </c>
      <c r="CF71" s="20" t="s">
        <v>1056</v>
      </c>
      <c r="CZ71" s="20" t="s">
        <v>1058</v>
      </c>
      <c r="DA71" s="20" t="s">
        <v>1699</v>
      </c>
      <c r="DB71" s="20" t="str">
        <f aca="false">IF(NOT(ISBLANK(DA71)),CONCATENATE("lamd:class_",DA71),CONCATENATE("lamd:class_",CZ71)  )</f>
        <v>lamd:class_EP</v>
      </c>
    </row>
    <row r="72" customFormat="false" ht="159.5" hidden="false" customHeight="false" outlineLevel="0" collapsed="false">
      <c r="A72" s="20" t="s">
        <v>1760</v>
      </c>
      <c r="B72" s="20" t="s">
        <v>1761</v>
      </c>
      <c r="C72" s="20" t="s">
        <v>1762</v>
      </c>
      <c r="D72" s="20" t="s">
        <v>1763</v>
      </c>
      <c r="E72" s="20" t="s">
        <v>1763</v>
      </c>
      <c r="G72" s="20" t="s">
        <v>1764</v>
      </c>
      <c r="H72" s="29" t="s">
        <v>1252</v>
      </c>
      <c r="I72" s="29" t="s">
        <v>1765</v>
      </c>
      <c r="J72" s="29" t="s">
        <v>1766</v>
      </c>
      <c r="K72" s="29" t="s">
        <v>1049</v>
      </c>
      <c r="L72" s="29" t="s">
        <v>1767</v>
      </c>
      <c r="N72" s="29" t="s">
        <v>1768</v>
      </c>
      <c r="O72" s="20" t="s">
        <v>1389</v>
      </c>
      <c r="P72" s="20" t="s">
        <v>1390</v>
      </c>
      <c r="R72" s="20" t="s">
        <v>1049</v>
      </c>
      <c r="W72" s="20" t="s">
        <v>1769</v>
      </c>
      <c r="X72" s="20" t="s">
        <v>1770</v>
      </c>
      <c r="AF72" s="20" t="s">
        <v>1051</v>
      </c>
      <c r="AG72" s="20" t="s">
        <v>1093</v>
      </c>
      <c r="AX72" s="20" t="s">
        <v>1056</v>
      </c>
      <c r="AZ72" s="20" t="s">
        <v>1523</v>
      </c>
      <c r="BA72" s="30" t="s">
        <v>1771</v>
      </c>
      <c r="CD72" s="20" t="s">
        <v>1772</v>
      </c>
      <c r="CE72" s="20" t="s">
        <v>1056</v>
      </c>
      <c r="CF72" s="20" t="s">
        <v>1056</v>
      </c>
      <c r="CZ72" s="20" t="s">
        <v>1058</v>
      </c>
      <c r="DA72" s="20" t="s">
        <v>1059</v>
      </c>
      <c r="DB72" s="20" t="str">
        <f aca="false">IF(NOT(ISBLANK(DA72)),CONCATENATE("lamd:class_",DA72),CONCATENATE("lamd:class_",CZ72)  )</f>
        <v>lamd:class_COM</v>
      </c>
    </row>
    <row r="73" customFormat="false" ht="101.5" hidden="false" customHeight="false" outlineLevel="0" collapsed="false">
      <c r="A73" s="20" t="s">
        <v>1773</v>
      </c>
      <c r="B73" s="20" t="s">
        <v>1774</v>
      </c>
      <c r="C73" s="20" t="s">
        <v>1775</v>
      </c>
      <c r="D73" s="20" t="s">
        <v>1776</v>
      </c>
      <c r="E73" s="20" t="s">
        <v>1777</v>
      </c>
      <c r="F73" s="20" t="s">
        <v>1778</v>
      </c>
      <c r="G73" s="20" t="s">
        <v>1779</v>
      </c>
      <c r="H73" s="29" t="s">
        <v>1223</v>
      </c>
      <c r="I73" s="29" t="s">
        <v>1138</v>
      </c>
      <c r="J73" s="29" t="s">
        <v>1240</v>
      </c>
      <c r="K73" s="29" t="s">
        <v>1049</v>
      </c>
      <c r="L73" s="29" t="s">
        <v>1780</v>
      </c>
      <c r="N73" s="29" t="s">
        <v>1781</v>
      </c>
      <c r="O73" s="20" t="s">
        <v>1228</v>
      </c>
      <c r="P73" s="20" t="s">
        <v>1782</v>
      </c>
      <c r="R73" s="20" t="s">
        <v>1049</v>
      </c>
      <c r="S73" s="20" t="s">
        <v>1073</v>
      </c>
      <c r="AX73" s="20" t="s">
        <v>1056</v>
      </c>
      <c r="CE73" s="20" t="s">
        <v>1056</v>
      </c>
      <c r="CF73" s="20" t="s">
        <v>1783</v>
      </c>
      <c r="DA73" s="20" t="s">
        <v>1232</v>
      </c>
      <c r="DB73" s="20" t="str">
        <f aca="false">IF(NOT(ISBLANK(DA73)),CONCATENATE("lamd:class_",DA73),CONCATENATE("lamd:class_",CZ73)  )</f>
        <v>lamd:class_AGREE</v>
      </c>
    </row>
    <row r="74" customFormat="false" ht="72.5" hidden="false" customHeight="false" outlineLevel="0" collapsed="false">
      <c r="A74" s="20" t="s">
        <v>1784</v>
      </c>
      <c r="B74" s="20" t="s">
        <v>1785</v>
      </c>
      <c r="C74" s="20" t="s">
        <v>1786</v>
      </c>
      <c r="D74" s="20" t="s">
        <v>1787</v>
      </c>
      <c r="E74" s="20" t="s">
        <v>1788</v>
      </c>
      <c r="G74" s="20" t="s">
        <v>1789</v>
      </c>
      <c r="H74" s="29" t="s">
        <v>1252</v>
      </c>
      <c r="I74" s="29" t="s">
        <v>1790</v>
      </c>
      <c r="J74" s="29" t="s">
        <v>1240</v>
      </c>
      <c r="K74" s="29" t="s">
        <v>1049</v>
      </c>
      <c r="L74" s="29" t="s">
        <v>1050</v>
      </c>
      <c r="N74" s="29" t="s">
        <v>1791</v>
      </c>
      <c r="O74" s="20" t="s">
        <v>1228</v>
      </c>
      <c r="P74" s="20" t="s">
        <v>1792</v>
      </c>
      <c r="R74" s="20" t="s">
        <v>1049</v>
      </c>
      <c r="S74" s="20" t="s">
        <v>1073</v>
      </c>
      <c r="AX74" s="20" t="s">
        <v>1056</v>
      </c>
      <c r="BA74" s="30" t="s">
        <v>1793</v>
      </c>
      <c r="CE74" s="20" t="s">
        <v>1056</v>
      </c>
      <c r="CF74" s="20" t="s">
        <v>1056</v>
      </c>
      <c r="CZ74" s="20" t="s">
        <v>1260</v>
      </c>
      <c r="DA74" s="20" t="s">
        <v>1364</v>
      </c>
      <c r="DB74" s="20" t="str">
        <f aca="false">IF(NOT(ISBLANK(DA74)),CONCATENATE("lamd:class_",DA74),CONCATENATE("lamd:class_",CZ74)  )</f>
        <v>lamd:class_COTHER</v>
      </c>
    </row>
    <row r="75" customFormat="false" ht="58" hidden="false" customHeight="false" outlineLevel="0" collapsed="false">
      <c r="A75" s="20" t="s">
        <v>1794</v>
      </c>
      <c r="B75" s="20" t="s">
        <v>1795</v>
      </c>
      <c r="C75" s="20" t="s">
        <v>1796</v>
      </c>
      <c r="D75" s="20" t="s">
        <v>1797</v>
      </c>
      <c r="E75" s="20" t="s">
        <v>1798</v>
      </c>
      <c r="F75" s="20" t="s">
        <v>1799</v>
      </c>
      <c r="G75" s="20" t="s">
        <v>1800</v>
      </c>
      <c r="H75" s="29" t="s">
        <v>1252</v>
      </c>
      <c r="I75" s="29" t="s">
        <v>1047</v>
      </c>
      <c r="J75" s="29" t="s">
        <v>1240</v>
      </c>
      <c r="K75" s="29" t="s">
        <v>1049</v>
      </c>
      <c r="L75" s="29" t="s">
        <v>1050</v>
      </c>
      <c r="N75" s="29" t="s">
        <v>1801</v>
      </c>
      <c r="O75" s="20" t="s">
        <v>1255</v>
      </c>
      <c r="P75" s="20" t="s">
        <v>1256</v>
      </c>
      <c r="R75" s="20" t="s">
        <v>1049</v>
      </c>
      <c r="S75" s="20" t="s">
        <v>1073</v>
      </c>
      <c r="AX75" s="20" t="s">
        <v>1056</v>
      </c>
      <c r="BA75" s="30" t="s">
        <v>1056</v>
      </c>
      <c r="BB75" s="20" t="s">
        <v>1056</v>
      </c>
      <c r="BK75" s="20" t="s">
        <v>1056</v>
      </c>
      <c r="CE75" s="20" t="s">
        <v>1056</v>
      </c>
      <c r="CF75" s="20" t="s">
        <v>1056</v>
      </c>
      <c r="CZ75" s="20" t="s">
        <v>1260</v>
      </c>
      <c r="DA75" s="20" t="s">
        <v>1261</v>
      </c>
      <c r="DB75" s="20" t="str">
        <f aca="false">IF(NOT(ISBLANK(DA75)),CONCATENATE("lamd:class_",DA75),CONCATENATE("lamd:class_",CZ75)  )</f>
        <v>lamd:class_STATEAID</v>
      </c>
    </row>
    <row r="76" customFormat="false" ht="72.5" hidden="false" customHeight="false" outlineLevel="0" collapsed="false">
      <c r="A76" s="20" t="s">
        <v>1802</v>
      </c>
      <c r="B76" s="20" t="s">
        <v>1803</v>
      </c>
      <c r="C76" s="20" t="s">
        <v>1804</v>
      </c>
      <c r="D76" s="20" t="s">
        <v>1805</v>
      </c>
      <c r="E76" s="20" t="s">
        <v>1806</v>
      </c>
      <c r="G76" s="20" t="s">
        <v>1807</v>
      </c>
      <c r="H76" s="29" t="s">
        <v>1252</v>
      </c>
      <c r="I76" s="29" t="s">
        <v>1808</v>
      </c>
      <c r="J76" s="29" t="s">
        <v>1240</v>
      </c>
      <c r="K76" s="29" t="s">
        <v>1049</v>
      </c>
      <c r="L76" s="29" t="s">
        <v>1050</v>
      </c>
      <c r="N76" s="29" t="s">
        <v>1809</v>
      </c>
      <c r="O76" s="20" t="s">
        <v>1810</v>
      </c>
      <c r="P76" s="20" t="s">
        <v>1811</v>
      </c>
      <c r="R76" s="20" t="s">
        <v>1049</v>
      </c>
      <c r="S76" s="20" t="s">
        <v>1073</v>
      </c>
      <c r="AX76" s="20" t="s">
        <v>1056</v>
      </c>
      <c r="CE76" s="20" t="s">
        <v>1812</v>
      </c>
      <c r="CF76" s="20" t="s">
        <v>1056</v>
      </c>
      <c r="CZ76" s="20" t="s">
        <v>1260</v>
      </c>
      <c r="DA76" s="20" t="s">
        <v>1364</v>
      </c>
      <c r="DB76" s="20" t="str">
        <f aca="false">IF(NOT(ISBLANK(DA76)),CONCATENATE("lamd:class_",DA76),CONCATENATE("lamd:class_",CZ76)  )</f>
        <v>lamd:class_COTHER</v>
      </c>
    </row>
    <row r="77" customFormat="false" ht="101.5" hidden="false" customHeight="false" outlineLevel="0" collapsed="false">
      <c r="A77" s="20" t="s">
        <v>1813</v>
      </c>
      <c r="B77" s="20" t="s">
        <v>1814</v>
      </c>
      <c r="C77" s="20" t="s">
        <v>1815</v>
      </c>
      <c r="D77" s="20" t="s">
        <v>1816</v>
      </c>
      <c r="E77" s="20" t="s">
        <v>1817</v>
      </c>
      <c r="G77" s="20" t="s">
        <v>1818</v>
      </c>
      <c r="H77" s="29" t="s">
        <v>1252</v>
      </c>
      <c r="I77" s="29" t="s">
        <v>1819</v>
      </c>
      <c r="J77" s="29" t="s">
        <v>1253</v>
      </c>
      <c r="K77" s="29" t="s">
        <v>1049</v>
      </c>
      <c r="L77" s="29" t="s">
        <v>1050</v>
      </c>
      <c r="N77" s="29" t="s">
        <v>1820</v>
      </c>
      <c r="O77" s="20" t="s">
        <v>1347</v>
      </c>
      <c r="P77" s="20" t="s">
        <v>1821</v>
      </c>
      <c r="R77" s="20" t="s">
        <v>1049</v>
      </c>
      <c r="S77" s="20" t="s">
        <v>1073</v>
      </c>
      <c r="AX77" s="20" t="s">
        <v>1056</v>
      </c>
      <c r="BA77" s="30" t="s">
        <v>1822</v>
      </c>
      <c r="CE77" s="20" t="s">
        <v>1056</v>
      </c>
      <c r="CF77" s="20" t="s">
        <v>1056</v>
      </c>
      <c r="CZ77" s="20" t="s">
        <v>1260</v>
      </c>
      <c r="DA77" s="20" t="s">
        <v>1364</v>
      </c>
      <c r="DB77" s="20" t="str">
        <f aca="false">IF(NOT(ISBLANK(DA77)),CONCATENATE("lamd:class_",DA77),CONCATENATE("lamd:class_",CZ77)  )</f>
        <v>lamd:class_COTHER</v>
      </c>
    </row>
    <row r="78" customFormat="false" ht="58" hidden="false" customHeight="false" outlineLevel="0" collapsed="false">
      <c r="A78" s="20" t="s">
        <v>1823</v>
      </c>
      <c r="B78" s="20" t="s">
        <v>1824</v>
      </c>
      <c r="C78" s="20" t="s">
        <v>1825</v>
      </c>
      <c r="D78" s="20" t="s">
        <v>1826</v>
      </c>
      <c r="E78" s="20" t="s">
        <v>1827</v>
      </c>
      <c r="G78" s="20" t="s">
        <v>1828</v>
      </c>
      <c r="H78" s="29" t="s">
        <v>1252</v>
      </c>
      <c r="I78" s="29" t="s">
        <v>1677</v>
      </c>
      <c r="J78" s="29" t="s">
        <v>1240</v>
      </c>
      <c r="K78" s="29" t="s">
        <v>1049</v>
      </c>
      <c r="L78" s="29" t="s">
        <v>1373</v>
      </c>
      <c r="N78" s="29" t="s">
        <v>1829</v>
      </c>
      <c r="O78" s="20" t="s">
        <v>1375</v>
      </c>
      <c r="P78" s="20" t="s">
        <v>1376</v>
      </c>
      <c r="R78" s="20" t="s">
        <v>1049</v>
      </c>
      <c r="S78" s="20" t="s">
        <v>1073</v>
      </c>
      <c r="AP78" s="20" t="s">
        <v>1649</v>
      </c>
      <c r="AX78" s="20" t="s">
        <v>1056</v>
      </c>
      <c r="BA78" s="30" t="s">
        <v>1830</v>
      </c>
      <c r="CE78" s="20" t="s">
        <v>1056</v>
      </c>
      <c r="CF78" s="20" t="s">
        <v>1056</v>
      </c>
      <c r="CZ78" s="20" t="s">
        <v>1260</v>
      </c>
      <c r="DA78" s="20" t="s">
        <v>1261</v>
      </c>
      <c r="DB78" s="20" t="str">
        <f aca="false">IF(NOT(ISBLANK(DA78)),CONCATENATE("lamd:class_",DA78),CONCATENATE("lamd:class_",CZ78)  )</f>
        <v>lamd:class_STATEAID</v>
      </c>
    </row>
    <row r="79" customFormat="false" ht="116" hidden="false" customHeight="false" outlineLevel="0" collapsed="false">
      <c r="A79" s="20" t="s">
        <v>1831</v>
      </c>
      <c r="B79" s="20" t="s">
        <v>1832</v>
      </c>
      <c r="C79" s="20" t="s">
        <v>1833</v>
      </c>
      <c r="D79" s="20" t="s">
        <v>1834</v>
      </c>
      <c r="E79" s="20" t="s">
        <v>1835</v>
      </c>
      <c r="G79" s="20" t="s">
        <v>1836</v>
      </c>
      <c r="H79" s="29" t="s">
        <v>1252</v>
      </c>
      <c r="I79" s="29" t="s">
        <v>1837</v>
      </c>
      <c r="J79" s="29" t="s">
        <v>1345</v>
      </c>
      <c r="K79" s="29" t="s">
        <v>1049</v>
      </c>
      <c r="L79" s="29" t="s">
        <v>1647</v>
      </c>
      <c r="N79" s="29" t="s">
        <v>1838</v>
      </c>
      <c r="R79" s="20" t="s">
        <v>1049</v>
      </c>
      <c r="S79" s="20" t="s">
        <v>1073</v>
      </c>
      <c r="AX79" s="20" t="s">
        <v>1056</v>
      </c>
      <c r="BA79" s="30" t="s">
        <v>1839</v>
      </c>
      <c r="CE79" s="20" t="s">
        <v>1056</v>
      </c>
      <c r="CF79" s="20" t="s">
        <v>1056</v>
      </c>
      <c r="CZ79" s="20" t="s">
        <v>1260</v>
      </c>
      <c r="DA79" s="20" t="s">
        <v>1364</v>
      </c>
      <c r="DB79" s="20" t="str">
        <f aca="false">IF(NOT(ISBLANK(DA79)),CONCATENATE("lamd:class_",DA79),CONCATENATE("lamd:class_",CZ79)  )</f>
        <v>lamd:class_COTHER</v>
      </c>
    </row>
    <row r="80" customFormat="false" ht="58" hidden="false" customHeight="false" outlineLevel="0" collapsed="false">
      <c r="A80" s="20" t="s">
        <v>1840</v>
      </c>
      <c r="B80" s="20" t="s">
        <v>1841</v>
      </c>
      <c r="C80" s="20" t="s">
        <v>1842</v>
      </c>
      <c r="D80" s="20" t="s">
        <v>1843</v>
      </c>
      <c r="E80" s="20" t="s">
        <v>1844</v>
      </c>
      <c r="G80" s="20" t="s">
        <v>1845</v>
      </c>
      <c r="H80" s="29" t="s">
        <v>1252</v>
      </c>
      <c r="I80" s="29" t="s">
        <v>1677</v>
      </c>
      <c r="J80" s="29" t="s">
        <v>1240</v>
      </c>
      <c r="K80" s="29" t="s">
        <v>1049</v>
      </c>
      <c r="L80" s="29" t="s">
        <v>1373</v>
      </c>
      <c r="N80" s="29" t="s">
        <v>1374</v>
      </c>
      <c r="O80" s="20" t="s">
        <v>1375</v>
      </c>
      <c r="P80" s="20" t="s">
        <v>1376</v>
      </c>
      <c r="R80" s="20" t="s">
        <v>1049</v>
      </c>
      <c r="AP80" s="20" t="s">
        <v>1649</v>
      </c>
      <c r="AT80" s="20" t="s">
        <v>1056</v>
      </c>
      <c r="AX80" s="20" t="s">
        <v>1056</v>
      </c>
      <c r="BA80" s="30" t="s">
        <v>1846</v>
      </c>
      <c r="CE80" s="20" t="s">
        <v>1056</v>
      </c>
      <c r="CF80" s="20" t="s">
        <v>1056</v>
      </c>
      <c r="CZ80" s="20" t="s">
        <v>1260</v>
      </c>
      <c r="DA80" s="20" t="s">
        <v>1261</v>
      </c>
      <c r="DB80" s="20" t="str">
        <f aca="false">IF(NOT(ISBLANK(DA80)),CONCATENATE("lamd:class_",DA80),CONCATENATE("lamd:class_",CZ80)  )</f>
        <v>lamd:class_STATEAID</v>
      </c>
    </row>
    <row r="81" customFormat="false" ht="43.5" hidden="false" customHeight="false" outlineLevel="0" collapsed="false">
      <c r="A81" s="20" t="s">
        <v>1847</v>
      </c>
      <c r="B81" s="20" t="s">
        <v>1848</v>
      </c>
      <c r="C81" s="20" t="s">
        <v>1849</v>
      </c>
      <c r="D81" s="20" t="s">
        <v>1850</v>
      </c>
      <c r="E81" s="20" t="s">
        <v>1851</v>
      </c>
      <c r="G81" s="20" t="s">
        <v>1852</v>
      </c>
      <c r="H81" s="29" t="s">
        <v>1252</v>
      </c>
      <c r="I81" s="29" t="s">
        <v>1204</v>
      </c>
      <c r="J81" s="29" t="s">
        <v>1240</v>
      </c>
      <c r="K81" s="29" t="s">
        <v>1049</v>
      </c>
      <c r="L81" s="29" t="s">
        <v>1647</v>
      </c>
      <c r="N81" s="29" t="s">
        <v>1853</v>
      </c>
      <c r="R81" s="20" t="s">
        <v>1049</v>
      </c>
      <c r="S81" s="20" t="s">
        <v>1073</v>
      </c>
      <c r="CE81" s="20" t="s">
        <v>1854</v>
      </c>
      <c r="CF81" s="20" t="s">
        <v>1056</v>
      </c>
      <c r="CZ81" s="20" t="s">
        <v>1260</v>
      </c>
      <c r="DA81" s="20" t="s">
        <v>1364</v>
      </c>
      <c r="DB81" s="20" t="str">
        <f aca="false">IF(NOT(ISBLANK(DA81)),CONCATENATE("lamd:class_",DA81),CONCATENATE("lamd:class_",CZ81)  )</f>
        <v>lamd:class_COTHER</v>
      </c>
    </row>
    <row r="82" customFormat="false" ht="43.5" hidden="false" customHeight="false" outlineLevel="0" collapsed="false">
      <c r="A82" s="20" t="s">
        <v>1855</v>
      </c>
      <c r="B82" s="20" t="s">
        <v>1856</v>
      </c>
      <c r="C82" s="20" t="s">
        <v>1857</v>
      </c>
      <c r="D82" s="20" t="s">
        <v>1858</v>
      </c>
      <c r="E82" s="20" t="s">
        <v>1859</v>
      </c>
      <c r="G82" s="20" t="s">
        <v>1860</v>
      </c>
      <c r="H82" s="29" t="s">
        <v>1252</v>
      </c>
      <c r="I82" s="29" t="s">
        <v>1607</v>
      </c>
      <c r="J82" s="29" t="s">
        <v>1240</v>
      </c>
      <c r="K82" s="29" t="s">
        <v>1049</v>
      </c>
      <c r="L82" s="29" t="s">
        <v>1647</v>
      </c>
      <c r="N82" s="29" t="s">
        <v>1861</v>
      </c>
      <c r="R82" s="20" t="s">
        <v>1049</v>
      </c>
      <c r="S82" s="20" t="s">
        <v>1073</v>
      </c>
      <c r="CE82" s="20" t="s">
        <v>1854</v>
      </c>
      <c r="CF82" s="20" t="s">
        <v>1056</v>
      </c>
      <c r="CZ82" s="20" t="s">
        <v>1260</v>
      </c>
      <c r="DA82" s="20" t="s">
        <v>1364</v>
      </c>
      <c r="DB82" s="20" t="str">
        <f aca="false">IF(NOT(ISBLANK(DA82)),CONCATENATE("lamd:class_",DA82),CONCATENATE("lamd:class_",CZ82)  )</f>
        <v>lamd:class_COTHER</v>
      </c>
    </row>
    <row r="83" customFormat="false" ht="58" hidden="false" customHeight="false" outlineLevel="0" collapsed="false">
      <c r="A83" s="20" t="s">
        <v>1862</v>
      </c>
      <c r="B83" s="20" t="s">
        <v>1863</v>
      </c>
      <c r="C83" s="20" t="s">
        <v>1864</v>
      </c>
      <c r="D83" s="20" t="s">
        <v>1865</v>
      </c>
      <c r="E83" s="20" t="s">
        <v>1866</v>
      </c>
      <c r="G83" s="20" t="s">
        <v>1867</v>
      </c>
      <c r="H83" s="29" t="s">
        <v>1252</v>
      </c>
      <c r="I83" s="29" t="s">
        <v>1204</v>
      </c>
      <c r="J83" s="29" t="s">
        <v>1240</v>
      </c>
      <c r="K83" s="29" t="s">
        <v>1049</v>
      </c>
      <c r="L83" s="29" t="s">
        <v>1647</v>
      </c>
      <c r="N83" s="29" t="s">
        <v>1868</v>
      </c>
      <c r="R83" s="20" t="s">
        <v>1049</v>
      </c>
      <c r="S83" s="20" t="s">
        <v>1073</v>
      </c>
      <c r="BA83" s="30" t="s">
        <v>1869</v>
      </c>
      <c r="CE83" s="20" t="s">
        <v>1056</v>
      </c>
      <c r="CF83" s="20" t="s">
        <v>1056</v>
      </c>
      <c r="CZ83" s="20" t="s">
        <v>1260</v>
      </c>
      <c r="DA83" s="20" t="s">
        <v>1364</v>
      </c>
      <c r="DB83" s="20" t="str">
        <f aca="false">IF(NOT(ISBLANK(DA83)),CONCATENATE("lamd:class_",DA83),CONCATENATE("lamd:class_",CZ83)  )</f>
        <v>lamd:class_COTHER</v>
      </c>
    </row>
    <row r="84" customFormat="false" ht="145" hidden="false" customHeight="false" outlineLevel="0" collapsed="false">
      <c r="A84" s="20" t="s">
        <v>1870</v>
      </c>
      <c r="B84" s="20" t="s">
        <v>1871</v>
      </c>
      <c r="C84" s="20" t="s">
        <v>1872</v>
      </c>
      <c r="D84" s="20" t="s">
        <v>1873</v>
      </c>
      <c r="E84" s="20" t="s">
        <v>1874</v>
      </c>
      <c r="G84" s="20" t="s">
        <v>1875</v>
      </c>
      <c r="H84" s="29" t="s">
        <v>1284</v>
      </c>
      <c r="I84" s="29" t="s">
        <v>1047</v>
      </c>
      <c r="J84" s="29" t="s">
        <v>1292</v>
      </c>
      <c r="K84" s="29" t="s">
        <v>1049</v>
      </c>
      <c r="L84" s="29" t="s">
        <v>1876</v>
      </c>
      <c r="N84" s="29" t="s">
        <v>1877</v>
      </c>
      <c r="O84" s="20" t="s">
        <v>1878</v>
      </c>
      <c r="P84" s="20" t="s">
        <v>1879</v>
      </c>
      <c r="R84" s="20" t="s">
        <v>1049</v>
      </c>
      <c r="S84" s="20" t="s">
        <v>1052</v>
      </c>
      <c r="T84" s="20" t="s">
        <v>1051</v>
      </c>
      <c r="W84" s="20" t="s">
        <v>1053</v>
      </c>
      <c r="X84" s="20" t="s">
        <v>1054</v>
      </c>
      <c r="AL84" s="20" t="s">
        <v>1055</v>
      </c>
      <c r="AM84" s="20" t="s">
        <v>1056</v>
      </c>
      <c r="AN84" s="20" t="s">
        <v>1056</v>
      </c>
      <c r="AP84" s="20" t="s">
        <v>1056</v>
      </c>
      <c r="AR84" s="20" t="s">
        <v>1056</v>
      </c>
      <c r="AS84" s="20" t="s">
        <v>1056</v>
      </c>
      <c r="AW84" s="20" t="s">
        <v>1056</v>
      </c>
      <c r="AX84" s="20" t="s">
        <v>1056</v>
      </c>
      <c r="AZ84" s="20" t="s">
        <v>1258</v>
      </c>
      <c r="BA84" s="30" t="s">
        <v>1051</v>
      </c>
      <c r="BB84" s="20" t="s">
        <v>1056</v>
      </c>
      <c r="BC84" s="20" t="s">
        <v>1056</v>
      </c>
      <c r="BD84" s="20" t="s">
        <v>1056</v>
      </c>
      <c r="BE84" s="20" t="s">
        <v>1056</v>
      </c>
      <c r="BF84" s="20" t="s">
        <v>1056</v>
      </c>
      <c r="BG84" s="20" t="s">
        <v>1056</v>
      </c>
      <c r="BH84" s="20" t="s">
        <v>1056</v>
      </c>
      <c r="BI84" s="20" t="s">
        <v>1056</v>
      </c>
      <c r="BJ84" s="20" t="s">
        <v>1056</v>
      </c>
      <c r="BK84" s="20" t="s">
        <v>1056</v>
      </c>
      <c r="BM84" s="20" t="s">
        <v>1056</v>
      </c>
      <c r="BV84" s="20" t="s">
        <v>1056</v>
      </c>
      <c r="BW84" s="20" t="s">
        <v>1056</v>
      </c>
      <c r="CC84" s="20" t="s">
        <v>1056</v>
      </c>
      <c r="CE84" s="20" t="s">
        <v>1056</v>
      </c>
      <c r="CF84" s="20" t="s">
        <v>1056</v>
      </c>
      <c r="CH84" s="20" t="s">
        <v>1057</v>
      </c>
      <c r="CZ84" s="9" t="s">
        <v>1395</v>
      </c>
      <c r="DA84" s="9" t="s">
        <v>1510</v>
      </c>
      <c r="DB84" s="20" t="str">
        <f aca="false">IF(NOT(ISBLANK(DA84)),CONCATENATE("lamd:class_",DA84),CONCATENATE("lamd:class_",CZ84)  )</f>
        <v>lamd:class_NLEGIS</v>
      </c>
    </row>
    <row r="85" customFormat="false" ht="145" hidden="false" customHeight="false" outlineLevel="0" collapsed="false">
      <c r="A85" s="20" t="s">
        <v>1880</v>
      </c>
      <c r="B85" s="20" t="s">
        <v>1881</v>
      </c>
      <c r="C85" s="20" t="s">
        <v>1882</v>
      </c>
      <c r="D85" s="20" t="s">
        <v>1883</v>
      </c>
      <c r="E85" s="20" t="s">
        <v>1884</v>
      </c>
      <c r="G85" s="20" t="s">
        <v>1885</v>
      </c>
      <c r="H85" s="29" t="s">
        <v>1046</v>
      </c>
      <c r="I85" s="29" t="s">
        <v>1886</v>
      </c>
      <c r="J85" s="29" t="s">
        <v>1887</v>
      </c>
      <c r="K85" s="29" t="s">
        <v>1049</v>
      </c>
      <c r="L85" s="29" t="s">
        <v>1152</v>
      </c>
      <c r="N85" s="29" t="s">
        <v>1706</v>
      </c>
      <c r="O85" s="20" t="s">
        <v>1389</v>
      </c>
      <c r="P85" s="20" t="s">
        <v>1707</v>
      </c>
      <c r="R85" s="20" t="s">
        <v>1049</v>
      </c>
      <c r="W85" s="20" t="s">
        <v>1053</v>
      </c>
      <c r="X85" s="20" t="s">
        <v>1054</v>
      </c>
      <c r="AF85" s="20" t="s">
        <v>1051</v>
      </c>
      <c r="AG85" s="20" t="s">
        <v>1093</v>
      </c>
      <c r="AL85" s="20" t="s">
        <v>1051</v>
      </c>
      <c r="AM85" s="20" t="s">
        <v>1888</v>
      </c>
      <c r="AX85" s="20" t="s">
        <v>1056</v>
      </c>
      <c r="AZ85" s="20" t="s">
        <v>1258</v>
      </c>
      <c r="BA85" s="30" t="s">
        <v>1889</v>
      </c>
      <c r="CD85" s="20" t="s">
        <v>1056</v>
      </c>
      <c r="CE85" s="20" t="s">
        <v>1056</v>
      </c>
      <c r="CF85" s="20" t="s">
        <v>1056</v>
      </c>
      <c r="CH85" s="20" t="s">
        <v>1098</v>
      </c>
      <c r="CZ85" s="20" t="s">
        <v>1058</v>
      </c>
      <c r="DA85" s="20" t="s">
        <v>1059</v>
      </c>
      <c r="DB85" s="20" t="str">
        <f aca="false">IF(NOT(ISBLANK(DA85)),CONCATENATE("lamd:class_",DA85),CONCATENATE("lamd:class_",CZ85)  )</f>
        <v>lamd:class_COM</v>
      </c>
    </row>
    <row r="86" customFormat="false" ht="159.5" hidden="false" customHeight="false" outlineLevel="0" collapsed="false">
      <c r="A86" s="20" t="s">
        <v>1890</v>
      </c>
      <c r="B86" s="20" t="s">
        <v>1891</v>
      </c>
      <c r="C86" s="20" t="s">
        <v>1892</v>
      </c>
      <c r="D86" s="20" t="s">
        <v>1893</v>
      </c>
      <c r="E86" s="20" t="s">
        <v>1894</v>
      </c>
      <c r="G86" s="20" t="s">
        <v>1895</v>
      </c>
      <c r="H86" s="29" t="s">
        <v>1046</v>
      </c>
      <c r="I86" s="29" t="s">
        <v>1886</v>
      </c>
      <c r="J86" s="29" t="s">
        <v>1887</v>
      </c>
      <c r="K86" s="29" t="s">
        <v>1049</v>
      </c>
      <c r="L86" s="29" t="s">
        <v>1152</v>
      </c>
      <c r="N86" s="29" t="s">
        <v>1715</v>
      </c>
      <c r="O86" s="20" t="s">
        <v>1716</v>
      </c>
      <c r="P86" s="20" t="s">
        <v>1717</v>
      </c>
      <c r="R86" s="20" t="s">
        <v>1049</v>
      </c>
      <c r="W86" s="20" t="s">
        <v>1053</v>
      </c>
      <c r="X86" s="20" t="s">
        <v>1054</v>
      </c>
      <c r="AF86" s="20" t="s">
        <v>1051</v>
      </c>
      <c r="AG86" s="20" t="s">
        <v>1093</v>
      </c>
      <c r="AL86" s="20" t="s">
        <v>1051</v>
      </c>
      <c r="AM86" s="20" t="s">
        <v>1888</v>
      </c>
      <c r="AX86" s="20" t="s">
        <v>1056</v>
      </c>
      <c r="AZ86" s="20" t="s">
        <v>1258</v>
      </c>
      <c r="BA86" s="30" t="s">
        <v>1896</v>
      </c>
      <c r="CD86" s="20" t="s">
        <v>1056</v>
      </c>
      <c r="CE86" s="20" t="s">
        <v>1056</v>
      </c>
      <c r="CF86" s="20" t="s">
        <v>1056</v>
      </c>
      <c r="CH86" s="20" t="s">
        <v>1098</v>
      </c>
      <c r="CZ86" s="20" t="s">
        <v>1058</v>
      </c>
      <c r="DA86" s="20" t="s">
        <v>1059</v>
      </c>
      <c r="DB86" s="20" t="str">
        <f aca="false">IF(NOT(ISBLANK(DA86)),CONCATENATE("lamd:class_",DA86),CONCATENATE("lamd:class_",CZ86)  )</f>
        <v>lamd:class_COM</v>
      </c>
    </row>
    <row r="87" customFormat="false" ht="145" hidden="false" customHeight="false" outlineLevel="0" collapsed="false">
      <c r="A87" s="20" t="s">
        <v>1897</v>
      </c>
      <c r="B87" s="20" t="s">
        <v>1898</v>
      </c>
      <c r="C87" s="20" t="s">
        <v>1899</v>
      </c>
      <c r="D87" s="20" t="s">
        <v>1900</v>
      </c>
      <c r="E87" s="20" t="s">
        <v>1901</v>
      </c>
      <c r="G87" s="20" t="s">
        <v>1902</v>
      </c>
      <c r="H87" s="29" t="s">
        <v>1046</v>
      </c>
      <c r="I87" s="29" t="s">
        <v>1886</v>
      </c>
      <c r="J87" s="29" t="s">
        <v>1887</v>
      </c>
      <c r="K87" s="29" t="s">
        <v>1049</v>
      </c>
      <c r="L87" s="29" t="s">
        <v>1152</v>
      </c>
      <c r="N87" s="29" t="s">
        <v>1903</v>
      </c>
      <c r="O87" s="20" t="s">
        <v>1389</v>
      </c>
      <c r="P87" s="20" t="s">
        <v>1390</v>
      </c>
      <c r="R87" s="20" t="s">
        <v>1049</v>
      </c>
      <c r="W87" s="20" t="s">
        <v>1053</v>
      </c>
      <c r="X87" s="20" t="s">
        <v>1054</v>
      </c>
      <c r="AF87" s="20" t="s">
        <v>1051</v>
      </c>
      <c r="AG87" s="20" t="s">
        <v>1093</v>
      </c>
      <c r="AL87" s="20" t="s">
        <v>1051</v>
      </c>
      <c r="AM87" s="20" t="s">
        <v>1888</v>
      </c>
      <c r="AX87" s="20" t="s">
        <v>1056</v>
      </c>
      <c r="AZ87" s="20" t="s">
        <v>1258</v>
      </c>
      <c r="BA87" s="30" t="s">
        <v>1904</v>
      </c>
      <c r="CD87" s="20" t="s">
        <v>1056</v>
      </c>
      <c r="CE87" s="20" t="s">
        <v>1056</v>
      </c>
      <c r="CF87" s="20" t="s">
        <v>1056</v>
      </c>
      <c r="CH87" s="20" t="s">
        <v>1098</v>
      </c>
      <c r="CZ87" s="20" t="s">
        <v>1058</v>
      </c>
      <c r="DA87" s="20" t="s">
        <v>1059</v>
      </c>
      <c r="DB87" s="20" t="str">
        <f aca="false">IF(NOT(ISBLANK(DA87)),CONCATENATE("lamd:class_",DA87),CONCATENATE("lamd:class_",CZ87)  )</f>
        <v>lamd:class_COM</v>
      </c>
    </row>
    <row r="88" customFormat="false" ht="87" hidden="false" customHeight="false" outlineLevel="0" collapsed="false">
      <c r="A88" s="20" t="s">
        <v>1905</v>
      </c>
      <c r="B88" s="20" t="s">
        <v>1906</v>
      </c>
      <c r="C88" s="20" t="s">
        <v>1907</v>
      </c>
      <c r="D88" s="20" t="s">
        <v>1908</v>
      </c>
      <c r="E88" s="20" t="s">
        <v>1909</v>
      </c>
      <c r="G88" s="20" t="s">
        <v>1910</v>
      </c>
      <c r="H88" s="29" t="s">
        <v>1252</v>
      </c>
      <c r="I88" s="29" t="s">
        <v>1047</v>
      </c>
      <c r="J88" s="29" t="s">
        <v>1325</v>
      </c>
      <c r="K88" s="29" t="s">
        <v>1049</v>
      </c>
      <c r="L88" s="29" t="s">
        <v>1767</v>
      </c>
      <c r="N88" s="29" t="s">
        <v>1051</v>
      </c>
      <c r="O88" s="20" t="s">
        <v>1051</v>
      </c>
      <c r="P88" s="20" t="s">
        <v>1051</v>
      </c>
      <c r="R88" s="20" t="s">
        <v>1049</v>
      </c>
      <c r="AF88" s="20" t="s">
        <v>1051</v>
      </c>
      <c r="AG88" s="20" t="s">
        <v>1093</v>
      </c>
      <c r="AM88" s="20" t="s">
        <v>1056</v>
      </c>
      <c r="AX88" s="20" t="s">
        <v>1056</v>
      </c>
      <c r="CE88" s="20" t="s">
        <v>1056</v>
      </c>
      <c r="CF88" s="20" t="s">
        <v>1056</v>
      </c>
      <c r="CZ88" s="20" t="s">
        <v>1058</v>
      </c>
      <c r="DA88" s="20" t="s">
        <v>1059</v>
      </c>
      <c r="DB88" s="20" t="str">
        <f aca="false">IF(NOT(ISBLANK(DA88)),CONCATENATE("lamd:class_",DA88),CONCATENATE("lamd:class_",CZ88)  )</f>
        <v>lamd:class_COM</v>
      </c>
    </row>
    <row r="89" customFormat="false" ht="58" hidden="false" customHeight="false" outlineLevel="0" collapsed="false">
      <c r="A89" s="20" t="s">
        <v>1911</v>
      </c>
      <c r="B89" s="20" t="s">
        <v>1912</v>
      </c>
      <c r="C89" s="20" t="s">
        <v>1913</v>
      </c>
      <c r="D89" s="20" t="s">
        <v>1914</v>
      </c>
      <c r="E89" s="20" t="s">
        <v>1915</v>
      </c>
      <c r="F89" s="20" t="s">
        <v>1916</v>
      </c>
      <c r="G89" s="20" t="s">
        <v>1917</v>
      </c>
      <c r="H89" s="29" t="s">
        <v>1252</v>
      </c>
      <c r="I89" s="29" t="s">
        <v>1918</v>
      </c>
      <c r="J89" s="29" t="s">
        <v>1357</v>
      </c>
      <c r="K89" s="29" t="s">
        <v>1049</v>
      </c>
      <c r="L89" s="29" t="s">
        <v>1425</v>
      </c>
      <c r="N89" s="29" t="s">
        <v>1919</v>
      </c>
      <c r="O89" s="20" t="s">
        <v>1878</v>
      </c>
      <c r="P89" s="20" t="s">
        <v>1879</v>
      </c>
      <c r="R89" s="20" t="s">
        <v>1049</v>
      </c>
      <c r="S89" s="20" t="s">
        <v>1073</v>
      </c>
      <c r="AX89" s="20" t="s">
        <v>1056</v>
      </c>
      <c r="CE89" s="20" t="s">
        <v>1056</v>
      </c>
      <c r="CF89" s="20" t="s">
        <v>1056</v>
      </c>
      <c r="CZ89" s="20" t="s">
        <v>1260</v>
      </c>
      <c r="DA89" s="1" t="s">
        <v>1364</v>
      </c>
      <c r="DB89" s="20" t="str">
        <f aca="false">IF(NOT(ISBLANK(DA89)),CONCATENATE("lamd:class_",DA89),CONCATENATE("lamd:class_",CZ89)  )</f>
        <v>lamd:class_COTHER</v>
      </c>
    </row>
    <row r="90" customFormat="false" ht="145" hidden="false" customHeight="false" outlineLevel="0" collapsed="false">
      <c r="A90" s="20" t="s">
        <v>1920</v>
      </c>
      <c r="B90" s="20" t="s">
        <v>1921</v>
      </c>
      <c r="C90" s="20" t="s">
        <v>1922</v>
      </c>
      <c r="D90" s="20" t="s">
        <v>1923</v>
      </c>
      <c r="E90" s="20" t="s">
        <v>1924</v>
      </c>
      <c r="G90" s="20" t="s">
        <v>1925</v>
      </c>
      <c r="H90" s="29" t="s">
        <v>1284</v>
      </c>
      <c r="I90" s="29" t="s">
        <v>1051</v>
      </c>
      <c r="J90" s="29" t="s">
        <v>1926</v>
      </c>
      <c r="K90" s="29" t="s">
        <v>1049</v>
      </c>
      <c r="L90" s="29" t="s">
        <v>1927</v>
      </c>
      <c r="N90" s="29" t="s">
        <v>1051</v>
      </c>
      <c r="O90" s="20" t="s">
        <v>1051</v>
      </c>
      <c r="P90" s="20" t="s">
        <v>1051</v>
      </c>
      <c r="R90" s="20" t="s">
        <v>1049</v>
      </c>
      <c r="S90" s="20" t="s">
        <v>1052</v>
      </c>
      <c r="T90" s="20" t="s">
        <v>1051</v>
      </c>
      <c r="W90" s="20" t="s">
        <v>1053</v>
      </c>
      <c r="X90" s="20" t="s">
        <v>1054</v>
      </c>
      <c r="AK90" s="20" t="s">
        <v>1051</v>
      </c>
      <c r="AL90" s="20" t="s">
        <v>1051</v>
      </c>
      <c r="AX90" s="20" t="s">
        <v>1056</v>
      </c>
      <c r="BA90" s="30" t="s">
        <v>1051</v>
      </c>
      <c r="BB90" s="20" t="s">
        <v>1056</v>
      </c>
      <c r="BC90" s="20" t="s">
        <v>1056</v>
      </c>
      <c r="BD90" s="20" t="s">
        <v>1056</v>
      </c>
      <c r="BE90" s="20" t="s">
        <v>1056</v>
      </c>
      <c r="BH90" s="20" t="s">
        <v>1056</v>
      </c>
      <c r="BI90" s="20" t="s">
        <v>1056</v>
      </c>
      <c r="BJ90" s="20" t="s">
        <v>1056</v>
      </c>
      <c r="BK90" s="20" t="s">
        <v>1056</v>
      </c>
      <c r="BM90" s="20" t="s">
        <v>1056</v>
      </c>
      <c r="BN90" s="20" t="s">
        <v>1056</v>
      </c>
      <c r="BO90" s="20" t="s">
        <v>1056</v>
      </c>
      <c r="CE90" s="20" t="s">
        <v>1056</v>
      </c>
      <c r="CF90" s="20" t="s">
        <v>1056</v>
      </c>
      <c r="CZ90" s="9"/>
      <c r="DA90" s="9" t="s">
        <v>1232</v>
      </c>
      <c r="DB90" s="20" t="str">
        <f aca="false">IF(NOT(ISBLANK(DA90)),CONCATENATE("lamd:class_",DA90),CONCATENATE("lamd:class_",CZ90)  )</f>
        <v>lamd:class_AGREE</v>
      </c>
    </row>
    <row r="91" customFormat="false" ht="145" hidden="false" customHeight="false" outlineLevel="0" collapsed="false">
      <c r="A91" s="20" t="s">
        <v>1928</v>
      </c>
      <c r="B91" s="20" t="s">
        <v>1929</v>
      </c>
      <c r="C91" s="20" t="s">
        <v>1930</v>
      </c>
      <c r="D91" s="20" t="s">
        <v>1931</v>
      </c>
      <c r="E91" s="20" t="s">
        <v>1932</v>
      </c>
      <c r="G91" s="20" t="s">
        <v>1933</v>
      </c>
      <c r="H91" s="29" t="s">
        <v>1252</v>
      </c>
      <c r="I91" s="29" t="s">
        <v>1934</v>
      </c>
      <c r="J91" s="29" t="s">
        <v>1935</v>
      </c>
      <c r="K91" s="29" t="s">
        <v>1049</v>
      </c>
      <c r="L91" s="29" t="s">
        <v>1936</v>
      </c>
      <c r="N91" s="29" t="s">
        <v>1937</v>
      </c>
      <c r="O91" s="20" t="s">
        <v>1938</v>
      </c>
      <c r="P91" s="20" t="s">
        <v>1939</v>
      </c>
      <c r="R91" s="20" t="s">
        <v>1049</v>
      </c>
      <c r="S91" s="20" t="s">
        <v>1052</v>
      </c>
      <c r="AX91" s="20" t="s">
        <v>1056</v>
      </c>
      <c r="AZ91" s="20" t="s">
        <v>1258</v>
      </c>
      <c r="BA91" s="30" t="s">
        <v>1940</v>
      </c>
      <c r="CE91" s="20" t="s">
        <v>1056</v>
      </c>
      <c r="CF91" s="20" t="s">
        <v>1056</v>
      </c>
      <c r="CZ91" s="20" t="s">
        <v>1395</v>
      </c>
      <c r="DA91" s="9" t="s">
        <v>1396</v>
      </c>
      <c r="DB91" s="20" t="str">
        <f aca="false">IF(NOT(ISBLANK(DA91)),CONCATENATE("lamd:class_",DA91),CONCATENATE("lamd:class_",CZ91)  )</f>
        <v>lamd:class_3OTHER</v>
      </c>
    </row>
    <row r="92" customFormat="false" ht="130.5" hidden="false" customHeight="false" outlineLevel="0" collapsed="false">
      <c r="A92" s="20" t="s">
        <v>1941</v>
      </c>
      <c r="B92" s="20" t="s">
        <v>1942</v>
      </c>
      <c r="C92" s="20" t="s">
        <v>1943</v>
      </c>
      <c r="D92" s="20" t="s">
        <v>1944</v>
      </c>
      <c r="E92" s="20" t="s">
        <v>1945</v>
      </c>
      <c r="G92" s="20" t="s">
        <v>1946</v>
      </c>
      <c r="H92" s="29" t="s">
        <v>1422</v>
      </c>
      <c r="I92" s="29" t="s">
        <v>1947</v>
      </c>
      <c r="J92" s="29" t="s">
        <v>1253</v>
      </c>
      <c r="K92" s="29" t="s">
        <v>1049</v>
      </c>
      <c r="L92" s="29" t="s">
        <v>1270</v>
      </c>
      <c r="N92" s="29" t="s">
        <v>1948</v>
      </c>
      <c r="O92" s="20" t="s">
        <v>1949</v>
      </c>
      <c r="P92" s="20" t="s">
        <v>1950</v>
      </c>
      <c r="R92" s="20" t="s">
        <v>1049</v>
      </c>
      <c r="S92" s="20" t="s">
        <v>1073</v>
      </c>
      <c r="AP92" s="20" t="s">
        <v>1649</v>
      </c>
      <c r="AX92" s="20" t="s">
        <v>1056</v>
      </c>
      <c r="AZ92" s="20" t="s">
        <v>1273</v>
      </c>
      <c r="BA92" s="30" t="s">
        <v>1951</v>
      </c>
      <c r="CE92" s="20" t="s">
        <v>1952</v>
      </c>
      <c r="CF92" s="20" t="s">
        <v>1056</v>
      </c>
      <c r="DA92" s="1" t="s">
        <v>1276</v>
      </c>
      <c r="DB92" s="20" t="str">
        <f aca="false">IF(NOT(ISBLANK(DA92)),CONCATENATE("lamd:class_",DA92),CONCATENATE("lamd:class_",CZ92)  )</f>
        <v>lamd:class_EFTA</v>
      </c>
    </row>
    <row r="93" customFormat="false" ht="145" hidden="false" customHeight="false" outlineLevel="0" collapsed="false">
      <c r="A93" s="20" t="s">
        <v>1953</v>
      </c>
      <c r="B93" s="20" t="s">
        <v>1954</v>
      </c>
      <c r="C93" s="20" t="s">
        <v>1954</v>
      </c>
      <c r="D93" s="20" t="s">
        <v>1955</v>
      </c>
      <c r="E93" s="20" t="s">
        <v>1956</v>
      </c>
      <c r="F93" s="20" t="s">
        <v>1957</v>
      </c>
      <c r="G93" s="20" t="s">
        <v>1958</v>
      </c>
      <c r="H93" s="29" t="s">
        <v>1252</v>
      </c>
      <c r="I93" s="29" t="s">
        <v>1047</v>
      </c>
      <c r="J93" s="29" t="s">
        <v>1959</v>
      </c>
      <c r="K93" s="29" t="s">
        <v>1049</v>
      </c>
      <c r="L93" s="29" t="s">
        <v>1960</v>
      </c>
      <c r="N93" s="29" t="s">
        <v>1051</v>
      </c>
      <c r="O93" s="20" t="s">
        <v>1051</v>
      </c>
      <c r="P93" s="20" t="s">
        <v>1051</v>
      </c>
      <c r="R93" s="20" t="s">
        <v>1049</v>
      </c>
      <c r="S93" s="20" t="s">
        <v>1052</v>
      </c>
      <c r="T93" s="20" t="s">
        <v>1051</v>
      </c>
      <c r="U93" s="20" t="s">
        <v>1961</v>
      </c>
      <c r="W93" s="20" t="s">
        <v>1053</v>
      </c>
      <c r="X93" s="20" t="s">
        <v>1054</v>
      </c>
      <c r="Y93" s="20" t="s">
        <v>1056</v>
      </c>
      <c r="AK93" s="20" t="s">
        <v>1049</v>
      </c>
      <c r="AL93" s="20" t="s">
        <v>1049</v>
      </c>
      <c r="AM93" s="20" t="s">
        <v>1056</v>
      </c>
      <c r="AP93" s="20" t="s">
        <v>1056</v>
      </c>
      <c r="AZ93" s="20" t="s">
        <v>1258</v>
      </c>
      <c r="BA93" s="30" t="s">
        <v>1051</v>
      </c>
      <c r="BB93" s="20" t="s">
        <v>1962</v>
      </c>
      <c r="BC93" s="20" t="s">
        <v>1962</v>
      </c>
      <c r="BD93" s="20" t="s">
        <v>1056</v>
      </c>
      <c r="BE93" s="20" t="s">
        <v>1056</v>
      </c>
      <c r="BF93" s="20" t="s">
        <v>1963</v>
      </c>
      <c r="BG93" s="20" t="s">
        <v>1963</v>
      </c>
      <c r="BH93" s="20" t="s">
        <v>1056</v>
      </c>
      <c r="BI93" s="20" t="s">
        <v>1964</v>
      </c>
      <c r="BJ93" s="20" t="s">
        <v>1056</v>
      </c>
      <c r="BK93" s="20" t="s">
        <v>1056</v>
      </c>
      <c r="BN93" s="20" t="s">
        <v>1056</v>
      </c>
      <c r="BV93" s="20" t="s">
        <v>1056</v>
      </c>
      <c r="BW93" s="20" t="s">
        <v>1056</v>
      </c>
      <c r="CE93" s="20" t="s">
        <v>1056</v>
      </c>
      <c r="CF93" s="20" t="s">
        <v>1056</v>
      </c>
      <c r="CH93" s="20" t="s">
        <v>1057</v>
      </c>
      <c r="CT93" s="20" t="s">
        <v>1051</v>
      </c>
      <c r="CZ93" s="20" t="s">
        <v>1395</v>
      </c>
      <c r="DA93" s="20" t="s">
        <v>1510</v>
      </c>
      <c r="DB93" s="20" t="str">
        <f aca="false">IF(NOT(ISBLANK(DA93)),CONCATENATE("lamd:class_",DA93),CONCATENATE("lamd:class_",CZ93)  )</f>
        <v>lamd:class_NLEGIS</v>
      </c>
    </row>
    <row r="94" customFormat="false" ht="145" hidden="false" customHeight="false" outlineLevel="0" collapsed="false">
      <c r="A94" s="20" t="s">
        <v>1965</v>
      </c>
      <c r="B94" s="20" t="s">
        <v>1966</v>
      </c>
      <c r="C94" s="20" t="s">
        <v>1966</v>
      </c>
      <c r="D94" s="20" t="s">
        <v>1967</v>
      </c>
      <c r="E94" s="20" t="s">
        <v>1968</v>
      </c>
      <c r="F94" s="20" t="s">
        <v>1969</v>
      </c>
      <c r="G94" s="20" t="s">
        <v>1970</v>
      </c>
      <c r="H94" s="29" t="s">
        <v>1252</v>
      </c>
      <c r="I94" s="29" t="s">
        <v>1047</v>
      </c>
      <c r="J94" s="29" t="s">
        <v>1971</v>
      </c>
      <c r="K94" s="29" t="s">
        <v>1049</v>
      </c>
      <c r="L94" s="29" t="s">
        <v>1972</v>
      </c>
      <c r="N94" s="29" t="s">
        <v>1051</v>
      </c>
      <c r="O94" s="20" t="s">
        <v>1051</v>
      </c>
      <c r="P94" s="20" t="s">
        <v>1051</v>
      </c>
      <c r="R94" s="20" t="s">
        <v>1049</v>
      </c>
      <c r="S94" s="20" t="s">
        <v>1973</v>
      </c>
      <c r="T94" s="20" t="s">
        <v>1051</v>
      </c>
      <c r="U94" s="20" t="s">
        <v>1961</v>
      </c>
      <c r="W94" s="20" t="s">
        <v>1053</v>
      </c>
      <c r="X94" s="20" t="s">
        <v>1054</v>
      </c>
      <c r="Y94" s="20" t="s">
        <v>1056</v>
      </c>
      <c r="Z94" s="20" t="s">
        <v>1051</v>
      </c>
      <c r="AK94" s="20" t="s">
        <v>1049</v>
      </c>
      <c r="AL94" s="20" t="s">
        <v>1049</v>
      </c>
      <c r="AM94" s="20" t="s">
        <v>1056</v>
      </c>
      <c r="AP94" s="20" t="s">
        <v>1056</v>
      </c>
      <c r="AT94" s="20" t="s">
        <v>1056</v>
      </c>
      <c r="AZ94" s="20" t="s">
        <v>1258</v>
      </c>
      <c r="BA94" s="30" t="s">
        <v>1051</v>
      </c>
      <c r="BB94" s="20" t="s">
        <v>1056</v>
      </c>
      <c r="BC94" s="20" t="s">
        <v>1056</v>
      </c>
      <c r="BD94" s="20" t="s">
        <v>1056</v>
      </c>
      <c r="BE94" s="20" t="s">
        <v>1056</v>
      </c>
      <c r="BF94" s="20" t="s">
        <v>1963</v>
      </c>
      <c r="BG94" s="20" t="s">
        <v>1963</v>
      </c>
      <c r="BH94" s="20" t="s">
        <v>1056</v>
      </c>
      <c r="BI94" s="20" t="s">
        <v>1964</v>
      </c>
      <c r="BJ94" s="20" t="s">
        <v>1056</v>
      </c>
      <c r="BK94" s="20" t="s">
        <v>1056</v>
      </c>
      <c r="BN94" s="20" t="s">
        <v>1056</v>
      </c>
      <c r="BV94" s="20" t="s">
        <v>1056</v>
      </c>
      <c r="BW94" s="20" t="s">
        <v>1056</v>
      </c>
      <c r="CE94" s="20" t="s">
        <v>1056</v>
      </c>
      <c r="CF94" s="20" t="s">
        <v>1056</v>
      </c>
      <c r="CH94" s="20" t="s">
        <v>1057</v>
      </c>
      <c r="CT94" s="20" t="s">
        <v>1051</v>
      </c>
      <c r="CZ94" s="20" t="s">
        <v>1395</v>
      </c>
      <c r="DA94" s="20" t="s">
        <v>1510</v>
      </c>
      <c r="DB94" s="20" t="str">
        <f aca="false">IF(NOT(ISBLANK(DA94)),CONCATENATE("lamd:class_",DA94),CONCATENATE("lamd:class_",CZ94)  )</f>
        <v>lamd:class_NLEGIS</v>
      </c>
    </row>
    <row r="95" customFormat="false" ht="145" hidden="false" customHeight="false" outlineLevel="0" collapsed="false">
      <c r="A95" s="20" t="s">
        <v>1974</v>
      </c>
      <c r="B95" s="20" t="s">
        <v>1975</v>
      </c>
      <c r="C95" s="20" t="s">
        <v>1975</v>
      </c>
      <c r="D95" s="20" t="s">
        <v>1976</v>
      </c>
      <c r="E95" s="20" t="s">
        <v>1977</v>
      </c>
      <c r="G95" s="20" t="s">
        <v>1978</v>
      </c>
      <c r="H95" s="29" t="s">
        <v>1252</v>
      </c>
      <c r="I95" s="29" t="s">
        <v>1047</v>
      </c>
      <c r="J95" s="29" t="s">
        <v>1979</v>
      </c>
      <c r="K95" s="29" t="s">
        <v>1049</v>
      </c>
      <c r="L95" s="29" t="s">
        <v>1972</v>
      </c>
      <c r="M95" s="29" t="s">
        <v>1051</v>
      </c>
      <c r="N95" s="29" t="s">
        <v>1051</v>
      </c>
      <c r="O95" s="20" t="s">
        <v>1051</v>
      </c>
      <c r="P95" s="20" t="s">
        <v>1051</v>
      </c>
      <c r="R95" s="20" t="s">
        <v>1049</v>
      </c>
      <c r="S95" s="20" t="s">
        <v>1973</v>
      </c>
      <c r="T95" s="20" t="s">
        <v>1051</v>
      </c>
      <c r="U95" s="20" t="s">
        <v>1961</v>
      </c>
      <c r="W95" s="20" t="s">
        <v>1053</v>
      </c>
      <c r="X95" s="20" t="s">
        <v>1054</v>
      </c>
      <c r="Y95" s="20" t="s">
        <v>1056</v>
      </c>
      <c r="Z95" s="20" t="s">
        <v>1051</v>
      </c>
      <c r="AK95" s="20" t="s">
        <v>1049</v>
      </c>
      <c r="AL95" s="20" t="s">
        <v>1049</v>
      </c>
      <c r="AM95" s="20" t="s">
        <v>1056</v>
      </c>
      <c r="AP95" s="20" t="s">
        <v>1962</v>
      </c>
      <c r="AT95" s="20" t="s">
        <v>1056</v>
      </c>
      <c r="AZ95" s="20" t="s">
        <v>1258</v>
      </c>
      <c r="BA95" s="30" t="s">
        <v>1051</v>
      </c>
      <c r="BB95" s="20" t="s">
        <v>1056</v>
      </c>
      <c r="BC95" s="20" t="s">
        <v>1056</v>
      </c>
      <c r="BD95" s="20" t="s">
        <v>1056</v>
      </c>
      <c r="BE95" s="20" t="s">
        <v>1056</v>
      </c>
      <c r="BF95" s="20" t="s">
        <v>1963</v>
      </c>
      <c r="BG95" s="20" t="s">
        <v>1963</v>
      </c>
      <c r="BH95" s="20" t="s">
        <v>1056</v>
      </c>
      <c r="BI95" s="20" t="s">
        <v>1964</v>
      </c>
      <c r="BJ95" s="20" t="s">
        <v>1056</v>
      </c>
      <c r="BK95" s="20" t="s">
        <v>1056</v>
      </c>
      <c r="BN95" s="20" t="s">
        <v>1056</v>
      </c>
      <c r="BV95" s="20" t="s">
        <v>1056</v>
      </c>
      <c r="BW95" s="20" t="s">
        <v>1056</v>
      </c>
      <c r="CE95" s="20" t="s">
        <v>1056</v>
      </c>
      <c r="CF95" s="20" t="s">
        <v>1056</v>
      </c>
      <c r="CH95" s="20" t="s">
        <v>1057</v>
      </c>
      <c r="CT95" s="20" t="s">
        <v>1051</v>
      </c>
      <c r="CZ95" s="20" t="s">
        <v>1395</v>
      </c>
      <c r="DA95" s="20" t="s">
        <v>1510</v>
      </c>
      <c r="DB95" s="20" t="str">
        <f aca="false">IF(NOT(ISBLANK(DA95)),CONCATENATE("lamd:class_",DA95),CONCATENATE("lamd:class_",CZ95)  )</f>
        <v>lamd:class_NLEGIS</v>
      </c>
    </row>
    <row r="96" customFormat="false" ht="101.5" hidden="false" customHeight="false" outlineLevel="0" collapsed="false">
      <c r="A96" s="20" t="s">
        <v>1980</v>
      </c>
      <c r="B96" s="20" t="s">
        <v>1981</v>
      </c>
      <c r="C96" s="20" t="s">
        <v>1981</v>
      </c>
      <c r="D96" s="20" t="s">
        <v>1982</v>
      </c>
      <c r="E96" s="20" t="s">
        <v>1983</v>
      </c>
      <c r="F96" s="20" t="s">
        <v>1984</v>
      </c>
      <c r="G96" s="20" t="s">
        <v>1985</v>
      </c>
      <c r="H96" s="29" t="s">
        <v>1986</v>
      </c>
      <c r="I96" s="29" t="s">
        <v>1051</v>
      </c>
      <c r="J96" s="29" t="s">
        <v>1987</v>
      </c>
      <c r="K96" s="29" t="s">
        <v>1049</v>
      </c>
      <c r="L96" s="29" t="s">
        <v>1972</v>
      </c>
      <c r="N96" s="29" t="s">
        <v>1051</v>
      </c>
      <c r="O96" s="20" t="s">
        <v>1051</v>
      </c>
      <c r="P96" s="20" t="s">
        <v>1051</v>
      </c>
      <c r="R96" s="20" t="s">
        <v>1049</v>
      </c>
      <c r="S96" s="20" t="s">
        <v>1073</v>
      </c>
      <c r="AP96" s="20" t="s">
        <v>1056</v>
      </c>
      <c r="AX96" s="20" t="s">
        <v>1056</v>
      </c>
      <c r="CF96" s="20" t="s">
        <v>1988</v>
      </c>
      <c r="CZ96" s="20" t="s">
        <v>1395</v>
      </c>
      <c r="DA96" s="20" t="s">
        <v>1510</v>
      </c>
      <c r="DB96" s="20" t="str">
        <f aca="false">IF(NOT(ISBLANK(DA96)),CONCATENATE("lamd:class_",DA96),CONCATENATE("lamd:class_",CZ96)  )</f>
        <v>lamd:class_NLEGIS</v>
      </c>
    </row>
    <row r="97" customFormat="false" ht="29" hidden="false" customHeight="false" outlineLevel="0" collapsed="false">
      <c r="A97" s="20" t="s">
        <v>1989</v>
      </c>
      <c r="B97" s="20" t="s">
        <v>1990</v>
      </c>
      <c r="C97" s="20" t="s">
        <v>1990</v>
      </c>
      <c r="D97" s="20" t="s">
        <v>1991</v>
      </c>
      <c r="E97" s="20" t="s">
        <v>1992</v>
      </c>
      <c r="G97" s="20" t="s">
        <v>1993</v>
      </c>
      <c r="H97" s="29" t="s">
        <v>1284</v>
      </c>
      <c r="I97" s="29" t="s">
        <v>1138</v>
      </c>
      <c r="J97" s="29" t="s">
        <v>1459</v>
      </c>
      <c r="K97" s="29" t="s">
        <v>1049</v>
      </c>
      <c r="L97" s="29" t="s">
        <v>1994</v>
      </c>
      <c r="N97" s="29" t="s">
        <v>1051</v>
      </c>
      <c r="O97" s="20" t="s">
        <v>1051</v>
      </c>
      <c r="P97" s="20" t="s">
        <v>1051</v>
      </c>
      <c r="R97" s="20" t="s">
        <v>1049</v>
      </c>
      <c r="S97" s="20" t="s">
        <v>1073</v>
      </c>
      <c r="W97" s="20" t="s">
        <v>1056</v>
      </c>
      <c r="X97" s="20" t="s">
        <v>1995</v>
      </c>
      <c r="AP97" s="20" t="s">
        <v>1056</v>
      </c>
      <c r="AX97" s="20" t="s">
        <v>1056</v>
      </c>
      <c r="AZ97" s="20" t="s">
        <v>1056</v>
      </c>
      <c r="BA97" s="30" t="s">
        <v>1056</v>
      </c>
      <c r="BB97" s="20" t="s">
        <v>1056</v>
      </c>
      <c r="BK97" s="20" t="s">
        <v>1056</v>
      </c>
      <c r="CE97" s="20" t="s">
        <v>1056</v>
      </c>
      <c r="CF97" s="20" t="s">
        <v>1056</v>
      </c>
      <c r="CZ97" s="20" t="s">
        <v>1395</v>
      </c>
      <c r="DA97" s="9" t="s">
        <v>1396</v>
      </c>
      <c r="DB97" s="20" t="str">
        <f aca="false">IF(NOT(ISBLANK(DA97)),CONCATENATE("lamd:class_",DA97),CONCATENATE("lamd:class_",CZ97)  )</f>
        <v>lamd:class_3OTHER</v>
      </c>
    </row>
    <row r="98" customFormat="false" ht="58" hidden="false" customHeight="false" outlineLevel="0" collapsed="false">
      <c r="A98" s="20" t="s">
        <v>1996</v>
      </c>
      <c r="B98" s="20" t="s">
        <v>1997</v>
      </c>
      <c r="C98" s="20" t="s">
        <v>1997</v>
      </c>
      <c r="D98" s="20" t="s">
        <v>1998</v>
      </c>
      <c r="E98" s="20" t="s">
        <v>1999</v>
      </c>
      <c r="F98" s="20" t="s">
        <v>2000</v>
      </c>
      <c r="G98" s="20" t="s">
        <v>2001</v>
      </c>
      <c r="H98" s="29" t="s">
        <v>2002</v>
      </c>
      <c r="I98" s="29" t="s">
        <v>2003</v>
      </c>
      <c r="J98" s="29" t="s">
        <v>1459</v>
      </c>
      <c r="K98" s="29" t="s">
        <v>1049</v>
      </c>
      <c r="L98" s="29" t="s">
        <v>1936</v>
      </c>
      <c r="N98" s="29" t="s">
        <v>1051</v>
      </c>
      <c r="O98" s="20" t="s">
        <v>1051</v>
      </c>
      <c r="P98" s="20" t="s">
        <v>1051</v>
      </c>
      <c r="R98" s="20" t="s">
        <v>1049</v>
      </c>
      <c r="S98" s="20" t="s">
        <v>1056</v>
      </c>
      <c r="T98" s="20" t="s">
        <v>1056</v>
      </c>
      <c r="U98" s="20" t="s">
        <v>1056</v>
      </c>
      <c r="V98" s="20" t="s">
        <v>1056</v>
      </c>
      <c r="W98" s="20" t="s">
        <v>1049</v>
      </c>
      <c r="X98" s="20" t="s">
        <v>1056</v>
      </c>
      <c r="AP98" s="20" t="s">
        <v>1056</v>
      </c>
      <c r="AX98" s="20" t="s">
        <v>1056</v>
      </c>
      <c r="AZ98" s="20" t="s">
        <v>2004</v>
      </c>
      <c r="BA98" s="30" t="s">
        <v>1056</v>
      </c>
      <c r="BB98" s="20" t="s">
        <v>1056</v>
      </c>
      <c r="BD98" s="20" t="s">
        <v>1056</v>
      </c>
      <c r="CE98" s="20" t="s">
        <v>1056</v>
      </c>
      <c r="CF98" s="20" t="s">
        <v>1056</v>
      </c>
      <c r="CZ98" s="20" t="s">
        <v>1395</v>
      </c>
      <c r="DA98" s="9" t="s">
        <v>1396</v>
      </c>
      <c r="DB98" s="20" t="str">
        <f aca="false">IF(NOT(ISBLANK(DA98)),CONCATENATE("lamd:class_",DA98),CONCATENATE("lamd:class_",CZ98)  )</f>
        <v>lamd:class_3OTHER</v>
      </c>
    </row>
    <row r="99" customFormat="false" ht="145" hidden="false" customHeight="false" outlineLevel="0" collapsed="false">
      <c r="A99" s="20" t="s">
        <v>2005</v>
      </c>
      <c r="B99" s="20" t="s">
        <v>2006</v>
      </c>
      <c r="C99" s="20" t="s">
        <v>2007</v>
      </c>
      <c r="D99" s="20" t="s">
        <v>2008</v>
      </c>
      <c r="E99" s="20" t="s">
        <v>2009</v>
      </c>
      <c r="F99" s="20" t="s">
        <v>2010</v>
      </c>
      <c r="G99" s="20" t="s">
        <v>2011</v>
      </c>
      <c r="H99" s="29" t="s">
        <v>2012</v>
      </c>
      <c r="I99" s="29" t="s">
        <v>2013</v>
      </c>
      <c r="J99" s="29" t="s">
        <v>1887</v>
      </c>
      <c r="K99" s="29" t="s">
        <v>1049</v>
      </c>
      <c r="L99" s="29" t="s">
        <v>2014</v>
      </c>
      <c r="N99" s="29" t="s">
        <v>1732</v>
      </c>
      <c r="O99" s="20" t="s">
        <v>1733</v>
      </c>
      <c r="P99" s="20" t="s">
        <v>1734</v>
      </c>
      <c r="R99" s="20" t="s">
        <v>1049</v>
      </c>
      <c r="S99" s="20" t="s">
        <v>1973</v>
      </c>
      <c r="W99" s="20" t="s">
        <v>1053</v>
      </c>
      <c r="X99" s="20" t="s">
        <v>1054</v>
      </c>
      <c r="AF99" s="20" t="s">
        <v>1051</v>
      </c>
      <c r="AG99" s="20" t="s">
        <v>1093</v>
      </c>
      <c r="AL99" s="20" t="s">
        <v>1051</v>
      </c>
      <c r="AM99" s="20" t="s">
        <v>2013</v>
      </c>
      <c r="AP99" s="20" t="s">
        <v>1056</v>
      </c>
      <c r="AX99" s="20" t="s">
        <v>1056</v>
      </c>
      <c r="AZ99" s="20" t="s">
        <v>1258</v>
      </c>
      <c r="BA99" s="30" t="s">
        <v>2015</v>
      </c>
      <c r="BB99" s="20" t="s">
        <v>1056</v>
      </c>
      <c r="BC99" s="20" t="s">
        <v>1056</v>
      </c>
      <c r="BK99" s="20" t="s">
        <v>1056</v>
      </c>
      <c r="CC99" s="20" t="s">
        <v>2016</v>
      </c>
      <c r="CE99" s="20" t="s">
        <v>1056</v>
      </c>
      <c r="CF99" s="20" t="s">
        <v>1056</v>
      </c>
      <c r="CH99" s="20" t="s">
        <v>1057</v>
      </c>
      <c r="CZ99" s="20" t="s">
        <v>1058</v>
      </c>
      <c r="DA99" s="20" t="s">
        <v>1059</v>
      </c>
      <c r="DB99" s="20" t="str">
        <f aca="false">IF(NOT(ISBLANK(DA99)),CONCATENATE("lamd:class_",DA99),CONCATENATE("lamd:class_",CZ99)  )</f>
        <v>lamd:class_COM</v>
      </c>
    </row>
    <row r="100" customFormat="false" ht="409.5" hidden="false" customHeight="false" outlineLevel="0" collapsed="false">
      <c r="A100" s="20" t="s">
        <v>2017</v>
      </c>
      <c r="B100" s="20" t="s">
        <v>2018</v>
      </c>
      <c r="C100" s="20" t="s">
        <v>2019</v>
      </c>
      <c r="D100" s="20" t="s">
        <v>2020</v>
      </c>
      <c r="E100" s="20" t="s">
        <v>2021</v>
      </c>
      <c r="F100" s="20" t="s">
        <v>2022</v>
      </c>
      <c r="G100" s="20" t="s">
        <v>2023</v>
      </c>
      <c r="H100" s="29" t="s">
        <v>1284</v>
      </c>
      <c r="I100" s="29" t="s">
        <v>1386</v>
      </c>
      <c r="J100" s="29" t="s">
        <v>1292</v>
      </c>
      <c r="K100" s="29" t="s">
        <v>1049</v>
      </c>
      <c r="L100" s="29" t="s">
        <v>1387</v>
      </c>
      <c r="N100" s="29" t="s">
        <v>2024</v>
      </c>
      <c r="O100" s="20" t="s">
        <v>1389</v>
      </c>
      <c r="P100" s="20" t="s">
        <v>2025</v>
      </c>
      <c r="R100" s="20" t="s">
        <v>1049</v>
      </c>
      <c r="S100" s="20" t="s">
        <v>1092</v>
      </c>
      <c r="AC100" s="20" t="s">
        <v>1051</v>
      </c>
      <c r="AL100" s="20" t="s">
        <v>1051</v>
      </c>
      <c r="AM100" s="20" t="s">
        <v>1056</v>
      </c>
      <c r="AP100" s="20" t="s">
        <v>2026</v>
      </c>
      <c r="AT100" s="20" t="s">
        <v>1056</v>
      </c>
      <c r="AW100" s="20" t="s">
        <v>1056</v>
      </c>
      <c r="AX100" s="20" t="s">
        <v>1056</v>
      </c>
      <c r="AZ100" s="20" t="s">
        <v>2027</v>
      </c>
      <c r="BA100" s="30" t="s">
        <v>2028</v>
      </c>
      <c r="BB100" s="20" t="s">
        <v>1056</v>
      </c>
      <c r="BK100" s="20" t="s">
        <v>1056</v>
      </c>
      <c r="CE100" s="20" t="s">
        <v>1056</v>
      </c>
      <c r="CF100" s="20" t="s">
        <v>2029</v>
      </c>
      <c r="CT100" s="20" t="s">
        <v>1051</v>
      </c>
      <c r="CZ100" s="20" t="s">
        <v>1395</v>
      </c>
      <c r="DA100" s="9" t="s">
        <v>1396</v>
      </c>
      <c r="DB100" s="20" t="str">
        <f aca="false">IF(NOT(ISBLANK(DA100)),CONCATENATE("lamd:class_",DA100),CONCATENATE("lamd:class_",CZ100)  )</f>
        <v>lamd:class_3OTHER</v>
      </c>
    </row>
    <row r="101" customFormat="false" ht="116" hidden="false" customHeight="false" outlineLevel="0" collapsed="false">
      <c r="A101" s="20" t="s">
        <v>2030</v>
      </c>
      <c r="B101" s="20" t="s">
        <v>2031</v>
      </c>
      <c r="C101" s="20" t="s">
        <v>2032</v>
      </c>
      <c r="D101" s="20" t="s">
        <v>2033</v>
      </c>
      <c r="E101" s="20" t="s">
        <v>2034</v>
      </c>
      <c r="F101" s="20" t="s">
        <v>2035</v>
      </c>
      <c r="G101" s="20" t="s">
        <v>2036</v>
      </c>
      <c r="H101" s="29" t="s">
        <v>1284</v>
      </c>
      <c r="I101" s="29" t="s">
        <v>1386</v>
      </c>
      <c r="J101" s="29" t="s">
        <v>2037</v>
      </c>
      <c r="K101" s="29" t="s">
        <v>1049</v>
      </c>
      <c r="L101" s="29" t="s">
        <v>1387</v>
      </c>
      <c r="N101" s="29" t="s">
        <v>2038</v>
      </c>
      <c r="O101" s="20" t="s">
        <v>2039</v>
      </c>
      <c r="P101" s="20" t="s">
        <v>2025</v>
      </c>
      <c r="R101" s="20" t="s">
        <v>1049</v>
      </c>
      <c r="S101" s="20" t="s">
        <v>1230</v>
      </c>
      <c r="T101" s="20" t="s">
        <v>1051</v>
      </c>
      <c r="U101" s="20" t="s">
        <v>1961</v>
      </c>
      <c r="V101" s="20" t="s">
        <v>2040</v>
      </c>
      <c r="W101" s="20" t="s">
        <v>1051</v>
      </c>
      <c r="X101" s="20" t="s">
        <v>2041</v>
      </c>
      <c r="AA101" s="20" t="s">
        <v>1051</v>
      </c>
      <c r="AB101" s="20" t="s">
        <v>2042</v>
      </c>
      <c r="AK101" s="20" t="s">
        <v>1051</v>
      </c>
      <c r="AM101" s="20" t="s">
        <v>1765</v>
      </c>
      <c r="AP101" s="20" t="s">
        <v>2043</v>
      </c>
      <c r="AX101" s="20" t="s">
        <v>1051</v>
      </c>
      <c r="AZ101" s="20" t="s">
        <v>1523</v>
      </c>
      <c r="BA101" s="30" t="s">
        <v>2044</v>
      </c>
      <c r="BF101" s="20" t="s">
        <v>2045</v>
      </c>
      <c r="CE101" s="20" t="s">
        <v>1056</v>
      </c>
      <c r="CF101" s="20" t="s">
        <v>1056</v>
      </c>
      <c r="CH101" s="20" t="s">
        <v>2046</v>
      </c>
      <c r="CT101" s="20" t="s">
        <v>1051</v>
      </c>
      <c r="CZ101" s="20" t="s">
        <v>1395</v>
      </c>
      <c r="DA101" s="9" t="s">
        <v>1396</v>
      </c>
      <c r="DB101" s="20" t="str">
        <f aca="false">IF(NOT(ISBLANK(DA101)),CONCATENATE("lamd:class_",DA101),CONCATENATE("lamd:class_",CZ101)  )</f>
        <v>lamd:class_3OTHER</v>
      </c>
    </row>
    <row r="102" customFormat="false" ht="116" hidden="false" customHeight="false" outlineLevel="0" collapsed="false">
      <c r="A102" s="20" t="s">
        <v>2047</v>
      </c>
      <c r="B102" s="20" t="s">
        <v>2048</v>
      </c>
      <c r="C102" s="20" t="s">
        <v>2049</v>
      </c>
      <c r="D102" s="20" t="s">
        <v>2050</v>
      </c>
      <c r="E102" s="20" t="s">
        <v>2051</v>
      </c>
      <c r="G102" s="20" t="s">
        <v>2052</v>
      </c>
      <c r="H102" s="29" t="s">
        <v>1284</v>
      </c>
      <c r="I102" s="29" t="s">
        <v>1386</v>
      </c>
      <c r="J102" s="29" t="s">
        <v>2053</v>
      </c>
      <c r="K102" s="29" t="s">
        <v>1049</v>
      </c>
      <c r="L102" s="29" t="s">
        <v>1387</v>
      </c>
      <c r="N102" s="29" t="s">
        <v>2054</v>
      </c>
      <c r="O102" s="20" t="s">
        <v>1389</v>
      </c>
      <c r="P102" s="20" t="s">
        <v>2025</v>
      </c>
      <c r="R102" s="20" t="s">
        <v>1049</v>
      </c>
      <c r="S102" s="20" t="s">
        <v>1230</v>
      </c>
      <c r="T102" s="20" t="s">
        <v>1051</v>
      </c>
      <c r="U102" s="20" t="s">
        <v>1961</v>
      </c>
      <c r="V102" s="20" t="s">
        <v>2040</v>
      </c>
      <c r="W102" s="20" t="s">
        <v>1051</v>
      </c>
      <c r="X102" s="20" t="s">
        <v>2041</v>
      </c>
      <c r="AA102" s="20" t="s">
        <v>1051</v>
      </c>
      <c r="AB102" s="20" t="s">
        <v>2042</v>
      </c>
      <c r="AK102" s="20" t="s">
        <v>1051</v>
      </c>
      <c r="AM102" s="20" t="s">
        <v>1765</v>
      </c>
      <c r="AP102" s="20" t="s">
        <v>2043</v>
      </c>
      <c r="AX102" s="20" t="s">
        <v>1051</v>
      </c>
      <c r="AZ102" s="20" t="s">
        <v>1523</v>
      </c>
      <c r="BA102" s="30" t="s">
        <v>2044</v>
      </c>
      <c r="BB102" s="20" t="s">
        <v>2055</v>
      </c>
      <c r="BF102" s="20" t="s">
        <v>2045</v>
      </c>
      <c r="CE102" s="20" t="s">
        <v>1056</v>
      </c>
      <c r="CF102" s="20" t="s">
        <v>1056</v>
      </c>
      <c r="CH102" s="20" t="s">
        <v>2046</v>
      </c>
      <c r="CT102" s="20" t="s">
        <v>1051</v>
      </c>
      <c r="CZ102" s="20" t="s">
        <v>1395</v>
      </c>
      <c r="DA102" s="9" t="s">
        <v>1396</v>
      </c>
      <c r="DB102" s="20" t="str">
        <f aca="false">IF(NOT(ISBLANK(DA102)),CONCATENATE("lamd:class_",DA102),CONCATENATE("lamd:class_",CZ102)  )</f>
        <v>lamd:class_3OTHER</v>
      </c>
    </row>
    <row r="103" customFormat="false" ht="130.5" hidden="false" customHeight="false" outlineLevel="0" collapsed="false">
      <c r="A103" s="20" t="s">
        <v>2056</v>
      </c>
      <c r="B103" s="20" t="s">
        <v>2057</v>
      </c>
      <c r="C103" s="20" t="s">
        <v>2058</v>
      </c>
      <c r="D103" s="20" t="s">
        <v>2059</v>
      </c>
      <c r="E103" s="20" t="s">
        <v>2060</v>
      </c>
      <c r="F103" s="20" t="s">
        <v>2061</v>
      </c>
      <c r="G103" s="20" t="s">
        <v>2062</v>
      </c>
      <c r="H103" s="29" t="s">
        <v>1284</v>
      </c>
      <c r="I103" s="29" t="s">
        <v>2063</v>
      </c>
      <c r="J103" s="29" t="s">
        <v>2053</v>
      </c>
      <c r="K103" s="29" t="s">
        <v>1049</v>
      </c>
      <c r="L103" s="29" t="s">
        <v>2064</v>
      </c>
      <c r="N103" s="29" t="s">
        <v>2065</v>
      </c>
      <c r="O103" s="20" t="s">
        <v>1389</v>
      </c>
      <c r="P103" s="20" t="s">
        <v>2025</v>
      </c>
      <c r="R103" s="20" t="s">
        <v>1049</v>
      </c>
      <c r="S103" s="20" t="s">
        <v>1073</v>
      </c>
      <c r="AP103" s="20" t="s">
        <v>2066</v>
      </c>
      <c r="AX103" s="20" t="s">
        <v>1056</v>
      </c>
      <c r="AZ103" s="20" t="s">
        <v>1258</v>
      </c>
      <c r="CF103" s="20" t="s">
        <v>2029</v>
      </c>
      <c r="CZ103" s="20" t="s">
        <v>1395</v>
      </c>
      <c r="DA103" s="9" t="s">
        <v>1396</v>
      </c>
      <c r="DB103" s="20" t="str">
        <f aca="false">IF(NOT(ISBLANK(DA103)),CONCATENATE("lamd:class_",DA103),CONCATENATE("lamd:class_",CZ103)  )</f>
        <v>lamd:class_3OTHER</v>
      </c>
    </row>
    <row r="104" customFormat="false" ht="101.5" hidden="false" customHeight="false" outlineLevel="0" collapsed="false">
      <c r="A104" s="20" t="s">
        <v>2067</v>
      </c>
      <c r="B104" s="20" t="s">
        <v>2068</v>
      </c>
      <c r="C104" s="20" t="s">
        <v>2069</v>
      </c>
      <c r="D104" s="20" t="s">
        <v>2070</v>
      </c>
      <c r="E104" s="20" t="s">
        <v>2071</v>
      </c>
      <c r="F104" s="20" t="s">
        <v>2072</v>
      </c>
      <c r="G104" s="20" t="s">
        <v>2073</v>
      </c>
      <c r="H104" s="29" t="s">
        <v>1252</v>
      </c>
      <c r="I104" s="29" t="s">
        <v>1765</v>
      </c>
      <c r="J104" s="29" t="s">
        <v>1325</v>
      </c>
      <c r="K104" s="29" t="s">
        <v>1049</v>
      </c>
      <c r="L104" s="29" t="s">
        <v>2074</v>
      </c>
      <c r="N104" s="29" t="s">
        <v>2075</v>
      </c>
      <c r="O104" s="20" t="s">
        <v>2076</v>
      </c>
      <c r="P104" s="20" t="s">
        <v>2025</v>
      </c>
      <c r="R104" s="20" t="s">
        <v>1049</v>
      </c>
      <c r="AF104" s="20" t="s">
        <v>2077</v>
      </c>
      <c r="AM104" s="20" t="s">
        <v>1765</v>
      </c>
      <c r="AP104" s="20" t="s">
        <v>1056</v>
      </c>
      <c r="AZ104" s="20" t="s">
        <v>2078</v>
      </c>
      <c r="BA104" s="30" t="s">
        <v>2079</v>
      </c>
      <c r="CE104" s="20" t="s">
        <v>1056</v>
      </c>
      <c r="CF104" s="20" t="s">
        <v>1056</v>
      </c>
      <c r="CZ104" s="20" t="s">
        <v>1260</v>
      </c>
      <c r="DA104" s="20" t="s">
        <v>1462</v>
      </c>
      <c r="DB104" s="20" t="str">
        <f aca="false">IF(NOT(ISBLANK(DA104)),CONCATENATE("lamd:class_",DA104),CONCATENATE("lamd:class_",CZ104)  )</f>
        <v>lamd:class_CRDS</v>
      </c>
    </row>
    <row r="105" customFormat="false" ht="87" hidden="false" customHeight="false" outlineLevel="0" collapsed="false">
      <c r="A105" s="20" t="s">
        <v>2080</v>
      </c>
      <c r="B105" s="20" t="s">
        <v>2081</v>
      </c>
      <c r="C105" s="20" t="s">
        <v>2082</v>
      </c>
      <c r="D105" s="20" t="s">
        <v>2083</v>
      </c>
      <c r="E105" s="20" t="s">
        <v>2084</v>
      </c>
      <c r="F105" s="20" t="s">
        <v>2085</v>
      </c>
      <c r="G105" s="20" t="s">
        <v>2086</v>
      </c>
      <c r="H105" s="29" t="s">
        <v>1252</v>
      </c>
      <c r="I105" s="29" t="s">
        <v>1239</v>
      </c>
      <c r="J105" s="29" t="s">
        <v>1325</v>
      </c>
      <c r="K105" s="29" t="s">
        <v>1049</v>
      </c>
      <c r="L105" s="29" t="s">
        <v>1050</v>
      </c>
      <c r="N105" s="29" t="s">
        <v>2075</v>
      </c>
      <c r="O105" s="20" t="s">
        <v>2087</v>
      </c>
      <c r="P105" s="20" t="s">
        <v>2025</v>
      </c>
      <c r="R105" s="20" t="s">
        <v>1049</v>
      </c>
      <c r="S105" s="20" t="s">
        <v>1073</v>
      </c>
      <c r="AP105" s="20" t="s">
        <v>1056</v>
      </c>
      <c r="AX105" s="20" t="s">
        <v>1056</v>
      </c>
      <c r="AZ105" s="20" t="s">
        <v>2088</v>
      </c>
      <c r="BA105" s="30" t="s">
        <v>1051</v>
      </c>
      <c r="CE105" s="20" t="s">
        <v>1056</v>
      </c>
      <c r="CF105" s="20" t="s">
        <v>1056</v>
      </c>
      <c r="CZ105" s="20" t="s">
        <v>1260</v>
      </c>
      <c r="DA105" s="20" t="s">
        <v>1462</v>
      </c>
      <c r="DB105" s="20" t="str">
        <f aca="false">IF(NOT(ISBLANK(DA105)),CONCATENATE("lamd:class_",DA105),CONCATENATE("lamd:class_",CZ105)  )</f>
        <v>lamd:class_CRDS</v>
      </c>
    </row>
    <row r="106" customFormat="false" ht="130.5" hidden="false" customHeight="false" outlineLevel="0" collapsed="false">
      <c r="A106" s="20" t="s">
        <v>2089</v>
      </c>
      <c r="B106" s="20" t="s">
        <v>2090</v>
      </c>
      <c r="C106" s="20" t="s">
        <v>2091</v>
      </c>
      <c r="D106" s="20" t="s">
        <v>2092</v>
      </c>
      <c r="E106" s="20" t="s">
        <v>2093</v>
      </c>
      <c r="G106" s="20" t="s">
        <v>2094</v>
      </c>
      <c r="H106" s="29" t="s">
        <v>1252</v>
      </c>
      <c r="I106" s="29" t="s">
        <v>2095</v>
      </c>
      <c r="J106" s="29" t="s">
        <v>2096</v>
      </c>
      <c r="K106" s="29" t="s">
        <v>1049</v>
      </c>
      <c r="L106" s="29" t="s">
        <v>2097</v>
      </c>
      <c r="N106" s="29" t="s">
        <v>2098</v>
      </c>
      <c r="O106" s="20" t="s">
        <v>1389</v>
      </c>
      <c r="P106" s="20" t="s">
        <v>2025</v>
      </c>
      <c r="R106" s="20" t="s">
        <v>1049</v>
      </c>
      <c r="S106" s="20" t="s">
        <v>1973</v>
      </c>
      <c r="AY106" s="20" t="s">
        <v>1056</v>
      </c>
      <c r="AZ106" s="20" t="s">
        <v>1258</v>
      </c>
      <c r="BA106" s="30" t="s">
        <v>2099</v>
      </c>
      <c r="CE106" s="20" t="s">
        <v>1056</v>
      </c>
      <c r="CF106" s="20" t="s">
        <v>2100</v>
      </c>
      <c r="CZ106" s="20" t="s">
        <v>1260</v>
      </c>
      <c r="DA106" s="20" t="s">
        <v>1462</v>
      </c>
      <c r="DB106" s="20" t="str">
        <f aca="false">IF(NOT(ISBLANK(DA106)),CONCATENATE("lamd:class_",DA106),CONCATENATE("lamd:class_",CZ106)  )</f>
        <v>lamd:class_CRDS</v>
      </c>
    </row>
    <row r="107" customFormat="false" ht="159.5" hidden="false" customHeight="false" outlineLevel="0" collapsed="false">
      <c r="A107" s="20" t="s">
        <v>2101</v>
      </c>
      <c r="B107" s="20" t="s">
        <v>2102</v>
      </c>
      <c r="C107" s="20" t="s">
        <v>2103</v>
      </c>
      <c r="D107" s="20" t="s">
        <v>2104</v>
      </c>
      <c r="E107" s="20" t="s">
        <v>2105</v>
      </c>
      <c r="F107" s="20" t="s">
        <v>2106</v>
      </c>
      <c r="G107" s="20" t="s">
        <v>2107</v>
      </c>
      <c r="H107" s="29" t="s">
        <v>2108</v>
      </c>
      <c r="I107" s="29" t="s">
        <v>1138</v>
      </c>
      <c r="J107" s="29" t="s">
        <v>2109</v>
      </c>
      <c r="K107" s="29" t="s">
        <v>1049</v>
      </c>
      <c r="L107" s="29" t="s">
        <v>2110</v>
      </c>
      <c r="N107" s="29" t="s">
        <v>2111</v>
      </c>
      <c r="O107" s="20" t="s">
        <v>1360</v>
      </c>
      <c r="P107" s="20" t="s">
        <v>2112</v>
      </c>
      <c r="R107" s="20" t="s">
        <v>1049</v>
      </c>
      <c r="T107" s="20" t="s">
        <v>1051</v>
      </c>
      <c r="U107" s="20" t="s">
        <v>2113</v>
      </c>
      <c r="W107" s="20" t="s">
        <v>1769</v>
      </c>
      <c r="X107" s="20" t="s">
        <v>1770</v>
      </c>
      <c r="AK107" s="20" t="s">
        <v>1051</v>
      </c>
      <c r="AL107" s="20" t="s">
        <v>1051</v>
      </c>
      <c r="AP107" s="20" t="s">
        <v>1056</v>
      </c>
      <c r="AX107" s="20" t="s">
        <v>1056</v>
      </c>
      <c r="AZ107" s="20" t="s">
        <v>2114</v>
      </c>
      <c r="BA107" s="30" t="s">
        <v>1051</v>
      </c>
      <c r="BB107" s="20" t="s">
        <v>1056</v>
      </c>
      <c r="BC107" s="20" t="s">
        <v>1056</v>
      </c>
      <c r="BD107" s="20" t="s">
        <v>1056</v>
      </c>
      <c r="BE107" s="20" t="s">
        <v>1056</v>
      </c>
      <c r="BH107" s="20" t="s">
        <v>1056</v>
      </c>
      <c r="BI107" s="20" t="s">
        <v>1056</v>
      </c>
      <c r="BJ107" s="20" t="s">
        <v>1056</v>
      </c>
      <c r="BK107" s="20" t="s">
        <v>1056</v>
      </c>
      <c r="CE107" s="20" t="s">
        <v>1056</v>
      </c>
      <c r="CF107" s="20" t="s">
        <v>1056</v>
      </c>
      <c r="CT107" s="20" t="s">
        <v>1051</v>
      </c>
      <c r="CZ107" s="20" t="s">
        <v>1395</v>
      </c>
      <c r="DA107" s="9" t="s">
        <v>1396</v>
      </c>
      <c r="DB107" s="20" t="str">
        <f aca="false">IF(NOT(ISBLANK(DA107)),CONCATENATE("lamd:class_",DA107),CONCATENATE("lamd:class_",CZ107)  )</f>
        <v>lamd:class_3OTHER</v>
      </c>
    </row>
    <row r="108" customFormat="false" ht="159.5" hidden="false" customHeight="false" outlineLevel="0" collapsed="false">
      <c r="A108" s="20" t="s">
        <v>2115</v>
      </c>
      <c r="B108" s="20" t="s">
        <v>2116</v>
      </c>
      <c r="C108" s="20" t="s">
        <v>2117</v>
      </c>
      <c r="D108" s="20" t="s">
        <v>2118</v>
      </c>
      <c r="E108" s="20" t="s">
        <v>2119</v>
      </c>
      <c r="G108" s="20" t="s">
        <v>2120</v>
      </c>
      <c r="H108" s="29" t="s">
        <v>2108</v>
      </c>
      <c r="I108" s="29" t="s">
        <v>1138</v>
      </c>
      <c r="J108" s="29" t="s">
        <v>2121</v>
      </c>
      <c r="K108" s="29" t="s">
        <v>1049</v>
      </c>
      <c r="L108" s="29" t="s">
        <v>2110</v>
      </c>
      <c r="N108" s="29" t="s">
        <v>2111</v>
      </c>
      <c r="O108" s="20" t="s">
        <v>1360</v>
      </c>
      <c r="P108" s="20" t="s">
        <v>2112</v>
      </c>
      <c r="R108" s="20" t="s">
        <v>1049</v>
      </c>
      <c r="T108" s="20" t="s">
        <v>1051</v>
      </c>
      <c r="U108" s="20" t="s">
        <v>2122</v>
      </c>
      <c r="V108" s="20" t="s">
        <v>2123</v>
      </c>
      <c r="W108" s="20" t="s">
        <v>1769</v>
      </c>
      <c r="X108" s="20" t="s">
        <v>1770</v>
      </c>
      <c r="AK108" s="20" t="s">
        <v>1051</v>
      </c>
      <c r="AL108" s="20" t="s">
        <v>1051</v>
      </c>
      <c r="AP108" s="20" t="s">
        <v>1056</v>
      </c>
      <c r="AX108" s="20" t="s">
        <v>1056</v>
      </c>
      <c r="AZ108" s="20" t="s">
        <v>2114</v>
      </c>
      <c r="BA108" s="30" t="s">
        <v>2124</v>
      </c>
      <c r="BB108" s="20" t="s">
        <v>1056</v>
      </c>
      <c r="BC108" s="20" t="s">
        <v>1056</v>
      </c>
      <c r="BD108" s="20" t="s">
        <v>1056</v>
      </c>
      <c r="BE108" s="20" t="s">
        <v>1056</v>
      </c>
      <c r="BF108" s="20" t="s">
        <v>1056</v>
      </c>
      <c r="BH108" s="20" t="s">
        <v>1056</v>
      </c>
      <c r="BI108" s="20" t="s">
        <v>1056</v>
      </c>
      <c r="BJ108" s="20" t="s">
        <v>1056</v>
      </c>
      <c r="BK108" s="20" t="s">
        <v>1056</v>
      </c>
      <c r="CE108" s="20" t="s">
        <v>1056</v>
      </c>
      <c r="CF108" s="20" t="s">
        <v>1056</v>
      </c>
      <c r="CT108" s="20" t="s">
        <v>1051</v>
      </c>
      <c r="CZ108" s="20" t="s">
        <v>1395</v>
      </c>
      <c r="DA108" s="9" t="s">
        <v>1396</v>
      </c>
      <c r="DB108" s="20" t="str">
        <f aca="false">IF(NOT(ISBLANK(DA108)),CONCATENATE("lamd:class_",DA108),CONCATENATE("lamd:class_",CZ108)  )</f>
        <v>lamd:class_3OTHER</v>
      </c>
    </row>
    <row r="109" customFormat="false" ht="159.5" hidden="false" customHeight="false" outlineLevel="0" collapsed="false">
      <c r="A109" s="20" t="s">
        <v>2125</v>
      </c>
      <c r="B109" s="20" t="s">
        <v>2126</v>
      </c>
      <c r="C109" s="20" t="s">
        <v>2127</v>
      </c>
      <c r="D109" s="20" t="s">
        <v>2128</v>
      </c>
      <c r="E109" s="20" t="s">
        <v>2129</v>
      </c>
      <c r="F109" s="20" t="s">
        <v>2130</v>
      </c>
      <c r="G109" s="20" t="s">
        <v>2131</v>
      </c>
      <c r="H109" s="29" t="s">
        <v>2108</v>
      </c>
      <c r="I109" s="29" t="s">
        <v>1138</v>
      </c>
      <c r="J109" s="29" t="s">
        <v>2132</v>
      </c>
      <c r="K109" s="29" t="s">
        <v>1049</v>
      </c>
      <c r="L109" s="29" t="s">
        <v>2110</v>
      </c>
      <c r="N109" s="29" t="s">
        <v>2133</v>
      </c>
      <c r="O109" s="20" t="s">
        <v>1360</v>
      </c>
      <c r="P109" s="20" t="s">
        <v>2112</v>
      </c>
      <c r="R109" s="20" t="s">
        <v>1049</v>
      </c>
      <c r="T109" s="20" t="s">
        <v>1051</v>
      </c>
      <c r="U109" s="20" t="s">
        <v>2134</v>
      </c>
      <c r="V109" s="20" t="s">
        <v>2123</v>
      </c>
      <c r="W109" s="20" t="s">
        <v>1769</v>
      </c>
      <c r="X109" s="20" t="s">
        <v>1770</v>
      </c>
      <c r="AK109" s="20" t="s">
        <v>1051</v>
      </c>
      <c r="AL109" s="20" t="s">
        <v>1051</v>
      </c>
      <c r="AP109" s="20" t="s">
        <v>1056</v>
      </c>
      <c r="AX109" s="20" t="s">
        <v>1056</v>
      </c>
      <c r="AZ109" s="20" t="s">
        <v>2114</v>
      </c>
      <c r="BA109" s="30" t="s">
        <v>2135</v>
      </c>
      <c r="BB109" s="20" t="s">
        <v>1056</v>
      </c>
      <c r="BC109" s="20" t="s">
        <v>1056</v>
      </c>
      <c r="BD109" s="20" t="s">
        <v>1056</v>
      </c>
      <c r="BE109" s="20" t="s">
        <v>1056</v>
      </c>
      <c r="BF109" s="20" t="s">
        <v>1056</v>
      </c>
      <c r="BH109" s="20" t="s">
        <v>1056</v>
      </c>
      <c r="BI109" s="20" t="s">
        <v>1056</v>
      </c>
      <c r="BJ109" s="20" t="s">
        <v>1056</v>
      </c>
      <c r="BK109" s="20" t="s">
        <v>1056</v>
      </c>
      <c r="CE109" s="20" t="s">
        <v>1056</v>
      </c>
      <c r="CF109" s="20" t="s">
        <v>1056</v>
      </c>
      <c r="CZ109" s="20" t="s">
        <v>1395</v>
      </c>
      <c r="DA109" s="9" t="s">
        <v>1396</v>
      </c>
      <c r="DB109" s="20" t="str">
        <f aca="false">IF(NOT(ISBLANK(DA109)),CONCATENATE("lamd:class_",DA109),CONCATENATE("lamd:class_",CZ109)  )</f>
        <v>lamd:class_3OTHER</v>
      </c>
    </row>
    <row r="110" customFormat="false" ht="159.5" hidden="false" customHeight="false" outlineLevel="0" collapsed="false">
      <c r="A110" s="20" t="s">
        <v>2136</v>
      </c>
      <c r="B110" s="20" t="s">
        <v>2137</v>
      </c>
      <c r="C110" s="20" t="s">
        <v>2138</v>
      </c>
      <c r="D110" s="20" t="s">
        <v>2139</v>
      </c>
      <c r="E110" s="20" t="s">
        <v>2140</v>
      </c>
      <c r="F110" s="20" t="s">
        <v>2141</v>
      </c>
      <c r="G110" s="20" t="s">
        <v>2142</v>
      </c>
      <c r="H110" s="29" t="s">
        <v>2143</v>
      </c>
      <c r="I110" s="29" t="s">
        <v>1138</v>
      </c>
      <c r="J110" s="29" t="s">
        <v>2144</v>
      </c>
      <c r="L110" s="29" t="s">
        <v>2145</v>
      </c>
      <c r="N110" s="29" t="s">
        <v>1051</v>
      </c>
      <c r="O110" s="20" t="s">
        <v>2146</v>
      </c>
      <c r="P110" s="20" t="s">
        <v>1051</v>
      </c>
      <c r="R110" s="20" t="s">
        <v>1049</v>
      </c>
      <c r="T110" s="20" t="s">
        <v>1051</v>
      </c>
      <c r="U110" s="20" t="s">
        <v>1961</v>
      </c>
      <c r="V110" s="20" t="s">
        <v>2123</v>
      </c>
      <c r="W110" s="20" t="s">
        <v>1769</v>
      </c>
      <c r="X110" s="20" t="s">
        <v>1770</v>
      </c>
      <c r="Z110" s="20" t="s">
        <v>2147</v>
      </c>
      <c r="AH110" s="20" t="s">
        <v>2148</v>
      </c>
      <c r="AK110" s="20" t="s">
        <v>1051</v>
      </c>
      <c r="AL110" s="20" t="s">
        <v>1051</v>
      </c>
      <c r="AP110" s="20" t="s">
        <v>1056</v>
      </c>
      <c r="AZ110" s="20" t="s">
        <v>2114</v>
      </c>
      <c r="BA110" s="30" t="s">
        <v>2149</v>
      </c>
      <c r="BC110" s="20" t="s">
        <v>1056</v>
      </c>
      <c r="BD110" s="20" t="s">
        <v>1056</v>
      </c>
      <c r="BE110" s="20" t="s">
        <v>1056</v>
      </c>
      <c r="BF110" s="20" t="s">
        <v>1056</v>
      </c>
      <c r="BH110" s="20" t="s">
        <v>1056</v>
      </c>
      <c r="BI110" s="20" t="s">
        <v>1056</v>
      </c>
      <c r="BJ110" s="20" t="s">
        <v>1056</v>
      </c>
      <c r="BK110" s="20" t="s">
        <v>1056</v>
      </c>
      <c r="CE110" s="20" t="s">
        <v>1056</v>
      </c>
      <c r="CF110" s="20" t="s">
        <v>1056</v>
      </c>
      <c r="CT110" s="20" t="s">
        <v>1051</v>
      </c>
      <c r="CZ110" s="20" t="s">
        <v>1395</v>
      </c>
      <c r="DA110" s="9" t="s">
        <v>1396</v>
      </c>
      <c r="DB110" s="20" t="str">
        <f aca="false">IF(NOT(ISBLANK(DA110)),CONCATENATE("lamd:class_",DA110),CONCATENATE("lamd:class_",CZ110)  )</f>
        <v>lamd:class_3OTHER</v>
      </c>
    </row>
    <row r="111" customFormat="false" ht="159.5" hidden="false" customHeight="false" outlineLevel="0" collapsed="false">
      <c r="A111" s="20" t="s">
        <v>2150</v>
      </c>
      <c r="B111" s="20" t="s">
        <v>2151</v>
      </c>
      <c r="C111" s="20" t="s">
        <v>2151</v>
      </c>
      <c r="D111" s="20" t="s">
        <v>2152</v>
      </c>
      <c r="E111" s="20" t="s">
        <v>2153</v>
      </c>
      <c r="F111" s="20" t="s">
        <v>2154</v>
      </c>
      <c r="G111" s="20" t="s">
        <v>2155</v>
      </c>
      <c r="H111" s="29" t="s">
        <v>2143</v>
      </c>
      <c r="I111" s="29" t="s">
        <v>2156</v>
      </c>
      <c r="J111" s="29" t="s">
        <v>1292</v>
      </c>
      <c r="K111" s="29" t="s">
        <v>1049</v>
      </c>
      <c r="L111" s="29" t="s">
        <v>2157</v>
      </c>
      <c r="N111" s="29" t="s">
        <v>2158</v>
      </c>
      <c r="O111" s="20" t="s">
        <v>2146</v>
      </c>
      <c r="P111" s="20" t="s">
        <v>2159</v>
      </c>
      <c r="R111" s="20" t="s">
        <v>1049</v>
      </c>
      <c r="T111" s="20" t="s">
        <v>1051</v>
      </c>
      <c r="U111" s="20" t="s">
        <v>1961</v>
      </c>
      <c r="W111" s="20" t="s">
        <v>1769</v>
      </c>
      <c r="X111" s="20" t="s">
        <v>1770</v>
      </c>
      <c r="AK111" s="20" t="s">
        <v>1051</v>
      </c>
      <c r="AL111" s="20" t="s">
        <v>1051</v>
      </c>
      <c r="AP111" s="20" t="s">
        <v>1056</v>
      </c>
      <c r="AZ111" s="20" t="s">
        <v>2114</v>
      </c>
      <c r="BA111" s="30" t="s">
        <v>2160</v>
      </c>
      <c r="BB111" s="20" t="s">
        <v>1056</v>
      </c>
      <c r="BC111" s="20" t="s">
        <v>1056</v>
      </c>
      <c r="BD111" s="20" t="s">
        <v>1056</v>
      </c>
      <c r="BE111" s="20" t="s">
        <v>1056</v>
      </c>
      <c r="BF111" s="20" t="s">
        <v>1056</v>
      </c>
      <c r="BH111" s="20" t="s">
        <v>1056</v>
      </c>
      <c r="BI111" s="20" t="s">
        <v>1056</v>
      </c>
      <c r="BJ111" s="20" t="s">
        <v>1056</v>
      </c>
      <c r="BK111" s="20" t="s">
        <v>1056</v>
      </c>
      <c r="CE111" s="20" t="s">
        <v>1056</v>
      </c>
      <c r="CF111" s="20" t="s">
        <v>1056</v>
      </c>
      <c r="CT111" s="20" t="s">
        <v>1056</v>
      </c>
      <c r="CZ111" s="20" t="s">
        <v>1395</v>
      </c>
      <c r="DA111" s="9" t="s">
        <v>1396</v>
      </c>
      <c r="DB111" s="20" t="str">
        <f aca="false">IF(NOT(ISBLANK(DA111)),CONCATENATE("lamd:class_",DA111),CONCATENATE("lamd:class_",CZ111)  )</f>
        <v>lamd:class_3OTHER</v>
      </c>
    </row>
    <row r="112" customFormat="false" ht="159.5" hidden="false" customHeight="false" outlineLevel="0" collapsed="false">
      <c r="A112" s="20" t="s">
        <v>2161</v>
      </c>
      <c r="B112" s="20" t="s">
        <v>2162</v>
      </c>
      <c r="C112" s="20" t="s">
        <v>2163</v>
      </c>
      <c r="D112" s="20" t="s">
        <v>2164</v>
      </c>
      <c r="E112" s="20" t="s">
        <v>2165</v>
      </c>
      <c r="F112" s="20" t="s">
        <v>2166</v>
      </c>
      <c r="G112" s="20" t="s">
        <v>2167</v>
      </c>
      <c r="H112" s="29" t="s">
        <v>2143</v>
      </c>
      <c r="I112" s="29" t="s">
        <v>1138</v>
      </c>
      <c r="J112" s="29" t="s">
        <v>2109</v>
      </c>
      <c r="K112" s="29" t="s">
        <v>1049</v>
      </c>
      <c r="L112" s="29" t="s">
        <v>2145</v>
      </c>
      <c r="N112" s="29" t="s">
        <v>2168</v>
      </c>
      <c r="O112" s="20" t="s">
        <v>2146</v>
      </c>
      <c r="P112" s="20" t="s">
        <v>1051</v>
      </c>
      <c r="R112" s="20" t="s">
        <v>1049</v>
      </c>
      <c r="T112" s="20" t="s">
        <v>1051</v>
      </c>
      <c r="U112" s="20" t="s">
        <v>1961</v>
      </c>
      <c r="W112" s="20" t="s">
        <v>1769</v>
      </c>
      <c r="X112" s="20" t="s">
        <v>1770</v>
      </c>
      <c r="AK112" s="20" t="s">
        <v>1051</v>
      </c>
      <c r="AL112" s="20" t="s">
        <v>1051</v>
      </c>
      <c r="AP112" s="20" t="s">
        <v>1056</v>
      </c>
      <c r="AZ112" s="20" t="s">
        <v>2114</v>
      </c>
      <c r="BA112" s="30" t="s">
        <v>2169</v>
      </c>
      <c r="BB112" s="20" t="s">
        <v>1056</v>
      </c>
      <c r="BC112" s="20" t="s">
        <v>1056</v>
      </c>
      <c r="BD112" s="20" t="s">
        <v>1056</v>
      </c>
      <c r="BE112" s="20" t="s">
        <v>1056</v>
      </c>
      <c r="BF112" s="20" t="s">
        <v>1056</v>
      </c>
      <c r="BH112" s="20" t="s">
        <v>1056</v>
      </c>
      <c r="BI112" s="20" t="s">
        <v>1056</v>
      </c>
      <c r="BJ112" s="20" t="s">
        <v>1056</v>
      </c>
      <c r="BK112" s="20" t="s">
        <v>1056</v>
      </c>
      <c r="CE112" s="20" t="s">
        <v>1056</v>
      </c>
      <c r="CF112" s="20" t="s">
        <v>1056</v>
      </c>
      <c r="CH112" s="20" t="s">
        <v>1056</v>
      </c>
      <c r="CT112" s="20" t="s">
        <v>1051</v>
      </c>
      <c r="CZ112" s="20" t="s">
        <v>1395</v>
      </c>
      <c r="DA112" s="9" t="s">
        <v>1396</v>
      </c>
      <c r="DB112" s="20" t="str">
        <f aca="false">IF(NOT(ISBLANK(DA112)),CONCATENATE("lamd:class_",DA112),CONCATENATE("lamd:class_",CZ112)  )</f>
        <v>lamd:class_3OTHER</v>
      </c>
    </row>
    <row r="113" customFormat="false" ht="159.5" hidden="false" customHeight="false" outlineLevel="0" collapsed="false">
      <c r="A113" s="20" t="s">
        <v>2170</v>
      </c>
      <c r="B113" s="20" t="s">
        <v>2171</v>
      </c>
      <c r="C113" s="20" t="s">
        <v>2172</v>
      </c>
      <c r="D113" s="20" t="s">
        <v>2173</v>
      </c>
      <c r="E113" s="20" t="s">
        <v>2174</v>
      </c>
      <c r="F113" s="20" t="s">
        <v>2175</v>
      </c>
      <c r="G113" s="20" t="s">
        <v>2176</v>
      </c>
      <c r="H113" s="29" t="s">
        <v>2143</v>
      </c>
      <c r="I113" s="29" t="s">
        <v>1138</v>
      </c>
      <c r="J113" s="29" t="s">
        <v>2121</v>
      </c>
      <c r="K113" s="29" t="s">
        <v>1049</v>
      </c>
      <c r="L113" s="29" t="s">
        <v>2145</v>
      </c>
      <c r="N113" s="29" t="s">
        <v>2177</v>
      </c>
      <c r="O113" s="20" t="s">
        <v>2146</v>
      </c>
      <c r="P113" s="20" t="s">
        <v>1051</v>
      </c>
      <c r="R113" s="20" t="s">
        <v>1049</v>
      </c>
      <c r="T113" s="20" t="s">
        <v>1051</v>
      </c>
      <c r="U113" s="20" t="s">
        <v>1961</v>
      </c>
      <c r="W113" s="20" t="s">
        <v>1769</v>
      </c>
      <c r="X113" s="20" t="s">
        <v>1770</v>
      </c>
      <c r="AK113" s="20" t="s">
        <v>1051</v>
      </c>
      <c r="AL113" s="20" t="s">
        <v>1051</v>
      </c>
      <c r="AP113" s="20" t="s">
        <v>1056</v>
      </c>
      <c r="AZ113" s="20" t="s">
        <v>2178</v>
      </c>
      <c r="BA113" s="30" t="s">
        <v>1051</v>
      </c>
      <c r="BB113" s="20" t="s">
        <v>1056</v>
      </c>
      <c r="BC113" s="20" t="s">
        <v>1056</v>
      </c>
      <c r="BD113" s="20" t="s">
        <v>1056</v>
      </c>
      <c r="BE113" s="20" t="s">
        <v>1056</v>
      </c>
      <c r="BF113" s="20" t="s">
        <v>1056</v>
      </c>
      <c r="BH113" s="20" t="s">
        <v>1056</v>
      </c>
      <c r="BI113" s="20" t="s">
        <v>1056</v>
      </c>
      <c r="BJ113" s="20" t="s">
        <v>1056</v>
      </c>
      <c r="BK113" s="20" t="s">
        <v>1056</v>
      </c>
      <c r="CE113" s="20" t="s">
        <v>1056</v>
      </c>
      <c r="CF113" s="20" t="s">
        <v>1056</v>
      </c>
      <c r="CH113" s="20" t="s">
        <v>1056</v>
      </c>
      <c r="CT113" s="20" t="s">
        <v>1051</v>
      </c>
      <c r="CZ113" s="20" t="s">
        <v>1395</v>
      </c>
      <c r="DA113" s="9" t="s">
        <v>1396</v>
      </c>
      <c r="DB113" s="20" t="str">
        <f aca="false">IF(NOT(ISBLANK(DA113)),CONCATENATE("lamd:class_",DA113),CONCATENATE("lamd:class_",CZ113)  )</f>
        <v>lamd:class_3OTHER</v>
      </c>
    </row>
    <row r="114" customFormat="false" ht="43.5" hidden="false" customHeight="false" outlineLevel="0" collapsed="false">
      <c r="A114" s="20" t="s">
        <v>2179</v>
      </c>
      <c r="B114" s="20" t="s">
        <v>2180</v>
      </c>
      <c r="C114" s="20" t="s">
        <v>2181</v>
      </c>
      <c r="D114" s="20" t="s">
        <v>2182</v>
      </c>
      <c r="E114" s="20" t="s">
        <v>2183</v>
      </c>
      <c r="G114" s="20" t="s">
        <v>2184</v>
      </c>
      <c r="H114" s="29" t="s">
        <v>1252</v>
      </c>
      <c r="I114" s="29" t="s">
        <v>1138</v>
      </c>
      <c r="J114" s="29" t="s">
        <v>2185</v>
      </c>
      <c r="K114" s="29" t="s">
        <v>1049</v>
      </c>
      <c r="L114" s="29" t="s">
        <v>2186</v>
      </c>
      <c r="N114" s="29" t="s">
        <v>1051</v>
      </c>
      <c r="O114" s="20" t="s">
        <v>1051</v>
      </c>
      <c r="P114" s="20" t="s">
        <v>1051</v>
      </c>
      <c r="R114" s="20" t="s">
        <v>1049</v>
      </c>
      <c r="S114" s="20" t="s">
        <v>1052</v>
      </c>
      <c r="AL114" s="20" t="s">
        <v>1051</v>
      </c>
      <c r="AP114" s="20" t="s">
        <v>1056</v>
      </c>
      <c r="AZ114" s="20" t="s">
        <v>1258</v>
      </c>
      <c r="BA114" s="30" t="s">
        <v>1051</v>
      </c>
      <c r="BB114" s="20" t="s">
        <v>1056</v>
      </c>
      <c r="BC114" s="20" t="s">
        <v>1056</v>
      </c>
      <c r="BD114" s="20" t="s">
        <v>1056</v>
      </c>
      <c r="BE114" s="20" t="s">
        <v>1056</v>
      </c>
      <c r="BF114" s="20" t="s">
        <v>1056</v>
      </c>
      <c r="BH114" s="20" t="s">
        <v>1056</v>
      </c>
      <c r="BI114" s="20" t="s">
        <v>1056</v>
      </c>
      <c r="BJ114" s="20" t="s">
        <v>1056</v>
      </c>
      <c r="BK114" s="20" t="s">
        <v>1056</v>
      </c>
      <c r="CE114" s="20" t="s">
        <v>1056</v>
      </c>
      <c r="CF114" s="20" t="s">
        <v>1056</v>
      </c>
      <c r="CT114" s="20" t="s">
        <v>1051</v>
      </c>
      <c r="CZ114" s="20" t="s">
        <v>1395</v>
      </c>
      <c r="DA114" s="9" t="s">
        <v>1396</v>
      </c>
      <c r="DB114" s="20" t="str">
        <f aca="false">IF(NOT(ISBLANK(DA114)),CONCATENATE("lamd:class_",DA114),CONCATENATE("lamd:class_",CZ114)  )</f>
        <v>lamd:class_3OTHER</v>
      </c>
    </row>
    <row r="115" customFormat="false" ht="58" hidden="false" customHeight="false" outlineLevel="0" collapsed="false">
      <c r="A115" s="20" t="s">
        <v>2187</v>
      </c>
      <c r="B115" s="20" t="s">
        <v>2188</v>
      </c>
      <c r="C115" s="20" t="s">
        <v>2181</v>
      </c>
      <c r="D115" s="20" t="s">
        <v>2189</v>
      </c>
      <c r="E115" s="20" t="s">
        <v>2190</v>
      </c>
      <c r="G115" s="20" t="s">
        <v>2191</v>
      </c>
      <c r="H115" s="29" t="s">
        <v>1252</v>
      </c>
      <c r="I115" s="29" t="s">
        <v>1138</v>
      </c>
      <c r="J115" s="29" t="s">
        <v>2185</v>
      </c>
      <c r="K115" s="29" t="s">
        <v>1049</v>
      </c>
      <c r="L115" s="29" t="s">
        <v>2192</v>
      </c>
      <c r="N115" s="29" t="s">
        <v>1051</v>
      </c>
      <c r="O115" s="20" t="s">
        <v>1051</v>
      </c>
      <c r="P115" s="20" t="s">
        <v>1051</v>
      </c>
      <c r="R115" s="20" t="s">
        <v>1049</v>
      </c>
      <c r="S115" s="20" t="s">
        <v>1052</v>
      </c>
      <c r="AL115" s="20" t="s">
        <v>1051</v>
      </c>
      <c r="AP115" s="20" t="s">
        <v>1056</v>
      </c>
      <c r="AZ115" s="20" t="s">
        <v>1258</v>
      </c>
      <c r="BA115" s="30" t="s">
        <v>1051</v>
      </c>
      <c r="BB115" s="20" t="s">
        <v>1056</v>
      </c>
      <c r="BC115" s="20" t="s">
        <v>1056</v>
      </c>
      <c r="BD115" s="20" t="s">
        <v>1056</v>
      </c>
      <c r="BE115" s="20" t="s">
        <v>1056</v>
      </c>
      <c r="BF115" s="20" t="s">
        <v>1056</v>
      </c>
      <c r="BH115" s="20" t="s">
        <v>1056</v>
      </c>
      <c r="BI115" s="20" t="s">
        <v>1056</v>
      </c>
      <c r="BJ115" s="20" t="s">
        <v>1056</v>
      </c>
      <c r="BK115" s="20" t="s">
        <v>1056</v>
      </c>
      <c r="CE115" s="20" t="s">
        <v>1056</v>
      </c>
      <c r="CF115" s="20" t="s">
        <v>1056</v>
      </c>
      <c r="CZ115" s="20" t="s">
        <v>1395</v>
      </c>
      <c r="DA115" s="9" t="s">
        <v>1396</v>
      </c>
      <c r="DB115" s="20" t="str">
        <f aca="false">IF(NOT(ISBLANK(DA115)),CONCATENATE("lamd:class_",DA115),CONCATENATE("lamd:class_",CZ115)  )</f>
        <v>lamd:class_3OTHER</v>
      </c>
    </row>
    <row r="116" customFormat="false" ht="159.5" hidden="false" customHeight="false" outlineLevel="0" collapsed="false">
      <c r="A116" s="20" t="s">
        <v>2193</v>
      </c>
      <c r="B116" s="20" t="s">
        <v>2194</v>
      </c>
      <c r="C116" s="20" t="s">
        <v>2195</v>
      </c>
      <c r="D116" s="20" t="s">
        <v>2196</v>
      </c>
      <c r="E116" s="20" t="s">
        <v>2197</v>
      </c>
      <c r="F116" s="20" t="s">
        <v>2198</v>
      </c>
      <c r="G116" s="20" t="s">
        <v>2199</v>
      </c>
      <c r="H116" s="29" t="s">
        <v>1252</v>
      </c>
      <c r="I116" s="29" t="s">
        <v>2200</v>
      </c>
      <c r="J116" s="29" t="s">
        <v>2185</v>
      </c>
      <c r="K116" s="29" t="s">
        <v>1049</v>
      </c>
      <c r="L116" s="29" t="s">
        <v>2201</v>
      </c>
      <c r="N116" s="29" t="s">
        <v>1051</v>
      </c>
      <c r="O116" s="20" t="s">
        <v>1051</v>
      </c>
      <c r="P116" s="20" t="s">
        <v>1051</v>
      </c>
      <c r="R116" s="20" t="s">
        <v>1049</v>
      </c>
      <c r="T116" s="20" t="s">
        <v>1051</v>
      </c>
      <c r="U116" s="20" t="s">
        <v>1051</v>
      </c>
      <c r="V116" s="20" t="s">
        <v>1056</v>
      </c>
      <c r="W116" s="20" t="s">
        <v>1769</v>
      </c>
      <c r="X116" s="20" t="s">
        <v>1770</v>
      </c>
      <c r="Y116" s="20" t="s">
        <v>1056</v>
      </c>
      <c r="AK116" s="20" t="s">
        <v>1051</v>
      </c>
      <c r="AL116" s="20" t="s">
        <v>1051</v>
      </c>
      <c r="AP116" s="20" t="s">
        <v>1056</v>
      </c>
      <c r="AT116" s="20" t="s">
        <v>1056</v>
      </c>
      <c r="AZ116" s="20" t="s">
        <v>2004</v>
      </c>
      <c r="BA116" s="30" t="s">
        <v>2202</v>
      </c>
      <c r="BB116" s="20" t="s">
        <v>1056</v>
      </c>
      <c r="BC116" s="20" t="s">
        <v>1056</v>
      </c>
      <c r="BD116" s="20" t="s">
        <v>1056</v>
      </c>
      <c r="BE116" s="20" t="s">
        <v>1056</v>
      </c>
      <c r="BF116" s="20" t="s">
        <v>1056</v>
      </c>
      <c r="BH116" s="20" t="s">
        <v>1056</v>
      </c>
      <c r="BI116" s="20" t="s">
        <v>1056</v>
      </c>
      <c r="BJ116" s="20" t="s">
        <v>1056</v>
      </c>
      <c r="BK116" s="20" t="s">
        <v>1056</v>
      </c>
      <c r="CE116" s="20" t="s">
        <v>1056</v>
      </c>
      <c r="CF116" s="20" t="s">
        <v>1056</v>
      </c>
      <c r="CT116" s="20" t="s">
        <v>1051</v>
      </c>
      <c r="CZ116" s="20" t="s">
        <v>1395</v>
      </c>
      <c r="DA116" s="9" t="s">
        <v>1396</v>
      </c>
      <c r="DB116" s="20" t="str">
        <f aca="false">IF(NOT(ISBLANK(DA116)),CONCATENATE("lamd:class_",DA116),CONCATENATE("lamd:class_",CZ116)  )</f>
        <v>lamd:class_3OTHER</v>
      </c>
    </row>
    <row r="117" customFormat="false" ht="159.5" hidden="false" customHeight="false" outlineLevel="0" collapsed="false">
      <c r="A117" s="20" t="s">
        <v>2203</v>
      </c>
      <c r="B117" s="20" t="s">
        <v>2204</v>
      </c>
      <c r="C117" s="20" t="s">
        <v>2205</v>
      </c>
      <c r="D117" s="20" t="s">
        <v>2206</v>
      </c>
      <c r="E117" s="20" t="s">
        <v>2207</v>
      </c>
      <c r="F117" s="20" t="s">
        <v>2208</v>
      </c>
      <c r="G117" s="20" t="s">
        <v>2209</v>
      </c>
      <c r="H117" s="29" t="s">
        <v>1252</v>
      </c>
      <c r="I117" s="29" t="s">
        <v>1677</v>
      </c>
      <c r="J117" s="29" t="s">
        <v>1292</v>
      </c>
      <c r="K117" s="29" t="s">
        <v>1049</v>
      </c>
      <c r="L117" s="29" t="s">
        <v>2210</v>
      </c>
      <c r="N117" s="29" t="s">
        <v>1374</v>
      </c>
      <c r="O117" s="20" t="s">
        <v>1375</v>
      </c>
      <c r="P117" s="20" t="s">
        <v>1376</v>
      </c>
      <c r="R117" s="20" t="s">
        <v>1049</v>
      </c>
      <c r="T117" s="20" t="s">
        <v>1051</v>
      </c>
      <c r="U117" s="20" t="s">
        <v>1294</v>
      </c>
      <c r="V117" s="20" t="s">
        <v>1295</v>
      </c>
      <c r="W117" s="20" t="s">
        <v>1769</v>
      </c>
      <c r="X117" s="20" t="s">
        <v>1770</v>
      </c>
      <c r="AK117" s="20" t="s">
        <v>1051</v>
      </c>
      <c r="AL117" s="20" t="s">
        <v>1051</v>
      </c>
      <c r="AM117" s="20" t="s">
        <v>2211</v>
      </c>
      <c r="AP117" s="20" t="s">
        <v>2212</v>
      </c>
      <c r="AT117" s="20" t="s">
        <v>1051</v>
      </c>
      <c r="AZ117" s="20" t="s">
        <v>1258</v>
      </c>
      <c r="BA117" s="30" t="s">
        <v>2213</v>
      </c>
      <c r="BB117" s="20" t="s">
        <v>1056</v>
      </c>
      <c r="BC117" s="20" t="s">
        <v>1056</v>
      </c>
      <c r="BD117" s="20" t="s">
        <v>1056</v>
      </c>
      <c r="BK117" s="20" t="s">
        <v>1056</v>
      </c>
      <c r="CE117" s="20" t="s">
        <v>1056</v>
      </c>
      <c r="CF117" s="20" t="s">
        <v>1056</v>
      </c>
      <c r="CZ117" s="20" t="s">
        <v>1395</v>
      </c>
      <c r="DA117" s="9" t="s">
        <v>1510</v>
      </c>
      <c r="DB117" s="20" t="str">
        <f aca="false">IF(NOT(ISBLANK(DA117)),CONCATENATE("lamd:class_",DA117),CONCATENATE("lamd:class_",CZ117)  )</f>
        <v>lamd:class_NLEGIS</v>
      </c>
    </row>
    <row r="118" customFormat="false" ht="159.5" hidden="false" customHeight="false" outlineLevel="0" collapsed="false">
      <c r="A118" s="20" t="s">
        <v>2214</v>
      </c>
      <c r="B118" s="20" t="s">
        <v>2215</v>
      </c>
      <c r="C118" s="20" t="s">
        <v>2216</v>
      </c>
      <c r="D118" s="20" t="s">
        <v>2217</v>
      </c>
      <c r="E118" s="20" t="s">
        <v>2218</v>
      </c>
      <c r="G118" s="20" t="s">
        <v>2219</v>
      </c>
      <c r="H118" s="29" t="s">
        <v>1284</v>
      </c>
      <c r="I118" s="29" t="s">
        <v>2220</v>
      </c>
      <c r="J118" s="29" t="s">
        <v>2221</v>
      </c>
      <c r="K118" s="29" t="s">
        <v>1049</v>
      </c>
      <c r="L118" s="29" t="s">
        <v>2222</v>
      </c>
      <c r="N118" s="29" t="s">
        <v>1051</v>
      </c>
      <c r="O118" s="20" t="s">
        <v>2223</v>
      </c>
      <c r="P118" s="20" t="s">
        <v>2224</v>
      </c>
      <c r="R118" s="20" t="s">
        <v>1049</v>
      </c>
      <c r="S118" s="20" t="s">
        <v>1052</v>
      </c>
      <c r="T118" s="20" t="s">
        <v>1051</v>
      </c>
      <c r="U118" s="20" t="s">
        <v>1294</v>
      </c>
      <c r="V118" s="20" t="s">
        <v>1295</v>
      </c>
      <c r="W118" s="20" t="s">
        <v>1769</v>
      </c>
      <c r="X118" s="20" t="s">
        <v>1770</v>
      </c>
      <c r="Y118" s="20" t="s">
        <v>1051</v>
      </c>
      <c r="AH118" s="20" t="s">
        <v>1056</v>
      </c>
      <c r="AI118" s="20" t="s">
        <v>1056</v>
      </c>
      <c r="AK118" s="20" t="s">
        <v>1051</v>
      </c>
      <c r="AL118" s="20" t="s">
        <v>1051</v>
      </c>
      <c r="AP118" s="20" t="s">
        <v>1056</v>
      </c>
      <c r="AT118" s="20" t="s">
        <v>2225</v>
      </c>
      <c r="AZ118" s="20" t="s">
        <v>1258</v>
      </c>
      <c r="BA118" s="30" t="s">
        <v>1051</v>
      </c>
      <c r="BB118" s="20" t="s">
        <v>1056</v>
      </c>
      <c r="BC118" s="20" t="s">
        <v>1056</v>
      </c>
      <c r="BD118" s="20" t="s">
        <v>1056</v>
      </c>
      <c r="BE118" s="20" t="s">
        <v>1056</v>
      </c>
      <c r="BF118" s="20" t="s">
        <v>1056</v>
      </c>
      <c r="BH118" s="20" t="s">
        <v>1056</v>
      </c>
      <c r="BI118" s="20" t="s">
        <v>1056</v>
      </c>
      <c r="BJ118" s="20" t="s">
        <v>1056</v>
      </c>
      <c r="BK118" s="20" t="s">
        <v>1056</v>
      </c>
      <c r="CE118" s="20" t="s">
        <v>1056</v>
      </c>
      <c r="CF118" s="20" t="s">
        <v>1056</v>
      </c>
      <c r="CT118" s="20" t="s">
        <v>1051</v>
      </c>
      <c r="CZ118" s="20" t="s">
        <v>1395</v>
      </c>
      <c r="DA118" s="9" t="s">
        <v>1510</v>
      </c>
      <c r="DB118" s="20" t="str">
        <f aca="false">IF(NOT(ISBLANK(DA118)),CONCATENATE("lamd:class_",DA118),CONCATENATE("lamd:class_",CZ118)  )</f>
        <v>lamd:class_NLEGIS</v>
      </c>
    </row>
    <row r="119" customFormat="false" ht="58" hidden="false" customHeight="false" outlineLevel="0" collapsed="false">
      <c r="A119" s="20" t="s">
        <v>2226</v>
      </c>
      <c r="B119" s="20" t="s">
        <v>2227</v>
      </c>
      <c r="C119" s="20" t="s">
        <v>2228</v>
      </c>
      <c r="D119" s="20" t="s">
        <v>2229</v>
      </c>
      <c r="E119" s="20" t="s">
        <v>2230</v>
      </c>
      <c r="G119" s="20" t="s">
        <v>2231</v>
      </c>
      <c r="H119" s="29" t="s">
        <v>2232</v>
      </c>
      <c r="I119" s="29" t="s">
        <v>1051</v>
      </c>
      <c r="J119" s="29" t="s">
        <v>2233</v>
      </c>
      <c r="K119" s="29" t="s">
        <v>1049</v>
      </c>
      <c r="L119" s="29" t="s">
        <v>2234</v>
      </c>
      <c r="N119" s="29" t="s">
        <v>2235</v>
      </c>
      <c r="O119" s="20" t="s">
        <v>1878</v>
      </c>
      <c r="P119" s="20" t="s">
        <v>1879</v>
      </c>
      <c r="R119" s="20" t="s">
        <v>1049</v>
      </c>
      <c r="S119" s="20" t="s">
        <v>1056</v>
      </c>
      <c r="T119" s="20" t="s">
        <v>1056</v>
      </c>
      <c r="U119" s="20" t="s">
        <v>1056</v>
      </c>
      <c r="V119" s="20" t="s">
        <v>1056</v>
      </c>
      <c r="W119" s="20" t="s">
        <v>1056</v>
      </c>
      <c r="X119" s="20" t="s">
        <v>1056</v>
      </c>
      <c r="AK119" s="20" t="s">
        <v>1056</v>
      </c>
      <c r="AL119" s="20" t="s">
        <v>1051</v>
      </c>
      <c r="AP119" s="20" t="s">
        <v>2236</v>
      </c>
      <c r="AZ119" s="20" t="s">
        <v>2237</v>
      </c>
      <c r="BA119" s="30" t="s">
        <v>2237</v>
      </c>
      <c r="BB119" s="20" t="s">
        <v>1056</v>
      </c>
      <c r="BC119" s="20" t="s">
        <v>1056</v>
      </c>
      <c r="BD119" s="20" t="s">
        <v>1056</v>
      </c>
      <c r="BE119" s="20" t="s">
        <v>1056</v>
      </c>
      <c r="BF119" s="20" t="s">
        <v>1056</v>
      </c>
      <c r="BK119" s="20" t="s">
        <v>1056</v>
      </c>
      <c r="BN119" s="20" t="s">
        <v>1056</v>
      </c>
      <c r="CE119" s="20" t="s">
        <v>1056</v>
      </c>
      <c r="CF119" s="20" t="s">
        <v>1056</v>
      </c>
      <c r="CT119" s="20" t="s">
        <v>1051</v>
      </c>
      <c r="CZ119" s="20" t="s">
        <v>1395</v>
      </c>
      <c r="DA119" s="9" t="s">
        <v>1396</v>
      </c>
      <c r="DB119" s="20" t="str">
        <f aca="false">IF(NOT(ISBLANK(DA119)),CONCATENATE("lamd:class_",DA119),CONCATENATE("lamd:class_",CZ119)  )</f>
        <v>lamd:class_3OTHER</v>
      </c>
    </row>
    <row r="120" customFormat="false" ht="58" hidden="false" customHeight="false" outlineLevel="0" collapsed="false">
      <c r="A120" s="20" t="s">
        <v>2238</v>
      </c>
      <c r="B120" s="20" t="s">
        <v>2239</v>
      </c>
      <c r="C120" s="20" t="s">
        <v>2228</v>
      </c>
      <c r="D120" s="20" t="s">
        <v>2240</v>
      </c>
      <c r="E120" s="20" t="s">
        <v>2241</v>
      </c>
      <c r="G120" s="20" t="s">
        <v>2242</v>
      </c>
      <c r="H120" s="29" t="s">
        <v>2232</v>
      </c>
      <c r="I120" s="29" t="s">
        <v>1051</v>
      </c>
      <c r="J120" s="29" t="s">
        <v>2233</v>
      </c>
      <c r="K120" s="29" t="s">
        <v>1049</v>
      </c>
      <c r="L120" s="29" t="s">
        <v>2243</v>
      </c>
      <c r="N120" s="29" t="s">
        <v>2235</v>
      </c>
      <c r="O120" s="20" t="s">
        <v>1878</v>
      </c>
      <c r="P120" s="20" t="s">
        <v>1879</v>
      </c>
      <c r="R120" s="20" t="s">
        <v>1049</v>
      </c>
      <c r="S120" s="20" t="s">
        <v>1056</v>
      </c>
      <c r="T120" s="20" t="s">
        <v>1056</v>
      </c>
      <c r="U120" s="20" t="s">
        <v>1056</v>
      </c>
      <c r="V120" s="20" t="s">
        <v>1056</v>
      </c>
      <c r="W120" s="20" t="s">
        <v>1056</v>
      </c>
      <c r="X120" s="20" t="s">
        <v>1056</v>
      </c>
      <c r="AK120" s="20" t="s">
        <v>1056</v>
      </c>
      <c r="AL120" s="20" t="s">
        <v>1051</v>
      </c>
      <c r="AP120" s="20" t="s">
        <v>2236</v>
      </c>
      <c r="AZ120" s="20" t="s">
        <v>2237</v>
      </c>
      <c r="BA120" s="30" t="s">
        <v>2237</v>
      </c>
      <c r="BB120" s="20" t="s">
        <v>1056</v>
      </c>
      <c r="BC120" s="20" t="s">
        <v>1056</v>
      </c>
      <c r="BD120" s="20" t="s">
        <v>1056</v>
      </c>
      <c r="BE120" s="20" t="s">
        <v>1056</v>
      </c>
      <c r="BF120" s="20" t="s">
        <v>1056</v>
      </c>
      <c r="BK120" s="20" t="s">
        <v>1056</v>
      </c>
      <c r="BN120" s="20" t="s">
        <v>1056</v>
      </c>
      <c r="CE120" s="20" t="s">
        <v>1056</v>
      </c>
      <c r="CF120" s="20" t="s">
        <v>1056</v>
      </c>
      <c r="CZ120" s="20" t="s">
        <v>1395</v>
      </c>
      <c r="DA120" s="9" t="s">
        <v>1396</v>
      </c>
      <c r="DB120" s="20" t="str">
        <f aca="false">IF(NOT(ISBLANK(DA120)),CONCATENATE("lamd:class_",DA120),CONCATENATE("lamd:class_",CZ120)  )</f>
        <v>lamd:class_3OTHER</v>
      </c>
    </row>
    <row r="121" customFormat="false" ht="159.5" hidden="false" customHeight="false" outlineLevel="0" collapsed="false">
      <c r="A121" s="20" t="s">
        <v>2244</v>
      </c>
      <c r="B121" s="20" t="s">
        <v>2245</v>
      </c>
      <c r="C121" s="20" t="s">
        <v>2245</v>
      </c>
      <c r="D121" s="20" t="s">
        <v>2246</v>
      </c>
      <c r="E121" s="20" t="s">
        <v>2247</v>
      </c>
      <c r="F121" s="20" t="s">
        <v>2248</v>
      </c>
      <c r="G121" s="20" t="s">
        <v>2249</v>
      </c>
      <c r="H121" s="29" t="s">
        <v>2250</v>
      </c>
      <c r="I121" s="29" t="s">
        <v>1051</v>
      </c>
      <c r="J121" s="29" t="s">
        <v>2251</v>
      </c>
      <c r="K121" s="29" t="s">
        <v>1049</v>
      </c>
      <c r="L121" s="29" t="s">
        <v>2234</v>
      </c>
      <c r="N121" s="29" t="s">
        <v>2252</v>
      </c>
      <c r="O121" s="20" t="s">
        <v>2253</v>
      </c>
      <c r="P121" s="20" t="s">
        <v>2254</v>
      </c>
      <c r="R121" s="20" t="s">
        <v>1049</v>
      </c>
      <c r="S121" s="20" t="s">
        <v>1056</v>
      </c>
      <c r="T121" s="20" t="s">
        <v>1051</v>
      </c>
      <c r="U121" s="20" t="s">
        <v>1056</v>
      </c>
      <c r="V121" s="20" t="s">
        <v>1056</v>
      </c>
      <c r="W121" s="20" t="s">
        <v>1769</v>
      </c>
      <c r="X121" s="20" t="s">
        <v>1770</v>
      </c>
      <c r="AK121" s="20" t="s">
        <v>1051</v>
      </c>
      <c r="AL121" s="20" t="s">
        <v>1051</v>
      </c>
      <c r="AP121" s="20" t="s">
        <v>2255</v>
      </c>
      <c r="AZ121" s="20" t="s">
        <v>2256</v>
      </c>
      <c r="BA121" s="30" t="s">
        <v>1051</v>
      </c>
      <c r="BB121" s="20" t="s">
        <v>1056</v>
      </c>
      <c r="BC121" s="20" t="s">
        <v>1056</v>
      </c>
      <c r="BD121" s="20" t="s">
        <v>1056</v>
      </c>
      <c r="BF121" s="20" t="s">
        <v>1056</v>
      </c>
      <c r="BI121" s="20" t="s">
        <v>1056</v>
      </c>
      <c r="BK121" s="20" t="s">
        <v>1056</v>
      </c>
      <c r="BR121" s="20" t="s">
        <v>1056</v>
      </c>
      <c r="CE121" s="20" t="s">
        <v>1056</v>
      </c>
      <c r="CF121" s="20" t="s">
        <v>1056</v>
      </c>
      <c r="CT121" s="20" t="s">
        <v>1051</v>
      </c>
      <c r="CZ121" s="20" t="s">
        <v>1395</v>
      </c>
      <c r="DA121" s="9" t="s">
        <v>1510</v>
      </c>
      <c r="DB121" s="20" t="str">
        <f aca="false">IF(NOT(ISBLANK(DA121)),CONCATENATE("lamd:class_",DA121),CONCATENATE("lamd:class_",CZ121)  )</f>
        <v>lamd:class_NLEGIS</v>
      </c>
    </row>
    <row r="122" customFormat="false" ht="159.5" hidden="false" customHeight="false" outlineLevel="0" collapsed="false">
      <c r="A122" s="20" t="s">
        <v>2257</v>
      </c>
      <c r="B122" s="20" t="s">
        <v>2258</v>
      </c>
      <c r="C122" s="20" t="s">
        <v>2259</v>
      </c>
      <c r="D122" s="20" t="s">
        <v>2260</v>
      </c>
      <c r="E122" s="20" t="s">
        <v>2261</v>
      </c>
      <c r="G122" s="20" t="s">
        <v>2262</v>
      </c>
      <c r="H122" s="29" t="s">
        <v>1252</v>
      </c>
      <c r="I122" s="29" t="s">
        <v>1051</v>
      </c>
      <c r="J122" s="29" t="s">
        <v>2263</v>
      </c>
      <c r="K122" s="29" t="s">
        <v>1049</v>
      </c>
      <c r="L122" s="29" t="s">
        <v>2234</v>
      </c>
      <c r="N122" s="29" t="s">
        <v>2264</v>
      </c>
      <c r="O122" s="20" t="s">
        <v>1878</v>
      </c>
      <c r="P122" s="20" t="s">
        <v>1879</v>
      </c>
      <c r="R122" s="20" t="s">
        <v>1049</v>
      </c>
      <c r="S122" s="20" t="s">
        <v>2265</v>
      </c>
      <c r="T122" s="20" t="s">
        <v>1051</v>
      </c>
      <c r="U122" s="20" t="s">
        <v>1961</v>
      </c>
      <c r="V122" s="20" t="s">
        <v>1056</v>
      </c>
      <c r="W122" s="20" t="s">
        <v>1769</v>
      </c>
      <c r="X122" s="20" t="s">
        <v>1770</v>
      </c>
      <c r="AA122" s="20" t="s">
        <v>1056</v>
      </c>
      <c r="AB122" s="20" t="s">
        <v>1231</v>
      </c>
      <c r="AK122" s="20" t="s">
        <v>1051</v>
      </c>
      <c r="AL122" s="20" t="s">
        <v>1051</v>
      </c>
      <c r="AP122" s="20" t="s">
        <v>2266</v>
      </c>
      <c r="AZ122" s="20" t="s">
        <v>2237</v>
      </c>
      <c r="BA122" s="30" t="s">
        <v>1056</v>
      </c>
      <c r="BB122" s="20" t="s">
        <v>1056</v>
      </c>
      <c r="BC122" s="20" t="s">
        <v>1056</v>
      </c>
      <c r="BF122" s="20" t="s">
        <v>1056</v>
      </c>
      <c r="BG122" s="20" t="s">
        <v>1056</v>
      </c>
      <c r="BI122" s="20" t="s">
        <v>1056</v>
      </c>
      <c r="BJ122" s="20" t="s">
        <v>1056</v>
      </c>
      <c r="BK122" s="20" t="s">
        <v>1056</v>
      </c>
      <c r="BM122" s="20" t="s">
        <v>1056</v>
      </c>
      <c r="CE122" s="20" t="s">
        <v>1056</v>
      </c>
      <c r="CF122" s="20" t="s">
        <v>1056</v>
      </c>
      <c r="CH122" s="20" t="s">
        <v>1056</v>
      </c>
      <c r="CZ122" s="20" t="s">
        <v>1395</v>
      </c>
      <c r="DA122" s="9" t="s">
        <v>1510</v>
      </c>
      <c r="DB122" s="20" t="str">
        <f aca="false">IF(NOT(ISBLANK(DA122)),CONCATENATE("lamd:class_",DA122),CONCATENATE("lamd:class_",CZ122)  )</f>
        <v>lamd:class_NLEGIS</v>
      </c>
    </row>
    <row r="123" customFormat="false" ht="159.5" hidden="false" customHeight="false" outlineLevel="0" collapsed="false">
      <c r="A123" s="20" t="s">
        <v>2267</v>
      </c>
      <c r="B123" s="20" t="s">
        <v>2268</v>
      </c>
      <c r="C123" s="20" t="s">
        <v>2259</v>
      </c>
      <c r="D123" s="20" t="s">
        <v>2269</v>
      </c>
      <c r="E123" s="20" t="s">
        <v>2270</v>
      </c>
      <c r="G123" s="20" t="s">
        <v>2271</v>
      </c>
      <c r="H123" s="29" t="s">
        <v>1252</v>
      </c>
      <c r="I123" s="29" t="s">
        <v>1051</v>
      </c>
      <c r="J123" s="29" t="s">
        <v>2263</v>
      </c>
      <c r="K123" s="29" t="s">
        <v>1049</v>
      </c>
      <c r="L123" s="29" t="s">
        <v>2243</v>
      </c>
      <c r="N123" s="29" t="s">
        <v>2264</v>
      </c>
      <c r="O123" s="20" t="s">
        <v>1878</v>
      </c>
      <c r="P123" s="20" t="s">
        <v>1879</v>
      </c>
      <c r="R123" s="20" t="s">
        <v>1049</v>
      </c>
      <c r="S123" s="20" t="s">
        <v>2265</v>
      </c>
      <c r="T123" s="20" t="s">
        <v>1051</v>
      </c>
      <c r="U123" s="20" t="s">
        <v>1961</v>
      </c>
      <c r="V123" s="20" t="s">
        <v>1056</v>
      </c>
      <c r="W123" s="20" t="s">
        <v>1769</v>
      </c>
      <c r="X123" s="20" t="s">
        <v>1770</v>
      </c>
      <c r="AA123" s="20" t="s">
        <v>1056</v>
      </c>
      <c r="AB123" s="20" t="s">
        <v>1231</v>
      </c>
      <c r="AK123" s="20" t="s">
        <v>1051</v>
      </c>
      <c r="AL123" s="20" t="s">
        <v>1051</v>
      </c>
      <c r="AP123" s="20" t="s">
        <v>2266</v>
      </c>
      <c r="AZ123" s="20" t="s">
        <v>2237</v>
      </c>
      <c r="BA123" s="30" t="s">
        <v>1056</v>
      </c>
      <c r="BB123" s="20" t="s">
        <v>1056</v>
      </c>
      <c r="BC123" s="20" t="s">
        <v>1056</v>
      </c>
      <c r="BF123" s="20" t="s">
        <v>1056</v>
      </c>
      <c r="BG123" s="20" t="s">
        <v>1056</v>
      </c>
      <c r="BI123" s="20" t="s">
        <v>1056</v>
      </c>
      <c r="BJ123" s="20" t="s">
        <v>1056</v>
      </c>
      <c r="BK123" s="20" t="s">
        <v>1056</v>
      </c>
      <c r="BM123" s="20" t="s">
        <v>1056</v>
      </c>
      <c r="CE123" s="20" t="s">
        <v>1056</v>
      </c>
      <c r="CF123" s="20" t="s">
        <v>1056</v>
      </c>
      <c r="CH123" s="20" t="s">
        <v>1056</v>
      </c>
      <c r="CZ123" s="20" t="s">
        <v>1395</v>
      </c>
      <c r="DA123" s="9" t="s">
        <v>1510</v>
      </c>
      <c r="DB123" s="20" t="str">
        <f aca="false">IF(NOT(ISBLANK(DA123)),CONCATENATE("lamd:class_",DA123),CONCATENATE("lamd:class_",CZ123)  )</f>
        <v>lamd:class_NLEGIS</v>
      </c>
    </row>
    <row r="124" customFormat="false" ht="58" hidden="false" customHeight="false" outlineLevel="0" collapsed="false">
      <c r="A124" s="20" t="s">
        <v>2272</v>
      </c>
      <c r="B124" s="20" t="s">
        <v>2273</v>
      </c>
      <c r="C124" s="20" t="s">
        <v>2274</v>
      </c>
      <c r="D124" s="20" t="s">
        <v>2275</v>
      </c>
      <c r="E124" s="20" t="s">
        <v>2276</v>
      </c>
      <c r="G124" s="20" t="s">
        <v>2277</v>
      </c>
      <c r="H124" s="29" t="s">
        <v>2278</v>
      </c>
      <c r="I124" s="29" t="s">
        <v>2279</v>
      </c>
      <c r="J124" s="29" t="s">
        <v>1240</v>
      </c>
      <c r="K124" s="29" t="s">
        <v>1049</v>
      </c>
      <c r="L124" s="29" t="s">
        <v>2280</v>
      </c>
      <c r="N124" s="29" t="s">
        <v>2281</v>
      </c>
      <c r="O124" s="20" t="s">
        <v>1051</v>
      </c>
      <c r="P124" s="20" t="s">
        <v>1051</v>
      </c>
      <c r="R124" s="20" t="s">
        <v>1049</v>
      </c>
      <c r="S124" s="20" t="s">
        <v>1073</v>
      </c>
      <c r="T124" s="20" t="s">
        <v>1056</v>
      </c>
      <c r="U124" s="20" t="s">
        <v>1056</v>
      </c>
      <c r="W124" s="20" t="s">
        <v>1056</v>
      </c>
      <c r="X124" s="20" t="s">
        <v>1056</v>
      </c>
      <c r="AK124" s="20" t="s">
        <v>1051</v>
      </c>
      <c r="AL124" s="20" t="s">
        <v>1051</v>
      </c>
      <c r="AP124" s="20" t="s">
        <v>1056</v>
      </c>
      <c r="AZ124" s="20" t="s">
        <v>2237</v>
      </c>
      <c r="BA124" s="30" t="s">
        <v>2237</v>
      </c>
      <c r="CE124" s="20" t="s">
        <v>1056</v>
      </c>
      <c r="CF124" s="20" t="s">
        <v>1056</v>
      </c>
      <c r="CZ124" s="20" t="s">
        <v>1395</v>
      </c>
      <c r="DA124" s="9" t="s">
        <v>1396</v>
      </c>
      <c r="DB124" s="20" t="str">
        <f aca="false">IF(NOT(ISBLANK(DA124)),CONCATENATE("lamd:class_",DA124),CONCATENATE("lamd:class_",CZ124)  )</f>
        <v>lamd:class_3OTHER</v>
      </c>
    </row>
    <row r="125" customFormat="false" ht="113.4" hidden="false" customHeight="false" outlineLevel="0" collapsed="false">
      <c r="A125" s="20" t="s">
        <v>2282</v>
      </c>
      <c r="B125" s="20" t="s">
        <v>2283</v>
      </c>
      <c r="C125" s="20" t="s">
        <v>2283</v>
      </c>
      <c r="D125" s="20" t="s">
        <v>2284</v>
      </c>
      <c r="E125" s="20" t="s">
        <v>2285</v>
      </c>
      <c r="F125" s="20" t="s">
        <v>2286</v>
      </c>
      <c r="G125" s="20" t="s">
        <v>2287</v>
      </c>
      <c r="H125" s="29" t="s">
        <v>1252</v>
      </c>
      <c r="I125" s="29" t="s">
        <v>1138</v>
      </c>
      <c r="J125" s="29" t="s">
        <v>2288</v>
      </c>
      <c r="K125" s="29" t="s">
        <v>1049</v>
      </c>
      <c r="L125" s="29" t="s">
        <v>2289</v>
      </c>
      <c r="N125" s="29" t="s">
        <v>2290</v>
      </c>
      <c r="O125" s="20" t="s">
        <v>2291</v>
      </c>
      <c r="P125" s="20" t="s">
        <v>2292</v>
      </c>
      <c r="R125" s="20" t="s">
        <v>1049</v>
      </c>
      <c r="S125" s="20" t="s">
        <v>1056</v>
      </c>
      <c r="T125" s="20" t="s">
        <v>1051</v>
      </c>
      <c r="U125" s="20" t="s">
        <v>1961</v>
      </c>
      <c r="V125" s="20" t="s">
        <v>1056</v>
      </c>
      <c r="W125" s="20" t="s">
        <v>1769</v>
      </c>
      <c r="X125" s="20" t="s">
        <v>1770</v>
      </c>
      <c r="AK125" s="20" t="s">
        <v>1051</v>
      </c>
      <c r="AL125" s="20" t="s">
        <v>1051</v>
      </c>
      <c r="AP125" s="20" t="s">
        <v>1056</v>
      </c>
      <c r="AZ125" s="20" t="s">
        <v>1056</v>
      </c>
      <c r="BA125" s="30" t="s">
        <v>1056</v>
      </c>
      <c r="BB125" s="20" t="s">
        <v>1056</v>
      </c>
      <c r="BC125" s="20" t="s">
        <v>1056</v>
      </c>
      <c r="BD125" s="20" t="s">
        <v>1056</v>
      </c>
      <c r="BI125" s="20" t="s">
        <v>1056</v>
      </c>
      <c r="BJ125" s="20" t="s">
        <v>1056</v>
      </c>
      <c r="BK125" s="20" t="s">
        <v>1056</v>
      </c>
      <c r="CE125" s="20" t="s">
        <v>1056</v>
      </c>
      <c r="CF125" s="20" t="s">
        <v>1056</v>
      </c>
      <c r="CZ125" s="20" t="s">
        <v>1395</v>
      </c>
      <c r="DA125" s="9" t="s">
        <v>1396</v>
      </c>
      <c r="DB125" s="20" t="str">
        <f aca="false">IF(NOT(ISBLANK(DA125)),CONCATENATE("lamd:class_",DA125),CONCATENATE("lamd:class_",CZ125)  )</f>
        <v>lamd:class_3OTHER</v>
      </c>
    </row>
    <row r="126" customFormat="false" ht="159.5" hidden="false" customHeight="false" outlineLevel="0" collapsed="false">
      <c r="A126" s="20" t="s">
        <v>2293</v>
      </c>
      <c r="B126" s="20" t="s">
        <v>2294</v>
      </c>
      <c r="C126" s="20" t="s">
        <v>2294</v>
      </c>
      <c r="D126" s="20" t="s">
        <v>2295</v>
      </c>
      <c r="E126" s="20" t="s">
        <v>2296</v>
      </c>
      <c r="F126" s="20" t="s">
        <v>2297</v>
      </c>
      <c r="G126" s="20" t="s">
        <v>2298</v>
      </c>
      <c r="H126" s="29" t="s">
        <v>1252</v>
      </c>
      <c r="I126" s="29" t="s">
        <v>1138</v>
      </c>
      <c r="J126" s="29" t="s">
        <v>2299</v>
      </c>
      <c r="K126" s="29" t="s">
        <v>1049</v>
      </c>
      <c r="L126" s="29" t="s">
        <v>2280</v>
      </c>
      <c r="N126" s="29" t="s">
        <v>2300</v>
      </c>
      <c r="O126" s="20" t="s">
        <v>2301</v>
      </c>
      <c r="P126" s="20" t="s">
        <v>2302</v>
      </c>
      <c r="R126" s="20" t="s">
        <v>1049</v>
      </c>
      <c r="S126" s="20" t="s">
        <v>1056</v>
      </c>
      <c r="T126" s="20" t="s">
        <v>1051</v>
      </c>
      <c r="U126" s="20" t="s">
        <v>2303</v>
      </c>
      <c r="V126" s="20" t="s">
        <v>1056</v>
      </c>
      <c r="W126" s="20" t="s">
        <v>1769</v>
      </c>
      <c r="X126" s="20" t="s">
        <v>1770</v>
      </c>
      <c r="AK126" s="20" t="s">
        <v>1051</v>
      </c>
      <c r="AL126" s="20" t="s">
        <v>1051</v>
      </c>
      <c r="AM126" s="20" t="s">
        <v>2304</v>
      </c>
      <c r="AP126" s="20" t="s">
        <v>2305</v>
      </c>
      <c r="AZ126" s="20" t="s">
        <v>2256</v>
      </c>
      <c r="BA126" s="30" t="s">
        <v>2306</v>
      </c>
      <c r="BB126" s="20" t="s">
        <v>1056</v>
      </c>
      <c r="BC126" s="20" t="s">
        <v>1056</v>
      </c>
      <c r="BD126" s="20" t="s">
        <v>1056</v>
      </c>
      <c r="BE126" s="20" t="s">
        <v>1056</v>
      </c>
      <c r="BF126" s="20" t="s">
        <v>1056</v>
      </c>
      <c r="BG126" s="20" t="s">
        <v>1056</v>
      </c>
      <c r="BH126" s="20" t="s">
        <v>1056</v>
      </c>
      <c r="BI126" s="20" t="s">
        <v>1056</v>
      </c>
      <c r="BJ126" s="20" t="s">
        <v>1056</v>
      </c>
      <c r="BK126" s="20" t="s">
        <v>1056</v>
      </c>
      <c r="CE126" s="20" t="s">
        <v>1056</v>
      </c>
      <c r="CF126" s="20" t="s">
        <v>1056</v>
      </c>
      <c r="CH126" s="20" t="s">
        <v>1056</v>
      </c>
      <c r="CZ126" s="20" t="s">
        <v>1395</v>
      </c>
      <c r="DA126" s="9" t="s">
        <v>1396</v>
      </c>
      <c r="DB126" s="20" t="str">
        <f aca="false">IF(NOT(ISBLANK(DA126)),CONCATENATE("lamd:class_",DA126),CONCATENATE("lamd:class_",CZ126)  )</f>
        <v>lamd:class_3OTHER</v>
      </c>
    </row>
    <row r="127" customFormat="false" ht="159.5" hidden="false" customHeight="false" outlineLevel="0" collapsed="false">
      <c r="A127" s="20" t="s">
        <v>2307</v>
      </c>
      <c r="B127" s="20" t="s">
        <v>2308</v>
      </c>
      <c r="C127" s="20" t="s">
        <v>2309</v>
      </c>
      <c r="D127" s="20" t="s">
        <v>2310</v>
      </c>
      <c r="E127" s="20" t="s">
        <v>2311</v>
      </c>
      <c r="G127" s="20" t="s">
        <v>2312</v>
      </c>
      <c r="H127" s="29" t="s">
        <v>1252</v>
      </c>
      <c r="I127" s="29" t="s">
        <v>2313</v>
      </c>
      <c r="J127" s="29" t="s">
        <v>2263</v>
      </c>
      <c r="K127" s="29" t="s">
        <v>1049</v>
      </c>
      <c r="L127" s="29" t="s">
        <v>2289</v>
      </c>
      <c r="N127" s="29" t="s">
        <v>2314</v>
      </c>
      <c r="O127" s="20" t="s">
        <v>2315</v>
      </c>
      <c r="P127" s="20" t="s">
        <v>2316</v>
      </c>
      <c r="R127" s="20" t="s">
        <v>1049</v>
      </c>
      <c r="S127" s="20" t="s">
        <v>1056</v>
      </c>
      <c r="T127" s="20" t="s">
        <v>1051</v>
      </c>
      <c r="U127" s="20" t="s">
        <v>2317</v>
      </c>
      <c r="V127" s="20" t="s">
        <v>1056</v>
      </c>
      <c r="W127" s="20" t="s">
        <v>1769</v>
      </c>
      <c r="X127" s="20" t="s">
        <v>1770</v>
      </c>
      <c r="AA127" s="20" t="s">
        <v>1056</v>
      </c>
      <c r="AB127" s="20" t="s">
        <v>1231</v>
      </c>
      <c r="AK127" s="20" t="s">
        <v>1051</v>
      </c>
      <c r="AL127" s="20" t="s">
        <v>1051</v>
      </c>
      <c r="AP127" s="20" t="s">
        <v>1056</v>
      </c>
      <c r="AZ127" s="20" t="s">
        <v>1056</v>
      </c>
      <c r="BA127" s="30" t="s">
        <v>1056</v>
      </c>
      <c r="BB127" s="20" t="s">
        <v>1056</v>
      </c>
      <c r="BC127" s="20" t="s">
        <v>1056</v>
      </c>
      <c r="BD127" s="20" t="s">
        <v>1056</v>
      </c>
      <c r="BE127" s="20" t="s">
        <v>1056</v>
      </c>
      <c r="BH127" s="20" t="s">
        <v>1056</v>
      </c>
      <c r="BI127" s="20" t="s">
        <v>1056</v>
      </c>
      <c r="BJ127" s="20" t="s">
        <v>1056</v>
      </c>
      <c r="BK127" s="20" t="s">
        <v>1056</v>
      </c>
      <c r="CE127" s="20" t="s">
        <v>1056</v>
      </c>
      <c r="CF127" s="20" t="s">
        <v>1056</v>
      </c>
      <c r="CZ127" s="20" t="s">
        <v>1395</v>
      </c>
      <c r="DA127" s="9" t="s">
        <v>1396</v>
      </c>
      <c r="DB127" s="20" t="str">
        <f aca="false">IF(NOT(ISBLANK(DA127)),CONCATENATE("lamd:class_",DA127),CONCATENATE("lamd:class_",CZ127)  )</f>
        <v>lamd:class_3OTHER</v>
      </c>
    </row>
    <row r="128" customFormat="false" ht="159.5" hidden="false" customHeight="false" outlineLevel="0" collapsed="false">
      <c r="A128" s="20" t="s">
        <v>2318</v>
      </c>
      <c r="B128" s="20" t="s">
        <v>2319</v>
      </c>
      <c r="C128" s="20" t="s">
        <v>2320</v>
      </c>
      <c r="D128" s="20" t="s">
        <v>2321</v>
      </c>
      <c r="E128" s="20" t="s">
        <v>2322</v>
      </c>
      <c r="G128" s="20" t="s">
        <v>2323</v>
      </c>
      <c r="H128" s="29" t="s">
        <v>2324</v>
      </c>
      <c r="I128" s="29" t="s">
        <v>2156</v>
      </c>
      <c r="J128" s="29" t="s">
        <v>1292</v>
      </c>
      <c r="K128" s="29" t="s">
        <v>1049</v>
      </c>
      <c r="L128" s="29" t="s">
        <v>1960</v>
      </c>
      <c r="N128" s="29" t="s">
        <v>2290</v>
      </c>
      <c r="O128" s="20" t="s">
        <v>1051</v>
      </c>
      <c r="P128" s="20" t="s">
        <v>1051</v>
      </c>
      <c r="R128" s="20" t="s">
        <v>1049</v>
      </c>
      <c r="T128" s="20" t="s">
        <v>1051</v>
      </c>
      <c r="U128" s="20" t="s">
        <v>2317</v>
      </c>
      <c r="V128" s="20" t="s">
        <v>1056</v>
      </c>
      <c r="W128" s="20" t="s">
        <v>1769</v>
      </c>
      <c r="X128" s="20" t="s">
        <v>1770</v>
      </c>
      <c r="AK128" s="20" t="s">
        <v>1051</v>
      </c>
      <c r="AL128" s="20" t="s">
        <v>1051</v>
      </c>
      <c r="AP128" s="20" t="s">
        <v>1056</v>
      </c>
      <c r="AZ128" s="20" t="s">
        <v>1051</v>
      </c>
      <c r="BA128" s="30" t="s">
        <v>1051</v>
      </c>
      <c r="BB128" s="20" t="s">
        <v>1056</v>
      </c>
      <c r="BC128" s="20" t="s">
        <v>1056</v>
      </c>
      <c r="BD128" s="20" t="s">
        <v>1056</v>
      </c>
      <c r="BE128" s="20" t="s">
        <v>1056</v>
      </c>
      <c r="BF128" s="20" t="s">
        <v>1056</v>
      </c>
      <c r="BG128" s="20" t="s">
        <v>1056</v>
      </c>
      <c r="BH128" s="20" t="s">
        <v>1056</v>
      </c>
      <c r="BI128" s="20" t="s">
        <v>1056</v>
      </c>
      <c r="BJ128" s="20" t="s">
        <v>1056</v>
      </c>
      <c r="BK128" s="20" t="s">
        <v>1056</v>
      </c>
      <c r="BL128" s="20" t="s">
        <v>1056</v>
      </c>
      <c r="CE128" s="20" t="s">
        <v>1056</v>
      </c>
      <c r="CF128" s="20" t="s">
        <v>1056</v>
      </c>
      <c r="CT128" s="20" t="s">
        <v>1051</v>
      </c>
      <c r="CZ128" s="20" t="s">
        <v>1395</v>
      </c>
      <c r="DA128" s="9" t="s">
        <v>1396</v>
      </c>
      <c r="DB128" s="20" t="str">
        <f aca="false">IF(NOT(ISBLANK(DA128)),CONCATENATE("lamd:class_",DA128),CONCATENATE("lamd:class_",CZ128)  )</f>
        <v>lamd:class_3OTHER</v>
      </c>
    </row>
    <row r="129" customFormat="false" ht="159.5" hidden="false" customHeight="false" outlineLevel="0" collapsed="false">
      <c r="A129" s="20" t="s">
        <v>2325</v>
      </c>
      <c r="B129" s="20" t="s">
        <v>2326</v>
      </c>
      <c r="C129" s="20" t="s">
        <v>2320</v>
      </c>
      <c r="D129" s="20" t="s">
        <v>2327</v>
      </c>
      <c r="E129" s="20" t="s">
        <v>2328</v>
      </c>
      <c r="G129" s="20" t="s">
        <v>2329</v>
      </c>
      <c r="H129" s="29" t="s">
        <v>2324</v>
      </c>
      <c r="I129" s="29" t="s">
        <v>2156</v>
      </c>
      <c r="J129" s="29" t="s">
        <v>1292</v>
      </c>
      <c r="K129" s="29" t="s">
        <v>1049</v>
      </c>
      <c r="L129" s="29" t="s">
        <v>1876</v>
      </c>
      <c r="N129" s="29" t="s">
        <v>2290</v>
      </c>
      <c r="O129" s="20" t="s">
        <v>1051</v>
      </c>
      <c r="P129" s="20" t="s">
        <v>1051</v>
      </c>
      <c r="R129" s="20" t="s">
        <v>1049</v>
      </c>
      <c r="T129" s="20" t="s">
        <v>1051</v>
      </c>
      <c r="U129" s="20" t="s">
        <v>2317</v>
      </c>
      <c r="V129" s="20" t="s">
        <v>1056</v>
      </c>
      <c r="W129" s="20" t="s">
        <v>1769</v>
      </c>
      <c r="X129" s="20" t="s">
        <v>1770</v>
      </c>
      <c r="AK129" s="20" t="s">
        <v>1051</v>
      </c>
      <c r="AL129" s="20" t="s">
        <v>1051</v>
      </c>
      <c r="AP129" s="20" t="s">
        <v>1056</v>
      </c>
      <c r="AZ129" s="20" t="s">
        <v>1051</v>
      </c>
      <c r="BA129" s="30" t="s">
        <v>1051</v>
      </c>
      <c r="BB129" s="20" t="s">
        <v>1056</v>
      </c>
      <c r="BC129" s="20" t="s">
        <v>1056</v>
      </c>
      <c r="BD129" s="20" t="s">
        <v>1056</v>
      </c>
      <c r="BE129" s="20" t="s">
        <v>1056</v>
      </c>
      <c r="BF129" s="20" t="s">
        <v>1056</v>
      </c>
      <c r="BG129" s="20" t="s">
        <v>1056</v>
      </c>
      <c r="BH129" s="20" t="s">
        <v>1056</v>
      </c>
      <c r="BI129" s="20" t="s">
        <v>1056</v>
      </c>
      <c r="BJ129" s="20" t="s">
        <v>1056</v>
      </c>
      <c r="BK129" s="20" t="s">
        <v>1056</v>
      </c>
      <c r="BL129" s="20" t="s">
        <v>1056</v>
      </c>
      <c r="CE129" s="20" t="s">
        <v>1056</v>
      </c>
      <c r="CF129" s="20" t="s">
        <v>1056</v>
      </c>
      <c r="CZ129" s="20" t="s">
        <v>1395</v>
      </c>
      <c r="DA129" s="9" t="s">
        <v>1396</v>
      </c>
      <c r="DB129" s="20" t="str">
        <f aca="false">IF(NOT(ISBLANK(DA129)),CONCATENATE("lamd:class_",DA129),CONCATENATE("lamd:class_",CZ129)  )</f>
        <v>lamd:class_3OTHER</v>
      </c>
    </row>
    <row r="130" customFormat="false" ht="159.5" hidden="false" customHeight="false" outlineLevel="0" collapsed="false">
      <c r="A130" s="20" t="s">
        <v>2330</v>
      </c>
      <c r="B130" s="20" t="s">
        <v>2331</v>
      </c>
      <c r="C130" s="20" t="s">
        <v>2332</v>
      </c>
      <c r="D130" s="20" t="s">
        <v>2333</v>
      </c>
      <c r="E130" s="20" t="s">
        <v>2334</v>
      </c>
      <c r="G130" s="20" t="s">
        <v>2335</v>
      </c>
      <c r="H130" s="29" t="s">
        <v>1252</v>
      </c>
      <c r="I130" s="29" t="s">
        <v>1934</v>
      </c>
      <c r="J130" s="29" t="s">
        <v>1292</v>
      </c>
      <c r="K130" s="29" t="s">
        <v>1049</v>
      </c>
      <c r="L130" s="29" t="s">
        <v>1936</v>
      </c>
      <c r="N130" s="29" t="s">
        <v>2336</v>
      </c>
      <c r="O130" s="20" t="s">
        <v>1051</v>
      </c>
      <c r="P130" s="20" t="s">
        <v>1051</v>
      </c>
      <c r="R130" s="20" t="s">
        <v>1049</v>
      </c>
      <c r="S130" s="20" t="s">
        <v>1052</v>
      </c>
      <c r="T130" s="20" t="s">
        <v>1051</v>
      </c>
      <c r="U130" s="20" t="s">
        <v>1056</v>
      </c>
      <c r="V130" s="20" t="s">
        <v>1056</v>
      </c>
      <c r="W130" s="20" t="s">
        <v>1769</v>
      </c>
      <c r="X130" s="20" t="s">
        <v>1770</v>
      </c>
      <c r="AK130" s="20" t="s">
        <v>1051</v>
      </c>
      <c r="AL130" s="20" t="s">
        <v>1051</v>
      </c>
      <c r="AP130" s="20" t="s">
        <v>1056</v>
      </c>
      <c r="AZ130" s="20" t="s">
        <v>1056</v>
      </c>
      <c r="BA130" s="30" t="s">
        <v>1056</v>
      </c>
      <c r="BB130" s="20" t="s">
        <v>1056</v>
      </c>
      <c r="BC130" s="20" t="s">
        <v>1056</v>
      </c>
      <c r="BD130" s="20" t="s">
        <v>1056</v>
      </c>
      <c r="BE130" s="20" t="s">
        <v>1056</v>
      </c>
      <c r="BH130" s="20" t="s">
        <v>1056</v>
      </c>
      <c r="BI130" s="20" t="s">
        <v>1056</v>
      </c>
      <c r="BJ130" s="20" t="s">
        <v>1056</v>
      </c>
      <c r="BK130" s="20" t="s">
        <v>1056</v>
      </c>
      <c r="BL130" s="20" t="s">
        <v>1056</v>
      </c>
      <c r="CE130" s="20" t="s">
        <v>1056</v>
      </c>
      <c r="CF130" s="20" t="s">
        <v>1056</v>
      </c>
      <c r="CZ130" s="20" t="s">
        <v>1395</v>
      </c>
      <c r="DA130" s="9" t="s">
        <v>1396</v>
      </c>
      <c r="DB130" s="20" t="str">
        <f aca="false">IF(NOT(ISBLANK(DA130)),CONCATENATE("lamd:class_",DA130),CONCATENATE("lamd:class_",CZ130)  )</f>
        <v>lamd:class_3OTHER</v>
      </c>
    </row>
    <row r="131" customFormat="false" ht="159.5" hidden="false" customHeight="false" outlineLevel="0" collapsed="false">
      <c r="A131" s="20" t="s">
        <v>2337</v>
      </c>
      <c r="B131" s="20" t="s">
        <v>2338</v>
      </c>
      <c r="C131" s="20" t="s">
        <v>2339</v>
      </c>
      <c r="D131" s="20" t="s">
        <v>2340</v>
      </c>
      <c r="E131" s="20" t="s">
        <v>2341</v>
      </c>
      <c r="F131" s="20" t="s">
        <v>2342</v>
      </c>
      <c r="G131" s="20" t="s">
        <v>2343</v>
      </c>
      <c r="H131" s="29" t="s">
        <v>1252</v>
      </c>
      <c r="I131" s="29" t="s">
        <v>1138</v>
      </c>
      <c r="J131" s="29" t="s">
        <v>2344</v>
      </c>
      <c r="K131" s="29" t="s">
        <v>1049</v>
      </c>
      <c r="L131" s="29" t="s">
        <v>2345</v>
      </c>
      <c r="N131" s="29" t="s">
        <v>1051</v>
      </c>
      <c r="O131" s="20" t="s">
        <v>2346</v>
      </c>
      <c r="P131" s="20" t="s">
        <v>2347</v>
      </c>
      <c r="R131" s="20" t="s">
        <v>1049</v>
      </c>
      <c r="T131" s="20" t="s">
        <v>1051</v>
      </c>
      <c r="U131" s="20" t="s">
        <v>2134</v>
      </c>
      <c r="V131" s="20" t="s">
        <v>2123</v>
      </c>
      <c r="W131" s="20" t="s">
        <v>1769</v>
      </c>
      <c r="X131" s="20" t="s">
        <v>1770</v>
      </c>
      <c r="AK131" s="20" t="s">
        <v>1051</v>
      </c>
      <c r="AL131" s="20" t="s">
        <v>1051</v>
      </c>
      <c r="AP131" s="20" t="s">
        <v>1056</v>
      </c>
      <c r="AZ131" s="20" t="s">
        <v>2237</v>
      </c>
      <c r="BA131" s="30" t="s">
        <v>1051</v>
      </c>
      <c r="CE131" s="20" t="s">
        <v>1056</v>
      </c>
      <c r="CF131" s="20" t="s">
        <v>1056</v>
      </c>
      <c r="CZ131" s="20" t="s">
        <v>1395</v>
      </c>
      <c r="DA131" s="9" t="s">
        <v>1396</v>
      </c>
      <c r="DB131" s="20" t="str">
        <f aca="false">IF(NOT(ISBLANK(DA131)),CONCATENATE("lamd:class_",DA131),CONCATENATE("lamd:class_",CZ131)  )</f>
        <v>lamd:class_3OTHER</v>
      </c>
    </row>
    <row r="132" customFormat="false" ht="87" hidden="false" customHeight="false" outlineLevel="0" collapsed="false">
      <c r="A132" s="20" t="s">
        <v>2348</v>
      </c>
      <c r="B132" s="20" t="s">
        <v>2349</v>
      </c>
      <c r="C132" s="20" t="s">
        <v>2349</v>
      </c>
      <c r="D132" s="20" t="s">
        <v>2350</v>
      </c>
      <c r="E132" s="20" t="s">
        <v>2351</v>
      </c>
      <c r="G132" s="20" t="s">
        <v>2352</v>
      </c>
      <c r="H132" s="29" t="s">
        <v>2278</v>
      </c>
      <c r="I132" s="29" t="s">
        <v>1051</v>
      </c>
      <c r="J132" s="29" t="s">
        <v>2353</v>
      </c>
      <c r="K132" s="29" t="s">
        <v>1049</v>
      </c>
      <c r="L132" s="29" t="s">
        <v>2280</v>
      </c>
      <c r="N132" s="29" t="s">
        <v>1051</v>
      </c>
      <c r="O132" s="20" t="s">
        <v>1051</v>
      </c>
      <c r="P132" s="20" t="s">
        <v>1051</v>
      </c>
      <c r="R132" s="20" t="s">
        <v>1049</v>
      </c>
      <c r="S132" s="20" t="s">
        <v>1073</v>
      </c>
      <c r="T132" s="20" t="s">
        <v>1056</v>
      </c>
      <c r="U132" s="20" t="s">
        <v>1056</v>
      </c>
      <c r="V132" s="20" t="s">
        <v>1056</v>
      </c>
      <c r="W132" s="20" t="s">
        <v>1056</v>
      </c>
      <c r="X132" s="20" t="s">
        <v>1056</v>
      </c>
      <c r="AK132" s="20" t="s">
        <v>1051</v>
      </c>
      <c r="AL132" s="20" t="s">
        <v>1051</v>
      </c>
      <c r="AP132" s="20" t="s">
        <v>1056</v>
      </c>
      <c r="AZ132" s="20" t="s">
        <v>1056</v>
      </c>
      <c r="BA132" s="30" t="s">
        <v>1056</v>
      </c>
      <c r="BB132" s="20" t="s">
        <v>1056</v>
      </c>
      <c r="BC132" s="20" t="s">
        <v>2354</v>
      </c>
      <c r="BD132" s="20" t="s">
        <v>1056</v>
      </c>
      <c r="BI132" s="20" t="s">
        <v>1056</v>
      </c>
      <c r="CE132" s="20" t="s">
        <v>1056</v>
      </c>
      <c r="CF132" s="20" t="s">
        <v>1056</v>
      </c>
      <c r="CZ132" s="20" t="s">
        <v>1395</v>
      </c>
      <c r="DA132" s="9" t="s">
        <v>1396</v>
      </c>
      <c r="DB132" s="20" t="str">
        <f aca="false">IF(NOT(ISBLANK(DA132)),CONCATENATE("lamd:class_",DA132),CONCATENATE("lamd:class_",CZ132)  )</f>
        <v>lamd:class_3OTHER</v>
      </c>
    </row>
    <row r="133" customFormat="false" ht="159.5" hidden="false" customHeight="false" outlineLevel="0" collapsed="false">
      <c r="A133" s="20" t="s">
        <v>2355</v>
      </c>
      <c r="B133" s="20" t="s">
        <v>2356</v>
      </c>
      <c r="C133" s="20" t="s">
        <v>397</v>
      </c>
      <c r="D133" s="20" t="s">
        <v>2357</v>
      </c>
      <c r="E133" s="20" t="s">
        <v>2358</v>
      </c>
      <c r="G133" s="20" t="s">
        <v>2359</v>
      </c>
      <c r="H133" s="29" t="s">
        <v>2360</v>
      </c>
      <c r="I133" s="29" t="s">
        <v>2361</v>
      </c>
      <c r="J133" s="29" t="s">
        <v>2362</v>
      </c>
      <c r="K133" s="29" t="s">
        <v>1049</v>
      </c>
      <c r="L133" s="29" t="s">
        <v>2363</v>
      </c>
      <c r="N133" s="29" t="s">
        <v>1051</v>
      </c>
      <c r="O133" s="20" t="s">
        <v>1051</v>
      </c>
      <c r="P133" s="20" t="s">
        <v>1051</v>
      </c>
      <c r="R133" s="20" t="s">
        <v>1049</v>
      </c>
      <c r="S133" s="20" t="s">
        <v>1073</v>
      </c>
      <c r="T133" s="20" t="s">
        <v>1051</v>
      </c>
      <c r="U133" s="20" t="s">
        <v>1056</v>
      </c>
      <c r="V133" s="20" t="s">
        <v>1056</v>
      </c>
      <c r="W133" s="20" t="s">
        <v>1769</v>
      </c>
      <c r="X133" s="20" t="s">
        <v>1770</v>
      </c>
      <c r="AA133" s="20" t="s">
        <v>1056</v>
      </c>
      <c r="AB133" s="20" t="s">
        <v>1231</v>
      </c>
      <c r="AK133" s="20" t="s">
        <v>1051</v>
      </c>
      <c r="AL133" s="20" t="s">
        <v>1051</v>
      </c>
      <c r="AP133" s="20" t="s">
        <v>2364</v>
      </c>
      <c r="AS133" s="20" t="s">
        <v>1056</v>
      </c>
      <c r="BB133" s="20" t="s">
        <v>1056</v>
      </c>
      <c r="BC133" s="20" t="s">
        <v>1056</v>
      </c>
      <c r="BD133" s="20" t="s">
        <v>1056</v>
      </c>
      <c r="BF133" s="20" t="s">
        <v>1056</v>
      </c>
      <c r="BG133" s="20" t="s">
        <v>1056</v>
      </c>
      <c r="BK133" s="20" t="s">
        <v>1056</v>
      </c>
      <c r="BL133" s="20" t="s">
        <v>1056</v>
      </c>
      <c r="CE133" s="20" t="s">
        <v>1056</v>
      </c>
      <c r="CF133" s="20" t="s">
        <v>1056</v>
      </c>
      <c r="CT133" s="20" t="s">
        <v>1051</v>
      </c>
      <c r="DA133" s="20" t="s">
        <v>2365</v>
      </c>
      <c r="DB133" s="20" t="str">
        <f aca="false">IF(NOT(ISBLANK(DA133)),CONCATENATE("lamd:class_",DA133),CONCATENATE("lamd:class_",CZ133)  )</f>
        <v>lamd:class_TREATY</v>
      </c>
    </row>
    <row r="134" customFormat="false" ht="159.5" hidden="false" customHeight="false" outlineLevel="0" collapsed="false">
      <c r="A134" s="20" t="s">
        <v>2366</v>
      </c>
      <c r="B134" s="20" t="s">
        <v>2367</v>
      </c>
      <c r="C134" s="20" t="s">
        <v>2367</v>
      </c>
      <c r="D134" s="20" t="s">
        <v>2368</v>
      </c>
      <c r="E134" s="20" t="s">
        <v>2369</v>
      </c>
      <c r="G134" s="20" t="s">
        <v>2370</v>
      </c>
      <c r="H134" s="29" t="s">
        <v>1252</v>
      </c>
      <c r="I134" s="29" t="s">
        <v>2371</v>
      </c>
      <c r="J134" s="29" t="s">
        <v>1292</v>
      </c>
      <c r="K134" s="29" t="s">
        <v>1049</v>
      </c>
      <c r="L134" s="29" t="s">
        <v>1876</v>
      </c>
      <c r="N134" s="29" t="s">
        <v>2372</v>
      </c>
      <c r="O134" s="20" t="s">
        <v>2373</v>
      </c>
      <c r="P134" s="20" t="s">
        <v>1056</v>
      </c>
      <c r="R134" s="20" t="s">
        <v>1049</v>
      </c>
      <c r="S134" s="20" t="s">
        <v>1052</v>
      </c>
      <c r="T134" s="20" t="s">
        <v>1051</v>
      </c>
      <c r="U134" s="20" t="s">
        <v>1056</v>
      </c>
      <c r="V134" s="20" t="s">
        <v>1056</v>
      </c>
      <c r="W134" s="20" t="s">
        <v>1769</v>
      </c>
      <c r="X134" s="20" t="s">
        <v>1770</v>
      </c>
      <c r="AH134" s="20" t="s">
        <v>1056</v>
      </c>
      <c r="AK134" s="20" t="s">
        <v>1051</v>
      </c>
      <c r="AL134" s="20" t="s">
        <v>1051</v>
      </c>
      <c r="AP134" s="20" t="s">
        <v>2374</v>
      </c>
      <c r="AZ134" s="20" t="s">
        <v>1056</v>
      </c>
      <c r="BA134" s="30" t="s">
        <v>2375</v>
      </c>
      <c r="BB134" s="20" t="s">
        <v>1056</v>
      </c>
      <c r="BC134" s="20" t="s">
        <v>1056</v>
      </c>
      <c r="BD134" s="20" t="s">
        <v>1056</v>
      </c>
      <c r="BE134" s="20" t="s">
        <v>1056</v>
      </c>
      <c r="BH134" s="20" t="s">
        <v>1056</v>
      </c>
      <c r="BI134" s="20" t="s">
        <v>1056</v>
      </c>
      <c r="BJ134" s="20" t="s">
        <v>1056</v>
      </c>
      <c r="BK134" s="20" t="s">
        <v>1056</v>
      </c>
      <c r="CE134" s="20" t="s">
        <v>1056</v>
      </c>
      <c r="CF134" s="20" t="s">
        <v>1056</v>
      </c>
      <c r="CZ134" s="20" t="s">
        <v>1395</v>
      </c>
      <c r="DA134" s="9" t="s">
        <v>1396</v>
      </c>
      <c r="DB134" s="20" t="str">
        <f aca="false">IF(NOT(ISBLANK(DA134)),CONCATENATE("lamd:class_",DA134),CONCATENATE("lamd:class_",CZ134)  )</f>
        <v>lamd:class_3OTHER</v>
      </c>
    </row>
    <row r="135" customFormat="false" ht="101.5" hidden="false" customHeight="false" outlineLevel="0" collapsed="false">
      <c r="A135" s="20" t="s">
        <v>2376</v>
      </c>
      <c r="B135" s="20" t="s">
        <v>2377</v>
      </c>
      <c r="C135" s="20" t="s">
        <v>2378</v>
      </c>
      <c r="D135" s="20" t="s">
        <v>2379</v>
      </c>
      <c r="E135" s="20" t="s">
        <v>2380</v>
      </c>
      <c r="F135" s="20" t="s">
        <v>2381</v>
      </c>
      <c r="G135" s="20" t="s">
        <v>2382</v>
      </c>
      <c r="H135" s="29" t="s">
        <v>1422</v>
      </c>
      <c r="I135" s="29" t="s">
        <v>2383</v>
      </c>
      <c r="J135" s="29" t="s">
        <v>2384</v>
      </c>
      <c r="K135" s="29" t="s">
        <v>1049</v>
      </c>
      <c r="L135" s="29" t="s">
        <v>1050</v>
      </c>
      <c r="N135" s="29" t="s">
        <v>2385</v>
      </c>
      <c r="O135" s="20" t="s">
        <v>2386</v>
      </c>
      <c r="P135" s="20" t="s">
        <v>2387</v>
      </c>
      <c r="R135" s="20" t="s">
        <v>1049</v>
      </c>
      <c r="S135" s="20" t="s">
        <v>1073</v>
      </c>
      <c r="AP135" s="20" t="s">
        <v>1056</v>
      </c>
      <c r="BA135" s="30" t="s">
        <v>2388</v>
      </c>
      <c r="CE135" s="20" t="s">
        <v>1056</v>
      </c>
      <c r="CF135" s="20" t="s">
        <v>1056</v>
      </c>
      <c r="CZ135" s="20" t="s">
        <v>1260</v>
      </c>
      <c r="DA135" s="38" t="s">
        <v>1261</v>
      </c>
      <c r="DB135" s="20" t="str">
        <f aca="false">IF(NOT(ISBLANK(DA135)),CONCATENATE("lamd:class_",DA135),CONCATENATE("lamd:class_",CZ135)  )</f>
        <v>lamd:class_STATEAID</v>
      </c>
    </row>
    <row r="136" customFormat="false" ht="217.5" hidden="false" customHeight="false" outlineLevel="0" collapsed="false">
      <c r="A136" s="20" t="s">
        <v>2389</v>
      </c>
      <c r="B136" s="20" t="s">
        <v>2390</v>
      </c>
      <c r="C136" s="20" t="s">
        <v>2391</v>
      </c>
      <c r="D136" s="20" t="s">
        <v>2392</v>
      </c>
      <c r="E136" s="20" t="s">
        <v>2393</v>
      </c>
      <c r="F136" s="20" t="s">
        <v>2394</v>
      </c>
      <c r="G136" s="20" t="s">
        <v>2395</v>
      </c>
      <c r="H136" s="29" t="s">
        <v>2396</v>
      </c>
      <c r="I136" s="29" t="s">
        <v>2397</v>
      </c>
      <c r="J136" s="29" t="s">
        <v>1108</v>
      </c>
      <c r="K136" s="29" t="s">
        <v>1049</v>
      </c>
      <c r="L136" s="29" t="s">
        <v>2398</v>
      </c>
      <c r="N136" s="29" t="s">
        <v>1051</v>
      </c>
      <c r="O136" s="20" t="s">
        <v>1051</v>
      </c>
      <c r="P136" s="20" t="s">
        <v>1051</v>
      </c>
      <c r="R136" s="20" t="s">
        <v>1049</v>
      </c>
      <c r="S136" s="20" t="s">
        <v>1092</v>
      </c>
      <c r="AC136" s="20" t="s">
        <v>1051</v>
      </c>
      <c r="AE136" s="20" t="s">
        <v>1056</v>
      </c>
      <c r="AM136" s="20" t="s">
        <v>2399</v>
      </c>
      <c r="AN136" s="20" t="s">
        <v>2400</v>
      </c>
      <c r="AP136" s="20" t="s">
        <v>1056</v>
      </c>
      <c r="AR136" s="20" t="s">
        <v>1051</v>
      </c>
      <c r="AV136" s="20" t="s">
        <v>1051</v>
      </c>
      <c r="AY136" s="20" t="s">
        <v>1049</v>
      </c>
      <c r="AZ136" s="20" t="s">
        <v>1258</v>
      </c>
      <c r="BA136" s="30" t="s">
        <v>2401</v>
      </c>
      <c r="CC136" s="20" t="s">
        <v>2402</v>
      </c>
      <c r="CE136" s="20" t="s">
        <v>1056</v>
      </c>
      <c r="CF136" s="20" t="s">
        <v>1056</v>
      </c>
      <c r="CH136" s="20" t="s">
        <v>1056</v>
      </c>
      <c r="CW136" s="20" t="s">
        <v>1056</v>
      </c>
      <c r="CX136" s="20" t="s">
        <v>1056</v>
      </c>
      <c r="CY136" s="20" t="s">
        <v>1056</v>
      </c>
      <c r="CZ136" s="20" t="s">
        <v>1058</v>
      </c>
      <c r="DA136" s="20" t="s">
        <v>2403</v>
      </c>
      <c r="DB136" s="20" t="str">
        <f aca="false">IF(NOT(ISBLANK(DA136)),CONCATENATE("lamd:class_",DA136),CONCATENATE("lamd:class_",CZ136)  )</f>
        <v>lamd:class_COR</v>
      </c>
    </row>
    <row r="137" customFormat="false" ht="217.5" hidden="false" customHeight="false" outlineLevel="0" collapsed="false">
      <c r="A137" s="20" t="s">
        <v>2404</v>
      </c>
      <c r="B137" s="20" t="s">
        <v>2405</v>
      </c>
      <c r="C137" s="20" t="s">
        <v>2406</v>
      </c>
      <c r="D137" s="20" t="s">
        <v>2407</v>
      </c>
      <c r="E137" s="20" t="s">
        <v>2408</v>
      </c>
      <c r="F137" s="20" t="s">
        <v>2409</v>
      </c>
      <c r="G137" s="20" t="s">
        <v>2410</v>
      </c>
      <c r="H137" s="29" t="s">
        <v>2411</v>
      </c>
      <c r="I137" s="29" t="s">
        <v>2397</v>
      </c>
      <c r="J137" s="29" t="s">
        <v>1122</v>
      </c>
      <c r="K137" s="29" t="s">
        <v>1049</v>
      </c>
      <c r="L137" s="29" t="s">
        <v>2412</v>
      </c>
      <c r="N137" s="29" t="s">
        <v>1051</v>
      </c>
      <c r="O137" s="20" t="s">
        <v>1051</v>
      </c>
      <c r="P137" s="20" t="s">
        <v>1051</v>
      </c>
      <c r="R137" s="20" t="s">
        <v>1049</v>
      </c>
      <c r="S137" s="20" t="s">
        <v>1092</v>
      </c>
      <c r="AC137" s="20" t="s">
        <v>1051</v>
      </c>
      <c r="AE137" s="20" t="s">
        <v>1056</v>
      </c>
      <c r="AM137" s="20" t="s">
        <v>1056</v>
      </c>
      <c r="AN137" s="20" t="s">
        <v>2413</v>
      </c>
      <c r="AP137" s="20" t="s">
        <v>1056</v>
      </c>
      <c r="AR137" s="20" t="s">
        <v>1051</v>
      </c>
      <c r="AV137" s="20" t="s">
        <v>1051</v>
      </c>
      <c r="AY137" s="20" t="s">
        <v>1049</v>
      </c>
      <c r="AZ137" s="20" t="s">
        <v>1258</v>
      </c>
      <c r="BA137" s="30" t="s">
        <v>2414</v>
      </c>
      <c r="CC137" s="20" t="s">
        <v>2402</v>
      </c>
      <c r="CE137" s="20" t="s">
        <v>1056</v>
      </c>
      <c r="CF137" s="20" t="s">
        <v>1056</v>
      </c>
      <c r="CH137" s="20" t="s">
        <v>1056</v>
      </c>
      <c r="CW137" s="20" t="s">
        <v>1056</v>
      </c>
      <c r="CX137" s="20" t="s">
        <v>1056</v>
      </c>
      <c r="CY137" s="20" t="s">
        <v>1056</v>
      </c>
      <c r="CZ137" s="20" t="s">
        <v>1058</v>
      </c>
      <c r="DA137" s="20" t="s">
        <v>2403</v>
      </c>
      <c r="DB137" s="20" t="str">
        <f aca="false">IF(NOT(ISBLANK(DA137)),CONCATENATE("lamd:class_",DA137),CONCATENATE("lamd:class_",CZ137)  )</f>
        <v>lamd:class_COR</v>
      </c>
    </row>
    <row r="138" customFormat="false" ht="29" hidden="false" customHeight="false" outlineLevel="0" collapsed="false">
      <c r="A138" s="20" t="s">
        <v>2415</v>
      </c>
      <c r="B138" s="20" t="s">
        <v>2416</v>
      </c>
      <c r="C138" s="20" t="s">
        <v>2417</v>
      </c>
      <c r="D138" s="20" t="s">
        <v>2418</v>
      </c>
      <c r="E138" s="20" t="s">
        <v>2419</v>
      </c>
      <c r="G138" s="20" t="s">
        <v>2420</v>
      </c>
      <c r="H138" s="29" t="s">
        <v>2421</v>
      </c>
      <c r="I138" s="29" t="s">
        <v>2397</v>
      </c>
      <c r="J138" s="29" t="s">
        <v>1459</v>
      </c>
      <c r="K138" s="29" t="s">
        <v>1049</v>
      </c>
      <c r="L138" s="29" t="s">
        <v>2422</v>
      </c>
      <c r="N138" s="29" t="s">
        <v>1051</v>
      </c>
      <c r="O138" s="20" t="s">
        <v>1051</v>
      </c>
      <c r="P138" s="20" t="s">
        <v>1051</v>
      </c>
      <c r="R138" s="20" t="s">
        <v>1049</v>
      </c>
      <c r="S138" s="20" t="s">
        <v>1092</v>
      </c>
      <c r="AC138" s="20" t="s">
        <v>1051</v>
      </c>
      <c r="AE138" s="20" t="s">
        <v>1056</v>
      </c>
      <c r="AM138" s="20" t="s">
        <v>1056</v>
      </c>
      <c r="AN138" s="20" t="s">
        <v>1056</v>
      </c>
      <c r="AP138" s="20" t="s">
        <v>1056</v>
      </c>
      <c r="AQ138" s="20" t="s">
        <v>1051</v>
      </c>
      <c r="AR138" s="20" t="s">
        <v>1056</v>
      </c>
      <c r="AT138" s="20" t="s">
        <v>1056</v>
      </c>
      <c r="AV138" s="20" t="s">
        <v>1056</v>
      </c>
      <c r="AY138" s="20" t="s">
        <v>1056</v>
      </c>
      <c r="AZ138" s="20" t="s">
        <v>1258</v>
      </c>
      <c r="BA138" s="30" t="s">
        <v>1051</v>
      </c>
      <c r="CE138" s="20" t="s">
        <v>1056</v>
      </c>
      <c r="CF138" s="20" t="s">
        <v>1056</v>
      </c>
      <c r="CW138" s="20" t="s">
        <v>1056</v>
      </c>
      <c r="CX138" s="20" t="s">
        <v>1056</v>
      </c>
      <c r="CY138" s="20" t="s">
        <v>1056</v>
      </c>
      <c r="CZ138" s="20" t="s">
        <v>1058</v>
      </c>
      <c r="DA138" s="20" t="s">
        <v>2403</v>
      </c>
      <c r="DB138" s="20" t="str">
        <f aca="false">IF(NOT(ISBLANK(DA138)),CONCATENATE("lamd:class_",DA138),CONCATENATE("lamd:class_",CZ138)  )</f>
        <v>lamd:class_COR</v>
      </c>
    </row>
    <row r="139" customFormat="false" ht="145" hidden="false" customHeight="false" outlineLevel="0" collapsed="false">
      <c r="A139" s="20" t="s">
        <v>2423</v>
      </c>
      <c r="B139" s="20" t="s">
        <v>2424</v>
      </c>
      <c r="C139" s="20" t="s">
        <v>2425</v>
      </c>
      <c r="D139" s="20" t="s">
        <v>2426</v>
      </c>
      <c r="E139" s="20" t="s">
        <v>2427</v>
      </c>
      <c r="F139" s="20" t="s">
        <v>2428</v>
      </c>
      <c r="G139" s="20" t="s">
        <v>2429</v>
      </c>
      <c r="H139" s="29" t="s">
        <v>2430</v>
      </c>
      <c r="I139" s="29" t="s">
        <v>1386</v>
      </c>
      <c r="J139" s="29" t="s">
        <v>2431</v>
      </c>
      <c r="K139" s="29" t="s">
        <v>1049</v>
      </c>
      <c r="L139" s="29" t="s">
        <v>2432</v>
      </c>
      <c r="N139" s="29" t="s">
        <v>1051</v>
      </c>
      <c r="O139" s="20" t="s">
        <v>1051</v>
      </c>
      <c r="P139" s="20" t="s">
        <v>1051</v>
      </c>
      <c r="R139" s="20" t="s">
        <v>1049</v>
      </c>
      <c r="S139" s="20" t="s">
        <v>1092</v>
      </c>
      <c r="AC139" s="20" t="s">
        <v>1051</v>
      </c>
      <c r="AD139" s="20" t="s">
        <v>1056</v>
      </c>
      <c r="AF139" s="20" t="s">
        <v>1056</v>
      </c>
      <c r="AM139" s="20" t="s">
        <v>1056</v>
      </c>
      <c r="AN139" s="20" t="s">
        <v>1056</v>
      </c>
      <c r="AP139" s="20" t="s">
        <v>1056</v>
      </c>
      <c r="AQ139" s="20" t="s">
        <v>1051</v>
      </c>
      <c r="AR139" s="20" t="s">
        <v>1056</v>
      </c>
      <c r="AV139" s="20" t="s">
        <v>1056</v>
      </c>
      <c r="AY139" s="20" t="s">
        <v>1051</v>
      </c>
      <c r="AZ139" s="20" t="s">
        <v>1258</v>
      </c>
      <c r="BA139" s="30" t="s">
        <v>1051</v>
      </c>
      <c r="CC139" s="20" t="s">
        <v>1406</v>
      </c>
      <c r="CE139" s="20" t="s">
        <v>1056</v>
      </c>
      <c r="CF139" s="20" t="s">
        <v>1056</v>
      </c>
      <c r="CH139" s="20" t="s">
        <v>1051</v>
      </c>
      <c r="CZ139" s="20" t="s">
        <v>1058</v>
      </c>
      <c r="DA139" s="20" t="s">
        <v>1699</v>
      </c>
      <c r="DB139" s="20" t="str">
        <f aca="false">IF(NOT(ISBLANK(DA139)),CONCATENATE("lamd:class_",DA139),CONCATENATE("lamd:class_",CZ139)  )</f>
        <v>lamd:class_EP</v>
      </c>
    </row>
    <row r="140" customFormat="false" ht="58" hidden="false" customHeight="false" outlineLevel="0" collapsed="false">
      <c r="A140" s="20" t="s">
        <v>2433</v>
      </c>
      <c r="B140" s="20" t="s">
        <v>2434</v>
      </c>
      <c r="C140" s="20" t="s">
        <v>2435</v>
      </c>
      <c r="D140" s="20" t="s">
        <v>2436</v>
      </c>
      <c r="E140" s="20" t="s">
        <v>2437</v>
      </c>
      <c r="G140" s="20" t="s">
        <v>2438</v>
      </c>
      <c r="H140" s="29" t="s">
        <v>1693</v>
      </c>
      <c r="I140" s="29" t="s">
        <v>1386</v>
      </c>
      <c r="J140" s="29" t="s">
        <v>2439</v>
      </c>
      <c r="K140" s="29" t="s">
        <v>1049</v>
      </c>
      <c r="L140" s="29" t="s">
        <v>2440</v>
      </c>
      <c r="N140" s="29" t="s">
        <v>1051</v>
      </c>
      <c r="O140" s="20" t="s">
        <v>1051</v>
      </c>
      <c r="P140" s="20" t="s">
        <v>1051</v>
      </c>
      <c r="R140" s="20" t="s">
        <v>1049</v>
      </c>
      <c r="S140" s="20" t="s">
        <v>1092</v>
      </c>
      <c r="AC140" s="20" t="s">
        <v>1051</v>
      </c>
      <c r="AD140" s="20" t="s">
        <v>1056</v>
      </c>
      <c r="AF140" s="20" t="s">
        <v>1056</v>
      </c>
      <c r="AM140" s="20" t="s">
        <v>1056</v>
      </c>
      <c r="AP140" s="20" t="s">
        <v>1056</v>
      </c>
      <c r="AQ140" s="20" t="s">
        <v>1051</v>
      </c>
      <c r="AR140" s="20" t="s">
        <v>1056</v>
      </c>
      <c r="AT140" s="20" t="s">
        <v>1056</v>
      </c>
      <c r="AV140" s="20" t="s">
        <v>1056</v>
      </c>
      <c r="AY140" s="20" t="s">
        <v>1051</v>
      </c>
      <c r="AZ140" s="20" t="s">
        <v>1051</v>
      </c>
      <c r="BA140" s="30" t="s">
        <v>1051</v>
      </c>
      <c r="CC140" s="20" t="s">
        <v>1056</v>
      </c>
      <c r="CE140" s="20" t="s">
        <v>1056</v>
      </c>
      <c r="CF140" s="20" t="s">
        <v>1056</v>
      </c>
      <c r="CZ140" s="20" t="s">
        <v>1058</v>
      </c>
      <c r="DA140" s="20" t="s">
        <v>1699</v>
      </c>
      <c r="DB140" s="20" t="str">
        <f aca="false">IF(NOT(ISBLANK(DA140)),CONCATENATE("lamd:class_",DA140),CONCATENATE("lamd:class_",CZ140)  )</f>
        <v>lamd:class_EP</v>
      </c>
    </row>
    <row r="141" customFormat="false" ht="159.5" hidden="false" customHeight="false" outlineLevel="0" collapsed="false">
      <c r="A141" s="20" t="s">
        <v>2441</v>
      </c>
      <c r="B141" s="20" t="s">
        <v>2442</v>
      </c>
      <c r="C141" s="20" t="s">
        <v>2443</v>
      </c>
      <c r="D141" s="20" t="s">
        <v>2444</v>
      </c>
      <c r="E141" s="20" t="s">
        <v>2445</v>
      </c>
      <c r="F141" s="20" t="s">
        <v>2446</v>
      </c>
      <c r="G141" s="20" t="s">
        <v>2447</v>
      </c>
      <c r="H141" s="29" t="s">
        <v>1693</v>
      </c>
      <c r="I141" s="29" t="s">
        <v>1386</v>
      </c>
      <c r="J141" s="29" t="s">
        <v>1292</v>
      </c>
      <c r="K141" s="29" t="s">
        <v>1049</v>
      </c>
      <c r="L141" s="29" t="s">
        <v>1756</v>
      </c>
      <c r="N141" s="29" t="s">
        <v>2448</v>
      </c>
      <c r="O141" s="20" t="s">
        <v>2449</v>
      </c>
      <c r="P141" s="20" t="s">
        <v>2450</v>
      </c>
      <c r="R141" s="20" t="s">
        <v>1049</v>
      </c>
      <c r="S141" s="20" t="s">
        <v>1092</v>
      </c>
      <c r="W141" s="20" t="s">
        <v>1056</v>
      </c>
      <c r="AC141" s="20" t="s">
        <v>1051</v>
      </c>
      <c r="AD141" s="20" t="s">
        <v>1056</v>
      </c>
      <c r="AM141" s="20" t="s">
        <v>1056</v>
      </c>
      <c r="AP141" s="20" t="s">
        <v>1056</v>
      </c>
      <c r="AQ141" s="20" t="s">
        <v>1051</v>
      </c>
      <c r="AR141" s="20" t="s">
        <v>1056</v>
      </c>
      <c r="AT141" s="20" t="s">
        <v>1056</v>
      </c>
      <c r="AV141" s="20" t="s">
        <v>1056</v>
      </c>
      <c r="AY141" s="20" t="s">
        <v>1056</v>
      </c>
      <c r="AZ141" s="20" t="s">
        <v>1056</v>
      </c>
      <c r="BA141" s="30" t="s">
        <v>2451</v>
      </c>
      <c r="CE141" s="20" t="s">
        <v>1056</v>
      </c>
      <c r="CF141" s="20" t="s">
        <v>1056</v>
      </c>
      <c r="CZ141" s="20" t="s">
        <v>1260</v>
      </c>
      <c r="DA141" s="20" t="s">
        <v>1364</v>
      </c>
      <c r="DB141" s="20" t="str">
        <f aca="false">IF(NOT(ISBLANK(DA141)),CONCATENATE("lamd:class_",DA141),CONCATENATE("lamd:class_",CZ141)  )</f>
        <v>lamd:class_COTHER</v>
      </c>
    </row>
    <row r="142" customFormat="false" ht="43.5" hidden="false" customHeight="false" outlineLevel="0" collapsed="false">
      <c r="A142" s="20" t="s">
        <v>2452</v>
      </c>
      <c r="B142" s="20" t="s">
        <v>2453</v>
      </c>
      <c r="C142" s="20" t="s">
        <v>2454</v>
      </c>
      <c r="D142" s="20" t="s">
        <v>2455</v>
      </c>
      <c r="E142" s="20" t="s">
        <v>2456</v>
      </c>
      <c r="F142" s="20" t="s">
        <v>2457</v>
      </c>
      <c r="G142" s="20" t="s">
        <v>2458</v>
      </c>
      <c r="H142" s="29" t="s">
        <v>2459</v>
      </c>
      <c r="I142" s="29" t="s">
        <v>1386</v>
      </c>
      <c r="J142" s="29" t="s">
        <v>1292</v>
      </c>
      <c r="K142" s="29" t="s">
        <v>1049</v>
      </c>
      <c r="L142" s="29" t="s">
        <v>1756</v>
      </c>
      <c r="N142" s="29" t="s">
        <v>2460</v>
      </c>
      <c r="O142" s="20" t="s">
        <v>1878</v>
      </c>
      <c r="P142" s="20" t="s">
        <v>2450</v>
      </c>
      <c r="R142" s="20" t="s">
        <v>1049</v>
      </c>
      <c r="S142" s="20" t="s">
        <v>1092</v>
      </c>
      <c r="W142" s="20" t="s">
        <v>1056</v>
      </c>
      <c r="AC142" s="20" t="s">
        <v>1056</v>
      </c>
      <c r="AD142" s="20" t="s">
        <v>1056</v>
      </c>
      <c r="AM142" s="20" t="s">
        <v>1056</v>
      </c>
      <c r="AP142" s="20" t="s">
        <v>1056</v>
      </c>
      <c r="AQ142" s="20" t="s">
        <v>1051</v>
      </c>
      <c r="AR142" s="20" t="s">
        <v>1056</v>
      </c>
      <c r="AV142" s="20" t="s">
        <v>1056</v>
      </c>
      <c r="AY142" s="20" t="s">
        <v>1056</v>
      </c>
      <c r="BA142" s="30" t="s">
        <v>1056</v>
      </c>
      <c r="BB142" s="20" t="s">
        <v>1056</v>
      </c>
      <c r="BC142" s="20" t="s">
        <v>1056</v>
      </c>
      <c r="BD142" s="20" t="s">
        <v>1056</v>
      </c>
      <c r="BE142" s="20" t="s">
        <v>1056</v>
      </c>
      <c r="BI142" s="20" t="s">
        <v>1056</v>
      </c>
      <c r="BK142" s="20" t="s">
        <v>1056</v>
      </c>
      <c r="CE142" s="20" t="s">
        <v>1056</v>
      </c>
      <c r="CF142" s="20" t="s">
        <v>1056</v>
      </c>
      <c r="CZ142" s="20" t="s">
        <v>1260</v>
      </c>
      <c r="DA142" s="20" t="s">
        <v>1364</v>
      </c>
      <c r="DB142" s="20" t="str">
        <f aca="false">IF(NOT(ISBLANK(DA142)),CONCATENATE("lamd:class_",DA142),CONCATENATE("lamd:class_",CZ142)  )</f>
        <v>lamd:class_COTHER</v>
      </c>
    </row>
    <row r="143" customFormat="false" ht="43.5" hidden="false" customHeight="false" outlineLevel="0" collapsed="false">
      <c r="A143" s="20" t="s">
        <v>2461</v>
      </c>
      <c r="B143" s="20" t="s">
        <v>2462</v>
      </c>
      <c r="C143" s="20" t="s">
        <v>2463</v>
      </c>
      <c r="D143" s="20" t="s">
        <v>2464</v>
      </c>
      <c r="E143" s="20" t="s">
        <v>2465</v>
      </c>
      <c r="F143" s="20" t="s">
        <v>2457</v>
      </c>
      <c r="G143" s="20" t="s">
        <v>2466</v>
      </c>
      <c r="H143" s="29" t="s">
        <v>2459</v>
      </c>
      <c r="I143" s="29" t="s">
        <v>1386</v>
      </c>
      <c r="J143" s="29" t="s">
        <v>1292</v>
      </c>
      <c r="K143" s="29" t="s">
        <v>1049</v>
      </c>
      <c r="L143" s="29" t="s">
        <v>1756</v>
      </c>
      <c r="N143" s="29" t="s">
        <v>2467</v>
      </c>
      <c r="O143" s="20" t="s">
        <v>1878</v>
      </c>
      <c r="P143" s="20" t="s">
        <v>2450</v>
      </c>
      <c r="R143" s="20" t="s">
        <v>1049</v>
      </c>
      <c r="S143" s="20" t="s">
        <v>1092</v>
      </c>
      <c r="W143" s="20" t="s">
        <v>1056</v>
      </c>
      <c r="AC143" s="20" t="s">
        <v>1056</v>
      </c>
      <c r="AD143" s="20" t="s">
        <v>1056</v>
      </c>
      <c r="AM143" s="20" t="s">
        <v>1056</v>
      </c>
      <c r="AP143" s="20" t="s">
        <v>1056</v>
      </c>
      <c r="AQ143" s="20" t="s">
        <v>1051</v>
      </c>
      <c r="AR143" s="20" t="s">
        <v>1056</v>
      </c>
      <c r="AV143" s="20" t="s">
        <v>1056</v>
      </c>
      <c r="AY143" s="20" t="s">
        <v>1056</v>
      </c>
      <c r="BA143" s="30" t="s">
        <v>1056</v>
      </c>
      <c r="BB143" s="20" t="s">
        <v>1056</v>
      </c>
      <c r="BC143" s="20" t="s">
        <v>1056</v>
      </c>
      <c r="BD143" s="20" t="s">
        <v>1056</v>
      </c>
      <c r="BE143" s="20" t="s">
        <v>1056</v>
      </c>
      <c r="BI143" s="20" t="s">
        <v>1056</v>
      </c>
      <c r="BK143" s="20" t="s">
        <v>1056</v>
      </c>
      <c r="CE143" s="20" t="s">
        <v>1056</v>
      </c>
      <c r="CF143" s="20" t="s">
        <v>1056</v>
      </c>
      <c r="CZ143" s="20" t="s">
        <v>1260</v>
      </c>
      <c r="DA143" s="20" t="s">
        <v>1364</v>
      </c>
      <c r="DB143" s="20" t="str">
        <f aca="false">IF(NOT(ISBLANK(DA143)),CONCATENATE("lamd:class_",DA143),CONCATENATE("lamd:class_",CZ143)  )</f>
        <v>lamd:class_COTHER</v>
      </c>
    </row>
    <row r="144" customFormat="false" ht="159.5" hidden="false" customHeight="false" outlineLevel="0" collapsed="false">
      <c r="A144" s="20" t="s">
        <v>2468</v>
      </c>
      <c r="B144" s="20" t="s">
        <v>2469</v>
      </c>
      <c r="C144" s="20" t="s">
        <v>2470</v>
      </c>
      <c r="D144" s="20" t="s">
        <v>2471</v>
      </c>
      <c r="E144" s="20" t="s">
        <v>2472</v>
      </c>
      <c r="G144" s="20" t="s">
        <v>2473</v>
      </c>
      <c r="H144" s="29" t="s">
        <v>1046</v>
      </c>
      <c r="I144" s="29" t="s">
        <v>1047</v>
      </c>
      <c r="J144" s="29" t="s">
        <v>2474</v>
      </c>
      <c r="K144" s="29" t="s">
        <v>1049</v>
      </c>
      <c r="L144" s="29" t="s">
        <v>2475</v>
      </c>
      <c r="N144" s="29" t="s">
        <v>2476</v>
      </c>
      <c r="O144" s="20" t="s">
        <v>1360</v>
      </c>
      <c r="P144" s="20" t="s">
        <v>2112</v>
      </c>
      <c r="R144" s="20" t="s">
        <v>1049</v>
      </c>
      <c r="W144" s="20" t="s">
        <v>1769</v>
      </c>
      <c r="X144" s="20" t="s">
        <v>1770</v>
      </c>
      <c r="AF144" s="20" t="s">
        <v>1051</v>
      </c>
      <c r="AG144" s="20" t="s">
        <v>1093</v>
      </c>
      <c r="AL144" s="20" t="s">
        <v>1051</v>
      </c>
      <c r="AM144" s="20" t="s">
        <v>1056</v>
      </c>
      <c r="AP144" s="20" t="s">
        <v>1056</v>
      </c>
      <c r="AX144" s="20" t="s">
        <v>1056</v>
      </c>
      <c r="AZ144" s="20" t="s">
        <v>2088</v>
      </c>
      <c r="BA144" s="30" t="s">
        <v>2477</v>
      </c>
      <c r="CD144" s="20" t="s">
        <v>1056</v>
      </c>
      <c r="CE144" s="20" t="s">
        <v>1056</v>
      </c>
      <c r="CF144" s="20" t="s">
        <v>1056</v>
      </c>
      <c r="CH144" s="20" t="s">
        <v>1051</v>
      </c>
      <c r="CZ144" s="20" t="s">
        <v>1058</v>
      </c>
      <c r="DA144" s="38" t="s">
        <v>1142</v>
      </c>
      <c r="DB144" s="20" t="str">
        <f aca="false">IF(NOT(ISBLANK(DA144)),CONCATENATE("lamd:class_",DA144),CONCATENATE("lamd:class_",CZ144)  )</f>
        <v>lamd:class_CONSIL</v>
      </c>
    </row>
    <row r="145" customFormat="false" ht="159.5" hidden="false" customHeight="false" outlineLevel="0" collapsed="false">
      <c r="A145" s="20" t="s">
        <v>2478</v>
      </c>
      <c r="B145" s="20" t="s">
        <v>2479</v>
      </c>
      <c r="C145" s="20" t="s">
        <v>2480</v>
      </c>
      <c r="D145" s="20" t="s">
        <v>2481</v>
      </c>
      <c r="E145" s="20" t="s">
        <v>2482</v>
      </c>
      <c r="G145" s="20" t="s">
        <v>2483</v>
      </c>
      <c r="H145" s="29" t="s">
        <v>1046</v>
      </c>
      <c r="I145" s="29" t="s">
        <v>1047</v>
      </c>
      <c r="J145" s="29" t="s">
        <v>2484</v>
      </c>
      <c r="K145" s="29" t="s">
        <v>1049</v>
      </c>
      <c r="L145" s="29" t="s">
        <v>2475</v>
      </c>
      <c r="N145" s="29" t="s">
        <v>1051</v>
      </c>
      <c r="O145" s="20" t="s">
        <v>2485</v>
      </c>
      <c r="P145" s="20" t="s">
        <v>1792</v>
      </c>
      <c r="R145" s="20" t="s">
        <v>1049</v>
      </c>
      <c r="W145" s="20" t="s">
        <v>1769</v>
      </c>
      <c r="X145" s="20" t="s">
        <v>1770</v>
      </c>
      <c r="AF145" s="20" t="s">
        <v>1051</v>
      </c>
      <c r="AG145" s="20" t="s">
        <v>1093</v>
      </c>
      <c r="AL145" s="20" t="s">
        <v>1051</v>
      </c>
      <c r="AM145" s="20" t="s">
        <v>1056</v>
      </c>
      <c r="AP145" s="20" t="s">
        <v>1056</v>
      </c>
      <c r="AX145" s="20" t="s">
        <v>1056</v>
      </c>
      <c r="AZ145" s="20" t="s">
        <v>2088</v>
      </c>
      <c r="BA145" s="30" t="s">
        <v>1051</v>
      </c>
      <c r="CD145" s="20" t="s">
        <v>1056</v>
      </c>
      <c r="CE145" s="20" t="s">
        <v>1056</v>
      </c>
      <c r="CF145" s="20" t="s">
        <v>1056</v>
      </c>
      <c r="CH145" s="20" t="s">
        <v>1051</v>
      </c>
      <c r="CZ145" s="20" t="s">
        <v>1058</v>
      </c>
      <c r="DA145" s="38" t="s">
        <v>1142</v>
      </c>
      <c r="DB145" s="20" t="str">
        <f aca="false">IF(NOT(ISBLANK(DA145)),CONCATENATE("lamd:class_",DA145),CONCATENATE("lamd:class_",CZ145)  )</f>
        <v>lamd:class_CONSIL</v>
      </c>
    </row>
    <row r="146" customFormat="false" ht="72.5" hidden="false" customHeight="false" outlineLevel="0" collapsed="false">
      <c r="A146" s="20" t="s">
        <v>2486</v>
      </c>
      <c r="B146" s="20" t="s">
        <v>2487</v>
      </c>
      <c r="C146" s="20" t="s">
        <v>2488</v>
      </c>
      <c r="D146" s="20" t="s">
        <v>2489</v>
      </c>
      <c r="E146" s="20" t="s">
        <v>2490</v>
      </c>
      <c r="G146" s="20" t="s">
        <v>2491</v>
      </c>
      <c r="H146" s="29" t="s">
        <v>1252</v>
      </c>
      <c r="I146" s="29" t="s">
        <v>1138</v>
      </c>
      <c r="J146" s="29" t="s">
        <v>2185</v>
      </c>
      <c r="K146" s="29" t="s">
        <v>1049</v>
      </c>
      <c r="L146" s="29" t="s">
        <v>2192</v>
      </c>
      <c r="N146" s="29" t="s">
        <v>2492</v>
      </c>
      <c r="O146" s="20" t="s">
        <v>1506</v>
      </c>
      <c r="P146" s="20" t="s">
        <v>2493</v>
      </c>
      <c r="R146" s="20" t="s">
        <v>1049</v>
      </c>
      <c r="S146" s="20" t="s">
        <v>1052</v>
      </c>
      <c r="AL146" s="20" t="s">
        <v>1051</v>
      </c>
      <c r="AP146" s="20" t="s">
        <v>1056</v>
      </c>
      <c r="AZ146" s="20" t="s">
        <v>1258</v>
      </c>
      <c r="BA146" s="30" t="s">
        <v>2494</v>
      </c>
      <c r="BB146" s="20" t="s">
        <v>1056</v>
      </c>
      <c r="BC146" s="20" t="s">
        <v>1056</v>
      </c>
      <c r="BD146" s="20" t="s">
        <v>1056</v>
      </c>
      <c r="BE146" s="20" t="s">
        <v>1056</v>
      </c>
      <c r="BF146" s="20" t="s">
        <v>2495</v>
      </c>
      <c r="BG146" s="20" t="s">
        <v>2496</v>
      </c>
      <c r="BH146" s="20" t="s">
        <v>1056</v>
      </c>
      <c r="BI146" s="20" t="s">
        <v>1056</v>
      </c>
      <c r="BJ146" s="20" t="s">
        <v>1056</v>
      </c>
      <c r="BK146" s="20" t="s">
        <v>1056</v>
      </c>
      <c r="CE146" s="20" t="s">
        <v>1056</v>
      </c>
      <c r="CF146" s="20" t="s">
        <v>1056</v>
      </c>
      <c r="CT146" s="20" t="s">
        <v>1051</v>
      </c>
      <c r="CZ146" s="20" t="s">
        <v>1395</v>
      </c>
      <c r="DA146" s="9" t="s">
        <v>1396</v>
      </c>
      <c r="DB146" s="20" t="str">
        <f aca="false">IF(NOT(ISBLANK(DA146)),CONCATENATE("lamd:class_",DA146),CONCATENATE("lamd:class_",CZ146)  )</f>
        <v>lamd:class_3OTHER</v>
      </c>
    </row>
    <row r="147" customFormat="false" ht="159.5" hidden="false" customHeight="false" outlineLevel="0" collapsed="false">
      <c r="A147" s="20" t="s">
        <v>2497</v>
      </c>
      <c r="B147" s="20" t="s">
        <v>2498</v>
      </c>
      <c r="C147" s="20" t="s">
        <v>2499</v>
      </c>
      <c r="D147" s="20" t="s">
        <v>2500</v>
      </c>
      <c r="E147" s="20" t="s">
        <v>2501</v>
      </c>
      <c r="G147" s="20" t="s">
        <v>2502</v>
      </c>
      <c r="H147" s="29" t="s">
        <v>1252</v>
      </c>
      <c r="I147" s="29" t="s">
        <v>1239</v>
      </c>
      <c r="J147" s="29" t="s">
        <v>1292</v>
      </c>
      <c r="K147" s="29" t="s">
        <v>1049</v>
      </c>
      <c r="L147" s="29" t="s">
        <v>1960</v>
      </c>
      <c r="N147" s="29" t="s">
        <v>1448</v>
      </c>
      <c r="O147" s="20" t="s">
        <v>1255</v>
      </c>
      <c r="P147" s="20" t="s">
        <v>1256</v>
      </c>
      <c r="R147" s="20" t="s">
        <v>1049</v>
      </c>
      <c r="S147" s="20" t="s">
        <v>1073</v>
      </c>
      <c r="T147" s="20" t="s">
        <v>1051</v>
      </c>
      <c r="U147" s="20" t="s">
        <v>1056</v>
      </c>
      <c r="V147" s="20" t="s">
        <v>1056</v>
      </c>
      <c r="W147" s="20" t="s">
        <v>1769</v>
      </c>
      <c r="X147" s="20" t="s">
        <v>1770</v>
      </c>
      <c r="AK147" s="20" t="s">
        <v>1051</v>
      </c>
      <c r="AL147" s="20" t="s">
        <v>1051</v>
      </c>
      <c r="AM147" s="20" t="s">
        <v>2503</v>
      </c>
      <c r="AP147" s="20" t="s">
        <v>1257</v>
      </c>
      <c r="AT147" s="20" t="s">
        <v>1051</v>
      </c>
      <c r="AZ147" s="20" t="s">
        <v>1258</v>
      </c>
      <c r="BA147" s="30" t="s">
        <v>2504</v>
      </c>
      <c r="BB147" s="20" t="s">
        <v>1056</v>
      </c>
      <c r="BC147" s="20" t="s">
        <v>1056</v>
      </c>
      <c r="BD147" s="20" t="s">
        <v>1056</v>
      </c>
      <c r="BE147" s="20" t="s">
        <v>1056</v>
      </c>
      <c r="BF147" s="20" t="s">
        <v>1056</v>
      </c>
      <c r="BG147" s="20" t="s">
        <v>1056</v>
      </c>
      <c r="BH147" s="20" t="s">
        <v>1056</v>
      </c>
      <c r="BI147" s="20" t="s">
        <v>1056</v>
      </c>
      <c r="BJ147" s="20" t="s">
        <v>1056</v>
      </c>
      <c r="BK147" s="20" t="s">
        <v>1056</v>
      </c>
      <c r="CE147" s="20" t="s">
        <v>1056</v>
      </c>
      <c r="CF147" s="20" t="s">
        <v>1056</v>
      </c>
      <c r="CZ147" s="20" t="s">
        <v>1395</v>
      </c>
      <c r="DA147" s="9" t="s">
        <v>1510</v>
      </c>
      <c r="DB147" s="20" t="str">
        <f aca="false">IF(NOT(ISBLANK(DA147)),CONCATENATE("lamd:class_",DA147),CONCATENATE("lamd:class_",CZ147)  )</f>
        <v>lamd:class_NLEGIS</v>
      </c>
    </row>
    <row r="148" customFormat="false" ht="159.5" hidden="false" customHeight="false" outlineLevel="0" collapsed="false">
      <c r="A148" s="20" t="s">
        <v>2505</v>
      </c>
      <c r="B148" s="20" t="s">
        <v>2506</v>
      </c>
      <c r="C148" s="20" t="s">
        <v>2507</v>
      </c>
      <c r="D148" s="20" t="s">
        <v>2508</v>
      </c>
      <c r="E148" s="20" t="s">
        <v>2509</v>
      </c>
      <c r="G148" s="20" t="s">
        <v>2510</v>
      </c>
      <c r="H148" s="29" t="s">
        <v>1252</v>
      </c>
      <c r="I148" s="29" t="s">
        <v>1239</v>
      </c>
      <c r="J148" s="29" t="s">
        <v>1292</v>
      </c>
      <c r="K148" s="29" t="s">
        <v>1049</v>
      </c>
      <c r="L148" s="29" t="s">
        <v>1960</v>
      </c>
      <c r="N148" s="29" t="s">
        <v>1051</v>
      </c>
      <c r="O148" s="20" t="s">
        <v>1051</v>
      </c>
      <c r="P148" s="20" t="s">
        <v>1051</v>
      </c>
      <c r="R148" s="20" t="s">
        <v>1049</v>
      </c>
      <c r="S148" s="20" t="s">
        <v>1052</v>
      </c>
      <c r="T148" s="20" t="s">
        <v>1051</v>
      </c>
      <c r="U148" s="20" t="s">
        <v>1056</v>
      </c>
      <c r="V148" s="20" t="s">
        <v>1056</v>
      </c>
      <c r="W148" s="20" t="s">
        <v>1769</v>
      </c>
      <c r="X148" s="20" t="s">
        <v>1770</v>
      </c>
      <c r="AK148" s="20" t="s">
        <v>1051</v>
      </c>
      <c r="AL148" s="20" t="s">
        <v>1051</v>
      </c>
      <c r="AM148" s="20" t="s">
        <v>1056</v>
      </c>
      <c r="AP148" s="20" t="s">
        <v>1056</v>
      </c>
      <c r="AT148" s="20" t="s">
        <v>1056</v>
      </c>
      <c r="AZ148" s="20" t="s">
        <v>1051</v>
      </c>
      <c r="BA148" s="30" t="s">
        <v>1051</v>
      </c>
      <c r="BB148" s="20" t="s">
        <v>1056</v>
      </c>
      <c r="BC148" s="20" t="s">
        <v>1056</v>
      </c>
      <c r="BD148" s="20" t="s">
        <v>1056</v>
      </c>
      <c r="BE148" s="20" t="s">
        <v>1056</v>
      </c>
      <c r="BF148" s="20" t="s">
        <v>1056</v>
      </c>
      <c r="BG148" s="20" t="s">
        <v>1056</v>
      </c>
      <c r="BH148" s="20" t="s">
        <v>1056</v>
      </c>
      <c r="BI148" s="20" t="s">
        <v>1056</v>
      </c>
      <c r="BJ148" s="20" t="s">
        <v>1056</v>
      </c>
      <c r="BK148" s="20" t="s">
        <v>1056</v>
      </c>
      <c r="CE148" s="20" t="s">
        <v>1056</v>
      </c>
      <c r="CF148" s="20" t="s">
        <v>1056</v>
      </c>
      <c r="CH148" s="20" t="s">
        <v>1056</v>
      </c>
      <c r="CZ148" s="20" t="s">
        <v>1395</v>
      </c>
      <c r="DA148" s="9" t="s">
        <v>1510</v>
      </c>
      <c r="DB148" s="20" t="str">
        <f aca="false">IF(NOT(ISBLANK(DA148)),CONCATENATE("lamd:class_",DA148),CONCATENATE("lamd:class_",CZ148)  )</f>
        <v>lamd:class_NLEGIS</v>
      </c>
    </row>
    <row r="149" customFormat="false" ht="159.5" hidden="false" customHeight="false" outlineLevel="0" collapsed="false">
      <c r="A149" s="20" t="s">
        <v>2511</v>
      </c>
      <c r="B149" s="20" t="s">
        <v>2512</v>
      </c>
      <c r="C149" s="20" t="s">
        <v>2507</v>
      </c>
      <c r="D149" s="20" t="s">
        <v>2513</v>
      </c>
      <c r="E149" s="20" t="s">
        <v>2514</v>
      </c>
      <c r="G149" s="20" t="s">
        <v>2515</v>
      </c>
      <c r="H149" s="29" t="s">
        <v>1252</v>
      </c>
      <c r="I149" s="29" t="s">
        <v>1239</v>
      </c>
      <c r="J149" s="29" t="s">
        <v>1292</v>
      </c>
      <c r="K149" s="29" t="s">
        <v>1049</v>
      </c>
      <c r="L149" s="29" t="s">
        <v>1876</v>
      </c>
      <c r="N149" s="29" t="s">
        <v>1051</v>
      </c>
      <c r="O149" s="20" t="s">
        <v>1051</v>
      </c>
      <c r="P149" s="20" t="s">
        <v>1051</v>
      </c>
      <c r="R149" s="20" t="s">
        <v>1049</v>
      </c>
      <c r="S149" s="20" t="s">
        <v>1052</v>
      </c>
      <c r="T149" s="20" t="s">
        <v>1051</v>
      </c>
      <c r="U149" s="20" t="s">
        <v>1056</v>
      </c>
      <c r="V149" s="20" t="s">
        <v>1056</v>
      </c>
      <c r="W149" s="20" t="s">
        <v>1769</v>
      </c>
      <c r="X149" s="20" t="s">
        <v>1770</v>
      </c>
      <c r="AK149" s="20" t="s">
        <v>1051</v>
      </c>
      <c r="AL149" s="20" t="s">
        <v>1051</v>
      </c>
      <c r="AM149" s="20" t="s">
        <v>1056</v>
      </c>
      <c r="AP149" s="20" t="s">
        <v>1056</v>
      </c>
      <c r="AT149" s="20" t="s">
        <v>1056</v>
      </c>
      <c r="AZ149" s="20" t="s">
        <v>1051</v>
      </c>
      <c r="BA149" s="30" t="s">
        <v>1051</v>
      </c>
      <c r="BB149" s="20" t="s">
        <v>1056</v>
      </c>
      <c r="BC149" s="20" t="s">
        <v>1056</v>
      </c>
      <c r="BD149" s="20" t="s">
        <v>1056</v>
      </c>
      <c r="BE149" s="20" t="s">
        <v>1056</v>
      </c>
      <c r="BF149" s="20" t="s">
        <v>1056</v>
      </c>
      <c r="BG149" s="20" t="s">
        <v>1056</v>
      </c>
      <c r="BH149" s="20" t="s">
        <v>1056</v>
      </c>
      <c r="BI149" s="20" t="s">
        <v>1056</v>
      </c>
      <c r="BJ149" s="20" t="s">
        <v>1056</v>
      </c>
      <c r="BK149" s="20" t="s">
        <v>1056</v>
      </c>
      <c r="CE149" s="20" t="s">
        <v>1056</v>
      </c>
      <c r="CF149" s="20" t="s">
        <v>1056</v>
      </c>
      <c r="CH149" s="20" t="s">
        <v>1056</v>
      </c>
      <c r="CZ149" s="20" t="s">
        <v>1395</v>
      </c>
      <c r="DA149" s="9" t="s">
        <v>1510</v>
      </c>
      <c r="DB149" s="20" t="str">
        <f aca="false">IF(NOT(ISBLANK(DA149)),CONCATENATE("lamd:class_",DA149),CONCATENATE("lamd:class_",CZ149)  )</f>
        <v>lamd:class_NLEGIS</v>
      </c>
    </row>
    <row r="150" customFormat="false" ht="159.5" hidden="false" customHeight="false" outlineLevel="0" collapsed="false">
      <c r="A150" s="20" t="s">
        <v>2516</v>
      </c>
      <c r="B150" s="20" t="s">
        <v>2517</v>
      </c>
      <c r="C150" s="20" t="s">
        <v>2518</v>
      </c>
      <c r="D150" s="20" t="s">
        <v>2519</v>
      </c>
      <c r="E150" s="20" t="s">
        <v>2520</v>
      </c>
      <c r="G150" s="20" t="s">
        <v>2521</v>
      </c>
      <c r="H150" s="29" t="s">
        <v>1252</v>
      </c>
      <c r="I150" s="29" t="s">
        <v>2522</v>
      </c>
      <c r="J150" s="29" t="s">
        <v>1292</v>
      </c>
      <c r="K150" s="29" t="s">
        <v>1049</v>
      </c>
      <c r="L150" s="29" t="s">
        <v>1960</v>
      </c>
      <c r="N150" s="29" t="s">
        <v>1051</v>
      </c>
      <c r="O150" s="20" t="s">
        <v>1051</v>
      </c>
      <c r="P150" s="20" t="s">
        <v>1051</v>
      </c>
      <c r="R150" s="20" t="s">
        <v>1049</v>
      </c>
      <c r="S150" s="20" t="s">
        <v>1052</v>
      </c>
      <c r="T150" s="20" t="s">
        <v>1051</v>
      </c>
      <c r="U150" s="20" t="s">
        <v>1056</v>
      </c>
      <c r="V150" s="20" t="s">
        <v>1056</v>
      </c>
      <c r="W150" s="20" t="s">
        <v>1769</v>
      </c>
      <c r="X150" s="20" t="s">
        <v>1770</v>
      </c>
      <c r="AK150" s="20" t="s">
        <v>1051</v>
      </c>
      <c r="AL150" s="20" t="s">
        <v>1051</v>
      </c>
      <c r="AM150" s="20" t="s">
        <v>1056</v>
      </c>
      <c r="AP150" s="20" t="s">
        <v>1056</v>
      </c>
      <c r="AT150" s="20" t="s">
        <v>1056</v>
      </c>
      <c r="AZ150" s="20" t="s">
        <v>1051</v>
      </c>
      <c r="BA150" s="30" t="s">
        <v>1051</v>
      </c>
      <c r="BB150" s="20" t="s">
        <v>1056</v>
      </c>
      <c r="BC150" s="20" t="s">
        <v>1056</v>
      </c>
      <c r="BD150" s="20" t="s">
        <v>1056</v>
      </c>
      <c r="BE150" s="20" t="s">
        <v>1056</v>
      </c>
      <c r="BF150" s="20" t="s">
        <v>1056</v>
      </c>
      <c r="BG150" s="20" t="s">
        <v>1056</v>
      </c>
      <c r="BH150" s="20" t="s">
        <v>1056</v>
      </c>
      <c r="BI150" s="20" t="s">
        <v>1056</v>
      </c>
      <c r="BJ150" s="20" t="s">
        <v>1056</v>
      </c>
      <c r="BK150" s="20" t="s">
        <v>1056</v>
      </c>
      <c r="CE150" s="20" t="s">
        <v>1056</v>
      </c>
      <c r="CF150" s="20" t="s">
        <v>1056</v>
      </c>
      <c r="CH150" s="20" t="s">
        <v>1098</v>
      </c>
      <c r="CZ150" s="20" t="s">
        <v>1395</v>
      </c>
      <c r="DA150" s="9" t="s">
        <v>1510</v>
      </c>
      <c r="DB150" s="20" t="str">
        <f aca="false">IF(NOT(ISBLANK(DA150)),CONCATENATE("lamd:class_",DA150),CONCATENATE("lamd:class_",CZ150)  )</f>
        <v>lamd:class_NLEGIS</v>
      </c>
    </row>
    <row r="151" customFormat="false" ht="159.5" hidden="false" customHeight="false" outlineLevel="0" collapsed="false">
      <c r="A151" s="20" t="s">
        <v>2523</v>
      </c>
      <c r="B151" s="20" t="s">
        <v>2524</v>
      </c>
      <c r="C151" s="20" t="s">
        <v>2525</v>
      </c>
      <c r="D151" s="20" t="s">
        <v>2526</v>
      </c>
      <c r="E151" s="20" t="s">
        <v>2527</v>
      </c>
      <c r="G151" s="20" t="s">
        <v>2528</v>
      </c>
      <c r="H151" s="29" t="s">
        <v>1252</v>
      </c>
      <c r="I151" s="29" t="s">
        <v>2529</v>
      </c>
      <c r="J151" s="29" t="s">
        <v>1292</v>
      </c>
      <c r="K151" s="29" t="s">
        <v>1049</v>
      </c>
      <c r="L151" s="29" t="s">
        <v>1960</v>
      </c>
      <c r="N151" s="29" t="s">
        <v>1877</v>
      </c>
      <c r="O151" s="20" t="s">
        <v>1878</v>
      </c>
      <c r="P151" s="20" t="s">
        <v>1879</v>
      </c>
      <c r="R151" s="20" t="s">
        <v>1049</v>
      </c>
      <c r="S151" s="20" t="s">
        <v>1052</v>
      </c>
      <c r="T151" s="20" t="s">
        <v>1051</v>
      </c>
      <c r="U151" s="20" t="s">
        <v>1056</v>
      </c>
      <c r="V151" s="20" t="s">
        <v>1056</v>
      </c>
      <c r="W151" s="20" t="s">
        <v>1769</v>
      </c>
      <c r="X151" s="20" t="s">
        <v>1770</v>
      </c>
      <c r="AK151" s="20" t="s">
        <v>1051</v>
      </c>
      <c r="AL151" s="20" t="s">
        <v>1051</v>
      </c>
      <c r="AM151" s="20" t="s">
        <v>1056</v>
      </c>
      <c r="AP151" s="20" t="s">
        <v>1056</v>
      </c>
      <c r="AT151" s="20" t="s">
        <v>1056</v>
      </c>
      <c r="AZ151" s="20" t="s">
        <v>1051</v>
      </c>
      <c r="BA151" s="30" t="s">
        <v>1051</v>
      </c>
      <c r="BB151" s="20" t="s">
        <v>1056</v>
      </c>
      <c r="BC151" s="20" t="s">
        <v>1056</v>
      </c>
      <c r="BD151" s="20" t="s">
        <v>1056</v>
      </c>
      <c r="BE151" s="20" t="s">
        <v>1056</v>
      </c>
      <c r="BF151" s="20" t="s">
        <v>1056</v>
      </c>
      <c r="BG151" s="20" t="s">
        <v>1056</v>
      </c>
      <c r="BH151" s="20" t="s">
        <v>1056</v>
      </c>
      <c r="BI151" s="20" t="s">
        <v>1056</v>
      </c>
      <c r="BJ151" s="20" t="s">
        <v>1056</v>
      </c>
      <c r="BK151" s="20" t="s">
        <v>1056</v>
      </c>
      <c r="CE151" s="20" t="s">
        <v>1056</v>
      </c>
      <c r="CF151" s="20" t="s">
        <v>1056</v>
      </c>
      <c r="CH151" s="20" t="s">
        <v>1056</v>
      </c>
      <c r="CZ151" s="20" t="s">
        <v>1395</v>
      </c>
      <c r="DA151" s="9" t="s">
        <v>1510</v>
      </c>
      <c r="DB151" s="20" t="str">
        <f aca="false">IF(NOT(ISBLANK(DA151)),CONCATENATE("lamd:class_",DA151),CONCATENATE("lamd:class_",CZ151)  )</f>
        <v>lamd:class_NLEGIS</v>
      </c>
    </row>
    <row r="152" customFormat="false" ht="159.5" hidden="false" customHeight="false" outlineLevel="0" collapsed="false">
      <c r="A152" s="20" t="s">
        <v>2530</v>
      </c>
      <c r="B152" s="20" t="s">
        <v>2531</v>
      </c>
      <c r="C152" s="20" t="s">
        <v>2532</v>
      </c>
      <c r="D152" s="20" t="s">
        <v>2533</v>
      </c>
      <c r="E152" s="20" t="s">
        <v>2534</v>
      </c>
      <c r="G152" s="20" t="s">
        <v>2535</v>
      </c>
      <c r="H152" s="29" t="s">
        <v>1252</v>
      </c>
      <c r="I152" s="29" t="s">
        <v>2536</v>
      </c>
      <c r="J152" s="29" t="s">
        <v>1292</v>
      </c>
      <c r="K152" s="29" t="s">
        <v>1049</v>
      </c>
      <c r="L152" s="29" t="s">
        <v>1960</v>
      </c>
      <c r="N152" s="29" t="s">
        <v>1706</v>
      </c>
      <c r="O152" s="20" t="s">
        <v>2537</v>
      </c>
      <c r="P152" s="20" t="s">
        <v>1707</v>
      </c>
      <c r="R152" s="20" t="s">
        <v>1049</v>
      </c>
      <c r="S152" s="20" t="s">
        <v>1052</v>
      </c>
      <c r="T152" s="20" t="s">
        <v>1051</v>
      </c>
      <c r="U152" s="20" t="s">
        <v>1056</v>
      </c>
      <c r="V152" s="20" t="s">
        <v>1056</v>
      </c>
      <c r="W152" s="20" t="s">
        <v>1769</v>
      </c>
      <c r="X152" s="20" t="s">
        <v>1770</v>
      </c>
      <c r="AK152" s="20" t="s">
        <v>1051</v>
      </c>
      <c r="AL152" s="20" t="s">
        <v>1051</v>
      </c>
      <c r="AM152" s="20" t="s">
        <v>1056</v>
      </c>
      <c r="AP152" s="20" t="s">
        <v>1056</v>
      </c>
      <c r="AT152" s="20" t="s">
        <v>1056</v>
      </c>
      <c r="AZ152" s="20" t="s">
        <v>1051</v>
      </c>
      <c r="BA152" s="30" t="s">
        <v>2538</v>
      </c>
      <c r="BB152" s="20" t="s">
        <v>1056</v>
      </c>
      <c r="BC152" s="20" t="s">
        <v>1056</v>
      </c>
      <c r="BD152" s="20" t="s">
        <v>1056</v>
      </c>
      <c r="BE152" s="20" t="s">
        <v>1056</v>
      </c>
      <c r="BF152" s="20" t="s">
        <v>1406</v>
      </c>
      <c r="BG152" s="20" t="s">
        <v>1056</v>
      </c>
      <c r="BH152" s="20" t="s">
        <v>1056</v>
      </c>
      <c r="BI152" s="20" t="s">
        <v>1056</v>
      </c>
      <c r="BJ152" s="20" t="s">
        <v>1056</v>
      </c>
      <c r="BK152" s="20" t="s">
        <v>1056</v>
      </c>
      <c r="CE152" s="20" t="s">
        <v>1056</v>
      </c>
      <c r="CF152" s="20" t="s">
        <v>1056</v>
      </c>
      <c r="CH152" s="20" t="s">
        <v>1056</v>
      </c>
      <c r="CZ152" s="20" t="s">
        <v>1395</v>
      </c>
      <c r="DA152" s="9" t="s">
        <v>1510</v>
      </c>
      <c r="DB152" s="20" t="str">
        <f aca="false">IF(NOT(ISBLANK(DA152)),CONCATENATE("lamd:class_",DA152),CONCATENATE("lamd:class_",CZ152)  )</f>
        <v>lamd:class_NLEGIS</v>
      </c>
    </row>
    <row r="153" customFormat="false" ht="159.5" hidden="false" customHeight="false" outlineLevel="0" collapsed="false">
      <c r="A153" s="20" t="s">
        <v>2539</v>
      </c>
      <c r="B153" s="20" t="s">
        <v>2540</v>
      </c>
      <c r="C153" s="20" t="s">
        <v>2541</v>
      </c>
      <c r="D153" s="20" t="s">
        <v>2542</v>
      </c>
      <c r="E153" s="20" t="s">
        <v>2543</v>
      </c>
      <c r="G153" s="20" t="s">
        <v>2544</v>
      </c>
      <c r="H153" s="29" t="s">
        <v>1252</v>
      </c>
      <c r="I153" s="29" t="s">
        <v>2536</v>
      </c>
      <c r="J153" s="29" t="s">
        <v>1292</v>
      </c>
      <c r="K153" s="29" t="s">
        <v>1049</v>
      </c>
      <c r="L153" s="29" t="s">
        <v>1960</v>
      </c>
      <c r="N153" s="29" t="s">
        <v>1732</v>
      </c>
      <c r="O153" s="20" t="s">
        <v>1733</v>
      </c>
      <c r="P153" s="20" t="s">
        <v>1734</v>
      </c>
      <c r="R153" s="20" t="s">
        <v>1049</v>
      </c>
      <c r="S153" s="20" t="s">
        <v>1052</v>
      </c>
      <c r="T153" s="20" t="s">
        <v>1051</v>
      </c>
      <c r="U153" s="20" t="s">
        <v>1056</v>
      </c>
      <c r="V153" s="20" t="s">
        <v>1056</v>
      </c>
      <c r="W153" s="20" t="s">
        <v>1769</v>
      </c>
      <c r="X153" s="20" t="s">
        <v>1770</v>
      </c>
      <c r="AK153" s="20" t="s">
        <v>1051</v>
      </c>
      <c r="AL153" s="20" t="s">
        <v>1051</v>
      </c>
      <c r="AM153" s="20" t="s">
        <v>1056</v>
      </c>
      <c r="AP153" s="20" t="s">
        <v>1056</v>
      </c>
      <c r="AT153" s="20" t="s">
        <v>1056</v>
      </c>
      <c r="AZ153" s="20" t="s">
        <v>1051</v>
      </c>
      <c r="BA153" s="30" t="s">
        <v>2538</v>
      </c>
      <c r="BB153" s="20" t="s">
        <v>1056</v>
      </c>
      <c r="BC153" s="20" t="s">
        <v>1056</v>
      </c>
      <c r="BD153" s="20" t="s">
        <v>1056</v>
      </c>
      <c r="BE153" s="20" t="s">
        <v>1056</v>
      </c>
      <c r="BF153" s="20" t="s">
        <v>1406</v>
      </c>
      <c r="BG153" s="20" t="s">
        <v>1056</v>
      </c>
      <c r="BH153" s="20" t="s">
        <v>1056</v>
      </c>
      <c r="BI153" s="20" t="s">
        <v>1056</v>
      </c>
      <c r="BJ153" s="20" t="s">
        <v>1056</v>
      </c>
      <c r="BK153" s="20" t="s">
        <v>1056</v>
      </c>
      <c r="CE153" s="20" t="s">
        <v>1056</v>
      </c>
      <c r="CF153" s="20" t="s">
        <v>1056</v>
      </c>
      <c r="CH153" s="20" t="s">
        <v>1056</v>
      </c>
      <c r="CZ153" s="20" t="s">
        <v>1395</v>
      </c>
      <c r="DA153" s="9" t="s">
        <v>1510</v>
      </c>
      <c r="DB153" s="20" t="str">
        <f aca="false">IF(NOT(ISBLANK(DA153)),CONCATENATE("lamd:class_",DA153),CONCATENATE("lamd:class_",CZ153)  )</f>
        <v>lamd:class_NLEGIS</v>
      </c>
    </row>
    <row r="154" customFormat="false" ht="159.5" hidden="false" customHeight="false" outlineLevel="0" collapsed="false">
      <c r="A154" s="20" t="s">
        <v>2545</v>
      </c>
      <c r="B154" s="20" t="s">
        <v>2546</v>
      </c>
      <c r="C154" s="20" t="s">
        <v>2547</v>
      </c>
      <c r="D154" s="20" t="s">
        <v>2548</v>
      </c>
      <c r="E154" s="20" t="s">
        <v>2549</v>
      </c>
      <c r="G154" s="20" t="s">
        <v>2544</v>
      </c>
      <c r="H154" s="29" t="s">
        <v>1252</v>
      </c>
      <c r="I154" s="29" t="s">
        <v>2536</v>
      </c>
      <c r="J154" s="29" t="s">
        <v>1292</v>
      </c>
      <c r="K154" s="29" t="s">
        <v>1049</v>
      </c>
      <c r="L154" s="29" t="s">
        <v>1960</v>
      </c>
      <c r="N154" s="29" t="s">
        <v>1724</v>
      </c>
      <c r="O154" s="20" t="s">
        <v>2076</v>
      </c>
      <c r="P154" s="20" t="s">
        <v>1390</v>
      </c>
      <c r="R154" s="20" t="s">
        <v>1049</v>
      </c>
      <c r="S154" s="20" t="s">
        <v>1052</v>
      </c>
      <c r="T154" s="20" t="s">
        <v>1051</v>
      </c>
      <c r="U154" s="20" t="s">
        <v>1056</v>
      </c>
      <c r="V154" s="20" t="s">
        <v>1056</v>
      </c>
      <c r="W154" s="20" t="s">
        <v>1769</v>
      </c>
      <c r="X154" s="20" t="s">
        <v>1770</v>
      </c>
      <c r="AK154" s="20" t="s">
        <v>1051</v>
      </c>
      <c r="AL154" s="20" t="s">
        <v>1051</v>
      </c>
      <c r="AM154" s="20" t="s">
        <v>1056</v>
      </c>
      <c r="AP154" s="20" t="s">
        <v>1056</v>
      </c>
      <c r="AT154" s="20" t="s">
        <v>1056</v>
      </c>
      <c r="AZ154" s="20" t="s">
        <v>1051</v>
      </c>
      <c r="BA154" s="30" t="s">
        <v>2538</v>
      </c>
      <c r="BB154" s="20" t="s">
        <v>1056</v>
      </c>
      <c r="BC154" s="20" t="s">
        <v>1056</v>
      </c>
      <c r="BD154" s="20" t="s">
        <v>1056</v>
      </c>
      <c r="BE154" s="20" t="s">
        <v>1056</v>
      </c>
      <c r="BF154" s="20" t="s">
        <v>1406</v>
      </c>
      <c r="BG154" s="20" t="s">
        <v>1056</v>
      </c>
      <c r="BH154" s="20" t="s">
        <v>1056</v>
      </c>
      <c r="BI154" s="20" t="s">
        <v>1056</v>
      </c>
      <c r="BJ154" s="20" t="s">
        <v>1056</v>
      </c>
      <c r="BK154" s="20" t="s">
        <v>1056</v>
      </c>
      <c r="CE154" s="20" t="s">
        <v>1056</v>
      </c>
      <c r="CF154" s="20" t="s">
        <v>1056</v>
      </c>
      <c r="CH154" s="20" t="s">
        <v>1056</v>
      </c>
      <c r="CZ154" s="20" t="s">
        <v>1395</v>
      </c>
      <c r="DA154" s="9" t="s">
        <v>1510</v>
      </c>
      <c r="DB154" s="20" t="str">
        <f aca="false">IF(NOT(ISBLANK(DA154)),CONCATENATE("lamd:class_",DA154),CONCATENATE("lamd:class_",CZ154)  )</f>
        <v>lamd:class_NLEGIS</v>
      </c>
    </row>
    <row r="155" customFormat="false" ht="159.5" hidden="false" customHeight="false" outlineLevel="0" collapsed="false">
      <c r="A155" s="20" t="s">
        <v>2550</v>
      </c>
      <c r="B155" s="20" t="s">
        <v>2551</v>
      </c>
      <c r="C155" s="20" t="s">
        <v>2552</v>
      </c>
      <c r="D155" s="20" t="s">
        <v>2553</v>
      </c>
      <c r="E155" s="20" t="s">
        <v>2554</v>
      </c>
      <c r="G155" s="20" t="s">
        <v>2555</v>
      </c>
      <c r="H155" s="29" t="s">
        <v>1252</v>
      </c>
      <c r="I155" s="29" t="s">
        <v>2536</v>
      </c>
      <c r="J155" s="29" t="s">
        <v>1292</v>
      </c>
      <c r="K155" s="29" t="s">
        <v>1049</v>
      </c>
      <c r="L155" s="29" t="s">
        <v>1960</v>
      </c>
      <c r="N155" s="29" t="s">
        <v>1877</v>
      </c>
      <c r="O155" s="20" t="s">
        <v>1878</v>
      </c>
      <c r="P155" s="20" t="s">
        <v>1879</v>
      </c>
      <c r="R155" s="20" t="s">
        <v>1049</v>
      </c>
      <c r="S155" s="20" t="s">
        <v>1052</v>
      </c>
      <c r="T155" s="20" t="s">
        <v>1051</v>
      </c>
      <c r="U155" s="20" t="s">
        <v>1056</v>
      </c>
      <c r="V155" s="20" t="s">
        <v>1056</v>
      </c>
      <c r="W155" s="20" t="s">
        <v>1769</v>
      </c>
      <c r="X155" s="20" t="s">
        <v>1770</v>
      </c>
      <c r="AK155" s="20" t="s">
        <v>1051</v>
      </c>
      <c r="AL155" s="20" t="s">
        <v>1051</v>
      </c>
      <c r="AM155" s="20" t="s">
        <v>1056</v>
      </c>
      <c r="AP155" s="20" t="s">
        <v>1056</v>
      </c>
      <c r="AT155" s="20" t="s">
        <v>1056</v>
      </c>
      <c r="AZ155" s="20" t="s">
        <v>1051</v>
      </c>
      <c r="BA155" s="30" t="s">
        <v>1051</v>
      </c>
      <c r="BB155" s="20" t="s">
        <v>1056</v>
      </c>
      <c r="BC155" s="20" t="s">
        <v>1056</v>
      </c>
      <c r="BD155" s="20" t="s">
        <v>1056</v>
      </c>
      <c r="BE155" s="20" t="s">
        <v>1056</v>
      </c>
      <c r="BF155" s="20" t="s">
        <v>1056</v>
      </c>
      <c r="BG155" s="20" t="s">
        <v>1056</v>
      </c>
      <c r="BH155" s="20" t="s">
        <v>1056</v>
      </c>
      <c r="BI155" s="20" t="s">
        <v>1056</v>
      </c>
      <c r="BJ155" s="20" t="s">
        <v>1056</v>
      </c>
      <c r="BK155" s="20" t="s">
        <v>1056</v>
      </c>
      <c r="CE155" s="20" t="s">
        <v>1056</v>
      </c>
      <c r="CF155" s="20" t="s">
        <v>1056</v>
      </c>
      <c r="CH155" s="20" t="s">
        <v>1056</v>
      </c>
      <c r="CZ155" s="20" t="s">
        <v>1395</v>
      </c>
      <c r="DA155" s="9" t="s">
        <v>1510</v>
      </c>
      <c r="DB155" s="20" t="str">
        <f aca="false">IF(NOT(ISBLANK(DA155)),CONCATENATE("lamd:class_",DA155),CONCATENATE("lamd:class_",CZ155)  )</f>
        <v>lamd:class_NLEGIS</v>
      </c>
    </row>
    <row r="156" customFormat="false" ht="159.5" hidden="false" customHeight="false" outlineLevel="0" collapsed="false">
      <c r="A156" s="20" t="s">
        <v>2556</v>
      </c>
      <c r="B156" s="20" t="s">
        <v>2557</v>
      </c>
      <c r="C156" s="20" t="s">
        <v>2558</v>
      </c>
      <c r="D156" s="20" t="s">
        <v>2559</v>
      </c>
      <c r="E156" s="20" t="s">
        <v>2560</v>
      </c>
      <c r="G156" s="20" t="s">
        <v>2561</v>
      </c>
      <c r="H156" s="29" t="s">
        <v>1252</v>
      </c>
      <c r="I156" s="29" t="s">
        <v>1138</v>
      </c>
      <c r="J156" s="29" t="s">
        <v>2562</v>
      </c>
      <c r="K156" s="29" t="s">
        <v>1049</v>
      </c>
      <c r="L156" s="29" t="s">
        <v>1960</v>
      </c>
      <c r="N156" s="29" t="s">
        <v>2563</v>
      </c>
      <c r="O156" s="20" t="s">
        <v>2564</v>
      </c>
      <c r="P156" s="20" t="s">
        <v>2565</v>
      </c>
      <c r="R156" s="20" t="s">
        <v>1049</v>
      </c>
      <c r="S156" s="20" t="s">
        <v>1052</v>
      </c>
      <c r="T156" s="20" t="s">
        <v>1051</v>
      </c>
      <c r="U156" s="20" t="s">
        <v>1056</v>
      </c>
      <c r="V156" s="20" t="s">
        <v>1056</v>
      </c>
      <c r="W156" s="20" t="s">
        <v>1769</v>
      </c>
      <c r="X156" s="20" t="s">
        <v>1770</v>
      </c>
      <c r="AK156" s="20" t="s">
        <v>1051</v>
      </c>
      <c r="AL156" s="20" t="s">
        <v>1051</v>
      </c>
      <c r="AM156" s="20" t="s">
        <v>1056</v>
      </c>
      <c r="AP156" s="20" t="s">
        <v>1056</v>
      </c>
      <c r="AT156" s="20" t="s">
        <v>1056</v>
      </c>
      <c r="AZ156" s="20" t="s">
        <v>1051</v>
      </c>
      <c r="BA156" s="30" t="s">
        <v>2566</v>
      </c>
      <c r="BB156" s="20" t="s">
        <v>1056</v>
      </c>
      <c r="BC156" s="20" t="s">
        <v>1056</v>
      </c>
      <c r="BD156" s="20" t="s">
        <v>1056</v>
      </c>
      <c r="BE156" s="20" t="s">
        <v>1056</v>
      </c>
      <c r="BF156" s="20" t="s">
        <v>1406</v>
      </c>
      <c r="BG156" s="20" t="s">
        <v>1056</v>
      </c>
      <c r="BH156" s="20" t="s">
        <v>1056</v>
      </c>
      <c r="BI156" s="20" t="s">
        <v>1056</v>
      </c>
      <c r="BJ156" s="20" t="s">
        <v>1056</v>
      </c>
      <c r="BK156" s="20" t="s">
        <v>1056</v>
      </c>
      <c r="CE156" s="20" t="s">
        <v>1056</v>
      </c>
      <c r="CF156" s="20" t="s">
        <v>1056</v>
      </c>
      <c r="CH156" s="20" t="s">
        <v>2567</v>
      </c>
      <c r="CZ156" s="20" t="s">
        <v>1395</v>
      </c>
      <c r="DA156" s="9" t="s">
        <v>1510</v>
      </c>
      <c r="DB156" s="20" t="str">
        <f aca="false">IF(NOT(ISBLANK(DA156)),CONCATENATE("lamd:class_",DA156),CONCATENATE("lamd:class_",CZ156)  )</f>
        <v>lamd:class_NLEGIS</v>
      </c>
    </row>
    <row r="157" customFormat="false" ht="159.5" hidden="false" customHeight="false" outlineLevel="0" collapsed="false">
      <c r="A157" s="20" t="s">
        <v>2568</v>
      </c>
      <c r="B157" s="20" t="s">
        <v>2569</v>
      </c>
      <c r="C157" s="20" t="s">
        <v>2570</v>
      </c>
      <c r="D157" s="20" t="s">
        <v>2571</v>
      </c>
      <c r="E157" s="20" t="s">
        <v>2572</v>
      </c>
      <c r="G157" s="20" t="s">
        <v>2573</v>
      </c>
      <c r="H157" s="29" t="s">
        <v>1252</v>
      </c>
      <c r="I157" s="29" t="s">
        <v>1138</v>
      </c>
      <c r="J157" s="29" t="s">
        <v>2562</v>
      </c>
      <c r="K157" s="29" t="s">
        <v>1049</v>
      </c>
      <c r="L157" s="29" t="s">
        <v>1960</v>
      </c>
      <c r="N157" s="29" t="s">
        <v>2574</v>
      </c>
      <c r="O157" s="20" t="s">
        <v>1360</v>
      </c>
      <c r="P157" s="20" t="s">
        <v>2112</v>
      </c>
      <c r="R157" s="20" t="s">
        <v>1049</v>
      </c>
      <c r="S157" s="20" t="s">
        <v>1052</v>
      </c>
      <c r="T157" s="20" t="s">
        <v>1051</v>
      </c>
      <c r="U157" s="20" t="s">
        <v>1056</v>
      </c>
      <c r="V157" s="20" t="s">
        <v>1056</v>
      </c>
      <c r="W157" s="20" t="s">
        <v>1769</v>
      </c>
      <c r="X157" s="20" t="s">
        <v>1770</v>
      </c>
      <c r="AK157" s="20" t="s">
        <v>1051</v>
      </c>
      <c r="AL157" s="20" t="s">
        <v>1051</v>
      </c>
      <c r="AM157" s="20" t="s">
        <v>1056</v>
      </c>
      <c r="AP157" s="20" t="s">
        <v>1056</v>
      </c>
      <c r="AT157" s="20" t="s">
        <v>1056</v>
      </c>
      <c r="AZ157" s="20" t="s">
        <v>1051</v>
      </c>
      <c r="BA157" s="30" t="s">
        <v>2575</v>
      </c>
      <c r="BB157" s="20" t="s">
        <v>1056</v>
      </c>
      <c r="BC157" s="20" t="s">
        <v>1056</v>
      </c>
      <c r="BD157" s="20" t="s">
        <v>1056</v>
      </c>
      <c r="BE157" s="20" t="s">
        <v>1056</v>
      </c>
      <c r="BF157" s="20" t="s">
        <v>2402</v>
      </c>
      <c r="BG157" s="20" t="s">
        <v>1056</v>
      </c>
      <c r="BH157" s="20" t="s">
        <v>1056</v>
      </c>
      <c r="BI157" s="20" t="s">
        <v>1056</v>
      </c>
      <c r="BJ157" s="20" t="s">
        <v>1056</v>
      </c>
      <c r="BK157" s="20" t="s">
        <v>1056</v>
      </c>
      <c r="CE157" s="20" t="s">
        <v>1056</v>
      </c>
      <c r="CF157" s="20" t="s">
        <v>1056</v>
      </c>
      <c r="CH157" s="20" t="s">
        <v>1056</v>
      </c>
      <c r="CZ157" s="20" t="s">
        <v>1395</v>
      </c>
      <c r="DA157" s="9" t="s">
        <v>1510</v>
      </c>
      <c r="DB157" s="20" t="str">
        <f aca="false">IF(NOT(ISBLANK(DA157)),CONCATENATE("lamd:class_",DA157),CONCATENATE("lamd:class_",CZ157)  )</f>
        <v>lamd:class_NLEGIS</v>
      </c>
    </row>
    <row r="158" customFormat="false" ht="159.5" hidden="false" customHeight="false" outlineLevel="0" collapsed="false">
      <c r="A158" s="20" t="s">
        <v>2576</v>
      </c>
      <c r="B158" s="20" t="s">
        <v>2577</v>
      </c>
      <c r="C158" s="20" t="s">
        <v>2578</v>
      </c>
      <c r="D158" s="20" t="s">
        <v>2579</v>
      </c>
      <c r="E158" s="20" t="s">
        <v>2580</v>
      </c>
      <c r="G158" s="20" t="s">
        <v>2581</v>
      </c>
      <c r="H158" s="29" t="s">
        <v>1252</v>
      </c>
      <c r="I158" s="29" t="s">
        <v>1138</v>
      </c>
      <c r="J158" s="29" t="s">
        <v>1292</v>
      </c>
      <c r="K158" s="29" t="s">
        <v>1049</v>
      </c>
      <c r="L158" s="29" t="s">
        <v>1960</v>
      </c>
      <c r="N158" s="29" t="s">
        <v>2582</v>
      </c>
      <c r="O158" s="20" t="s">
        <v>1360</v>
      </c>
      <c r="P158" s="20" t="s">
        <v>2112</v>
      </c>
      <c r="R158" s="20" t="s">
        <v>1049</v>
      </c>
      <c r="S158" s="20" t="s">
        <v>1052</v>
      </c>
      <c r="T158" s="20" t="s">
        <v>1051</v>
      </c>
      <c r="U158" s="20" t="s">
        <v>1056</v>
      </c>
      <c r="V158" s="20" t="s">
        <v>1056</v>
      </c>
      <c r="W158" s="20" t="s">
        <v>1769</v>
      </c>
      <c r="X158" s="20" t="s">
        <v>1770</v>
      </c>
      <c r="AK158" s="20" t="s">
        <v>1051</v>
      </c>
      <c r="AL158" s="20" t="s">
        <v>1051</v>
      </c>
      <c r="AM158" s="20" t="s">
        <v>1056</v>
      </c>
      <c r="AP158" s="20" t="s">
        <v>1056</v>
      </c>
      <c r="AT158" s="20" t="s">
        <v>1056</v>
      </c>
      <c r="AZ158" s="20" t="s">
        <v>1051</v>
      </c>
      <c r="BA158" s="30" t="s">
        <v>2583</v>
      </c>
      <c r="BB158" s="20" t="s">
        <v>1056</v>
      </c>
      <c r="BC158" s="20" t="s">
        <v>1056</v>
      </c>
      <c r="BD158" s="20" t="s">
        <v>1056</v>
      </c>
      <c r="BE158" s="20" t="s">
        <v>1056</v>
      </c>
      <c r="BF158" s="20" t="s">
        <v>2402</v>
      </c>
      <c r="BG158" s="20" t="s">
        <v>1056</v>
      </c>
      <c r="BH158" s="20" t="s">
        <v>1056</v>
      </c>
      <c r="BI158" s="20" t="s">
        <v>1056</v>
      </c>
      <c r="BJ158" s="20" t="s">
        <v>1056</v>
      </c>
      <c r="BK158" s="20" t="s">
        <v>1056</v>
      </c>
      <c r="CE158" s="20" t="s">
        <v>1056</v>
      </c>
      <c r="CF158" s="20" t="s">
        <v>1056</v>
      </c>
      <c r="CH158" s="20" t="s">
        <v>1056</v>
      </c>
      <c r="CZ158" s="20" t="s">
        <v>1395</v>
      </c>
      <c r="DA158" s="9" t="s">
        <v>1510</v>
      </c>
      <c r="DB158" s="20" t="str">
        <f aca="false">IF(NOT(ISBLANK(DA158)),CONCATENATE("lamd:class_",DA158),CONCATENATE("lamd:class_",CZ158)  )</f>
        <v>lamd:class_NLEGIS</v>
      </c>
    </row>
    <row r="159" customFormat="false" ht="159.5" hidden="false" customHeight="false" outlineLevel="0" collapsed="false">
      <c r="A159" s="20" t="s">
        <v>2584</v>
      </c>
      <c r="B159" s="20" t="s">
        <v>2585</v>
      </c>
      <c r="C159" s="20" t="s">
        <v>2586</v>
      </c>
      <c r="D159" s="20" t="s">
        <v>2587</v>
      </c>
      <c r="E159" s="20" t="s">
        <v>2588</v>
      </c>
      <c r="G159" s="20" t="s">
        <v>2589</v>
      </c>
      <c r="H159" s="29" t="s">
        <v>1252</v>
      </c>
      <c r="I159" s="29" t="s">
        <v>1138</v>
      </c>
      <c r="J159" s="29" t="s">
        <v>1292</v>
      </c>
      <c r="K159" s="29" t="s">
        <v>1049</v>
      </c>
      <c r="L159" s="29" t="s">
        <v>1960</v>
      </c>
      <c r="N159" s="29" t="s">
        <v>2590</v>
      </c>
      <c r="O159" s="20" t="s">
        <v>1360</v>
      </c>
      <c r="P159" s="20" t="s">
        <v>2112</v>
      </c>
      <c r="R159" s="20" t="s">
        <v>1049</v>
      </c>
      <c r="S159" s="20" t="s">
        <v>1052</v>
      </c>
      <c r="T159" s="20" t="s">
        <v>1051</v>
      </c>
      <c r="U159" s="20" t="s">
        <v>1056</v>
      </c>
      <c r="V159" s="20" t="s">
        <v>1056</v>
      </c>
      <c r="W159" s="20" t="s">
        <v>1769</v>
      </c>
      <c r="X159" s="20" t="s">
        <v>1770</v>
      </c>
      <c r="AK159" s="20" t="s">
        <v>1051</v>
      </c>
      <c r="AL159" s="20" t="s">
        <v>1051</v>
      </c>
      <c r="AM159" s="20" t="s">
        <v>1056</v>
      </c>
      <c r="AP159" s="20" t="s">
        <v>1056</v>
      </c>
      <c r="AT159" s="20" t="s">
        <v>1056</v>
      </c>
      <c r="AZ159" s="20" t="s">
        <v>1051</v>
      </c>
      <c r="BA159" s="30" t="s">
        <v>2591</v>
      </c>
      <c r="BB159" s="20" t="s">
        <v>1056</v>
      </c>
      <c r="BC159" s="20" t="s">
        <v>1056</v>
      </c>
      <c r="BD159" s="20" t="s">
        <v>1056</v>
      </c>
      <c r="BE159" s="20" t="s">
        <v>1056</v>
      </c>
      <c r="BF159" s="20" t="s">
        <v>2402</v>
      </c>
      <c r="BG159" s="20" t="s">
        <v>1056</v>
      </c>
      <c r="BH159" s="20" t="s">
        <v>1056</v>
      </c>
      <c r="BI159" s="20" t="s">
        <v>1056</v>
      </c>
      <c r="BJ159" s="20" t="s">
        <v>1056</v>
      </c>
      <c r="BK159" s="20" t="s">
        <v>1056</v>
      </c>
      <c r="CE159" s="20" t="s">
        <v>1056</v>
      </c>
      <c r="CF159" s="20" t="s">
        <v>1056</v>
      </c>
      <c r="CH159" s="20" t="s">
        <v>1056</v>
      </c>
      <c r="CZ159" s="20" t="s">
        <v>1395</v>
      </c>
      <c r="DA159" s="9" t="s">
        <v>1510</v>
      </c>
      <c r="DB159" s="20" t="str">
        <f aca="false">IF(NOT(ISBLANK(DA159)),CONCATENATE("lamd:class_",DA159),CONCATENATE("lamd:class_",CZ159)  )</f>
        <v>lamd:class_NLEGIS</v>
      </c>
    </row>
    <row r="160" customFormat="false" ht="159.5" hidden="false" customHeight="false" outlineLevel="0" collapsed="false">
      <c r="A160" s="20" t="s">
        <v>2592</v>
      </c>
      <c r="B160" s="20" t="s">
        <v>2593</v>
      </c>
      <c r="C160" s="20" t="s">
        <v>2594</v>
      </c>
      <c r="D160" s="20" t="s">
        <v>2595</v>
      </c>
      <c r="E160" s="20" t="s">
        <v>2596</v>
      </c>
      <c r="G160" s="20" t="s">
        <v>2597</v>
      </c>
      <c r="H160" s="29" t="s">
        <v>1252</v>
      </c>
      <c r="I160" s="29" t="s">
        <v>2220</v>
      </c>
      <c r="J160" s="29" t="s">
        <v>1292</v>
      </c>
      <c r="K160" s="29" t="s">
        <v>1049</v>
      </c>
      <c r="L160" s="29" t="s">
        <v>1876</v>
      </c>
      <c r="N160" s="29" t="s">
        <v>1051</v>
      </c>
      <c r="O160" s="20" t="s">
        <v>1051</v>
      </c>
      <c r="P160" s="20" t="s">
        <v>1051</v>
      </c>
      <c r="R160" s="20" t="s">
        <v>1049</v>
      </c>
      <c r="S160" s="20" t="s">
        <v>1052</v>
      </c>
      <c r="T160" s="20" t="s">
        <v>1051</v>
      </c>
      <c r="U160" s="20" t="s">
        <v>1056</v>
      </c>
      <c r="V160" s="20" t="s">
        <v>1056</v>
      </c>
      <c r="W160" s="20" t="s">
        <v>1769</v>
      </c>
      <c r="X160" s="20" t="s">
        <v>1770</v>
      </c>
      <c r="AK160" s="20" t="s">
        <v>1051</v>
      </c>
      <c r="AL160" s="20" t="s">
        <v>1051</v>
      </c>
      <c r="AM160" s="20" t="s">
        <v>1056</v>
      </c>
      <c r="AP160" s="20" t="s">
        <v>1056</v>
      </c>
      <c r="AT160" s="20" t="s">
        <v>1056</v>
      </c>
      <c r="AZ160" s="20" t="s">
        <v>1051</v>
      </c>
      <c r="BA160" s="30" t="s">
        <v>1051</v>
      </c>
      <c r="BB160" s="20" t="s">
        <v>1056</v>
      </c>
      <c r="BC160" s="20" t="s">
        <v>1056</v>
      </c>
      <c r="BD160" s="20" t="s">
        <v>1056</v>
      </c>
      <c r="BE160" s="20" t="s">
        <v>1056</v>
      </c>
      <c r="BH160" s="20" t="s">
        <v>1056</v>
      </c>
      <c r="BI160" s="20" t="s">
        <v>1056</v>
      </c>
      <c r="BJ160" s="20" t="s">
        <v>1056</v>
      </c>
      <c r="BK160" s="20" t="s">
        <v>1056</v>
      </c>
      <c r="CE160" s="20" t="s">
        <v>1056</v>
      </c>
      <c r="CF160" s="20" t="s">
        <v>1056</v>
      </c>
      <c r="CZ160" s="20" t="s">
        <v>1395</v>
      </c>
      <c r="DA160" s="9" t="s">
        <v>1396</v>
      </c>
      <c r="DB160" s="20" t="str">
        <f aca="false">IF(NOT(ISBLANK(DA160)),CONCATENATE("lamd:class_",DA160),CONCATENATE("lamd:class_",CZ160)  )</f>
        <v>lamd:class_3OTHER</v>
      </c>
    </row>
    <row r="161" customFormat="false" ht="29" hidden="false" customHeight="false" outlineLevel="0" collapsed="false">
      <c r="A161" s="20" t="s">
        <v>2598</v>
      </c>
      <c r="B161" s="20" t="s">
        <v>2599</v>
      </c>
      <c r="C161" s="20" t="s">
        <v>2599</v>
      </c>
      <c r="D161" s="20" t="s">
        <v>2600</v>
      </c>
      <c r="E161" s="20" t="s">
        <v>2601</v>
      </c>
      <c r="G161" s="20" t="s">
        <v>2602</v>
      </c>
      <c r="H161" s="29" t="s">
        <v>1284</v>
      </c>
      <c r="I161" s="29" t="s">
        <v>1239</v>
      </c>
      <c r="J161" s="29" t="s">
        <v>2603</v>
      </c>
      <c r="K161" s="29" t="s">
        <v>1049</v>
      </c>
      <c r="L161" s="29" t="s">
        <v>2604</v>
      </c>
      <c r="N161" s="29" t="s">
        <v>1051</v>
      </c>
      <c r="O161" s="20" t="s">
        <v>1051</v>
      </c>
      <c r="P161" s="20" t="s">
        <v>1051</v>
      </c>
      <c r="R161" s="20" t="s">
        <v>1049</v>
      </c>
      <c r="S161" s="20" t="s">
        <v>1073</v>
      </c>
      <c r="AH161" s="20" t="s">
        <v>1056</v>
      </c>
      <c r="AI161" s="20" t="s">
        <v>1056</v>
      </c>
      <c r="BB161" s="20" t="s">
        <v>1056</v>
      </c>
      <c r="BC161" s="20" t="s">
        <v>1056</v>
      </c>
      <c r="CE161" s="20" t="s">
        <v>1056</v>
      </c>
      <c r="CF161" s="20" t="s">
        <v>1056</v>
      </c>
      <c r="CZ161" s="20" t="s">
        <v>1395</v>
      </c>
      <c r="DA161" s="9" t="s">
        <v>1396</v>
      </c>
      <c r="DB161" s="20" t="str">
        <f aca="false">IF(NOT(ISBLANK(DA161)),CONCATENATE("lamd:class_",DA161),CONCATENATE("lamd:class_",CZ161)  )</f>
        <v>lamd:class_3OTHER</v>
      </c>
    </row>
    <row r="162" customFormat="false" ht="43.5" hidden="false" customHeight="false" outlineLevel="0" collapsed="false">
      <c r="A162" s="20" t="s">
        <v>2605</v>
      </c>
      <c r="B162" s="20" t="s">
        <v>2606</v>
      </c>
      <c r="C162" s="20" t="s">
        <v>2607</v>
      </c>
      <c r="D162" s="20" t="s">
        <v>2608</v>
      </c>
      <c r="E162" s="20" t="s">
        <v>2609</v>
      </c>
      <c r="G162" s="20" t="s">
        <v>2610</v>
      </c>
      <c r="H162" s="29" t="s">
        <v>1284</v>
      </c>
      <c r="I162" s="29" t="s">
        <v>2529</v>
      </c>
      <c r="J162" s="29" t="s">
        <v>2603</v>
      </c>
      <c r="K162" s="29" t="s">
        <v>1049</v>
      </c>
      <c r="L162" s="29" t="s">
        <v>2604</v>
      </c>
      <c r="N162" s="29" t="s">
        <v>1051</v>
      </c>
      <c r="O162" s="20" t="s">
        <v>1051</v>
      </c>
      <c r="P162" s="20" t="s">
        <v>1051</v>
      </c>
      <c r="R162" s="20" t="s">
        <v>1049</v>
      </c>
      <c r="S162" s="20" t="s">
        <v>1073</v>
      </c>
      <c r="AH162" s="20" t="s">
        <v>1056</v>
      </c>
      <c r="AI162" s="20" t="s">
        <v>1056</v>
      </c>
      <c r="BB162" s="20" t="s">
        <v>1056</v>
      </c>
      <c r="BC162" s="20" t="s">
        <v>1056</v>
      </c>
      <c r="CE162" s="20" t="s">
        <v>1056</v>
      </c>
      <c r="CF162" s="20" t="s">
        <v>1056</v>
      </c>
      <c r="CZ162" s="20" t="s">
        <v>1395</v>
      </c>
      <c r="DA162" s="9" t="s">
        <v>1396</v>
      </c>
      <c r="DB162" s="20" t="str">
        <f aca="false">IF(NOT(ISBLANK(DA162)),CONCATENATE("lamd:class_",DA162),CONCATENATE("lamd:class_",CZ162)  )</f>
        <v>lamd:class_3OTHER</v>
      </c>
    </row>
    <row r="163" customFormat="false" ht="145" hidden="false" customHeight="false" outlineLevel="0" collapsed="false">
      <c r="A163" s="20" t="s">
        <v>2611</v>
      </c>
      <c r="B163" s="20" t="s">
        <v>2612</v>
      </c>
      <c r="C163" s="20" t="s">
        <v>2613</v>
      </c>
      <c r="D163" s="20" t="s">
        <v>2614</v>
      </c>
      <c r="E163" s="20" t="s">
        <v>2615</v>
      </c>
      <c r="G163" s="20" t="s">
        <v>2616</v>
      </c>
      <c r="H163" s="29" t="s">
        <v>1284</v>
      </c>
      <c r="I163" s="29" t="s">
        <v>2536</v>
      </c>
      <c r="J163" s="29" t="s">
        <v>2617</v>
      </c>
      <c r="K163" s="29" t="s">
        <v>1049</v>
      </c>
      <c r="L163" s="29" t="s">
        <v>1972</v>
      </c>
      <c r="N163" s="29" t="s">
        <v>1051</v>
      </c>
      <c r="O163" s="20" t="s">
        <v>1051</v>
      </c>
      <c r="P163" s="20" t="s">
        <v>1051</v>
      </c>
      <c r="R163" s="20" t="s">
        <v>1049</v>
      </c>
      <c r="S163" s="20" t="s">
        <v>2265</v>
      </c>
      <c r="T163" s="20" t="s">
        <v>1051</v>
      </c>
      <c r="U163" s="20" t="s">
        <v>1056</v>
      </c>
      <c r="V163" s="20" t="s">
        <v>1056</v>
      </c>
      <c r="W163" s="20" t="s">
        <v>1053</v>
      </c>
      <c r="X163" s="20" t="s">
        <v>1054</v>
      </c>
      <c r="Y163" s="20" t="s">
        <v>1056</v>
      </c>
      <c r="Z163" s="20" t="s">
        <v>1056</v>
      </c>
      <c r="AH163" s="20" t="s">
        <v>1056</v>
      </c>
      <c r="AI163" s="20" t="s">
        <v>1056</v>
      </c>
      <c r="AK163" s="20" t="s">
        <v>1051</v>
      </c>
      <c r="AL163" s="20" t="s">
        <v>1051</v>
      </c>
      <c r="AM163" s="20" t="s">
        <v>1056</v>
      </c>
      <c r="AN163" s="20" t="s">
        <v>1056</v>
      </c>
      <c r="AP163" s="20" t="s">
        <v>1056</v>
      </c>
      <c r="AT163" s="20" t="s">
        <v>1056</v>
      </c>
      <c r="AX163" s="20" t="s">
        <v>1056</v>
      </c>
      <c r="AZ163" s="20" t="s">
        <v>1051</v>
      </c>
      <c r="BA163" s="30" t="s">
        <v>1051</v>
      </c>
      <c r="BB163" s="20" t="s">
        <v>1056</v>
      </c>
      <c r="BC163" s="20" t="s">
        <v>1056</v>
      </c>
      <c r="BD163" s="20" t="s">
        <v>1056</v>
      </c>
      <c r="BE163" s="20" t="s">
        <v>1056</v>
      </c>
      <c r="BF163" s="20" t="s">
        <v>1406</v>
      </c>
      <c r="BG163" s="20" t="s">
        <v>1056</v>
      </c>
      <c r="BH163" s="20" t="s">
        <v>1056</v>
      </c>
      <c r="BI163" s="20" t="s">
        <v>1056</v>
      </c>
      <c r="BJ163" s="20" t="s">
        <v>1056</v>
      </c>
      <c r="BK163" s="20" t="s">
        <v>1056</v>
      </c>
      <c r="BN163" s="20" t="s">
        <v>1056</v>
      </c>
      <c r="BV163" s="20" t="s">
        <v>1056</v>
      </c>
      <c r="BW163" s="20" t="s">
        <v>1056</v>
      </c>
      <c r="CE163" s="20" t="s">
        <v>1056</v>
      </c>
      <c r="CF163" s="20" t="s">
        <v>1056</v>
      </c>
      <c r="CH163" s="20" t="s">
        <v>2618</v>
      </c>
      <c r="CT163" s="20" t="s">
        <v>1051</v>
      </c>
      <c r="CZ163" s="20" t="s">
        <v>1395</v>
      </c>
      <c r="DA163" s="20" t="s">
        <v>2619</v>
      </c>
      <c r="DB163" s="20" t="str">
        <f aca="false">IF(NOT(ISBLANK(DA163)),CONCATENATE("lamd:class_",DA163),CONCATENATE("lamd:class_",CZ163)  )</f>
        <v>lamd:class_LEGIS</v>
      </c>
    </row>
    <row r="164" customFormat="false" ht="145" hidden="false" customHeight="false" outlineLevel="0" collapsed="false">
      <c r="A164" s="20" t="s">
        <v>2620</v>
      </c>
      <c r="B164" s="20" t="s">
        <v>2621</v>
      </c>
      <c r="C164" s="20" t="s">
        <v>2622</v>
      </c>
      <c r="D164" s="20" t="s">
        <v>2623</v>
      </c>
      <c r="E164" s="20" t="s">
        <v>2624</v>
      </c>
      <c r="G164" s="20" t="s">
        <v>2625</v>
      </c>
      <c r="H164" s="29" t="s">
        <v>1284</v>
      </c>
      <c r="I164" s="29" t="s">
        <v>1239</v>
      </c>
      <c r="J164" s="29" t="s">
        <v>2617</v>
      </c>
      <c r="K164" s="29" t="s">
        <v>1049</v>
      </c>
      <c r="L164" s="29" t="s">
        <v>1972</v>
      </c>
      <c r="N164" s="29" t="s">
        <v>1051</v>
      </c>
      <c r="O164" s="20" t="s">
        <v>1051</v>
      </c>
      <c r="P164" s="20" t="s">
        <v>1051</v>
      </c>
      <c r="R164" s="20" t="s">
        <v>1049</v>
      </c>
      <c r="S164" s="20" t="s">
        <v>1052</v>
      </c>
      <c r="T164" s="20" t="s">
        <v>1051</v>
      </c>
      <c r="U164" s="20" t="s">
        <v>1056</v>
      </c>
      <c r="V164" s="20" t="s">
        <v>1056</v>
      </c>
      <c r="W164" s="20" t="s">
        <v>1053</v>
      </c>
      <c r="X164" s="20" t="s">
        <v>1054</v>
      </c>
      <c r="Y164" s="20" t="s">
        <v>1056</v>
      </c>
      <c r="Z164" s="20" t="s">
        <v>1056</v>
      </c>
      <c r="AH164" s="20" t="s">
        <v>1056</v>
      </c>
      <c r="AI164" s="20" t="s">
        <v>1056</v>
      </c>
      <c r="AK164" s="20" t="s">
        <v>1051</v>
      </c>
      <c r="AL164" s="20" t="s">
        <v>1051</v>
      </c>
      <c r="AM164" s="20" t="s">
        <v>1056</v>
      </c>
      <c r="AN164" s="20" t="s">
        <v>1056</v>
      </c>
      <c r="AP164" s="20" t="s">
        <v>1056</v>
      </c>
      <c r="AT164" s="20" t="s">
        <v>1056</v>
      </c>
      <c r="AX164" s="20" t="s">
        <v>1056</v>
      </c>
      <c r="AZ164" s="20" t="s">
        <v>1051</v>
      </c>
      <c r="BA164" s="30" t="s">
        <v>1051</v>
      </c>
      <c r="BB164" s="20" t="s">
        <v>1056</v>
      </c>
      <c r="BC164" s="20" t="s">
        <v>1056</v>
      </c>
      <c r="BD164" s="20" t="s">
        <v>1056</v>
      </c>
      <c r="BE164" s="20" t="s">
        <v>1056</v>
      </c>
      <c r="BF164" s="20" t="s">
        <v>1963</v>
      </c>
      <c r="BG164" s="20" t="s">
        <v>1056</v>
      </c>
      <c r="BH164" s="20" t="s">
        <v>1056</v>
      </c>
      <c r="BI164" s="20" t="s">
        <v>1056</v>
      </c>
      <c r="BJ164" s="20" t="s">
        <v>1056</v>
      </c>
      <c r="BK164" s="20" t="s">
        <v>1056</v>
      </c>
      <c r="BN164" s="20" t="s">
        <v>1056</v>
      </c>
      <c r="BV164" s="20" t="s">
        <v>1056</v>
      </c>
      <c r="BW164" s="20" t="s">
        <v>1056</v>
      </c>
      <c r="CE164" s="20" t="s">
        <v>1056</v>
      </c>
      <c r="CF164" s="20" t="s">
        <v>1056</v>
      </c>
      <c r="CH164" s="20" t="s">
        <v>1057</v>
      </c>
      <c r="CT164" s="20" t="s">
        <v>1051</v>
      </c>
      <c r="CZ164" s="20" t="s">
        <v>1395</v>
      </c>
      <c r="DA164" s="20" t="s">
        <v>1510</v>
      </c>
      <c r="DB164" s="20" t="str">
        <f aca="false">IF(NOT(ISBLANK(DA164)),CONCATENATE("lamd:class_",DA164),CONCATENATE("lamd:class_",CZ164)  )</f>
        <v>lamd:class_NLEGIS</v>
      </c>
    </row>
    <row r="165" customFormat="false" ht="145" hidden="false" customHeight="false" outlineLevel="0" collapsed="false">
      <c r="A165" s="20" t="s">
        <v>2626</v>
      </c>
      <c r="B165" s="20" t="s">
        <v>2627</v>
      </c>
      <c r="C165" s="20" t="s">
        <v>2628</v>
      </c>
      <c r="D165" s="20" t="s">
        <v>2629</v>
      </c>
      <c r="E165" s="20" t="s">
        <v>2630</v>
      </c>
      <c r="G165" s="20" t="s">
        <v>2631</v>
      </c>
      <c r="H165" s="29" t="s">
        <v>1284</v>
      </c>
      <c r="I165" s="29" t="s">
        <v>2536</v>
      </c>
      <c r="J165" s="29" t="s">
        <v>2632</v>
      </c>
      <c r="K165" s="29" t="s">
        <v>1049</v>
      </c>
      <c r="L165" s="29" t="s">
        <v>2633</v>
      </c>
      <c r="N165" s="29" t="s">
        <v>1051</v>
      </c>
      <c r="O165" s="20" t="s">
        <v>1051</v>
      </c>
      <c r="P165" s="20" t="s">
        <v>1051</v>
      </c>
      <c r="R165" s="20" t="s">
        <v>1049</v>
      </c>
      <c r="S165" s="20" t="s">
        <v>2265</v>
      </c>
      <c r="T165" s="20" t="s">
        <v>1051</v>
      </c>
      <c r="U165" s="20" t="s">
        <v>1056</v>
      </c>
      <c r="V165" s="20" t="s">
        <v>1056</v>
      </c>
      <c r="W165" s="20" t="s">
        <v>1053</v>
      </c>
      <c r="X165" s="20" t="s">
        <v>1054</v>
      </c>
      <c r="Y165" s="20" t="s">
        <v>1056</v>
      </c>
      <c r="Z165" s="20" t="s">
        <v>1056</v>
      </c>
      <c r="AH165" s="20" t="s">
        <v>1056</v>
      </c>
      <c r="AI165" s="20" t="s">
        <v>1056</v>
      </c>
      <c r="AK165" s="20" t="s">
        <v>1051</v>
      </c>
      <c r="AL165" s="20" t="s">
        <v>1051</v>
      </c>
      <c r="AM165" s="20" t="s">
        <v>1056</v>
      </c>
      <c r="AN165" s="20" t="s">
        <v>1056</v>
      </c>
      <c r="AP165" s="20" t="s">
        <v>1056</v>
      </c>
      <c r="AT165" s="20" t="s">
        <v>1056</v>
      </c>
      <c r="AX165" s="20" t="s">
        <v>1056</v>
      </c>
      <c r="AZ165" s="20" t="s">
        <v>1051</v>
      </c>
      <c r="BA165" s="30" t="s">
        <v>1051</v>
      </c>
      <c r="BB165" s="20" t="s">
        <v>1056</v>
      </c>
      <c r="BC165" s="20" t="s">
        <v>1056</v>
      </c>
      <c r="BD165" s="20" t="s">
        <v>1056</v>
      </c>
      <c r="BE165" s="20" t="s">
        <v>1056</v>
      </c>
      <c r="BF165" s="20" t="s">
        <v>1406</v>
      </c>
      <c r="BG165" s="20" t="s">
        <v>1056</v>
      </c>
      <c r="BH165" s="20" t="s">
        <v>1056</v>
      </c>
      <c r="BI165" s="20" t="s">
        <v>1056</v>
      </c>
      <c r="BJ165" s="20" t="s">
        <v>1056</v>
      </c>
      <c r="BK165" s="20" t="s">
        <v>1056</v>
      </c>
      <c r="BN165" s="20" t="s">
        <v>1056</v>
      </c>
      <c r="BV165" s="20" t="s">
        <v>1056</v>
      </c>
      <c r="BW165" s="20" t="s">
        <v>1056</v>
      </c>
      <c r="CE165" s="20" t="s">
        <v>1056</v>
      </c>
      <c r="CF165" s="20" t="s">
        <v>1056</v>
      </c>
      <c r="CH165" s="20" t="s">
        <v>2618</v>
      </c>
      <c r="CT165" s="20" t="s">
        <v>1051</v>
      </c>
      <c r="CZ165" s="20" t="s">
        <v>1395</v>
      </c>
      <c r="DA165" s="20" t="s">
        <v>2619</v>
      </c>
      <c r="DB165" s="20" t="str">
        <f aca="false">IF(NOT(ISBLANK(DA165)),CONCATENATE("lamd:class_",DA165),CONCATENATE("lamd:class_",CZ165)  )</f>
        <v>lamd:class_LEGIS</v>
      </c>
    </row>
    <row r="166" customFormat="false" ht="145" hidden="false" customHeight="false" outlineLevel="0" collapsed="false">
      <c r="A166" s="20" t="s">
        <v>2634</v>
      </c>
      <c r="B166" s="20" t="s">
        <v>2635</v>
      </c>
      <c r="C166" s="20" t="s">
        <v>2635</v>
      </c>
      <c r="D166" s="20" t="s">
        <v>2636</v>
      </c>
      <c r="E166" s="20" t="s">
        <v>2637</v>
      </c>
      <c r="G166" s="20" t="s">
        <v>2638</v>
      </c>
      <c r="H166" s="29" t="s">
        <v>1284</v>
      </c>
      <c r="I166" s="29" t="s">
        <v>1239</v>
      </c>
      <c r="J166" s="29" t="s">
        <v>2632</v>
      </c>
      <c r="K166" s="29" t="s">
        <v>1049</v>
      </c>
      <c r="L166" s="29" t="s">
        <v>2633</v>
      </c>
      <c r="N166" s="29" t="s">
        <v>1051</v>
      </c>
      <c r="O166" s="20" t="s">
        <v>1051</v>
      </c>
      <c r="P166" s="20" t="s">
        <v>1051</v>
      </c>
      <c r="R166" s="20" t="s">
        <v>1049</v>
      </c>
      <c r="S166" s="20" t="s">
        <v>1052</v>
      </c>
      <c r="T166" s="20" t="s">
        <v>1051</v>
      </c>
      <c r="U166" s="20" t="s">
        <v>1056</v>
      </c>
      <c r="V166" s="20" t="s">
        <v>1056</v>
      </c>
      <c r="W166" s="20" t="s">
        <v>1053</v>
      </c>
      <c r="X166" s="20" t="s">
        <v>1054</v>
      </c>
      <c r="Y166" s="20" t="s">
        <v>1056</v>
      </c>
      <c r="Z166" s="20" t="s">
        <v>1056</v>
      </c>
      <c r="AH166" s="20" t="s">
        <v>1056</v>
      </c>
      <c r="AI166" s="20" t="s">
        <v>1056</v>
      </c>
      <c r="AK166" s="20" t="s">
        <v>1051</v>
      </c>
      <c r="AL166" s="20" t="s">
        <v>1051</v>
      </c>
      <c r="AM166" s="20" t="s">
        <v>1056</v>
      </c>
      <c r="AN166" s="20" t="s">
        <v>1056</v>
      </c>
      <c r="AP166" s="20" t="s">
        <v>1056</v>
      </c>
      <c r="AT166" s="20" t="s">
        <v>1056</v>
      </c>
      <c r="AX166" s="20" t="s">
        <v>1056</v>
      </c>
      <c r="AZ166" s="20" t="s">
        <v>1051</v>
      </c>
      <c r="BA166" s="30" t="s">
        <v>1051</v>
      </c>
      <c r="BB166" s="20" t="s">
        <v>1056</v>
      </c>
      <c r="BC166" s="20" t="s">
        <v>1056</v>
      </c>
      <c r="BD166" s="20" t="s">
        <v>1056</v>
      </c>
      <c r="BE166" s="20" t="s">
        <v>1056</v>
      </c>
      <c r="BF166" s="20" t="s">
        <v>1963</v>
      </c>
      <c r="BG166" s="20" t="s">
        <v>1056</v>
      </c>
      <c r="BH166" s="20" t="s">
        <v>1056</v>
      </c>
      <c r="BI166" s="20" t="s">
        <v>1056</v>
      </c>
      <c r="BJ166" s="20" t="s">
        <v>1056</v>
      </c>
      <c r="BK166" s="20" t="s">
        <v>1056</v>
      </c>
      <c r="BN166" s="20" t="s">
        <v>1056</v>
      </c>
      <c r="BV166" s="20" t="s">
        <v>1056</v>
      </c>
      <c r="BW166" s="20" t="s">
        <v>1056</v>
      </c>
      <c r="CE166" s="20" t="s">
        <v>1056</v>
      </c>
      <c r="CF166" s="20" t="s">
        <v>1056</v>
      </c>
      <c r="CH166" s="20" t="s">
        <v>1057</v>
      </c>
      <c r="CT166" s="20" t="s">
        <v>1051</v>
      </c>
      <c r="CZ166" s="20" t="s">
        <v>1395</v>
      </c>
      <c r="DA166" s="20" t="s">
        <v>1510</v>
      </c>
      <c r="DB166" s="20" t="str">
        <f aca="false">IF(NOT(ISBLANK(DA166)),CONCATENATE("lamd:class_",DA166),CONCATENATE("lamd:class_",CZ166)  )</f>
        <v>lamd:class_NLEGIS</v>
      </c>
    </row>
    <row r="167" customFormat="false" ht="145" hidden="false" customHeight="false" outlineLevel="0" collapsed="false">
      <c r="A167" s="20" t="s">
        <v>2639</v>
      </c>
      <c r="B167" s="20" t="s">
        <v>2640</v>
      </c>
      <c r="C167" s="20" t="s">
        <v>2640</v>
      </c>
      <c r="D167" s="20" t="s">
        <v>2641</v>
      </c>
      <c r="E167" s="20" t="s">
        <v>2642</v>
      </c>
      <c r="G167" s="20" t="s">
        <v>2643</v>
      </c>
      <c r="H167" s="29" t="s">
        <v>1284</v>
      </c>
      <c r="I167" s="29" t="s">
        <v>1239</v>
      </c>
      <c r="J167" s="29" t="s">
        <v>2644</v>
      </c>
      <c r="K167" s="29" t="s">
        <v>1049</v>
      </c>
      <c r="L167" s="29" t="s">
        <v>2633</v>
      </c>
      <c r="N167" s="29" t="s">
        <v>1051</v>
      </c>
      <c r="O167" s="20" t="s">
        <v>1051</v>
      </c>
      <c r="P167" s="20" t="s">
        <v>1051</v>
      </c>
      <c r="R167" s="20" t="s">
        <v>1049</v>
      </c>
      <c r="S167" s="20" t="s">
        <v>1052</v>
      </c>
      <c r="T167" s="20" t="s">
        <v>1051</v>
      </c>
      <c r="U167" s="20" t="s">
        <v>1056</v>
      </c>
      <c r="V167" s="20" t="s">
        <v>1056</v>
      </c>
      <c r="W167" s="20" t="s">
        <v>1053</v>
      </c>
      <c r="X167" s="20" t="s">
        <v>1054</v>
      </c>
      <c r="Y167" s="20" t="s">
        <v>1056</v>
      </c>
      <c r="Z167" s="20" t="s">
        <v>1056</v>
      </c>
      <c r="AH167" s="20" t="s">
        <v>1056</v>
      </c>
      <c r="AI167" s="20" t="s">
        <v>1056</v>
      </c>
      <c r="AK167" s="20" t="s">
        <v>1051</v>
      </c>
      <c r="AL167" s="20" t="s">
        <v>1051</v>
      </c>
      <c r="AM167" s="20" t="s">
        <v>1056</v>
      </c>
      <c r="AN167" s="20" t="s">
        <v>1056</v>
      </c>
      <c r="AP167" s="20" t="s">
        <v>1056</v>
      </c>
      <c r="AT167" s="20" t="s">
        <v>1056</v>
      </c>
      <c r="AX167" s="20" t="s">
        <v>1056</v>
      </c>
      <c r="AZ167" s="20" t="s">
        <v>1051</v>
      </c>
      <c r="BA167" s="30" t="s">
        <v>1051</v>
      </c>
      <c r="BB167" s="20" t="s">
        <v>1056</v>
      </c>
      <c r="BC167" s="20" t="s">
        <v>1056</v>
      </c>
      <c r="BD167" s="20" t="s">
        <v>1056</v>
      </c>
      <c r="BE167" s="20" t="s">
        <v>1056</v>
      </c>
      <c r="BF167" s="20" t="s">
        <v>1963</v>
      </c>
      <c r="BG167" s="20" t="s">
        <v>1056</v>
      </c>
      <c r="BH167" s="20" t="s">
        <v>1056</v>
      </c>
      <c r="BI167" s="20" t="s">
        <v>1964</v>
      </c>
      <c r="BJ167" s="20" t="s">
        <v>1056</v>
      </c>
      <c r="BK167" s="20" t="s">
        <v>1056</v>
      </c>
      <c r="BN167" s="20" t="s">
        <v>1056</v>
      </c>
      <c r="BV167" s="20" t="s">
        <v>1056</v>
      </c>
      <c r="BW167" s="20" t="s">
        <v>1056</v>
      </c>
      <c r="CE167" s="20" t="s">
        <v>1056</v>
      </c>
      <c r="CF167" s="20" t="s">
        <v>1056</v>
      </c>
      <c r="CH167" s="20" t="s">
        <v>1057</v>
      </c>
      <c r="CT167" s="20" t="s">
        <v>1051</v>
      </c>
      <c r="CZ167" s="20" t="s">
        <v>1395</v>
      </c>
      <c r="DA167" s="20" t="s">
        <v>1510</v>
      </c>
      <c r="DB167" s="20" t="str">
        <f aca="false">IF(NOT(ISBLANK(DA167)),CONCATENATE("lamd:class_",DA167),CONCATENATE("lamd:class_",CZ167)  )</f>
        <v>lamd:class_NLEGIS</v>
      </c>
    </row>
    <row r="168" customFormat="false" ht="145" hidden="false" customHeight="false" outlineLevel="0" collapsed="false">
      <c r="A168" s="20" t="s">
        <v>2645</v>
      </c>
      <c r="B168" s="20" t="s">
        <v>2646</v>
      </c>
      <c r="C168" s="20" t="s">
        <v>2646</v>
      </c>
      <c r="D168" s="20" t="s">
        <v>2647</v>
      </c>
      <c r="E168" s="20" t="s">
        <v>2648</v>
      </c>
      <c r="G168" s="20" t="s">
        <v>2649</v>
      </c>
      <c r="H168" s="29" t="s">
        <v>1284</v>
      </c>
      <c r="I168" s="29" t="s">
        <v>1239</v>
      </c>
      <c r="J168" s="29" t="s">
        <v>2650</v>
      </c>
      <c r="K168" s="29" t="s">
        <v>1049</v>
      </c>
      <c r="L168" s="29" t="s">
        <v>2633</v>
      </c>
      <c r="N168" s="29" t="s">
        <v>1051</v>
      </c>
      <c r="O168" s="20" t="s">
        <v>1051</v>
      </c>
      <c r="P168" s="20" t="s">
        <v>1051</v>
      </c>
      <c r="R168" s="20" t="s">
        <v>1049</v>
      </c>
      <c r="S168" s="20" t="s">
        <v>1052</v>
      </c>
      <c r="T168" s="20" t="s">
        <v>1051</v>
      </c>
      <c r="U168" s="20" t="s">
        <v>1056</v>
      </c>
      <c r="V168" s="20" t="s">
        <v>1056</v>
      </c>
      <c r="W168" s="20" t="s">
        <v>1053</v>
      </c>
      <c r="X168" s="20" t="s">
        <v>1054</v>
      </c>
      <c r="Y168" s="20" t="s">
        <v>1056</v>
      </c>
      <c r="Z168" s="20" t="s">
        <v>1056</v>
      </c>
      <c r="AH168" s="20" t="s">
        <v>1056</v>
      </c>
      <c r="AI168" s="20" t="s">
        <v>1056</v>
      </c>
      <c r="AK168" s="20" t="s">
        <v>1051</v>
      </c>
      <c r="AL168" s="20" t="s">
        <v>1051</v>
      </c>
      <c r="AM168" s="20" t="s">
        <v>1056</v>
      </c>
      <c r="AN168" s="20" t="s">
        <v>1056</v>
      </c>
      <c r="AP168" s="20" t="s">
        <v>1056</v>
      </c>
      <c r="AT168" s="20" t="s">
        <v>1056</v>
      </c>
      <c r="AX168" s="20" t="s">
        <v>1056</v>
      </c>
      <c r="AZ168" s="20" t="s">
        <v>1051</v>
      </c>
      <c r="BA168" s="30" t="s">
        <v>1051</v>
      </c>
      <c r="BB168" s="20" t="s">
        <v>1056</v>
      </c>
      <c r="BC168" s="20" t="s">
        <v>1056</v>
      </c>
      <c r="BD168" s="20" t="s">
        <v>1056</v>
      </c>
      <c r="BE168" s="20" t="s">
        <v>1056</v>
      </c>
      <c r="BF168" s="20" t="s">
        <v>1963</v>
      </c>
      <c r="BG168" s="20" t="s">
        <v>1056</v>
      </c>
      <c r="BH168" s="20" t="s">
        <v>1056</v>
      </c>
      <c r="BI168" s="20" t="s">
        <v>1964</v>
      </c>
      <c r="BJ168" s="20" t="s">
        <v>1056</v>
      </c>
      <c r="BK168" s="20" t="s">
        <v>1056</v>
      </c>
      <c r="BN168" s="20" t="s">
        <v>1056</v>
      </c>
      <c r="BV168" s="20" t="s">
        <v>1056</v>
      </c>
      <c r="BW168" s="20" t="s">
        <v>1056</v>
      </c>
      <c r="CE168" s="20" t="s">
        <v>1056</v>
      </c>
      <c r="CF168" s="20" t="s">
        <v>1056</v>
      </c>
      <c r="CH168" s="20" t="s">
        <v>1057</v>
      </c>
      <c r="CT168" s="20" t="s">
        <v>1051</v>
      </c>
      <c r="CZ168" s="20" t="s">
        <v>1395</v>
      </c>
      <c r="DA168" s="20" t="s">
        <v>1510</v>
      </c>
      <c r="DB168" s="20" t="str">
        <f aca="false">IF(NOT(ISBLANK(DA168)),CONCATENATE("lamd:class_",DA168),CONCATENATE("lamd:class_",CZ168)  )</f>
        <v>lamd:class_NLEGIS</v>
      </c>
    </row>
    <row r="169" customFormat="false" ht="58" hidden="false" customHeight="false" outlineLevel="0" collapsed="false">
      <c r="A169" s="20" t="s">
        <v>2651</v>
      </c>
      <c r="B169" s="39" t="s">
        <v>2652</v>
      </c>
      <c r="C169" s="39" t="s">
        <v>2653</v>
      </c>
      <c r="D169" s="40" t="s">
        <v>2654</v>
      </c>
      <c r="E169" s="40" t="s">
        <v>2655</v>
      </c>
      <c r="F169" s="39" t="s">
        <v>2656</v>
      </c>
      <c r="G169" s="20" t="s">
        <v>2657</v>
      </c>
      <c r="H169" s="29" t="s">
        <v>1422</v>
      </c>
      <c r="I169" s="29" t="s">
        <v>1677</v>
      </c>
      <c r="J169" s="29" t="s">
        <v>1240</v>
      </c>
      <c r="K169" s="29" t="s">
        <v>1049</v>
      </c>
      <c r="L169" s="29" t="s">
        <v>1373</v>
      </c>
      <c r="N169" s="29" t="s">
        <v>2658</v>
      </c>
      <c r="O169" s="20" t="s">
        <v>2659</v>
      </c>
      <c r="P169" s="20" t="s">
        <v>1376</v>
      </c>
      <c r="R169" s="20" t="s">
        <v>1049</v>
      </c>
      <c r="S169" s="20" t="s">
        <v>1073</v>
      </c>
      <c r="AP169" s="20" t="s">
        <v>1257</v>
      </c>
      <c r="AZ169" s="20" t="s">
        <v>1258</v>
      </c>
      <c r="BA169" s="20" t="s">
        <v>2660</v>
      </c>
      <c r="CE169" s="20" t="s">
        <v>1056</v>
      </c>
      <c r="CF169" s="20" t="s">
        <v>1056</v>
      </c>
      <c r="CZ169" s="20" t="s">
        <v>1260</v>
      </c>
      <c r="DA169" s="20" t="s">
        <v>1261</v>
      </c>
      <c r="DB169" s="20" t="str">
        <f aca="false">IF(NOT(ISBLANK(DA169)),CONCATENATE("lamd:class_",DA169),CONCATENATE("lamd:class_",CZ169)  )</f>
        <v>lamd:class_STATEAID</v>
      </c>
    </row>
    <row r="170" customFormat="false" ht="58" hidden="false" customHeight="false" outlineLevel="0" collapsed="false">
      <c r="A170" s="20" t="s">
        <v>2661</v>
      </c>
      <c r="B170" s="20" t="s">
        <v>2662</v>
      </c>
      <c r="C170" s="41" t="s">
        <v>2663</v>
      </c>
      <c r="D170" s="42" t="s">
        <v>2664</v>
      </c>
      <c r="E170" s="20" t="s">
        <v>2665</v>
      </c>
      <c r="G170" s="20" t="s">
        <v>2666</v>
      </c>
      <c r="H170" s="29" t="s">
        <v>2667</v>
      </c>
      <c r="I170" s="29" t="s">
        <v>1239</v>
      </c>
      <c r="J170" s="29" t="s">
        <v>1253</v>
      </c>
      <c r="K170" s="29" t="s">
        <v>1049</v>
      </c>
      <c r="L170" s="29" t="s">
        <v>1647</v>
      </c>
      <c r="N170" s="29" t="s">
        <v>2668</v>
      </c>
      <c r="O170" s="10"/>
      <c r="P170" s="10"/>
      <c r="R170" s="20" t="s">
        <v>1049</v>
      </c>
      <c r="S170" s="20" t="s">
        <v>1073</v>
      </c>
      <c r="BA170" s="20" t="s">
        <v>2669</v>
      </c>
      <c r="CE170" s="20" t="s">
        <v>1056</v>
      </c>
      <c r="CF170" s="20" t="s">
        <v>1056</v>
      </c>
      <c r="CZ170" s="20" t="s">
        <v>1260</v>
      </c>
      <c r="DA170" s="20" t="s">
        <v>1364</v>
      </c>
      <c r="DB170" s="20" t="str">
        <f aca="false">IF(NOT(ISBLANK(DA170)),CONCATENATE("lamd:class_",DA170),CONCATENATE("lamd:class_",CZ170)  )</f>
        <v>lamd:class_COTHER</v>
      </c>
    </row>
    <row r="171" customFormat="false" ht="174" hidden="false" customHeight="false" outlineLevel="0" collapsed="false">
      <c r="A171" s="20" t="s">
        <v>2670</v>
      </c>
      <c r="B171" s="20" t="s">
        <v>2671</v>
      </c>
      <c r="C171" s="20" t="s">
        <v>2672</v>
      </c>
      <c r="D171" s="20" t="s">
        <v>2673</v>
      </c>
      <c r="E171" s="20" t="s">
        <v>2674</v>
      </c>
      <c r="F171" s="20" t="s">
        <v>2675</v>
      </c>
      <c r="G171" s="20" t="s">
        <v>2676</v>
      </c>
      <c r="H171" s="29" t="s">
        <v>2667</v>
      </c>
      <c r="I171" s="29" t="s">
        <v>1051</v>
      </c>
      <c r="J171" s="29" t="s">
        <v>2677</v>
      </c>
      <c r="K171" s="29" t="s">
        <v>1049</v>
      </c>
      <c r="L171" s="29" t="s">
        <v>1647</v>
      </c>
      <c r="N171" s="29" t="s">
        <v>2678</v>
      </c>
      <c r="R171" s="20" t="s">
        <v>1049</v>
      </c>
      <c r="S171" s="20" t="s">
        <v>1073</v>
      </c>
      <c r="BA171" s="20" t="s">
        <v>1056</v>
      </c>
      <c r="CE171" s="20" t="s">
        <v>2679</v>
      </c>
      <c r="CF171" s="20" t="s">
        <v>1056</v>
      </c>
      <c r="CZ171" s="20" t="s">
        <v>1260</v>
      </c>
      <c r="DA171" s="20" t="s">
        <v>1364</v>
      </c>
      <c r="DB171" s="20" t="str">
        <f aca="false">IF(NOT(ISBLANK(DA171)),CONCATENATE("lamd:class_",DA171),CONCATENATE("lamd:class_",CZ171)  )</f>
        <v>lamd:class_COTHER</v>
      </c>
    </row>
    <row r="172" customFormat="false" ht="145" hidden="false" customHeight="false" outlineLevel="0" collapsed="false">
      <c r="A172" s="20" t="s">
        <v>2680</v>
      </c>
      <c r="B172" s="20" t="s">
        <v>2681</v>
      </c>
      <c r="C172" s="20" t="s">
        <v>2682</v>
      </c>
      <c r="D172" s="20" t="s">
        <v>2683</v>
      </c>
      <c r="E172" s="20" t="s">
        <v>2684</v>
      </c>
      <c r="F172" s="20" t="s">
        <v>2685</v>
      </c>
      <c r="G172" s="20" t="s">
        <v>2686</v>
      </c>
      <c r="H172" s="29" t="s">
        <v>2687</v>
      </c>
      <c r="I172" s="29" t="s">
        <v>1239</v>
      </c>
      <c r="J172" s="29" t="s">
        <v>2688</v>
      </c>
      <c r="K172" s="29" t="s">
        <v>1049</v>
      </c>
      <c r="L172" s="29" t="s">
        <v>1050</v>
      </c>
      <c r="N172" s="29" t="s">
        <v>2689</v>
      </c>
      <c r="O172" s="20" t="s">
        <v>1051</v>
      </c>
      <c r="P172" s="20" t="s">
        <v>1051</v>
      </c>
      <c r="R172" s="20" t="s">
        <v>1049</v>
      </c>
      <c r="S172" s="20" t="s">
        <v>1073</v>
      </c>
      <c r="BA172" s="20"/>
      <c r="CE172" s="20" t="s">
        <v>2690</v>
      </c>
      <c r="CF172" s="20" t="s">
        <v>2691</v>
      </c>
      <c r="CZ172" s="20" t="s">
        <v>1260</v>
      </c>
      <c r="DA172" s="20" t="s">
        <v>1364</v>
      </c>
      <c r="DB172" s="20" t="str">
        <f aca="false">IF(NOT(ISBLANK(DA172)),CONCATENATE("lamd:class_",DA172),CONCATENATE("lamd:class_",CZ172)  )</f>
        <v>lamd:class_COTHER</v>
      </c>
    </row>
    <row r="173" customFormat="false" ht="101.5" hidden="false" customHeight="false" outlineLevel="0" collapsed="false">
      <c r="A173" s="20" t="s">
        <v>2692</v>
      </c>
      <c r="B173" s="20" t="s">
        <v>2693</v>
      </c>
      <c r="C173" s="20" t="s">
        <v>2694</v>
      </c>
      <c r="D173" s="20" t="s">
        <v>2695</v>
      </c>
      <c r="E173" s="20" t="s">
        <v>2695</v>
      </c>
      <c r="G173" s="20" t="s">
        <v>2696</v>
      </c>
      <c r="H173" s="29" t="s">
        <v>2687</v>
      </c>
      <c r="I173" s="29" t="s">
        <v>1239</v>
      </c>
      <c r="J173" s="29" t="s">
        <v>1325</v>
      </c>
      <c r="K173" s="29" t="s">
        <v>1049</v>
      </c>
      <c r="L173" s="29" t="s">
        <v>1050</v>
      </c>
      <c r="N173" s="29" t="s">
        <v>2697</v>
      </c>
      <c r="O173" s="20" t="s">
        <v>1347</v>
      </c>
      <c r="P173" s="20" t="s">
        <v>2698</v>
      </c>
      <c r="R173" s="20" t="s">
        <v>1049</v>
      </c>
      <c r="S173" s="20" t="s">
        <v>1073</v>
      </c>
      <c r="AZ173" s="20" t="s">
        <v>1258</v>
      </c>
      <c r="BA173" s="20" t="s">
        <v>2699</v>
      </c>
      <c r="CZ173" s="20" t="s">
        <v>1260</v>
      </c>
      <c r="DA173" s="20" t="s">
        <v>1364</v>
      </c>
      <c r="DB173" s="20" t="str">
        <f aca="false">IF(NOT(ISBLANK(DA173)),CONCATENATE("lamd:class_",DA173),CONCATENATE("lamd:class_",CZ173)  )</f>
        <v>lamd:class_COTHER</v>
      </c>
    </row>
    <row r="174" customFormat="false" ht="130.5" hidden="false" customHeight="false" outlineLevel="0" collapsed="false">
      <c r="A174" s="20" t="s">
        <v>2700</v>
      </c>
      <c r="B174" s="20" t="s">
        <v>2701</v>
      </c>
      <c r="C174" s="20" t="s">
        <v>2702</v>
      </c>
      <c r="D174" s="20" t="s">
        <v>2703</v>
      </c>
      <c r="E174" s="20" t="s">
        <v>2704</v>
      </c>
      <c r="G174" s="20" t="s">
        <v>2705</v>
      </c>
      <c r="H174" s="29" t="s">
        <v>2667</v>
      </c>
      <c r="I174" s="29" t="s">
        <v>1239</v>
      </c>
      <c r="J174" s="29" t="s">
        <v>1325</v>
      </c>
      <c r="K174" s="29" t="s">
        <v>1049</v>
      </c>
      <c r="L174" s="29" t="s">
        <v>1050</v>
      </c>
      <c r="N174" s="29" t="s">
        <v>2706</v>
      </c>
      <c r="O174" s="39" t="s">
        <v>2707</v>
      </c>
      <c r="P174" s="20" t="s">
        <v>2708</v>
      </c>
      <c r="R174" s="20" t="s">
        <v>1049</v>
      </c>
      <c r="S174" s="20" t="s">
        <v>1073</v>
      </c>
      <c r="AZ174" s="20" t="s">
        <v>1258</v>
      </c>
      <c r="BA174" s="20" t="s">
        <v>2709</v>
      </c>
      <c r="BK174" s="20" t="s">
        <v>2710</v>
      </c>
      <c r="CE174" s="20" t="s">
        <v>2711</v>
      </c>
      <c r="CZ174" s="20" t="s">
        <v>1260</v>
      </c>
      <c r="DA174" s="20" t="s">
        <v>1364</v>
      </c>
      <c r="DB174" s="20" t="str">
        <f aca="false">IF(NOT(ISBLANK(DA174)),CONCATENATE("lamd:class_",DA174),CONCATENATE("lamd:class_",CZ174)  )</f>
        <v>lamd:class_COTHER</v>
      </c>
    </row>
    <row r="175" customFormat="false" ht="87" hidden="false" customHeight="false" outlineLevel="0" collapsed="false">
      <c r="A175" s="20" t="s">
        <v>2712</v>
      </c>
      <c r="B175" s="20" t="s">
        <v>2713</v>
      </c>
      <c r="C175" s="20" t="s">
        <v>2714</v>
      </c>
      <c r="D175" s="20" t="s">
        <v>2715</v>
      </c>
      <c r="E175" s="20" t="s">
        <v>2716</v>
      </c>
      <c r="G175" s="20" t="s">
        <v>2717</v>
      </c>
      <c r="H175" s="29" t="s">
        <v>2718</v>
      </c>
      <c r="I175" s="29" t="s">
        <v>1239</v>
      </c>
      <c r="J175" s="29" t="s">
        <v>1325</v>
      </c>
      <c r="K175" s="29" t="s">
        <v>1049</v>
      </c>
      <c r="L175" s="29" t="s">
        <v>1050</v>
      </c>
      <c r="N175" s="29" t="s">
        <v>1374</v>
      </c>
      <c r="O175" s="20" t="s">
        <v>2659</v>
      </c>
      <c r="P175" s="20" t="s">
        <v>1376</v>
      </c>
      <c r="R175" s="20" t="s">
        <v>1049</v>
      </c>
      <c r="S175" s="20" t="s">
        <v>1073</v>
      </c>
      <c r="AP175" s="20" t="s">
        <v>1257</v>
      </c>
      <c r="BA175" s="20" t="s">
        <v>2719</v>
      </c>
      <c r="CE175" s="20" t="s">
        <v>2720</v>
      </c>
      <c r="CZ175" s="20" t="s">
        <v>1260</v>
      </c>
      <c r="DA175" s="20" t="s">
        <v>1261</v>
      </c>
      <c r="DB175" s="20" t="str">
        <f aca="false">IF(NOT(ISBLANK(DA175)),CONCATENATE("lamd:class_",DA175),CONCATENATE("lamd:class_",CZ175)  )</f>
        <v>lamd:class_STATEAID</v>
      </c>
    </row>
    <row r="176" customFormat="false" ht="87" hidden="false" customHeight="false" outlineLevel="0" collapsed="false">
      <c r="A176" s="20" t="s">
        <v>2721</v>
      </c>
      <c r="B176" s="20" t="s">
        <v>2722</v>
      </c>
      <c r="C176" s="20" t="s">
        <v>2723</v>
      </c>
      <c r="D176" s="20" t="s">
        <v>1797</v>
      </c>
      <c r="E176" s="20" t="s">
        <v>1798</v>
      </c>
      <c r="G176" s="20" t="s">
        <v>2724</v>
      </c>
      <c r="H176" s="29" t="s">
        <v>1252</v>
      </c>
      <c r="I176" s="29" t="s">
        <v>1239</v>
      </c>
      <c r="J176" s="29" t="s">
        <v>1240</v>
      </c>
      <c r="K176" s="29" t="s">
        <v>1049</v>
      </c>
      <c r="L176" s="29" t="s">
        <v>1050</v>
      </c>
      <c r="N176" s="29" t="s">
        <v>2725</v>
      </c>
      <c r="O176" s="20" t="s">
        <v>2726</v>
      </c>
      <c r="P176" s="20" t="s">
        <v>1256</v>
      </c>
      <c r="R176" s="20" t="s">
        <v>1049</v>
      </c>
      <c r="S176" s="20" t="s">
        <v>1073</v>
      </c>
      <c r="AZ176" s="20" t="s">
        <v>1258</v>
      </c>
      <c r="BA176" s="20" t="s">
        <v>1051</v>
      </c>
      <c r="CE176" s="20" t="s">
        <v>2727</v>
      </c>
      <c r="CZ176" s="20" t="s">
        <v>1260</v>
      </c>
      <c r="DA176" s="20" t="s">
        <v>1261</v>
      </c>
      <c r="DB176" s="20" t="str">
        <f aca="false">IF(NOT(ISBLANK(DA176)),CONCATENATE("lamd:class_",DA176),CONCATENATE("lamd:class_",CZ176)  )</f>
        <v>lamd:class_STATEAID</v>
      </c>
    </row>
    <row r="177" customFormat="false" ht="147" hidden="false" customHeight="false" outlineLevel="0" collapsed="false">
      <c r="A177" s="20" t="s">
        <v>2728</v>
      </c>
      <c r="B177" s="20" t="s">
        <v>2729</v>
      </c>
      <c r="C177" s="20" t="s">
        <v>2730</v>
      </c>
      <c r="D177" s="20" t="s">
        <v>2731</v>
      </c>
      <c r="E177" s="20" t="s">
        <v>2732</v>
      </c>
      <c r="F177" s="20" t="s">
        <v>2733</v>
      </c>
      <c r="G177" s="20" t="s">
        <v>2734</v>
      </c>
      <c r="H177" s="29" t="s">
        <v>2735</v>
      </c>
      <c r="I177" s="29" t="s">
        <v>1239</v>
      </c>
      <c r="J177" s="29" t="s">
        <v>1325</v>
      </c>
      <c r="K177" s="29" t="s">
        <v>1049</v>
      </c>
      <c r="L177" s="29" t="s">
        <v>1050</v>
      </c>
      <c r="N177" s="29" t="s">
        <v>2736</v>
      </c>
      <c r="O177" s="20" t="s">
        <v>2737</v>
      </c>
      <c r="P177" s="20" t="s">
        <v>2738</v>
      </c>
      <c r="R177" s="20" t="s">
        <v>1049</v>
      </c>
      <c r="S177" s="20" t="s">
        <v>1073</v>
      </c>
      <c r="BA177" s="20" t="s">
        <v>2739</v>
      </c>
      <c r="CZ177" s="20" t="s">
        <v>1260</v>
      </c>
      <c r="DA177" s="20" t="s">
        <v>1364</v>
      </c>
      <c r="DB177" s="20" t="str">
        <f aca="false">IF(NOT(ISBLANK(DA177)),CONCATENATE("lamd:class_",DA177),CONCATENATE("lamd:class_",CZ177)  )</f>
        <v>lamd:class_COTHER</v>
      </c>
    </row>
    <row r="178" customFormat="false" ht="203" hidden="false" customHeight="false" outlineLevel="0" collapsed="false">
      <c r="A178" s="20" t="s">
        <v>2740</v>
      </c>
      <c r="B178" s="20" t="s">
        <v>2741</v>
      </c>
      <c r="C178" s="20" t="s">
        <v>2742</v>
      </c>
      <c r="D178" s="20" t="s">
        <v>2743</v>
      </c>
      <c r="E178" s="20" t="s">
        <v>2744</v>
      </c>
      <c r="G178" s="20" t="s">
        <v>2745</v>
      </c>
      <c r="H178" s="29" t="s">
        <v>2746</v>
      </c>
      <c r="I178" s="29" t="s">
        <v>1138</v>
      </c>
      <c r="J178" s="29" t="s">
        <v>1325</v>
      </c>
      <c r="K178" s="29" t="s">
        <v>1049</v>
      </c>
      <c r="L178" s="29" t="s">
        <v>1358</v>
      </c>
      <c r="N178" s="29" t="s">
        <v>1051</v>
      </c>
      <c r="O178" s="20" t="s">
        <v>1051</v>
      </c>
      <c r="P178" s="20" t="s">
        <v>1051</v>
      </c>
      <c r="R178" s="20" t="s">
        <v>1049</v>
      </c>
      <c r="S178" s="20" t="s">
        <v>1073</v>
      </c>
      <c r="AZ178" s="20" t="s">
        <v>1051</v>
      </c>
      <c r="BA178" s="20"/>
      <c r="BB178" s="10" t="s">
        <v>1056</v>
      </c>
      <c r="CE178" s="20" t="s">
        <v>2727</v>
      </c>
      <c r="CF178" s="20" t="s">
        <v>2747</v>
      </c>
      <c r="CZ178" s="20" t="s">
        <v>1260</v>
      </c>
      <c r="DA178" s="20" t="s">
        <v>1364</v>
      </c>
      <c r="DB178" s="20" t="str">
        <f aca="false">IF(NOT(ISBLANK(DA178)),CONCATENATE("lamd:class_",DA178),CONCATENATE("lamd:class_",CZ178)  )</f>
        <v>lamd:class_COTHER</v>
      </c>
    </row>
    <row r="179" customFormat="false" ht="116" hidden="false" customHeight="false" outlineLevel="0" collapsed="false">
      <c r="A179" s="20" t="s">
        <v>2748</v>
      </c>
      <c r="B179" s="20" t="s">
        <v>2749</v>
      </c>
      <c r="C179" s="20" t="s">
        <v>2750</v>
      </c>
      <c r="D179" s="20" t="s">
        <v>2751</v>
      </c>
      <c r="E179" s="20" t="s">
        <v>2752</v>
      </c>
      <c r="G179" s="20" t="s">
        <v>2753</v>
      </c>
      <c r="H179" s="29" t="s">
        <v>1252</v>
      </c>
      <c r="I179" s="29" t="s">
        <v>1239</v>
      </c>
      <c r="J179" s="29" t="s">
        <v>1240</v>
      </c>
      <c r="K179" s="29" t="s">
        <v>1049</v>
      </c>
      <c r="L179" s="29" t="s">
        <v>1050</v>
      </c>
      <c r="N179" s="29" t="s">
        <v>2754</v>
      </c>
      <c r="O179" s="20" t="s">
        <v>2755</v>
      </c>
      <c r="P179" s="20" t="s">
        <v>2756</v>
      </c>
      <c r="R179" s="20" t="s">
        <v>1049</v>
      </c>
      <c r="S179" s="20" t="s">
        <v>1073</v>
      </c>
      <c r="BA179" s="20" t="s">
        <v>2757</v>
      </c>
      <c r="CZ179" s="20" t="s">
        <v>1260</v>
      </c>
      <c r="DA179" s="20" t="s">
        <v>1364</v>
      </c>
      <c r="DB179" s="20" t="str">
        <f aca="false">IF(NOT(ISBLANK(DA179)),CONCATENATE("lamd:class_",DA179),CONCATENATE("lamd:class_",CZ179)  )</f>
        <v>lamd:class_COTHER</v>
      </c>
    </row>
    <row r="180" customFormat="false" ht="101.5" hidden="false" customHeight="false" outlineLevel="0" collapsed="false">
      <c r="A180" s="20" t="s">
        <v>2758</v>
      </c>
      <c r="B180" s="20" t="s">
        <v>2759</v>
      </c>
      <c r="C180" s="20" t="s">
        <v>2760</v>
      </c>
      <c r="D180" s="20" t="s">
        <v>2761</v>
      </c>
      <c r="E180" s="20" t="s">
        <v>2762</v>
      </c>
      <c r="F180" s="20" t="s">
        <v>2763</v>
      </c>
      <c r="G180" s="20" t="s">
        <v>2764</v>
      </c>
      <c r="H180" s="29" t="s">
        <v>2667</v>
      </c>
      <c r="I180" s="29" t="s">
        <v>1239</v>
      </c>
      <c r="J180" s="29" t="s">
        <v>1240</v>
      </c>
      <c r="K180" s="29" t="s">
        <v>1049</v>
      </c>
      <c r="L180" s="29" t="s">
        <v>1050</v>
      </c>
      <c r="N180" s="29" t="s">
        <v>2765</v>
      </c>
      <c r="O180" s="20" t="s">
        <v>2726</v>
      </c>
      <c r="P180" s="20" t="s">
        <v>1256</v>
      </c>
      <c r="R180" s="20" t="s">
        <v>1049</v>
      </c>
      <c r="S180" s="20" t="s">
        <v>1073</v>
      </c>
      <c r="AP180" s="20" t="s">
        <v>2766</v>
      </c>
      <c r="BA180" s="20" t="s">
        <v>2767</v>
      </c>
      <c r="CZ180" s="20" t="s">
        <v>1260</v>
      </c>
      <c r="DA180" s="20" t="s">
        <v>1261</v>
      </c>
      <c r="DB180" s="20" t="str">
        <f aca="false">IF(NOT(ISBLANK(DA180)),CONCATENATE("lamd:class_",DA180),CONCATENATE("lamd:class_",CZ180)  )</f>
        <v>lamd:class_STATEAID</v>
      </c>
    </row>
    <row r="181" customFormat="false" ht="130.5" hidden="false" customHeight="false" outlineLevel="0" collapsed="false">
      <c r="A181" s="20" t="s">
        <v>2768</v>
      </c>
      <c r="B181" s="20" t="s">
        <v>2769</v>
      </c>
      <c r="C181" s="20" t="s">
        <v>2770</v>
      </c>
      <c r="D181" s="20" t="s">
        <v>2771</v>
      </c>
      <c r="E181" s="20" t="s">
        <v>2772</v>
      </c>
      <c r="G181" s="20" t="s">
        <v>2773</v>
      </c>
      <c r="H181" s="29" t="s">
        <v>2774</v>
      </c>
      <c r="I181" s="29" t="s">
        <v>1239</v>
      </c>
      <c r="J181" s="29" t="s">
        <v>1240</v>
      </c>
      <c r="K181" s="29" t="s">
        <v>1049</v>
      </c>
      <c r="L181" s="29" t="s">
        <v>1050</v>
      </c>
      <c r="N181" s="29" t="s">
        <v>1051</v>
      </c>
      <c r="O181" s="20" t="s">
        <v>1051</v>
      </c>
      <c r="P181" s="20" t="s">
        <v>1051</v>
      </c>
      <c r="R181" s="20" t="s">
        <v>1049</v>
      </c>
      <c r="S181" s="20" t="s">
        <v>1073</v>
      </c>
      <c r="BA181" s="20" t="s">
        <v>1056</v>
      </c>
      <c r="CE181" s="20" t="s">
        <v>2727</v>
      </c>
      <c r="CZ181" s="20" t="s">
        <v>1260</v>
      </c>
      <c r="DA181" s="20" t="s">
        <v>1364</v>
      </c>
      <c r="DB181" s="20" t="str">
        <f aca="false">IF(NOT(ISBLANK(DA181)),CONCATENATE("lamd:class_",DA181),CONCATENATE("lamd:class_",CZ181)  )</f>
        <v>lamd:class_COTHER</v>
      </c>
    </row>
    <row r="182" customFormat="false" ht="174" hidden="false" customHeight="false" outlineLevel="0" collapsed="false">
      <c r="A182" s="20" t="s">
        <v>2775</v>
      </c>
      <c r="B182" s="20" t="s">
        <v>2776</v>
      </c>
      <c r="C182" s="20" t="s">
        <v>2777</v>
      </c>
      <c r="D182" s="20" t="s">
        <v>2778</v>
      </c>
      <c r="E182" s="20" t="s">
        <v>2779</v>
      </c>
      <c r="F182" s="20" t="s">
        <v>2780</v>
      </c>
      <c r="G182" s="20" t="s">
        <v>2781</v>
      </c>
      <c r="H182" s="29" t="s">
        <v>1422</v>
      </c>
      <c r="I182" s="29" t="s">
        <v>1239</v>
      </c>
      <c r="J182" s="29" t="s">
        <v>1240</v>
      </c>
      <c r="K182" s="29" t="s">
        <v>1049</v>
      </c>
      <c r="L182" s="29" t="s">
        <v>1050</v>
      </c>
      <c r="N182" s="29" t="s">
        <v>1051</v>
      </c>
      <c r="O182" s="20" t="s">
        <v>1051</v>
      </c>
      <c r="P182" s="20" t="s">
        <v>1051</v>
      </c>
      <c r="R182" s="20" t="s">
        <v>1049</v>
      </c>
      <c r="S182" s="20" t="s">
        <v>1073</v>
      </c>
      <c r="BA182" s="20" t="s">
        <v>1056</v>
      </c>
      <c r="CE182" s="20" t="s">
        <v>2727</v>
      </c>
      <c r="CZ182" s="20" t="s">
        <v>1260</v>
      </c>
      <c r="DA182" s="20" t="s">
        <v>1364</v>
      </c>
      <c r="DB182" s="20" t="str">
        <f aca="false">IF(NOT(ISBLANK(DA182)),CONCATENATE("lamd:class_",DA182),CONCATENATE("lamd:class_",CZ182)  )</f>
        <v>lamd:class_COTHER</v>
      </c>
    </row>
    <row r="183" customFormat="false" ht="43.5" hidden="false" customHeight="false" outlineLevel="0" collapsed="false">
      <c r="A183" s="20" t="s">
        <v>2782</v>
      </c>
      <c r="B183" s="20" t="s">
        <v>2783</v>
      </c>
      <c r="C183" s="20" t="s">
        <v>2784</v>
      </c>
      <c r="D183" s="20" t="s">
        <v>2785</v>
      </c>
      <c r="E183" s="20" t="s">
        <v>2786</v>
      </c>
      <c r="G183" s="20" t="s">
        <v>2787</v>
      </c>
      <c r="H183" s="29" t="s">
        <v>2788</v>
      </c>
      <c r="I183" s="29" t="s">
        <v>2789</v>
      </c>
      <c r="J183" s="29" t="s">
        <v>2790</v>
      </c>
      <c r="K183" s="29" t="s">
        <v>1049</v>
      </c>
      <c r="L183" s="29" t="s">
        <v>1050</v>
      </c>
      <c r="N183" s="29" t="s">
        <v>2791</v>
      </c>
      <c r="O183" s="20" t="s">
        <v>2253</v>
      </c>
      <c r="P183" s="20" t="s">
        <v>2792</v>
      </c>
      <c r="R183" s="20" t="s">
        <v>1049</v>
      </c>
      <c r="S183" s="20" t="s">
        <v>1073</v>
      </c>
      <c r="BA183" s="20"/>
      <c r="CZ183" s="20" t="s">
        <v>1260</v>
      </c>
      <c r="DA183" s="20" t="s">
        <v>1364</v>
      </c>
      <c r="DB183" s="20" t="str">
        <f aca="false">IF(NOT(ISBLANK(DA183)),CONCATENATE("lamd:class_",DA183),CONCATENATE("lamd:class_",CZ183)  )</f>
        <v>lamd:class_COTHER</v>
      </c>
    </row>
    <row r="184" customFormat="false" ht="145" hidden="false" customHeight="false" outlineLevel="0" collapsed="false">
      <c r="A184" s="20" t="s">
        <v>2793</v>
      </c>
      <c r="B184" s="20" t="s">
        <v>2794</v>
      </c>
      <c r="C184" s="20" t="s">
        <v>2795</v>
      </c>
      <c r="D184" s="20" t="s">
        <v>2796</v>
      </c>
      <c r="E184" s="20" t="s">
        <v>2797</v>
      </c>
      <c r="F184" s="20" t="s">
        <v>2798</v>
      </c>
      <c r="G184" s="20" t="s">
        <v>2799</v>
      </c>
      <c r="H184" s="29" t="s">
        <v>1422</v>
      </c>
      <c r="I184" s="29" t="s">
        <v>1765</v>
      </c>
      <c r="J184" s="29" t="s">
        <v>2037</v>
      </c>
      <c r="K184" s="29" t="s">
        <v>1049</v>
      </c>
      <c r="L184" s="29" t="s">
        <v>2800</v>
      </c>
      <c r="N184" s="29" t="s">
        <v>2801</v>
      </c>
      <c r="O184" s="20" t="s">
        <v>1389</v>
      </c>
      <c r="P184" s="20" t="s">
        <v>1390</v>
      </c>
      <c r="R184" s="20" t="s">
        <v>1049</v>
      </c>
      <c r="S184" s="20" t="s">
        <v>2802</v>
      </c>
      <c r="AF184" s="20" t="s">
        <v>2803</v>
      </c>
      <c r="AM184" s="20" t="s">
        <v>1765</v>
      </c>
      <c r="AZ184" s="20" t="s">
        <v>2804</v>
      </c>
      <c r="BA184" s="20" t="s">
        <v>1051</v>
      </c>
      <c r="CE184" s="20" t="s">
        <v>2727</v>
      </c>
      <c r="CZ184" s="20" t="s">
        <v>1058</v>
      </c>
      <c r="DA184" s="38" t="s">
        <v>1427</v>
      </c>
      <c r="DB184" s="20" t="str">
        <f aca="false">IF(NOT(ISBLANK(DA184)),CONCATENATE("lamd:class_",DA184),CONCATENATE("lamd:class_",CZ184)  )</f>
        <v>lamd:class_5OTHER</v>
      </c>
    </row>
    <row r="185" customFormat="false" ht="43.5" hidden="false" customHeight="false" outlineLevel="0" collapsed="false">
      <c r="A185" s="20" t="s">
        <v>2805</v>
      </c>
      <c r="B185" s="20" t="s">
        <v>2806</v>
      </c>
      <c r="C185" s="20" t="s">
        <v>2806</v>
      </c>
      <c r="D185" s="20" t="s">
        <v>2807</v>
      </c>
      <c r="E185" s="20" t="s">
        <v>2808</v>
      </c>
      <c r="G185" s="20" t="s">
        <v>2809</v>
      </c>
      <c r="H185" s="29" t="s">
        <v>2788</v>
      </c>
      <c r="I185" s="29" t="s">
        <v>2810</v>
      </c>
      <c r="J185" s="29" t="s">
        <v>1240</v>
      </c>
      <c r="K185" s="29" t="s">
        <v>1049</v>
      </c>
      <c r="L185" s="29" t="s">
        <v>1050</v>
      </c>
      <c r="N185" s="29" t="s">
        <v>2811</v>
      </c>
      <c r="O185" s="20" t="s">
        <v>2812</v>
      </c>
      <c r="P185" s="20" t="s">
        <v>1879</v>
      </c>
      <c r="R185" s="20" t="s">
        <v>1049</v>
      </c>
      <c r="S185" s="20" t="s">
        <v>1073</v>
      </c>
      <c r="BA185" s="20" t="s">
        <v>2813</v>
      </c>
      <c r="CZ185" s="20" t="s">
        <v>1260</v>
      </c>
      <c r="DA185" s="20" t="s">
        <v>1364</v>
      </c>
      <c r="DB185" s="20" t="str">
        <f aca="false">IF(NOT(ISBLANK(DA185)),CONCATENATE("lamd:class_",DA185),CONCATENATE("lamd:class_",CZ185)  )</f>
        <v>lamd:class_COTHER</v>
      </c>
    </row>
    <row r="186" customFormat="false" ht="58" hidden="false" customHeight="false" outlineLevel="0" collapsed="false">
      <c r="A186" s="20" t="s">
        <v>2814</v>
      </c>
      <c r="B186" s="20" t="s">
        <v>2815</v>
      </c>
      <c r="C186" s="20" t="s">
        <v>2816</v>
      </c>
      <c r="D186" s="20" t="s">
        <v>2817</v>
      </c>
      <c r="E186" s="20" t="s">
        <v>2818</v>
      </c>
      <c r="G186" s="20" t="s">
        <v>2819</v>
      </c>
      <c r="H186" s="29" t="s">
        <v>2820</v>
      </c>
      <c r="I186" s="29" t="s">
        <v>2821</v>
      </c>
      <c r="J186" s="29" t="s">
        <v>1240</v>
      </c>
      <c r="K186" s="29" t="s">
        <v>1049</v>
      </c>
      <c r="L186" s="29" t="s">
        <v>1358</v>
      </c>
      <c r="N186" s="29" t="s">
        <v>2822</v>
      </c>
      <c r="O186" s="20" t="s">
        <v>2146</v>
      </c>
      <c r="P186" s="20" t="s">
        <v>2823</v>
      </c>
      <c r="R186" s="20" t="s">
        <v>1049</v>
      </c>
      <c r="S186" s="20" t="s">
        <v>1073</v>
      </c>
      <c r="BA186" s="20"/>
      <c r="CZ186" s="20" t="s">
        <v>1260</v>
      </c>
      <c r="DA186" s="20" t="s">
        <v>1364</v>
      </c>
      <c r="DB186" s="20" t="str">
        <f aca="false">IF(NOT(ISBLANK(DA186)),CONCATENATE("lamd:class_",DA186),CONCATENATE("lamd:class_",CZ186)  )</f>
        <v>lamd:class_COTHER</v>
      </c>
    </row>
    <row r="187" customFormat="false" ht="130.5" hidden="false" customHeight="false" outlineLevel="0" collapsed="false">
      <c r="A187" s="20" t="s">
        <v>2824</v>
      </c>
      <c r="B187" s="20" t="s">
        <v>2825</v>
      </c>
      <c r="C187" s="20" t="s">
        <v>2826</v>
      </c>
      <c r="D187" s="20" t="s">
        <v>2827</v>
      </c>
      <c r="E187" s="20" t="s">
        <v>2828</v>
      </c>
      <c r="G187" s="20" t="s">
        <v>2829</v>
      </c>
      <c r="H187" s="29" t="s">
        <v>2830</v>
      </c>
      <c r="I187" s="29" t="s">
        <v>2821</v>
      </c>
      <c r="J187" s="29" t="s">
        <v>1240</v>
      </c>
      <c r="K187" s="29" t="s">
        <v>1049</v>
      </c>
      <c r="L187" s="29" t="s">
        <v>1358</v>
      </c>
      <c r="N187" s="29" t="s">
        <v>2831</v>
      </c>
      <c r="O187" s="20" t="s">
        <v>2812</v>
      </c>
      <c r="P187" s="20" t="s">
        <v>2832</v>
      </c>
      <c r="R187" s="20" t="s">
        <v>1049</v>
      </c>
      <c r="S187" s="20" t="s">
        <v>1073</v>
      </c>
      <c r="BA187" s="20"/>
      <c r="CZ187" s="20" t="s">
        <v>1260</v>
      </c>
      <c r="DA187" s="20" t="s">
        <v>1364</v>
      </c>
      <c r="DB187" s="20" t="str">
        <f aca="false">IF(NOT(ISBLANK(DA187)),CONCATENATE("lamd:class_",DA187),CONCATENATE("lamd:class_",CZ187)  )</f>
        <v>lamd:class_COTHER</v>
      </c>
    </row>
    <row r="188" customFormat="false" ht="43.5" hidden="false" customHeight="false" outlineLevel="0" collapsed="false">
      <c r="A188" s="20" t="s">
        <v>2833</v>
      </c>
      <c r="B188" s="20" t="s">
        <v>2834</v>
      </c>
      <c r="C188" s="20" t="s">
        <v>2835</v>
      </c>
      <c r="D188" s="20" t="s">
        <v>2836</v>
      </c>
      <c r="E188" s="20" t="s">
        <v>2837</v>
      </c>
      <c r="G188" s="20" t="s">
        <v>2838</v>
      </c>
      <c r="H188" s="29" t="s">
        <v>1422</v>
      </c>
      <c r="I188" s="29" t="s">
        <v>2821</v>
      </c>
      <c r="J188" s="29" t="s">
        <v>1240</v>
      </c>
      <c r="K188" s="29" t="s">
        <v>1049</v>
      </c>
      <c r="L188" s="29" t="s">
        <v>1358</v>
      </c>
      <c r="N188" s="29" t="s">
        <v>2839</v>
      </c>
      <c r="O188" s="20" t="s">
        <v>2146</v>
      </c>
      <c r="P188" s="20" t="s">
        <v>2840</v>
      </c>
      <c r="R188" s="20" t="s">
        <v>1049</v>
      </c>
      <c r="S188" s="20" t="s">
        <v>1073</v>
      </c>
      <c r="BA188" s="20"/>
      <c r="CZ188" s="20" t="s">
        <v>1260</v>
      </c>
      <c r="DA188" s="20" t="s">
        <v>1364</v>
      </c>
      <c r="DB188" s="20" t="str">
        <f aca="false">IF(NOT(ISBLANK(DA188)),CONCATENATE("lamd:class_",DA188),CONCATENATE("lamd:class_",CZ188)  )</f>
        <v>lamd:class_COTHER</v>
      </c>
    </row>
    <row r="189" customFormat="false" ht="232" hidden="false" customHeight="false" outlineLevel="0" collapsed="false">
      <c r="A189" s="20" t="s">
        <v>2841</v>
      </c>
      <c r="B189" s="20" t="s">
        <v>2842</v>
      </c>
      <c r="C189" s="20" t="s">
        <v>2843</v>
      </c>
      <c r="D189" s="20" t="s">
        <v>2844</v>
      </c>
      <c r="E189" s="20" t="s">
        <v>2845</v>
      </c>
      <c r="G189" s="20" t="s">
        <v>2846</v>
      </c>
      <c r="H189" s="29" t="s">
        <v>1422</v>
      </c>
      <c r="I189" s="29" t="s">
        <v>2810</v>
      </c>
      <c r="J189" s="29" t="s">
        <v>1240</v>
      </c>
      <c r="K189" s="29" t="s">
        <v>1049</v>
      </c>
      <c r="L189" s="29" t="s">
        <v>1050</v>
      </c>
      <c r="N189" s="29" t="s">
        <v>2847</v>
      </c>
      <c r="O189" s="20" t="s">
        <v>2848</v>
      </c>
      <c r="P189" s="20" t="s">
        <v>2849</v>
      </c>
      <c r="R189" s="20" t="s">
        <v>1049</v>
      </c>
      <c r="S189" s="20" t="s">
        <v>1073</v>
      </c>
      <c r="BA189" s="20" t="s">
        <v>1056</v>
      </c>
      <c r="BB189" s="20" t="s">
        <v>1056</v>
      </c>
      <c r="CF189" s="20" t="s">
        <v>2850</v>
      </c>
      <c r="CZ189" s="20" t="s">
        <v>1260</v>
      </c>
      <c r="DA189" s="20" t="s">
        <v>1364</v>
      </c>
      <c r="DB189" s="20" t="str">
        <f aca="false">IF(NOT(ISBLANK(DA189)),CONCATENATE("lamd:class_",DA189),CONCATENATE("lamd:class_",CZ189)  )</f>
        <v>lamd:class_COTHER</v>
      </c>
    </row>
    <row r="190" customFormat="false" ht="116" hidden="false" customHeight="false" outlineLevel="0" collapsed="false">
      <c r="A190" s="20" t="s">
        <v>2851</v>
      </c>
      <c r="B190" s="20" t="s">
        <v>2852</v>
      </c>
      <c r="C190" s="20" t="s">
        <v>2853</v>
      </c>
      <c r="D190" s="20" t="s">
        <v>2854</v>
      </c>
      <c r="E190" s="20" t="s">
        <v>2855</v>
      </c>
      <c r="G190" s="20" t="s">
        <v>2856</v>
      </c>
      <c r="H190" s="29" t="s">
        <v>1422</v>
      </c>
      <c r="I190" s="29" t="s">
        <v>2810</v>
      </c>
      <c r="J190" s="29" t="s">
        <v>2857</v>
      </c>
      <c r="K190" s="29" t="s">
        <v>1049</v>
      </c>
      <c r="L190" s="29" t="s">
        <v>1050</v>
      </c>
      <c r="N190" s="29" t="s">
        <v>2858</v>
      </c>
      <c r="O190" s="20" t="s">
        <v>2859</v>
      </c>
      <c r="P190" s="20" t="s">
        <v>2860</v>
      </c>
      <c r="R190" s="20" t="s">
        <v>1049</v>
      </c>
      <c r="S190" s="20" t="s">
        <v>1073</v>
      </c>
      <c r="BA190" s="20" t="s">
        <v>2861</v>
      </c>
      <c r="BB190" s="20" t="s">
        <v>1056</v>
      </c>
      <c r="BC190" s="20" t="s">
        <v>1056</v>
      </c>
      <c r="CF190" s="20" t="s">
        <v>2862</v>
      </c>
      <c r="CZ190" s="20" t="s">
        <v>1260</v>
      </c>
      <c r="DA190" s="20" t="s">
        <v>1364</v>
      </c>
      <c r="DB190" s="20" t="str">
        <f aca="false">IF(NOT(ISBLANK(DA190)),CONCATENATE("lamd:class_",DA190),CONCATENATE("lamd:class_",CZ190)  )</f>
        <v>lamd:class_COTHER</v>
      </c>
    </row>
    <row r="191" customFormat="false" ht="101.5" hidden="false" customHeight="false" outlineLevel="0" collapsed="false">
      <c r="A191" s="20" t="s">
        <v>2863</v>
      </c>
      <c r="B191" s="20" t="s">
        <v>2864</v>
      </c>
      <c r="C191" s="20" t="s">
        <v>2865</v>
      </c>
      <c r="D191" s="20" t="s">
        <v>2866</v>
      </c>
      <c r="E191" s="20" t="s">
        <v>2867</v>
      </c>
      <c r="G191" s="20" t="s">
        <v>2868</v>
      </c>
      <c r="H191" s="29" t="s">
        <v>2869</v>
      </c>
      <c r="I191" s="29" t="s">
        <v>2810</v>
      </c>
      <c r="J191" s="29" t="s">
        <v>1240</v>
      </c>
      <c r="K191" s="29" t="s">
        <v>1049</v>
      </c>
      <c r="L191" s="29" t="s">
        <v>1050</v>
      </c>
      <c r="N191" s="29" t="s">
        <v>2870</v>
      </c>
      <c r="O191" s="20" t="s">
        <v>2871</v>
      </c>
      <c r="P191" s="20" t="s">
        <v>2872</v>
      </c>
      <c r="R191" s="20" t="s">
        <v>1049</v>
      </c>
      <c r="S191" s="20" t="s">
        <v>1073</v>
      </c>
      <c r="BA191" s="20" t="s">
        <v>2873</v>
      </c>
      <c r="CZ191" s="20" t="s">
        <v>1260</v>
      </c>
      <c r="DA191" s="20" t="s">
        <v>1364</v>
      </c>
      <c r="DB191" s="20" t="str">
        <f aca="false">IF(NOT(ISBLANK(DA191)),CONCATENATE("lamd:class_",DA191),CONCATENATE("lamd:class_",CZ191)  )</f>
        <v>lamd:class_COTHER</v>
      </c>
    </row>
    <row r="192" customFormat="false" ht="130.5" hidden="false" customHeight="false" outlineLevel="0" collapsed="false">
      <c r="A192" s="20" t="s">
        <v>2874</v>
      </c>
      <c r="B192" s="20" t="s">
        <v>2875</v>
      </c>
      <c r="C192" s="20" t="s">
        <v>2876</v>
      </c>
      <c r="D192" s="20" t="s">
        <v>2877</v>
      </c>
      <c r="E192" s="20" t="s">
        <v>2878</v>
      </c>
      <c r="G192" s="20" t="s">
        <v>2879</v>
      </c>
      <c r="H192" s="29" t="s">
        <v>2869</v>
      </c>
      <c r="I192" s="29" t="s">
        <v>2821</v>
      </c>
      <c r="J192" s="29" t="s">
        <v>1325</v>
      </c>
      <c r="K192" s="29" t="s">
        <v>1049</v>
      </c>
      <c r="L192" s="29" t="s">
        <v>1358</v>
      </c>
      <c r="N192" s="29" t="s">
        <v>1051</v>
      </c>
      <c r="O192" s="20" t="s">
        <v>1051</v>
      </c>
      <c r="P192" s="20" t="s">
        <v>1051</v>
      </c>
      <c r="R192" s="20" t="s">
        <v>1049</v>
      </c>
      <c r="S192" s="20" t="s">
        <v>1073</v>
      </c>
      <c r="BA192" s="20" t="s">
        <v>1056</v>
      </c>
      <c r="CE192" s="20" t="s">
        <v>2727</v>
      </c>
      <c r="CF192" s="20" t="s">
        <v>2880</v>
      </c>
      <c r="CZ192" s="20" t="s">
        <v>1260</v>
      </c>
      <c r="DA192" s="20" t="s">
        <v>1364</v>
      </c>
      <c r="DB192" s="20" t="str">
        <f aca="false">IF(NOT(ISBLANK(DA192)),CONCATENATE("lamd:class_",DA192),CONCATENATE("lamd:class_",CZ192)  )</f>
        <v>lamd:class_COTHER</v>
      </c>
    </row>
    <row r="193" customFormat="false" ht="304.5" hidden="false" customHeight="false" outlineLevel="0" collapsed="false">
      <c r="A193" s="20" t="s">
        <v>2881</v>
      </c>
      <c r="B193" s="20" t="s">
        <v>2882</v>
      </c>
      <c r="C193" s="20" t="s">
        <v>2883</v>
      </c>
      <c r="D193" s="20" t="s">
        <v>2884</v>
      </c>
      <c r="E193" s="20" t="s">
        <v>2885</v>
      </c>
      <c r="F193" s="20" t="s">
        <v>2886</v>
      </c>
      <c r="G193" s="20" t="s">
        <v>2887</v>
      </c>
      <c r="H193" s="29" t="s">
        <v>2667</v>
      </c>
      <c r="I193" s="29" t="s">
        <v>2810</v>
      </c>
      <c r="J193" s="29" t="s">
        <v>2888</v>
      </c>
      <c r="K193" s="29" t="s">
        <v>1049</v>
      </c>
      <c r="L193" s="29" t="s">
        <v>1050</v>
      </c>
      <c r="N193" s="29" t="s">
        <v>1051</v>
      </c>
      <c r="O193" s="20" t="s">
        <v>1051</v>
      </c>
      <c r="P193" s="20" t="s">
        <v>1051</v>
      </c>
      <c r="R193" s="20" t="s">
        <v>1049</v>
      </c>
      <c r="S193" s="20" t="s">
        <v>1073</v>
      </c>
      <c r="BA193" s="20" t="s">
        <v>1056</v>
      </c>
      <c r="CE193" s="20" t="s">
        <v>2727</v>
      </c>
      <c r="CF193" s="20" t="s">
        <v>2889</v>
      </c>
      <c r="CZ193" s="20" t="s">
        <v>1260</v>
      </c>
      <c r="DA193" s="20" t="s">
        <v>1364</v>
      </c>
      <c r="DB193" s="20" t="str">
        <f aca="false">IF(NOT(ISBLANK(DA193)),CONCATENATE("lamd:class_",DA193),CONCATENATE("lamd:class_",CZ193)  )</f>
        <v>lamd:class_COTHER</v>
      </c>
    </row>
    <row r="194" customFormat="false" ht="87" hidden="false" customHeight="false" outlineLevel="0" collapsed="false">
      <c r="A194" s="20" t="s">
        <v>2890</v>
      </c>
      <c r="B194" s="20" t="s">
        <v>2891</v>
      </c>
      <c r="C194" s="20" t="s">
        <v>2892</v>
      </c>
      <c r="D194" s="20" t="s">
        <v>2893</v>
      </c>
      <c r="E194" s="20" t="s">
        <v>2894</v>
      </c>
      <c r="G194" s="20" t="s">
        <v>2895</v>
      </c>
      <c r="H194" s="29" t="s">
        <v>1252</v>
      </c>
      <c r="I194" s="29" t="s">
        <v>2810</v>
      </c>
      <c r="J194" s="29" t="s">
        <v>1240</v>
      </c>
      <c r="K194" s="29" t="s">
        <v>1049</v>
      </c>
      <c r="L194" s="29" t="s">
        <v>1050</v>
      </c>
      <c r="N194" s="29" t="s">
        <v>2896</v>
      </c>
      <c r="O194" s="20" t="s">
        <v>2755</v>
      </c>
      <c r="P194" s="20" t="s">
        <v>2897</v>
      </c>
      <c r="R194" s="20" t="s">
        <v>1049</v>
      </c>
      <c r="S194" s="20" t="s">
        <v>1073</v>
      </c>
      <c r="BA194" s="20" t="s">
        <v>1056</v>
      </c>
      <c r="CZ194" s="20" t="s">
        <v>1260</v>
      </c>
      <c r="DA194" s="20" t="s">
        <v>1364</v>
      </c>
      <c r="DB194" s="20" t="str">
        <f aca="false">IF(NOT(ISBLANK(DA194)),CONCATENATE("lamd:class_",DA194),CONCATENATE("lamd:class_",CZ194)  )</f>
        <v>lamd:class_COTHER</v>
      </c>
    </row>
    <row r="195" customFormat="false" ht="29" hidden="false" customHeight="false" outlineLevel="0" collapsed="false">
      <c r="A195" s="20" t="s">
        <v>2898</v>
      </c>
      <c r="B195" s="41" t="s">
        <v>2899</v>
      </c>
      <c r="C195" s="41" t="s">
        <v>2900</v>
      </c>
      <c r="D195" s="41" t="s">
        <v>2901</v>
      </c>
      <c r="E195" s="20" t="s">
        <v>2902</v>
      </c>
      <c r="G195" s="20" t="s">
        <v>2903</v>
      </c>
      <c r="H195" s="29" t="s">
        <v>1252</v>
      </c>
      <c r="I195" s="29" t="s">
        <v>1386</v>
      </c>
      <c r="J195" s="29" t="s">
        <v>1325</v>
      </c>
      <c r="K195" s="29" t="s">
        <v>1049</v>
      </c>
      <c r="L195" s="29" t="s">
        <v>2904</v>
      </c>
      <c r="R195" s="20" t="s">
        <v>1049</v>
      </c>
      <c r="S195" s="20" t="s">
        <v>1092</v>
      </c>
      <c r="BA195" s="20"/>
      <c r="CZ195" s="20" t="s">
        <v>1260</v>
      </c>
      <c r="DA195" s="20" t="s">
        <v>1364</v>
      </c>
      <c r="DB195" s="20" t="str">
        <f aca="false">IF(NOT(ISBLANK(DA195)),CONCATENATE("lamd:class_",DA195),CONCATENATE("lamd:class_",CZ195)  )</f>
        <v>lamd:class_COTHER</v>
      </c>
      <c r="DC195" s="10"/>
    </row>
    <row r="196" customFormat="false" ht="72.5" hidden="false" customHeight="false" outlineLevel="0" collapsed="false">
      <c r="A196" s="20" t="s">
        <v>2905</v>
      </c>
      <c r="B196" s="20" t="s">
        <v>2906</v>
      </c>
      <c r="C196" s="20" t="s">
        <v>2907</v>
      </c>
      <c r="D196" s="20" t="s">
        <v>2908</v>
      </c>
      <c r="E196" s="20" t="s">
        <v>2909</v>
      </c>
      <c r="F196" s="20" t="s">
        <v>2910</v>
      </c>
      <c r="G196" s="20" t="s">
        <v>2911</v>
      </c>
      <c r="H196" s="29" t="s">
        <v>2912</v>
      </c>
      <c r="I196" s="29" t="s">
        <v>1386</v>
      </c>
      <c r="J196" s="29" t="s">
        <v>1678</v>
      </c>
      <c r="K196" s="29" t="s">
        <v>1049</v>
      </c>
      <c r="L196" s="29" t="s">
        <v>2904</v>
      </c>
      <c r="N196" s="29" t="s">
        <v>2913</v>
      </c>
      <c r="O196" s="20" t="s">
        <v>2076</v>
      </c>
      <c r="P196" s="20" t="s">
        <v>2914</v>
      </c>
      <c r="R196" s="20" t="s">
        <v>1049</v>
      </c>
      <c r="S196" s="20" t="s">
        <v>1073</v>
      </c>
      <c r="AZ196" s="20" t="s">
        <v>1258</v>
      </c>
      <c r="BA196" s="20" t="s">
        <v>1051</v>
      </c>
      <c r="CZ196" s="20" t="s">
        <v>1058</v>
      </c>
      <c r="DA196" s="20" t="s">
        <v>1699</v>
      </c>
      <c r="DB196" s="20" t="str">
        <f aca="false">IF(NOT(ISBLANK(DA196)),CONCATENATE("lamd:class_",DA196),CONCATENATE("lamd:class_",CZ196)  )</f>
        <v>lamd:class_EP</v>
      </c>
    </row>
    <row r="197" customFormat="false" ht="101.5" hidden="false" customHeight="false" outlineLevel="0" collapsed="false">
      <c r="A197" s="20" t="s">
        <v>2915</v>
      </c>
      <c r="B197" s="20" t="s">
        <v>2916</v>
      </c>
      <c r="C197" s="20" t="s">
        <v>2917</v>
      </c>
      <c r="D197" s="20" t="s">
        <v>2918</v>
      </c>
      <c r="E197" s="20" t="s">
        <v>2919</v>
      </c>
      <c r="F197" s="20" t="s">
        <v>2920</v>
      </c>
      <c r="G197" s="20" t="s">
        <v>2921</v>
      </c>
      <c r="H197" s="29" t="s">
        <v>2922</v>
      </c>
      <c r="I197" s="29" t="s">
        <v>1386</v>
      </c>
      <c r="J197" s="29" t="s">
        <v>1292</v>
      </c>
      <c r="K197" s="29" t="s">
        <v>1049</v>
      </c>
      <c r="L197" s="29" t="s">
        <v>2904</v>
      </c>
      <c r="N197" s="29" t="s">
        <v>2923</v>
      </c>
      <c r="O197" s="20" t="s">
        <v>1878</v>
      </c>
      <c r="R197" s="20" t="s">
        <v>1049</v>
      </c>
      <c r="S197" s="20" t="s">
        <v>1092</v>
      </c>
      <c r="AM197" s="20" t="s">
        <v>2924</v>
      </c>
      <c r="AP197" s="20" t="s">
        <v>2925</v>
      </c>
      <c r="AR197" s="20" t="s">
        <v>1056</v>
      </c>
      <c r="AT197" s="20" t="s">
        <v>1051</v>
      </c>
      <c r="AZ197" s="20" t="s">
        <v>1258</v>
      </c>
      <c r="BA197" s="20" t="s">
        <v>2926</v>
      </c>
      <c r="CE197" s="20" t="s">
        <v>1056</v>
      </c>
      <c r="CH197" s="20" t="s">
        <v>2925</v>
      </c>
      <c r="CZ197" s="20" t="s">
        <v>1058</v>
      </c>
      <c r="DA197" s="20" t="s">
        <v>1699</v>
      </c>
      <c r="DB197" s="20" t="str">
        <f aca="false">IF(NOT(ISBLANK(DA197)),CONCATENATE("lamd:class_",DA197),CONCATENATE("lamd:class_",CZ197)  )</f>
        <v>lamd:class_EP</v>
      </c>
    </row>
    <row r="198" customFormat="false" ht="203" hidden="false" customHeight="false" outlineLevel="0" collapsed="false">
      <c r="A198" s="20" t="s">
        <v>2927</v>
      </c>
      <c r="B198" s="20" t="s">
        <v>2928</v>
      </c>
      <c r="C198" s="20" t="s">
        <v>2929</v>
      </c>
      <c r="D198" s="20" t="s">
        <v>2930</v>
      </c>
      <c r="E198" s="20" t="s">
        <v>2931</v>
      </c>
      <c r="G198" s="20" t="s">
        <v>2932</v>
      </c>
      <c r="H198" s="29" t="s">
        <v>2933</v>
      </c>
      <c r="I198" s="29" t="s">
        <v>2095</v>
      </c>
      <c r="J198" s="29" t="s">
        <v>1108</v>
      </c>
      <c r="K198" s="29" t="s">
        <v>1049</v>
      </c>
      <c r="L198" s="29" t="s">
        <v>2934</v>
      </c>
      <c r="N198" s="29" t="s">
        <v>1051</v>
      </c>
      <c r="O198" s="20" t="s">
        <v>2253</v>
      </c>
      <c r="P198" s="20" t="s">
        <v>2935</v>
      </c>
      <c r="R198" s="20" t="s">
        <v>1049</v>
      </c>
      <c r="W198" s="20" t="s">
        <v>1051</v>
      </c>
      <c r="X198" s="20" t="s">
        <v>2936</v>
      </c>
      <c r="AP198" s="20" t="s">
        <v>2925</v>
      </c>
      <c r="AR198" s="20" t="s">
        <v>1056</v>
      </c>
      <c r="AZ198" s="20" t="s">
        <v>2937</v>
      </c>
      <c r="BA198" s="20" t="s">
        <v>2938</v>
      </c>
      <c r="CE198" s="20" t="s">
        <v>1056</v>
      </c>
      <c r="CF198" s="20" t="s">
        <v>1056</v>
      </c>
      <c r="CH198" s="20" t="s">
        <v>2925</v>
      </c>
      <c r="CZ198" s="20" t="s">
        <v>1260</v>
      </c>
      <c r="DA198" s="20" t="s">
        <v>1364</v>
      </c>
      <c r="DB198" s="20" t="str">
        <f aca="false">IF(NOT(ISBLANK(DA198)),CONCATENATE("lamd:class_",DA198),CONCATENATE("lamd:class_",CZ198)  )</f>
        <v>lamd:class_COTHER</v>
      </c>
      <c r="DC198" s="10"/>
    </row>
    <row r="199" customFormat="false" ht="58" hidden="false" customHeight="false" outlineLevel="0" collapsed="false">
      <c r="A199" s="20" t="s">
        <v>2939</v>
      </c>
      <c r="B199" s="20" t="s">
        <v>2940</v>
      </c>
      <c r="C199" s="20" t="s">
        <v>2941</v>
      </c>
      <c r="D199" s="20" t="s">
        <v>2942</v>
      </c>
      <c r="E199" s="20" t="s">
        <v>2943</v>
      </c>
      <c r="G199" s="20" t="s">
        <v>2944</v>
      </c>
      <c r="H199" s="29" t="s">
        <v>2945</v>
      </c>
      <c r="I199" s="29" t="s">
        <v>2095</v>
      </c>
      <c r="J199" s="29" t="s">
        <v>2946</v>
      </c>
      <c r="K199" s="29" t="s">
        <v>1049</v>
      </c>
      <c r="L199" s="29" t="s">
        <v>2947</v>
      </c>
      <c r="N199" s="29" t="s">
        <v>1051</v>
      </c>
      <c r="O199" s="20" t="s">
        <v>2948</v>
      </c>
      <c r="P199" s="20" t="s">
        <v>2949</v>
      </c>
      <c r="R199" s="20" t="s">
        <v>1049</v>
      </c>
      <c r="S199" s="20" t="s">
        <v>1052</v>
      </c>
      <c r="AZ199" s="20" t="s">
        <v>1258</v>
      </c>
      <c r="BA199" s="20" t="s">
        <v>2950</v>
      </c>
      <c r="CE199" s="20" t="s">
        <v>1056</v>
      </c>
      <c r="CZ199" s="20" t="s">
        <v>1260</v>
      </c>
      <c r="DA199" s="20" t="s">
        <v>1364</v>
      </c>
      <c r="DB199" s="20" t="str">
        <f aca="false">IF(NOT(ISBLANK(DA199)),CONCATENATE("lamd:class_",DA199),CONCATENATE("lamd:class_",CZ199)  )</f>
        <v>lamd:class_COTHER</v>
      </c>
    </row>
    <row r="200" customFormat="false" ht="58" hidden="false" customHeight="false" outlineLevel="0" collapsed="false">
      <c r="A200" s="20" t="s">
        <v>2951</v>
      </c>
      <c r="B200" s="20" t="s">
        <v>2952</v>
      </c>
      <c r="C200" s="20" t="s">
        <v>2953</v>
      </c>
      <c r="D200" s="20" t="s">
        <v>2954</v>
      </c>
      <c r="E200" s="20" t="s">
        <v>2955</v>
      </c>
      <c r="F200" s="20" t="s">
        <v>2956</v>
      </c>
      <c r="G200" s="20" t="s">
        <v>2957</v>
      </c>
      <c r="H200" s="29" t="s">
        <v>2958</v>
      </c>
      <c r="I200" s="29" t="s">
        <v>2095</v>
      </c>
      <c r="J200" s="29" t="s">
        <v>1678</v>
      </c>
      <c r="K200" s="29" t="s">
        <v>1049</v>
      </c>
      <c r="L200" s="29" t="s">
        <v>1615</v>
      </c>
      <c r="N200" s="29" t="s">
        <v>1051</v>
      </c>
      <c r="O200" s="20" t="s">
        <v>2959</v>
      </c>
      <c r="P200" s="20" t="s">
        <v>1390</v>
      </c>
      <c r="R200" s="20" t="s">
        <v>1049</v>
      </c>
      <c r="S200" s="20" t="s">
        <v>1052</v>
      </c>
      <c r="AZ200" s="20" t="s">
        <v>1258</v>
      </c>
      <c r="BA200" s="20" t="s">
        <v>2960</v>
      </c>
      <c r="CE200" s="20" t="s">
        <v>1056</v>
      </c>
      <c r="CZ200" s="20" t="s">
        <v>1260</v>
      </c>
      <c r="DA200" s="20" t="s">
        <v>1364</v>
      </c>
      <c r="DB200" s="20" t="str">
        <f aca="false">IF(NOT(ISBLANK(DA200)),CONCATENATE("lamd:class_",DA200),CONCATENATE("lamd:class_",CZ200)  )</f>
        <v>lamd:class_COTHER</v>
      </c>
    </row>
    <row r="201" customFormat="false" ht="72.5" hidden="false" customHeight="false" outlineLevel="0" collapsed="false">
      <c r="A201" s="20" t="s">
        <v>2961</v>
      </c>
      <c r="B201" s="20" t="s">
        <v>2962</v>
      </c>
      <c r="C201" s="20" t="s">
        <v>2963</v>
      </c>
      <c r="D201" s="20" t="s">
        <v>2964</v>
      </c>
      <c r="E201" s="20" t="s">
        <v>2965</v>
      </c>
      <c r="G201" s="20" t="s">
        <v>2966</v>
      </c>
      <c r="H201" s="29" t="s">
        <v>2967</v>
      </c>
      <c r="I201" s="29" t="s">
        <v>2095</v>
      </c>
      <c r="J201" s="29" t="s">
        <v>2968</v>
      </c>
      <c r="K201" s="29" t="s">
        <v>1049</v>
      </c>
      <c r="L201" s="29" t="s">
        <v>1615</v>
      </c>
      <c r="N201" s="29" t="s">
        <v>2969</v>
      </c>
      <c r="O201" s="20" t="s">
        <v>2959</v>
      </c>
      <c r="P201" s="20" t="s">
        <v>2970</v>
      </c>
      <c r="R201" s="20" t="s">
        <v>1049</v>
      </c>
      <c r="S201" s="20" t="s">
        <v>1073</v>
      </c>
      <c r="W201" s="20" t="s">
        <v>1056</v>
      </c>
      <c r="X201" s="20" t="s">
        <v>2971</v>
      </c>
      <c r="AZ201" s="20" t="s">
        <v>2237</v>
      </c>
      <c r="BA201" s="20" t="s">
        <v>1051</v>
      </c>
      <c r="CE201" s="20" t="s">
        <v>1056</v>
      </c>
      <c r="CZ201" s="20" t="s">
        <v>1260</v>
      </c>
      <c r="DA201" s="20" t="s">
        <v>1364</v>
      </c>
      <c r="DB201" s="20" t="str">
        <f aca="false">IF(NOT(ISBLANK(DA201)),CONCATENATE("lamd:class_",DA201),CONCATENATE("lamd:class_",CZ201)  )</f>
        <v>lamd:class_COTHER</v>
      </c>
    </row>
    <row r="202" customFormat="false" ht="43.5" hidden="false" customHeight="false" outlineLevel="0" collapsed="false">
      <c r="A202" s="20" t="s">
        <v>2972</v>
      </c>
      <c r="B202" s="20" t="s">
        <v>2973</v>
      </c>
      <c r="C202" s="20" t="s">
        <v>2974</v>
      </c>
      <c r="D202" s="20" t="s">
        <v>2975</v>
      </c>
      <c r="E202" s="20" t="s">
        <v>2976</v>
      </c>
      <c r="F202" s="20" t="s">
        <v>2977</v>
      </c>
      <c r="G202" s="20" t="s">
        <v>2978</v>
      </c>
      <c r="H202" s="29" t="s">
        <v>1422</v>
      </c>
      <c r="I202" s="29" t="s">
        <v>2979</v>
      </c>
      <c r="J202" s="29" t="s">
        <v>2980</v>
      </c>
      <c r="K202" s="29" t="s">
        <v>1049</v>
      </c>
      <c r="L202" s="29" t="s">
        <v>1647</v>
      </c>
      <c r="N202" s="29" t="s">
        <v>1056</v>
      </c>
      <c r="R202" s="20" t="s">
        <v>1049</v>
      </c>
      <c r="S202" s="20" t="s">
        <v>1073</v>
      </c>
      <c r="BA202" s="20"/>
      <c r="CZ202" s="20" t="s">
        <v>1260</v>
      </c>
      <c r="DA202" s="20" t="s">
        <v>1364</v>
      </c>
      <c r="DB202" s="20" t="str">
        <f aca="false">IF(NOT(ISBLANK(DA202)),CONCATENATE("lamd:class_",DA202),CONCATENATE("lamd:class_",CZ202)  )</f>
        <v>lamd:class_COTHER</v>
      </c>
    </row>
    <row r="203" customFormat="false" ht="159.5" hidden="false" customHeight="false" outlineLevel="0" collapsed="false">
      <c r="A203" s="20" t="s">
        <v>2981</v>
      </c>
      <c r="B203" s="20" t="s">
        <v>2982</v>
      </c>
      <c r="C203" s="20" t="s">
        <v>2983</v>
      </c>
      <c r="D203" s="20" t="s">
        <v>2984</v>
      </c>
      <c r="E203" s="20" t="s">
        <v>2985</v>
      </c>
      <c r="G203" s="20" t="s">
        <v>2986</v>
      </c>
      <c r="H203" s="29" t="s">
        <v>2987</v>
      </c>
      <c r="I203" s="29" t="s">
        <v>2220</v>
      </c>
      <c r="J203" s="29" t="s">
        <v>1108</v>
      </c>
      <c r="K203" s="29" t="s">
        <v>1049</v>
      </c>
      <c r="L203" s="29" t="s">
        <v>2988</v>
      </c>
      <c r="N203" s="29" t="s">
        <v>1051</v>
      </c>
      <c r="O203" s="20" t="s">
        <v>2989</v>
      </c>
      <c r="P203" s="20" t="s">
        <v>2990</v>
      </c>
      <c r="R203" s="20" t="s">
        <v>1049</v>
      </c>
      <c r="S203" s="20" t="s">
        <v>1052</v>
      </c>
      <c r="W203" s="20" t="s">
        <v>1769</v>
      </c>
      <c r="X203" s="20" t="s">
        <v>1770</v>
      </c>
      <c r="AP203" s="20" t="s">
        <v>2991</v>
      </c>
      <c r="AR203" s="20" t="s">
        <v>1056</v>
      </c>
      <c r="AZ203" s="20" t="s">
        <v>1258</v>
      </c>
      <c r="BA203" s="20" t="s">
        <v>2992</v>
      </c>
      <c r="CC203" s="20" t="s">
        <v>2402</v>
      </c>
      <c r="CE203" s="20" t="s">
        <v>2993</v>
      </c>
      <c r="CF203" s="20" t="s">
        <v>1056</v>
      </c>
      <c r="CH203" s="20" t="s">
        <v>2994</v>
      </c>
      <c r="CZ203" s="20" t="s">
        <v>1058</v>
      </c>
      <c r="DA203" s="20" t="s">
        <v>2995</v>
      </c>
      <c r="DB203" s="20" t="str">
        <f aca="false">IF(NOT(ISBLANK(DA203)),CONCATENATE("lamd:class_",DA203),CONCATENATE("lamd:class_",CZ203)  )</f>
        <v>lamd:class_ECB</v>
      </c>
    </row>
    <row r="204" customFormat="false" ht="87" hidden="false" customHeight="false" outlineLevel="0" collapsed="false">
      <c r="A204" s="20" t="s">
        <v>2996</v>
      </c>
      <c r="B204" s="20" t="s">
        <v>2997</v>
      </c>
      <c r="C204" s="20" t="s">
        <v>2998</v>
      </c>
      <c r="D204" s="20" t="s">
        <v>2999</v>
      </c>
      <c r="E204" s="20" t="s">
        <v>3000</v>
      </c>
      <c r="G204" s="20" t="s">
        <v>3001</v>
      </c>
      <c r="H204" s="29" t="s">
        <v>2687</v>
      </c>
      <c r="I204" s="29" t="s">
        <v>2220</v>
      </c>
      <c r="J204" s="29" t="s">
        <v>2185</v>
      </c>
      <c r="K204" s="29" t="s">
        <v>1049</v>
      </c>
      <c r="L204" s="29" t="s">
        <v>3002</v>
      </c>
      <c r="N204" s="29" t="s">
        <v>1051</v>
      </c>
      <c r="O204" s="20" t="s">
        <v>1051</v>
      </c>
      <c r="P204" s="20" t="s">
        <v>1051</v>
      </c>
      <c r="R204" s="20" t="s">
        <v>1049</v>
      </c>
      <c r="S204" s="20" t="s">
        <v>1052</v>
      </c>
      <c r="W204" s="20" t="s">
        <v>1056</v>
      </c>
      <c r="X204" s="20" t="s">
        <v>1056</v>
      </c>
      <c r="AT204" s="20" t="s">
        <v>3003</v>
      </c>
      <c r="AZ204" s="20" t="s">
        <v>2937</v>
      </c>
      <c r="BA204" s="20" t="s">
        <v>3004</v>
      </c>
      <c r="BB204" s="20" t="s">
        <v>1056</v>
      </c>
      <c r="BC204" s="20" t="s">
        <v>1056</v>
      </c>
      <c r="BD204" s="20" t="s">
        <v>1056</v>
      </c>
      <c r="BK204" s="20" t="s">
        <v>1056</v>
      </c>
      <c r="CE204" s="20" t="s">
        <v>2690</v>
      </c>
      <c r="CF204" s="20" t="s">
        <v>1056</v>
      </c>
      <c r="CZ204" s="20" t="s">
        <v>1058</v>
      </c>
      <c r="DA204" s="20" t="s">
        <v>2995</v>
      </c>
      <c r="DB204" s="20" t="str">
        <f aca="false">IF(NOT(ISBLANK(DA204)),CONCATENATE("lamd:class_",DA204),CONCATENATE("lamd:class_",CZ204)  )</f>
        <v>lamd:class_ECB</v>
      </c>
      <c r="DC204" s="10"/>
    </row>
    <row r="205" customFormat="false" ht="58" hidden="false" customHeight="false" outlineLevel="0" collapsed="false">
      <c r="A205" s="20" t="s">
        <v>3005</v>
      </c>
      <c r="B205" s="20" t="s">
        <v>3006</v>
      </c>
      <c r="C205" s="20" t="s">
        <v>3007</v>
      </c>
      <c r="D205" s="20" t="s">
        <v>3008</v>
      </c>
      <c r="E205" s="20" t="s">
        <v>3009</v>
      </c>
      <c r="G205" s="20" t="s">
        <v>3010</v>
      </c>
      <c r="H205" s="29" t="s">
        <v>3011</v>
      </c>
      <c r="I205" s="29" t="s">
        <v>2220</v>
      </c>
      <c r="J205" s="29" t="s">
        <v>3012</v>
      </c>
      <c r="K205" s="29" t="s">
        <v>1049</v>
      </c>
      <c r="L205" s="29" t="s">
        <v>2234</v>
      </c>
      <c r="N205" s="29" t="s">
        <v>3013</v>
      </c>
      <c r="O205" s="20" t="s">
        <v>3014</v>
      </c>
      <c r="P205" s="20" t="s">
        <v>3015</v>
      </c>
      <c r="R205" s="20" t="s">
        <v>1049</v>
      </c>
      <c r="S205" s="20" t="s">
        <v>1052</v>
      </c>
      <c r="T205" s="20" t="s">
        <v>1051</v>
      </c>
      <c r="U205" s="20" t="s">
        <v>3016</v>
      </c>
      <c r="V205" s="20" t="s">
        <v>1056</v>
      </c>
      <c r="W205" s="20" t="s">
        <v>1051</v>
      </c>
      <c r="X205" s="20" t="s">
        <v>1056</v>
      </c>
      <c r="AK205" s="20" t="s">
        <v>1051</v>
      </c>
      <c r="AL205" s="20" t="s">
        <v>1051</v>
      </c>
      <c r="BA205" s="20" t="s">
        <v>3017</v>
      </c>
      <c r="BB205" s="20" t="s">
        <v>1056</v>
      </c>
      <c r="BC205" s="20" t="s">
        <v>1056</v>
      </c>
      <c r="BD205" s="20" t="s">
        <v>1056</v>
      </c>
      <c r="BE205" s="20" t="s">
        <v>1056</v>
      </c>
      <c r="BI205" s="20" t="s">
        <v>1056</v>
      </c>
      <c r="BJ205" s="20" t="s">
        <v>1056</v>
      </c>
      <c r="BK205" s="20" t="s">
        <v>1056</v>
      </c>
      <c r="CE205" s="20" t="s">
        <v>1056</v>
      </c>
      <c r="CF205" s="20" t="s">
        <v>1056</v>
      </c>
      <c r="CZ205" s="20" t="s">
        <v>1260</v>
      </c>
      <c r="DA205" s="20" t="s">
        <v>1364</v>
      </c>
      <c r="DB205" s="20" t="str">
        <f aca="false">IF(NOT(ISBLANK(DA205)),CONCATENATE("lamd:class_",DA205),CONCATENATE("lamd:class_",CZ205)  )</f>
        <v>lamd:class_COTHER</v>
      </c>
    </row>
    <row r="206" customFormat="false" ht="87" hidden="false" customHeight="false" outlineLevel="0" collapsed="false">
      <c r="A206" s="20" t="s">
        <v>3018</v>
      </c>
      <c r="B206" s="20" t="s">
        <v>3019</v>
      </c>
      <c r="C206" s="20" t="s">
        <v>3020</v>
      </c>
      <c r="D206" s="20" t="s">
        <v>3021</v>
      </c>
      <c r="E206" s="20" t="s">
        <v>3022</v>
      </c>
      <c r="F206" s="20" t="s">
        <v>3023</v>
      </c>
      <c r="G206" s="20" t="s">
        <v>3024</v>
      </c>
      <c r="H206" s="29" t="s">
        <v>3025</v>
      </c>
      <c r="I206" s="29" t="s">
        <v>1089</v>
      </c>
      <c r="J206" s="29" t="s">
        <v>2439</v>
      </c>
      <c r="K206" s="29" t="s">
        <v>1049</v>
      </c>
      <c r="L206" s="29" t="s">
        <v>3026</v>
      </c>
      <c r="N206" s="29" t="s">
        <v>1051</v>
      </c>
      <c r="O206" s="20" t="s">
        <v>3027</v>
      </c>
      <c r="P206" s="20" t="s">
        <v>3028</v>
      </c>
      <c r="R206" s="20" t="s">
        <v>1049</v>
      </c>
      <c r="S206" s="20" t="s">
        <v>1092</v>
      </c>
      <c r="AC206" s="20" t="s">
        <v>1049</v>
      </c>
      <c r="AD206" s="20" t="s">
        <v>1051</v>
      </c>
      <c r="AE206" s="20" t="s">
        <v>1056</v>
      </c>
      <c r="AF206" s="20" t="s">
        <v>1051</v>
      </c>
      <c r="AG206" s="20" t="s">
        <v>1093</v>
      </c>
      <c r="AM206" s="20" t="s">
        <v>1056</v>
      </c>
      <c r="AN206" s="20" t="s">
        <v>1056</v>
      </c>
      <c r="AP206" s="20" t="s">
        <v>1056</v>
      </c>
      <c r="AR206" s="20" t="s">
        <v>3029</v>
      </c>
      <c r="AT206" s="20" t="s">
        <v>1095</v>
      </c>
      <c r="AV206" s="20" t="s">
        <v>1051</v>
      </c>
      <c r="AW206" s="20" t="s">
        <v>1056</v>
      </c>
      <c r="AX206" s="20" t="s">
        <v>1056</v>
      </c>
      <c r="AY206" s="20" t="s">
        <v>1056</v>
      </c>
      <c r="AZ206" s="20" t="s">
        <v>1051</v>
      </c>
      <c r="BA206" s="20" t="s">
        <v>3030</v>
      </c>
      <c r="BB206" s="20" t="s">
        <v>1056</v>
      </c>
      <c r="BC206" s="20" t="s">
        <v>1056</v>
      </c>
      <c r="BK206" s="20" t="s">
        <v>1056</v>
      </c>
      <c r="CC206" s="20" t="s">
        <v>1056</v>
      </c>
      <c r="CE206" s="20" t="s">
        <v>1056</v>
      </c>
      <c r="CF206" s="20" t="s">
        <v>1056</v>
      </c>
      <c r="CH206" s="20" t="s">
        <v>1056</v>
      </c>
      <c r="CW206" s="20" t="s">
        <v>1056</v>
      </c>
      <c r="CX206" s="20" t="s">
        <v>1056</v>
      </c>
      <c r="CY206" s="20" t="s">
        <v>1056</v>
      </c>
      <c r="CZ206" s="20" t="s">
        <v>1058</v>
      </c>
      <c r="DA206" s="20" t="s">
        <v>1099</v>
      </c>
      <c r="DB206" s="20" t="str">
        <f aca="false">IF(NOT(ISBLANK(DA206)),CONCATENATE("lamd:class_",DA206),CONCATENATE("lamd:class_",CZ206)  )</f>
        <v>lamd:class_EESC</v>
      </c>
    </row>
    <row r="207" customFormat="false" ht="58" hidden="false" customHeight="false" outlineLevel="0" collapsed="false">
      <c r="A207" s="20" t="s">
        <v>3031</v>
      </c>
      <c r="B207" s="20" t="s">
        <v>3032</v>
      </c>
      <c r="C207" s="20" t="s">
        <v>3033</v>
      </c>
      <c r="D207" s="20" t="s">
        <v>3034</v>
      </c>
      <c r="E207" s="20" t="s">
        <v>3035</v>
      </c>
      <c r="F207" s="20" t="s">
        <v>3032</v>
      </c>
      <c r="G207" s="20" t="s">
        <v>3036</v>
      </c>
      <c r="H207" s="29" t="s">
        <v>1422</v>
      </c>
      <c r="I207" s="29" t="s">
        <v>3037</v>
      </c>
      <c r="J207" s="29" t="s">
        <v>1240</v>
      </c>
      <c r="K207" s="29" t="s">
        <v>1049</v>
      </c>
      <c r="L207" s="29" t="s">
        <v>1425</v>
      </c>
      <c r="N207" s="29" t="s">
        <v>1051</v>
      </c>
      <c r="O207" s="20" t="s">
        <v>3038</v>
      </c>
      <c r="P207" s="20" t="s">
        <v>3039</v>
      </c>
      <c r="R207" s="20" t="s">
        <v>1049</v>
      </c>
      <c r="S207" s="20" t="s">
        <v>1073</v>
      </c>
      <c r="BA207" s="20" t="s">
        <v>3040</v>
      </c>
      <c r="CE207" s="20" t="s">
        <v>1056</v>
      </c>
      <c r="CF207" s="20" t="s">
        <v>1056</v>
      </c>
      <c r="CZ207" s="20" t="s">
        <v>1260</v>
      </c>
      <c r="DA207" s="20" t="s">
        <v>1364</v>
      </c>
      <c r="DB207" s="20" t="str">
        <f aca="false">IF(NOT(ISBLANK(DA207)),CONCATENATE("lamd:class_",DA207),CONCATENATE("lamd:class_",CZ207)  )</f>
        <v>lamd:class_COTHER</v>
      </c>
    </row>
    <row r="208" customFormat="false" ht="87" hidden="false" customHeight="false" outlineLevel="0" collapsed="false">
      <c r="A208" s="20" t="s">
        <v>3041</v>
      </c>
      <c r="B208" s="20" t="s">
        <v>3042</v>
      </c>
      <c r="C208" s="20" t="s">
        <v>3043</v>
      </c>
      <c r="D208" s="20" t="s">
        <v>3044</v>
      </c>
      <c r="E208" s="20" t="s">
        <v>3045</v>
      </c>
      <c r="G208" s="20" t="s">
        <v>3046</v>
      </c>
      <c r="H208" s="29" t="s">
        <v>1422</v>
      </c>
      <c r="I208" s="29" t="s">
        <v>1138</v>
      </c>
      <c r="J208" s="29" t="s">
        <v>1240</v>
      </c>
      <c r="K208" s="29" t="s">
        <v>1049</v>
      </c>
      <c r="L208" s="29" t="s">
        <v>1358</v>
      </c>
      <c r="N208" s="29" t="s">
        <v>1051</v>
      </c>
      <c r="O208" s="20" t="s">
        <v>3047</v>
      </c>
      <c r="P208" s="20" t="s">
        <v>2112</v>
      </c>
      <c r="R208" s="20" t="s">
        <v>1049</v>
      </c>
      <c r="S208" s="20" t="s">
        <v>1073</v>
      </c>
      <c r="BA208" s="20"/>
      <c r="CE208" s="20" t="s">
        <v>1056</v>
      </c>
      <c r="CF208" s="20" t="s">
        <v>3048</v>
      </c>
      <c r="CZ208" s="20" t="s">
        <v>1260</v>
      </c>
      <c r="DA208" s="20" t="s">
        <v>1364</v>
      </c>
      <c r="DB208" s="20" t="str">
        <f aca="false">IF(NOT(ISBLANK(DA208)),CONCATENATE("lamd:class_",DA208),CONCATENATE("lamd:class_",CZ208)  )</f>
        <v>lamd:class_COTHER</v>
      </c>
    </row>
    <row r="209" customFormat="false" ht="58" hidden="false" customHeight="false" outlineLevel="0" collapsed="false">
      <c r="A209" s="20" t="s">
        <v>3049</v>
      </c>
      <c r="B209" s="20" t="s">
        <v>3050</v>
      </c>
      <c r="C209" s="20" t="s">
        <v>3051</v>
      </c>
      <c r="D209" s="20" t="s">
        <v>3052</v>
      </c>
      <c r="E209" s="20" t="s">
        <v>3053</v>
      </c>
      <c r="G209" s="20" t="s">
        <v>3054</v>
      </c>
      <c r="H209" s="29" t="s">
        <v>1422</v>
      </c>
      <c r="I209" s="29" t="s">
        <v>1269</v>
      </c>
      <c r="J209" s="29" t="s">
        <v>1240</v>
      </c>
      <c r="K209" s="29" t="s">
        <v>1049</v>
      </c>
      <c r="L209" s="29" t="s">
        <v>1270</v>
      </c>
      <c r="N209" s="29" t="s">
        <v>3055</v>
      </c>
      <c r="O209" s="20" t="s">
        <v>3056</v>
      </c>
      <c r="P209" s="20" t="s">
        <v>1315</v>
      </c>
      <c r="R209" s="20" t="s">
        <v>1049</v>
      </c>
      <c r="S209" s="20" t="s">
        <v>1073</v>
      </c>
      <c r="BA209" s="20" t="s">
        <v>3057</v>
      </c>
      <c r="CE209" s="20" t="s">
        <v>1056</v>
      </c>
      <c r="CF209" s="20" t="s">
        <v>1056</v>
      </c>
      <c r="DA209" s="20" t="s">
        <v>1276</v>
      </c>
      <c r="DB209" s="20" t="str">
        <f aca="false">IF(NOT(ISBLANK(DA209)),CONCATENATE("lamd:class_",DA209),CONCATENATE("lamd:class_",CZ209)  )</f>
        <v>lamd:class_EFTA</v>
      </c>
    </row>
    <row r="210" customFormat="false" ht="58" hidden="false" customHeight="false" outlineLevel="0" collapsed="false">
      <c r="A210" s="20" t="s">
        <v>3058</v>
      </c>
      <c r="B210" s="20" t="s">
        <v>3059</v>
      </c>
      <c r="C210" s="20" t="s">
        <v>3060</v>
      </c>
      <c r="D210" s="20" t="s">
        <v>3061</v>
      </c>
      <c r="E210" s="20" t="s">
        <v>3062</v>
      </c>
      <c r="G210" s="20" t="s">
        <v>3063</v>
      </c>
      <c r="H210" s="29" t="s">
        <v>1422</v>
      </c>
      <c r="I210" s="29" t="s">
        <v>3064</v>
      </c>
      <c r="J210" s="29" t="s">
        <v>1205</v>
      </c>
      <c r="K210" s="29" t="s">
        <v>1049</v>
      </c>
      <c r="L210" s="29" t="s">
        <v>3065</v>
      </c>
      <c r="N210" s="29" t="s">
        <v>1051</v>
      </c>
      <c r="O210" s="20" t="s">
        <v>3056</v>
      </c>
      <c r="P210" s="20" t="s">
        <v>1315</v>
      </c>
      <c r="R210" s="20" t="s">
        <v>1049</v>
      </c>
      <c r="AZ210" s="20" t="s">
        <v>1273</v>
      </c>
      <c r="BA210" s="20" t="s">
        <v>3066</v>
      </c>
      <c r="CE210" s="20" t="s">
        <v>1056</v>
      </c>
      <c r="CF210" s="20" t="s">
        <v>1056</v>
      </c>
      <c r="DA210" s="20" t="s">
        <v>1276</v>
      </c>
      <c r="DB210" s="20" t="str">
        <f aca="false">IF(NOT(ISBLANK(DA210)),CONCATENATE("lamd:class_",DA210),CONCATENATE("lamd:class_",CZ210)  )</f>
        <v>lamd:class_EFTA</v>
      </c>
    </row>
    <row r="211" customFormat="false" ht="58" hidden="false" customHeight="false" outlineLevel="0" collapsed="false">
      <c r="A211" s="20" t="s">
        <v>3067</v>
      </c>
      <c r="B211" s="20" t="s">
        <v>3068</v>
      </c>
      <c r="C211" s="20" t="s">
        <v>3069</v>
      </c>
      <c r="D211" s="20" t="s">
        <v>3070</v>
      </c>
      <c r="E211" s="20" t="s">
        <v>3071</v>
      </c>
      <c r="G211" s="20" t="s">
        <v>3072</v>
      </c>
      <c r="H211" s="29" t="s">
        <v>1422</v>
      </c>
      <c r="I211" s="29" t="s">
        <v>1239</v>
      </c>
      <c r="J211" s="29" t="s">
        <v>3073</v>
      </c>
      <c r="K211" s="29" t="s">
        <v>1049</v>
      </c>
      <c r="L211" s="29" t="s">
        <v>1647</v>
      </c>
      <c r="N211" s="29" t="s">
        <v>1051</v>
      </c>
      <c r="R211" s="20" t="s">
        <v>1049</v>
      </c>
      <c r="S211" s="20" t="s">
        <v>1073</v>
      </c>
      <c r="BA211" s="20"/>
      <c r="CZ211" s="20" t="s">
        <v>1260</v>
      </c>
      <c r="DA211" s="20" t="s">
        <v>1364</v>
      </c>
      <c r="DB211" s="20" t="str">
        <f aca="false">IF(NOT(ISBLANK(DA211)),CONCATENATE("lamd:class_",DA211),CONCATENATE("lamd:class_",CZ211)  )</f>
        <v>lamd:class_COTHER</v>
      </c>
      <c r="DC211" s="10"/>
    </row>
    <row r="212" customFormat="false" ht="58" hidden="false" customHeight="false" outlineLevel="0" collapsed="false">
      <c r="A212" s="20" t="s">
        <v>3074</v>
      </c>
      <c r="B212" s="20" t="s">
        <v>3075</v>
      </c>
      <c r="C212" s="20" t="s">
        <v>3076</v>
      </c>
      <c r="D212" s="20" t="s">
        <v>3077</v>
      </c>
      <c r="E212" s="20" t="s">
        <v>3078</v>
      </c>
      <c r="G212" s="20" t="s">
        <v>3079</v>
      </c>
      <c r="H212" s="29" t="s">
        <v>1422</v>
      </c>
      <c r="I212" s="29" t="s">
        <v>1239</v>
      </c>
      <c r="J212" s="29" t="s">
        <v>3080</v>
      </c>
      <c r="K212" s="29" t="s">
        <v>1049</v>
      </c>
      <c r="L212" s="29" t="s">
        <v>1647</v>
      </c>
      <c r="N212" s="29" t="s">
        <v>3081</v>
      </c>
      <c r="R212" s="20" t="s">
        <v>1049</v>
      </c>
      <c r="S212" s="20" t="s">
        <v>1073</v>
      </c>
      <c r="BA212" s="20"/>
      <c r="CZ212" s="20" t="s">
        <v>1260</v>
      </c>
      <c r="DA212" s="20" t="s">
        <v>1364</v>
      </c>
      <c r="DB212" s="20" t="str">
        <f aca="false">IF(NOT(ISBLANK(DA212)),CONCATENATE("lamd:class_",DA212),CONCATENATE("lamd:class_",CZ212)  )</f>
        <v>lamd:class_COTHER</v>
      </c>
      <c r="DC212" s="10"/>
    </row>
    <row r="213" customFormat="false" ht="116" hidden="false" customHeight="false" outlineLevel="0" collapsed="false">
      <c r="A213" s="20" t="s">
        <v>3082</v>
      </c>
      <c r="B213" s="20" t="s">
        <v>3083</v>
      </c>
      <c r="C213" s="20" t="s">
        <v>3084</v>
      </c>
      <c r="D213" s="20" t="s">
        <v>3085</v>
      </c>
      <c r="E213" s="20" t="s">
        <v>3086</v>
      </c>
      <c r="G213" s="20" t="s">
        <v>3087</v>
      </c>
      <c r="H213" s="29" t="s">
        <v>3088</v>
      </c>
      <c r="I213" s="29" t="s">
        <v>3089</v>
      </c>
      <c r="J213" s="29" t="s">
        <v>2185</v>
      </c>
      <c r="K213" s="29" t="s">
        <v>1049</v>
      </c>
      <c r="L213" s="29" t="s">
        <v>2440</v>
      </c>
      <c r="N213" s="29" t="s">
        <v>1051</v>
      </c>
      <c r="O213" s="20" t="s">
        <v>1051</v>
      </c>
      <c r="P213" s="20" t="s">
        <v>1051</v>
      </c>
      <c r="R213" s="20" t="s">
        <v>1049</v>
      </c>
      <c r="S213" s="20" t="s">
        <v>1092</v>
      </c>
      <c r="AC213" s="20" t="s">
        <v>1051</v>
      </c>
      <c r="AD213" s="20" t="s">
        <v>1051</v>
      </c>
      <c r="AP213" s="20" t="s">
        <v>3090</v>
      </c>
      <c r="AR213" s="20" t="s">
        <v>3091</v>
      </c>
      <c r="AT213" s="20" t="s">
        <v>3092</v>
      </c>
      <c r="AY213" s="20" t="s">
        <v>1051</v>
      </c>
      <c r="BA213" s="20" t="s">
        <v>3093</v>
      </c>
      <c r="BY213" s="10"/>
      <c r="CE213" s="20" t="s">
        <v>2690</v>
      </c>
      <c r="CF213" s="20" t="s">
        <v>1056</v>
      </c>
      <c r="CZ213" s="20" t="s">
        <v>1058</v>
      </c>
      <c r="DA213" s="20" t="s">
        <v>1699</v>
      </c>
      <c r="DB213" s="20" t="str">
        <f aca="false">IF(NOT(ISBLANK(DA213)),CONCATENATE("lamd:class_",DA213),CONCATENATE("lamd:class_",CZ213)  )</f>
        <v>lamd:class_EP</v>
      </c>
    </row>
    <row r="214" customFormat="false" ht="116" hidden="false" customHeight="false" outlineLevel="0" collapsed="false">
      <c r="A214" s="20" t="s">
        <v>3094</v>
      </c>
      <c r="B214" s="20" t="s">
        <v>3095</v>
      </c>
      <c r="C214" s="20" t="s">
        <v>3096</v>
      </c>
      <c r="D214" s="20" t="s">
        <v>3097</v>
      </c>
      <c r="E214" s="20" t="s">
        <v>3098</v>
      </c>
      <c r="G214" s="20" t="s">
        <v>3099</v>
      </c>
      <c r="H214" s="29" t="s">
        <v>3100</v>
      </c>
      <c r="I214" s="29" t="s">
        <v>1386</v>
      </c>
      <c r="J214" s="29" t="s">
        <v>2431</v>
      </c>
      <c r="K214" s="29" t="s">
        <v>1049</v>
      </c>
      <c r="L214" s="29" t="s">
        <v>2432</v>
      </c>
      <c r="N214" s="29" t="s">
        <v>1051</v>
      </c>
      <c r="O214" s="20" t="s">
        <v>1051</v>
      </c>
      <c r="P214" s="20" t="s">
        <v>1051</v>
      </c>
      <c r="R214" s="20" t="s">
        <v>1049</v>
      </c>
      <c r="S214" s="20" t="s">
        <v>1092</v>
      </c>
      <c r="AC214" s="20" t="s">
        <v>1051</v>
      </c>
      <c r="AD214" s="20" t="s">
        <v>1056</v>
      </c>
      <c r="AP214" s="20" t="s">
        <v>3101</v>
      </c>
      <c r="AR214" s="20" t="s">
        <v>1056</v>
      </c>
      <c r="AT214" s="20" t="s">
        <v>1056</v>
      </c>
      <c r="AY214" s="20" t="s">
        <v>1051</v>
      </c>
      <c r="BA214" s="20" t="s">
        <v>1051</v>
      </c>
      <c r="CC214" s="20" t="s">
        <v>1406</v>
      </c>
      <c r="CE214" s="20" t="s">
        <v>1056</v>
      </c>
      <c r="CF214" s="20" t="s">
        <v>1056</v>
      </c>
      <c r="CH214" s="20" t="s">
        <v>2618</v>
      </c>
      <c r="CZ214" s="20" t="s">
        <v>1058</v>
      </c>
      <c r="DA214" s="20" t="s">
        <v>1699</v>
      </c>
      <c r="DB214" s="20" t="str">
        <f aca="false">IF(NOT(ISBLANK(DA214)),CONCATENATE("lamd:class_",DA214),CONCATENATE("lamd:class_",CZ214)  )</f>
        <v>lamd:class_EP</v>
      </c>
    </row>
    <row r="215" customFormat="false" ht="130.5" hidden="false" customHeight="false" outlineLevel="0" collapsed="false">
      <c r="A215" s="20" t="s">
        <v>3102</v>
      </c>
      <c r="B215" s="20" t="s">
        <v>3103</v>
      </c>
      <c r="C215" s="20" t="s">
        <v>3104</v>
      </c>
      <c r="D215" s="20" t="s">
        <v>3105</v>
      </c>
      <c r="E215" s="20" t="s">
        <v>3106</v>
      </c>
      <c r="F215" s="20" t="s">
        <v>3107</v>
      </c>
      <c r="G215" s="20" t="s">
        <v>3108</v>
      </c>
      <c r="H215" s="29" t="s">
        <v>3109</v>
      </c>
      <c r="I215" s="29" t="s">
        <v>1386</v>
      </c>
      <c r="J215" s="29" t="s">
        <v>2439</v>
      </c>
      <c r="K215" s="29" t="s">
        <v>1049</v>
      </c>
      <c r="L215" s="29" t="s">
        <v>2440</v>
      </c>
      <c r="N215" s="29" t="s">
        <v>1051</v>
      </c>
      <c r="O215" s="20" t="s">
        <v>1051</v>
      </c>
      <c r="P215" s="20" t="s">
        <v>1051</v>
      </c>
      <c r="R215" s="20" t="s">
        <v>1049</v>
      </c>
      <c r="S215" s="20" t="s">
        <v>1092</v>
      </c>
      <c r="AC215" s="20" t="s">
        <v>1051</v>
      </c>
      <c r="AD215" s="20" t="s">
        <v>1056</v>
      </c>
      <c r="AM215" s="20" t="s">
        <v>1051</v>
      </c>
      <c r="AP215" s="20" t="s">
        <v>3110</v>
      </c>
      <c r="AR215" s="20" t="s">
        <v>1056</v>
      </c>
      <c r="AT215" s="20" t="s">
        <v>1056</v>
      </c>
      <c r="AY215" s="20" t="s">
        <v>1051</v>
      </c>
      <c r="BA215" s="10" t="s">
        <v>1051</v>
      </c>
      <c r="CE215" s="20" t="s">
        <v>1056</v>
      </c>
      <c r="CF215" s="20" t="s">
        <v>1056</v>
      </c>
      <c r="CZ215" s="20" t="s">
        <v>1058</v>
      </c>
      <c r="DA215" s="20" t="s">
        <v>1699</v>
      </c>
      <c r="DB215" s="20" t="str">
        <f aca="false">IF(NOT(ISBLANK(DA215)),CONCATENATE("lamd:class_",DA215),CONCATENATE("lamd:class_",CZ215)  )</f>
        <v>lamd:class_EP</v>
      </c>
    </row>
    <row r="216" customFormat="false" ht="72.5" hidden="false" customHeight="false" outlineLevel="0" collapsed="false">
      <c r="A216" s="20" t="s">
        <v>3111</v>
      </c>
      <c r="B216" s="20" t="s">
        <v>3112</v>
      </c>
      <c r="C216" s="20" t="s">
        <v>3113</v>
      </c>
      <c r="D216" s="20" t="s">
        <v>3114</v>
      </c>
      <c r="E216" s="20" t="s">
        <v>3115</v>
      </c>
      <c r="F216" s="20" t="s">
        <v>3116</v>
      </c>
      <c r="G216" s="20" t="s">
        <v>3117</v>
      </c>
      <c r="H216" s="29" t="s">
        <v>3118</v>
      </c>
      <c r="I216" s="29" t="s">
        <v>1386</v>
      </c>
      <c r="J216" s="29" t="s">
        <v>1459</v>
      </c>
      <c r="K216" s="29" t="s">
        <v>1049</v>
      </c>
      <c r="L216" s="29" t="s">
        <v>1695</v>
      </c>
      <c r="N216" s="29" t="s">
        <v>3119</v>
      </c>
      <c r="O216" s="20" t="s">
        <v>2959</v>
      </c>
      <c r="P216" s="20" t="s">
        <v>1390</v>
      </c>
      <c r="R216" s="20" t="s">
        <v>1049</v>
      </c>
      <c r="S216" s="20" t="s">
        <v>1092</v>
      </c>
      <c r="AC216" s="20" t="s">
        <v>1051</v>
      </c>
      <c r="AD216" s="10" t="s">
        <v>1051</v>
      </c>
      <c r="AM216" s="20" t="s">
        <v>1051</v>
      </c>
      <c r="AP216" s="20" t="s">
        <v>3120</v>
      </c>
      <c r="AR216" s="20" t="s">
        <v>3091</v>
      </c>
      <c r="AT216" s="20" t="s">
        <v>1051</v>
      </c>
      <c r="AV216" s="20" t="s">
        <v>1051</v>
      </c>
      <c r="AX216" s="20" t="s">
        <v>1056</v>
      </c>
      <c r="AY216" s="20" t="s">
        <v>1051</v>
      </c>
      <c r="BA216" s="10" t="s">
        <v>1051</v>
      </c>
      <c r="CE216" s="20" t="s">
        <v>1056</v>
      </c>
      <c r="CF216" s="20" t="s">
        <v>1056</v>
      </c>
      <c r="CH216" s="20" t="s">
        <v>3121</v>
      </c>
      <c r="CZ216" s="20" t="s">
        <v>1058</v>
      </c>
      <c r="DA216" s="20" t="s">
        <v>1699</v>
      </c>
      <c r="DB216" s="20" t="str">
        <f aca="false">IF(NOT(ISBLANK(DA216)),CONCATENATE("lamd:class_",DA216),CONCATENATE("lamd:class_",CZ216)  )</f>
        <v>lamd:class_EP</v>
      </c>
    </row>
    <row r="217" customFormat="false" ht="29" hidden="false" customHeight="false" outlineLevel="0" collapsed="false">
      <c r="A217" s="20" t="s">
        <v>3122</v>
      </c>
      <c r="B217" s="20" t="s">
        <v>3123</v>
      </c>
      <c r="C217" s="20" t="s">
        <v>3123</v>
      </c>
      <c r="D217" s="20" t="s">
        <v>3124</v>
      </c>
      <c r="E217" s="20" t="s">
        <v>3125</v>
      </c>
      <c r="G217" s="20" t="s">
        <v>3126</v>
      </c>
      <c r="H217" s="29" t="s">
        <v>1422</v>
      </c>
      <c r="I217" s="29" t="s">
        <v>1386</v>
      </c>
      <c r="J217" s="29" t="s">
        <v>3127</v>
      </c>
      <c r="K217" s="29" t="s">
        <v>1049</v>
      </c>
      <c r="L217" s="29" t="s">
        <v>1647</v>
      </c>
      <c r="N217" s="29" t="s">
        <v>3128</v>
      </c>
      <c r="O217" s="10"/>
      <c r="R217" s="20" t="s">
        <v>1049</v>
      </c>
      <c r="S217" s="20" t="s">
        <v>1092</v>
      </c>
      <c r="BA217" s="20"/>
      <c r="CZ217" s="20" t="s">
        <v>1260</v>
      </c>
      <c r="DA217" s="20" t="s">
        <v>1364</v>
      </c>
      <c r="DB217" s="20" t="str">
        <f aca="false">IF(NOT(ISBLANK(DA217)),CONCATENATE("lamd:class_",DA217),CONCATENATE("lamd:class_",CZ217)  )</f>
        <v>lamd:class_COTHER</v>
      </c>
      <c r="DC217" s="10"/>
    </row>
    <row r="218" customFormat="false" ht="58" hidden="false" customHeight="false" outlineLevel="0" collapsed="false">
      <c r="A218" s="20" t="s">
        <v>3129</v>
      </c>
      <c r="B218" s="20" t="s">
        <v>3130</v>
      </c>
      <c r="C218" s="20" t="s">
        <v>3130</v>
      </c>
      <c r="D218" s="20" t="s">
        <v>3131</v>
      </c>
      <c r="E218" s="20" t="s">
        <v>3132</v>
      </c>
      <c r="G218" s="20" t="s">
        <v>3133</v>
      </c>
      <c r="H218" s="29" t="s">
        <v>1422</v>
      </c>
      <c r="I218" s="29" t="s">
        <v>3134</v>
      </c>
      <c r="J218" s="29" t="s">
        <v>1240</v>
      </c>
      <c r="K218" s="29" t="s">
        <v>1049</v>
      </c>
      <c r="L218" s="29" t="s">
        <v>3135</v>
      </c>
      <c r="N218" s="29" t="s">
        <v>3136</v>
      </c>
      <c r="O218" s="20" t="s">
        <v>3137</v>
      </c>
      <c r="R218" s="20" t="s">
        <v>1049</v>
      </c>
      <c r="S218" s="20" t="s">
        <v>1092</v>
      </c>
      <c r="BA218" s="20"/>
      <c r="CE218" s="20" t="s">
        <v>1056</v>
      </c>
      <c r="CF218" s="20" t="s">
        <v>1056</v>
      </c>
      <c r="CZ218" s="20" t="s">
        <v>1260</v>
      </c>
      <c r="DA218" s="20" t="s">
        <v>1364</v>
      </c>
      <c r="DB218" s="20" t="str">
        <f aca="false">IF(NOT(ISBLANK(DA218)),CONCATENATE("lamd:class_",DA218),CONCATENATE("lamd:class_",CZ218)  )</f>
        <v>lamd:class_COTHER</v>
      </c>
      <c r="DC218" s="10"/>
    </row>
    <row r="219" customFormat="false" ht="29" hidden="false" customHeight="false" outlineLevel="0" collapsed="false">
      <c r="A219" s="20" t="s">
        <v>3138</v>
      </c>
      <c r="B219" s="20" t="s">
        <v>3139</v>
      </c>
      <c r="C219" s="20" t="s">
        <v>3140</v>
      </c>
      <c r="D219" s="20" t="s">
        <v>3141</v>
      </c>
      <c r="E219" s="20" t="s">
        <v>3142</v>
      </c>
      <c r="G219" s="20" t="s">
        <v>3143</v>
      </c>
      <c r="H219" s="29" t="s">
        <v>1422</v>
      </c>
      <c r="I219" s="29" t="s">
        <v>3144</v>
      </c>
      <c r="J219" s="29" t="s">
        <v>3145</v>
      </c>
      <c r="K219" s="29" t="s">
        <v>1049</v>
      </c>
      <c r="L219" s="29" t="s">
        <v>1647</v>
      </c>
      <c r="O219" s="10"/>
      <c r="R219" s="20" t="s">
        <v>1049</v>
      </c>
      <c r="S219" s="20" t="s">
        <v>1073</v>
      </c>
      <c r="BA219" s="20"/>
      <c r="CF219" s="20" t="s">
        <v>1056</v>
      </c>
      <c r="CZ219" s="20" t="s">
        <v>1260</v>
      </c>
      <c r="DA219" s="20" t="s">
        <v>1364</v>
      </c>
      <c r="DB219" s="20" t="str">
        <f aca="false">IF(NOT(ISBLANK(DA219)),CONCATENATE("lamd:class_",DA219),CONCATENATE("lamd:class_",CZ219)  )</f>
        <v>lamd:class_COTHER</v>
      </c>
      <c r="DC219" s="10"/>
    </row>
    <row r="220" customFormat="false" ht="87" hidden="false" customHeight="false" outlineLevel="0" collapsed="false">
      <c r="A220" s="20" t="s">
        <v>3146</v>
      </c>
      <c r="B220" s="20" t="s">
        <v>3147</v>
      </c>
      <c r="C220" s="20" t="s">
        <v>3148</v>
      </c>
      <c r="D220" s="20" t="s">
        <v>3149</v>
      </c>
      <c r="E220" s="20" t="s">
        <v>3150</v>
      </c>
      <c r="G220" s="20" t="s">
        <v>3151</v>
      </c>
      <c r="H220" s="29" t="s">
        <v>3152</v>
      </c>
      <c r="I220" s="29" t="s">
        <v>1239</v>
      </c>
      <c r="J220" s="29" t="s">
        <v>1240</v>
      </c>
      <c r="K220" s="29" t="s">
        <v>1049</v>
      </c>
      <c r="L220" s="29" t="s">
        <v>1050</v>
      </c>
      <c r="N220" s="29" t="s">
        <v>3153</v>
      </c>
      <c r="O220" s="20" t="s">
        <v>3154</v>
      </c>
      <c r="P220" s="20" t="s">
        <v>2949</v>
      </c>
      <c r="R220" s="20" t="s">
        <v>1049</v>
      </c>
      <c r="S220" s="20" t="s">
        <v>1073</v>
      </c>
      <c r="BA220" s="20" t="s">
        <v>3155</v>
      </c>
      <c r="CE220" s="20" t="s">
        <v>1056</v>
      </c>
      <c r="CF220" s="20" t="s">
        <v>1056</v>
      </c>
      <c r="CZ220" s="20" t="s">
        <v>1260</v>
      </c>
      <c r="DA220" s="20" t="s">
        <v>1364</v>
      </c>
      <c r="DB220" s="20" t="str">
        <f aca="false">IF(NOT(ISBLANK(DA220)),CONCATENATE("lamd:class_",DA220),CONCATENATE("lamd:class_",CZ220)  )</f>
        <v>lamd:class_COTHER</v>
      </c>
    </row>
    <row r="221" customFormat="false" ht="87" hidden="false" customHeight="false" outlineLevel="0" collapsed="false">
      <c r="A221" s="20" t="s">
        <v>3156</v>
      </c>
      <c r="B221" s="20" t="s">
        <v>3157</v>
      </c>
      <c r="C221" s="20" t="s">
        <v>3158</v>
      </c>
      <c r="D221" s="20" t="s">
        <v>3159</v>
      </c>
      <c r="E221" s="20" t="s">
        <v>3160</v>
      </c>
      <c r="G221" s="20" t="s">
        <v>3161</v>
      </c>
      <c r="H221" s="29" t="s">
        <v>3152</v>
      </c>
      <c r="I221" s="29" t="s">
        <v>1239</v>
      </c>
      <c r="J221" s="29" t="s">
        <v>1240</v>
      </c>
      <c r="K221" s="29" t="s">
        <v>1049</v>
      </c>
      <c r="L221" s="29" t="s">
        <v>1050</v>
      </c>
      <c r="N221" s="29" t="s">
        <v>3162</v>
      </c>
      <c r="O221" s="20" t="s">
        <v>1255</v>
      </c>
      <c r="P221" s="20" t="s">
        <v>1256</v>
      </c>
      <c r="R221" s="20" t="s">
        <v>1049</v>
      </c>
      <c r="S221" s="20" t="s">
        <v>1073</v>
      </c>
      <c r="BA221" s="20" t="s">
        <v>3163</v>
      </c>
      <c r="BB221" s="20" t="s">
        <v>3164</v>
      </c>
      <c r="CE221" s="20" t="s">
        <v>1056</v>
      </c>
      <c r="CF221" s="20" t="s">
        <v>1056</v>
      </c>
      <c r="CZ221" s="20" t="s">
        <v>1260</v>
      </c>
      <c r="DA221" s="20" t="s">
        <v>1364</v>
      </c>
      <c r="DB221" s="20" t="str">
        <f aca="false">IF(NOT(ISBLANK(DA221)),CONCATENATE("lamd:class_",DA221),CONCATENATE("lamd:class_",CZ221)  )</f>
        <v>lamd:class_COTHER</v>
      </c>
    </row>
    <row r="222" customFormat="false" ht="87" hidden="false" customHeight="false" outlineLevel="0" collapsed="false">
      <c r="A222" s="20" t="s">
        <v>3165</v>
      </c>
      <c r="B222" s="20" t="s">
        <v>3166</v>
      </c>
      <c r="C222" s="20" t="s">
        <v>3167</v>
      </c>
      <c r="D222" s="20" t="s">
        <v>3168</v>
      </c>
      <c r="E222" s="20" t="s">
        <v>3169</v>
      </c>
      <c r="G222" s="20" t="s">
        <v>3170</v>
      </c>
      <c r="H222" s="29" t="s">
        <v>1422</v>
      </c>
      <c r="I222" s="29" t="s">
        <v>1239</v>
      </c>
      <c r="J222" s="29" t="s">
        <v>1253</v>
      </c>
      <c r="K222" s="29" t="s">
        <v>1049</v>
      </c>
      <c r="L222" s="29" t="s">
        <v>1050</v>
      </c>
      <c r="N222" s="29" t="s">
        <v>3171</v>
      </c>
      <c r="O222" s="20" t="s">
        <v>3172</v>
      </c>
      <c r="P222" s="20" t="s">
        <v>3173</v>
      </c>
      <c r="R222" s="20" t="s">
        <v>1049</v>
      </c>
      <c r="S222" s="20" t="s">
        <v>1073</v>
      </c>
      <c r="BA222" s="20" t="s">
        <v>3174</v>
      </c>
      <c r="CE222" s="20" t="s">
        <v>1056</v>
      </c>
      <c r="CF222" s="20" t="s">
        <v>1056</v>
      </c>
      <c r="CZ222" s="20" t="s">
        <v>1260</v>
      </c>
      <c r="DA222" s="20" t="s">
        <v>1364</v>
      </c>
      <c r="DB222" s="20" t="str">
        <f aca="false">IF(NOT(ISBLANK(DA222)),CONCATENATE("lamd:class_",DA222),CONCATENATE("lamd:class_",CZ222)  )</f>
        <v>lamd:class_COTHER</v>
      </c>
    </row>
    <row r="223" customFormat="false" ht="101.5" hidden="false" customHeight="false" outlineLevel="0" collapsed="false">
      <c r="A223" s="20" t="s">
        <v>3175</v>
      </c>
      <c r="B223" s="20" t="s">
        <v>3176</v>
      </c>
      <c r="C223" s="20" t="s">
        <v>3177</v>
      </c>
      <c r="D223" s="20" t="s">
        <v>3178</v>
      </c>
      <c r="E223" s="20" t="s">
        <v>3179</v>
      </c>
      <c r="G223" s="20" t="s">
        <v>3180</v>
      </c>
      <c r="H223" s="29" t="s">
        <v>1422</v>
      </c>
      <c r="I223" s="29" t="s">
        <v>1239</v>
      </c>
      <c r="J223" s="29" t="s">
        <v>1253</v>
      </c>
      <c r="K223" s="29" t="s">
        <v>1049</v>
      </c>
      <c r="L223" s="29" t="s">
        <v>1050</v>
      </c>
      <c r="N223" s="29" t="s">
        <v>3181</v>
      </c>
      <c r="O223" s="20" t="s">
        <v>3182</v>
      </c>
      <c r="P223" s="20" t="s">
        <v>3183</v>
      </c>
      <c r="R223" s="20" t="s">
        <v>1049</v>
      </c>
      <c r="S223" s="20" t="s">
        <v>1073</v>
      </c>
      <c r="BA223" s="20" t="s">
        <v>3184</v>
      </c>
      <c r="CE223" s="20" t="s">
        <v>1056</v>
      </c>
      <c r="CF223" s="20" t="s">
        <v>1056</v>
      </c>
      <c r="CZ223" s="20" t="s">
        <v>1260</v>
      </c>
      <c r="DA223" s="20" t="s">
        <v>1364</v>
      </c>
      <c r="DB223" s="20" t="str">
        <f aca="false">IF(NOT(ISBLANK(DA223)),CONCATENATE("lamd:class_",DA223),CONCATENATE("lamd:class_",CZ223)  )</f>
        <v>lamd:class_COTHER</v>
      </c>
    </row>
    <row r="224" customFormat="false" ht="87" hidden="false" customHeight="false" outlineLevel="0" collapsed="false">
      <c r="A224" s="20" t="s">
        <v>3185</v>
      </c>
      <c r="B224" s="20" t="s">
        <v>3186</v>
      </c>
      <c r="C224" s="20" t="s">
        <v>3187</v>
      </c>
      <c r="D224" s="20" t="s">
        <v>3188</v>
      </c>
      <c r="E224" s="20" t="s">
        <v>3189</v>
      </c>
      <c r="G224" s="20" t="s">
        <v>3190</v>
      </c>
      <c r="H224" s="29" t="s">
        <v>3152</v>
      </c>
      <c r="I224" s="29" t="s">
        <v>1239</v>
      </c>
      <c r="J224" s="29" t="s">
        <v>1240</v>
      </c>
      <c r="K224" s="29" t="s">
        <v>1049</v>
      </c>
      <c r="L224" s="29" t="s">
        <v>1050</v>
      </c>
      <c r="N224" s="29" t="s">
        <v>3191</v>
      </c>
      <c r="O224" s="20" t="s">
        <v>1228</v>
      </c>
      <c r="P224" s="20" t="s">
        <v>1792</v>
      </c>
      <c r="R224" s="20" t="s">
        <v>1049</v>
      </c>
      <c r="S224" s="20" t="s">
        <v>1073</v>
      </c>
      <c r="BA224" s="20" t="s">
        <v>3192</v>
      </c>
      <c r="CE224" s="20" t="s">
        <v>1056</v>
      </c>
      <c r="CF224" s="20" t="s">
        <v>1056</v>
      </c>
      <c r="CZ224" s="20" t="s">
        <v>1260</v>
      </c>
      <c r="DA224" s="20" t="s">
        <v>1364</v>
      </c>
      <c r="DB224" s="20" t="str">
        <f aca="false">IF(NOT(ISBLANK(DA224)),CONCATENATE("lamd:class_",DA224),CONCATENATE("lamd:class_",CZ224)  )</f>
        <v>lamd:class_COTHER</v>
      </c>
    </row>
    <row r="225" customFormat="false" ht="159.5" hidden="false" customHeight="false" outlineLevel="0" collapsed="false">
      <c r="A225" s="20" t="s">
        <v>3193</v>
      </c>
      <c r="B225" s="20" t="s">
        <v>3194</v>
      </c>
      <c r="C225" s="20" t="s">
        <v>3195</v>
      </c>
      <c r="D225" s="20" t="s">
        <v>3196</v>
      </c>
      <c r="E225" s="20" t="s">
        <v>3197</v>
      </c>
      <c r="G225" s="20" t="s">
        <v>3198</v>
      </c>
      <c r="H225" s="29" t="s">
        <v>3152</v>
      </c>
      <c r="I225" s="29" t="s">
        <v>1239</v>
      </c>
      <c r="J225" s="29" t="s">
        <v>1240</v>
      </c>
      <c r="K225" s="29" t="s">
        <v>1049</v>
      </c>
      <c r="L225" s="29" t="s">
        <v>1050</v>
      </c>
      <c r="N225" s="29" t="s">
        <v>3199</v>
      </c>
      <c r="O225" s="20" t="s">
        <v>3200</v>
      </c>
      <c r="P225" s="20" t="s">
        <v>3201</v>
      </c>
      <c r="R225" s="20" t="s">
        <v>1049</v>
      </c>
      <c r="S225" s="20" t="s">
        <v>1073</v>
      </c>
      <c r="BA225" s="20"/>
      <c r="CE225" s="20" t="s">
        <v>1056</v>
      </c>
      <c r="CF225" s="20" t="s">
        <v>1056</v>
      </c>
      <c r="CZ225" s="20" t="s">
        <v>1260</v>
      </c>
      <c r="DA225" s="20" t="s">
        <v>1364</v>
      </c>
      <c r="DB225" s="20" t="str">
        <f aca="false">IF(NOT(ISBLANK(DA225)),CONCATENATE("lamd:class_",DA225),CONCATENATE("lamd:class_",CZ225)  )</f>
        <v>lamd:class_COTHER</v>
      </c>
      <c r="DC225" s="10"/>
    </row>
    <row r="226" customFormat="false" ht="58" hidden="false" customHeight="false" outlineLevel="0" collapsed="false">
      <c r="A226" s="20" t="s">
        <v>3202</v>
      </c>
      <c r="B226" s="20" t="s">
        <v>3203</v>
      </c>
      <c r="C226" s="20" t="s">
        <v>3204</v>
      </c>
      <c r="D226" s="20" t="s">
        <v>3205</v>
      </c>
      <c r="E226" s="20" t="s">
        <v>3206</v>
      </c>
      <c r="G226" s="20" t="s">
        <v>3207</v>
      </c>
      <c r="H226" s="29" t="s">
        <v>1422</v>
      </c>
      <c r="I226" s="29" t="s">
        <v>1239</v>
      </c>
      <c r="J226" s="29" t="s">
        <v>1253</v>
      </c>
      <c r="K226" s="29" t="s">
        <v>1049</v>
      </c>
      <c r="L226" s="29" t="s">
        <v>1050</v>
      </c>
      <c r="N226" s="29" t="s">
        <v>3208</v>
      </c>
      <c r="O226" s="20" t="s">
        <v>3200</v>
      </c>
      <c r="P226" s="20" t="s">
        <v>3201</v>
      </c>
      <c r="R226" s="20" t="s">
        <v>1049</v>
      </c>
      <c r="S226" s="20" t="s">
        <v>1073</v>
      </c>
      <c r="BA226" s="20" t="s">
        <v>3209</v>
      </c>
      <c r="CE226" s="20" t="s">
        <v>1056</v>
      </c>
      <c r="CF226" s="20" t="s">
        <v>1056</v>
      </c>
      <c r="CZ226" s="20" t="s">
        <v>1260</v>
      </c>
      <c r="DA226" s="20" t="s">
        <v>1364</v>
      </c>
      <c r="DB226" s="20" t="str">
        <f aca="false">IF(NOT(ISBLANK(DA226)),CONCATENATE("lamd:class_",DA226),CONCATENATE("lamd:class_",CZ226)  )</f>
        <v>lamd:class_COTHER</v>
      </c>
    </row>
    <row r="227" customFormat="false" ht="58" hidden="false" customHeight="false" outlineLevel="0" collapsed="false">
      <c r="A227" s="20" t="s">
        <v>3210</v>
      </c>
      <c r="B227" s="20" t="s">
        <v>3211</v>
      </c>
      <c r="C227" s="20" t="s">
        <v>3212</v>
      </c>
      <c r="D227" s="20" t="s">
        <v>3213</v>
      </c>
      <c r="E227" s="20" t="s">
        <v>3214</v>
      </c>
      <c r="G227" s="20" t="s">
        <v>3215</v>
      </c>
      <c r="H227" s="29" t="s">
        <v>1422</v>
      </c>
      <c r="I227" s="29" t="s">
        <v>1239</v>
      </c>
      <c r="J227" s="29" t="s">
        <v>1253</v>
      </c>
      <c r="K227" s="29" t="s">
        <v>1049</v>
      </c>
      <c r="L227" s="29" t="s">
        <v>1050</v>
      </c>
      <c r="N227" s="29" t="s">
        <v>3216</v>
      </c>
      <c r="O227" s="20" t="s">
        <v>3200</v>
      </c>
      <c r="P227" s="20" t="s">
        <v>3201</v>
      </c>
      <c r="R227" s="20" t="s">
        <v>1049</v>
      </c>
      <c r="S227" s="20" t="s">
        <v>1073</v>
      </c>
      <c r="BA227" s="20" t="s">
        <v>3209</v>
      </c>
      <c r="CE227" s="20" t="s">
        <v>1056</v>
      </c>
      <c r="CF227" s="20" t="s">
        <v>1056</v>
      </c>
      <c r="CZ227" s="20" t="s">
        <v>1260</v>
      </c>
      <c r="DA227" s="20" t="s">
        <v>1364</v>
      </c>
      <c r="DB227" s="20" t="str">
        <f aca="false">IF(NOT(ISBLANK(DA227)),CONCATENATE("lamd:class_",DA227),CONCATENATE("lamd:class_",CZ227)  )</f>
        <v>lamd:class_COTHER</v>
      </c>
    </row>
    <row r="228" customFormat="false" ht="58" hidden="false" customHeight="false" outlineLevel="0" collapsed="false">
      <c r="A228" s="20" t="s">
        <v>3217</v>
      </c>
      <c r="B228" s="20" t="s">
        <v>3218</v>
      </c>
      <c r="C228" s="20" t="s">
        <v>3219</v>
      </c>
      <c r="D228" s="20" t="s">
        <v>3220</v>
      </c>
      <c r="E228" s="20" t="s">
        <v>3221</v>
      </c>
      <c r="G228" s="20" t="s">
        <v>3222</v>
      </c>
      <c r="H228" s="29" t="s">
        <v>1422</v>
      </c>
      <c r="I228" s="29" t="s">
        <v>1239</v>
      </c>
      <c r="J228" s="29" t="s">
        <v>1253</v>
      </c>
      <c r="K228" s="29" t="s">
        <v>1049</v>
      </c>
      <c r="L228" s="29" t="s">
        <v>1050</v>
      </c>
      <c r="N228" s="29" t="s">
        <v>3216</v>
      </c>
      <c r="O228" s="20" t="s">
        <v>3200</v>
      </c>
      <c r="P228" s="20" t="s">
        <v>3201</v>
      </c>
      <c r="R228" s="20" t="s">
        <v>1049</v>
      </c>
      <c r="S228" s="20" t="s">
        <v>1073</v>
      </c>
      <c r="BA228" s="20" t="s">
        <v>3223</v>
      </c>
      <c r="CE228" s="20" t="s">
        <v>1056</v>
      </c>
      <c r="CF228" s="20" t="s">
        <v>1056</v>
      </c>
      <c r="CZ228" s="20" t="s">
        <v>1260</v>
      </c>
      <c r="DA228" s="20" t="s">
        <v>1364</v>
      </c>
      <c r="DB228" s="20" t="str">
        <f aca="false">IF(NOT(ISBLANK(DA228)),CONCATENATE("lamd:class_",DA228),CONCATENATE("lamd:class_",CZ228)  )</f>
        <v>lamd:class_COTHER</v>
      </c>
    </row>
    <row r="229" customFormat="false" ht="58" hidden="false" customHeight="false" outlineLevel="0" collapsed="false">
      <c r="A229" s="20" t="s">
        <v>3224</v>
      </c>
      <c r="B229" s="20" t="s">
        <v>3225</v>
      </c>
      <c r="C229" s="20" t="s">
        <v>3226</v>
      </c>
      <c r="D229" s="20" t="s">
        <v>3227</v>
      </c>
      <c r="E229" s="20" t="s">
        <v>3228</v>
      </c>
      <c r="G229" s="20" t="s">
        <v>3229</v>
      </c>
      <c r="H229" s="29" t="s">
        <v>1422</v>
      </c>
      <c r="I229" s="29" t="s">
        <v>1239</v>
      </c>
      <c r="J229" s="29" t="s">
        <v>1240</v>
      </c>
      <c r="K229" s="29" t="s">
        <v>1049</v>
      </c>
      <c r="L229" s="29" t="s">
        <v>1050</v>
      </c>
      <c r="N229" s="29" t="s">
        <v>3230</v>
      </c>
      <c r="O229" s="20" t="s">
        <v>3231</v>
      </c>
      <c r="P229" s="20" t="s">
        <v>3232</v>
      </c>
      <c r="R229" s="20" t="s">
        <v>1049</v>
      </c>
      <c r="S229" s="20" t="s">
        <v>1073</v>
      </c>
      <c r="BA229" s="20"/>
      <c r="BM229" s="20" t="s">
        <v>3233</v>
      </c>
      <c r="CE229" s="20" t="s">
        <v>1056</v>
      </c>
      <c r="CF229" s="20" t="s">
        <v>1056</v>
      </c>
      <c r="CZ229" s="20" t="s">
        <v>1260</v>
      </c>
      <c r="DA229" s="20" t="s">
        <v>1364</v>
      </c>
      <c r="DB229" s="20" t="str">
        <f aca="false">IF(NOT(ISBLANK(DA229)),CONCATENATE("lamd:class_",DA229),CONCATENATE("lamd:class_",CZ229)  )</f>
        <v>lamd:class_COTHER</v>
      </c>
    </row>
    <row r="230" customFormat="false" ht="58" hidden="false" customHeight="false" outlineLevel="0" collapsed="false">
      <c r="A230" s="20" t="s">
        <v>3234</v>
      </c>
      <c r="B230" s="20" t="s">
        <v>3235</v>
      </c>
      <c r="C230" s="20" t="s">
        <v>3236</v>
      </c>
      <c r="D230" s="20" t="s">
        <v>3237</v>
      </c>
      <c r="E230" s="20" t="s">
        <v>3238</v>
      </c>
      <c r="G230" s="20" t="s">
        <v>3239</v>
      </c>
      <c r="H230" s="29" t="s">
        <v>1422</v>
      </c>
      <c r="I230" s="29" t="s">
        <v>1239</v>
      </c>
      <c r="J230" s="29" t="s">
        <v>1253</v>
      </c>
      <c r="K230" s="29" t="s">
        <v>1049</v>
      </c>
      <c r="L230" s="29" t="s">
        <v>1050</v>
      </c>
      <c r="N230" s="29" t="s">
        <v>3240</v>
      </c>
      <c r="O230" s="20" t="s">
        <v>1668</v>
      </c>
      <c r="P230" s="20" t="s">
        <v>3241</v>
      </c>
      <c r="R230" s="20" t="s">
        <v>1049</v>
      </c>
      <c r="S230" s="20" t="s">
        <v>1073</v>
      </c>
      <c r="BA230" s="20" t="s">
        <v>3242</v>
      </c>
      <c r="CE230" s="20" t="s">
        <v>1056</v>
      </c>
      <c r="CF230" s="20" t="s">
        <v>1056</v>
      </c>
      <c r="CZ230" s="20" t="s">
        <v>1260</v>
      </c>
      <c r="DA230" s="20" t="s">
        <v>1364</v>
      </c>
      <c r="DB230" s="20" t="str">
        <f aca="false">IF(NOT(ISBLANK(DA230)),CONCATENATE("lamd:class_",DA230),CONCATENATE("lamd:class_",CZ230)  )</f>
        <v>lamd:class_COTHER</v>
      </c>
    </row>
    <row r="231" customFormat="false" ht="87" hidden="false" customHeight="false" outlineLevel="0" collapsed="false">
      <c r="A231" s="20" t="s">
        <v>3243</v>
      </c>
      <c r="B231" s="20" t="s">
        <v>3244</v>
      </c>
      <c r="C231" s="20" t="s">
        <v>3245</v>
      </c>
      <c r="D231" s="20" t="s">
        <v>3246</v>
      </c>
      <c r="E231" s="20" t="s">
        <v>3247</v>
      </c>
      <c r="G231" s="20" t="s">
        <v>3248</v>
      </c>
      <c r="H231" s="29" t="s">
        <v>3152</v>
      </c>
      <c r="I231" s="29" t="s">
        <v>1239</v>
      </c>
      <c r="J231" s="29" t="s">
        <v>1240</v>
      </c>
      <c r="K231" s="29" t="s">
        <v>1049</v>
      </c>
      <c r="L231" s="29" t="s">
        <v>1050</v>
      </c>
      <c r="N231" s="29" t="s">
        <v>3249</v>
      </c>
      <c r="O231" s="20" t="s">
        <v>1347</v>
      </c>
      <c r="P231" s="20" t="s">
        <v>2698</v>
      </c>
      <c r="R231" s="20" t="s">
        <v>1049</v>
      </c>
      <c r="S231" s="20" t="s">
        <v>1073</v>
      </c>
      <c r="AP231" s="20" t="s">
        <v>3250</v>
      </c>
      <c r="BA231" s="20" t="s">
        <v>3251</v>
      </c>
      <c r="CE231" s="20" t="s">
        <v>1056</v>
      </c>
      <c r="CF231" s="20" t="s">
        <v>1056</v>
      </c>
      <c r="CZ231" s="20" t="s">
        <v>1260</v>
      </c>
      <c r="DA231" s="20" t="s">
        <v>1364</v>
      </c>
      <c r="DB231" s="20" t="str">
        <f aca="false">IF(NOT(ISBLANK(DA231)),CONCATENATE("lamd:class_",DA231),CONCATENATE("lamd:class_",CZ231)  )</f>
        <v>lamd:class_COTHER</v>
      </c>
    </row>
    <row r="232" customFormat="false" ht="87" hidden="false" customHeight="false" outlineLevel="0" collapsed="false">
      <c r="A232" s="20" t="s">
        <v>3252</v>
      </c>
      <c r="B232" s="20" t="s">
        <v>3253</v>
      </c>
      <c r="C232" s="20" t="s">
        <v>3254</v>
      </c>
      <c r="D232" s="20" t="s">
        <v>3255</v>
      </c>
      <c r="E232" s="20" t="s">
        <v>3256</v>
      </c>
      <c r="G232" s="20" t="s">
        <v>3257</v>
      </c>
      <c r="H232" s="29" t="s">
        <v>1422</v>
      </c>
      <c r="I232" s="29" t="s">
        <v>1239</v>
      </c>
      <c r="J232" s="29" t="s">
        <v>1253</v>
      </c>
      <c r="K232" s="29" t="s">
        <v>1049</v>
      </c>
      <c r="L232" s="29" t="s">
        <v>1050</v>
      </c>
      <c r="N232" s="29" t="s">
        <v>3258</v>
      </c>
      <c r="O232" s="20" t="s">
        <v>1360</v>
      </c>
      <c r="P232" s="20" t="s">
        <v>2112</v>
      </c>
      <c r="R232" s="20" t="s">
        <v>1049</v>
      </c>
      <c r="S232" s="20" t="s">
        <v>1073</v>
      </c>
      <c r="BA232" s="20" t="s">
        <v>1056</v>
      </c>
      <c r="CE232" s="20" t="s">
        <v>1056</v>
      </c>
      <c r="CF232" s="20" t="s">
        <v>1056</v>
      </c>
      <c r="CZ232" s="20" t="s">
        <v>1260</v>
      </c>
      <c r="DA232" s="20" t="s">
        <v>1364</v>
      </c>
      <c r="DB232" s="20" t="str">
        <f aca="false">IF(NOT(ISBLANK(DA232)),CONCATENATE("lamd:class_",DA232),CONCATENATE("lamd:class_",CZ232)  )</f>
        <v>lamd:class_COTHER</v>
      </c>
    </row>
    <row r="233" customFormat="false" ht="159.5" hidden="false" customHeight="false" outlineLevel="0" collapsed="false">
      <c r="A233" s="20" t="s">
        <v>3259</v>
      </c>
      <c r="B233" s="20" t="s">
        <v>3260</v>
      </c>
      <c r="C233" s="20" t="s">
        <v>3261</v>
      </c>
      <c r="D233" s="20" t="s">
        <v>3262</v>
      </c>
      <c r="E233" s="20" t="s">
        <v>3263</v>
      </c>
      <c r="G233" s="20" t="s">
        <v>3264</v>
      </c>
      <c r="H233" s="29" t="s">
        <v>1422</v>
      </c>
      <c r="I233" s="29" t="s">
        <v>1138</v>
      </c>
      <c r="J233" s="29" t="s">
        <v>1253</v>
      </c>
      <c r="K233" s="29" t="s">
        <v>1049</v>
      </c>
      <c r="L233" s="29" t="s">
        <v>1358</v>
      </c>
      <c r="N233" s="29" t="s">
        <v>3265</v>
      </c>
      <c r="O233" s="20" t="s">
        <v>1360</v>
      </c>
      <c r="P233" s="20" t="s">
        <v>2112</v>
      </c>
      <c r="R233" s="20" t="s">
        <v>1049</v>
      </c>
      <c r="S233" s="20" t="s">
        <v>1073</v>
      </c>
      <c r="BA233" s="20" t="s">
        <v>1056</v>
      </c>
      <c r="CE233" s="20" t="s">
        <v>1056</v>
      </c>
      <c r="CF233" s="20" t="s">
        <v>1056</v>
      </c>
      <c r="CZ233" s="20" t="s">
        <v>1260</v>
      </c>
      <c r="DA233" s="20" t="s">
        <v>1364</v>
      </c>
      <c r="DB233" s="20" t="str">
        <f aca="false">IF(NOT(ISBLANK(DA233)),CONCATENATE("lamd:class_",DA233),CONCATENATE("lamd:class_",CZ233)  )</f>
        <v>lamd:class_COTHER</v>
      </c>
    </row>
    <row r="234" customFormat="false" ht="130.5" hidden="false" customHeight="false" outlineLevel="0" collapsed="false">
      <c r="A234" s="20" t="s">
        <v>3266</v>
      </c>
      <c r="B234" s="20" t="s">
        <v>3267</v>
      </c>
      <c r="C234" s="20" t="s">
        <v>3268</v>
      </c>
      <c r="D234" s="20" t="s">
        <v>3269</v>
      </c>
      <c r="E234" s="20" t="s">
        <v>3270</v>
      </c>
      <c r="F234" s="20" t="s">
        <v>3271</v>
      </c>
      <c r="G234" s="20" t="s">
        <v>3272</v>
      </c>
      <c r="H234" s="29" t="s">
        <v>1422</v>
      </c>
      <c r="I234" s="29" t="s">
        <v>1051</v>
      </c>
      <c r="J234" s="29" t="s">
        <v>1345</v>
      </c>
      <c r="K234" s="29" t="s">
        <v>1049</v>
      </c>
      <c r="L234" s="29" t="s">
        <v>1358</v>
      </c>
      <c r="N234" s="29" t="s">
        <v>3273</v>
      </c>
      <c r="O234" s="20" t="s">
        <v>3274</v>
      </c>
      <c r="P234" s="20" t="s">
        <v>3275</v>
      </c>
      <c r="R234" s="20" t="s">
        <v>1049</v>
      </c>
      <c r="S234" s="20" t="s">
        <v>1073</v>
      </c>
      <c r="BA234" s="20" t="s">
        <v>3276</v>
      </c>
      <c r="CE234" s="20" t="s">
        <v>1056</v>
      </c>
      <c r="CF234" s="20" t="s">
        <v>1056</v>
      </c>
      <c r="CZ234" s="20" t="s">
        <v>1260</v>
      </c>
      <c r="DA234" s="20" t="s">
        <v>1364</v>
      </c>
      <c r="DB234" s="20" t="str">
        <f aca="false">IF(NOT(ISBLANK(DA234)),CONCATENATE("lamd:class_",DA234),CONCATENATE("lamd:class_",CZ234)  )</f>
        <v>lamd:class_COTHER</v>
      </c>
    </row>
    <row r="235" customFormat="false" ht="43.5" hidden="false" customHeight="false" outlineLevel="0" collapsed="false">
      <c r="A235" s="20" t="s">
        <v>3277</v>
      </c>
      <c r="B235" s="20" t="s">
        <v>3278</v>
      </c>
      <c r="C235" s="20" t="s">
        <v>3278</v>
      </c>
      <c r="D235" s="20" t="s">
        <v>3279</v>
      </c>
      <c r="E235" s="20" t="s">
        <v>3280</v>
      </c>
      <c r="G235" s="20" t="s">
        <v>3281</v>
      </c>
      <c r="H235" s="29" t="s">
        <v>1422</v>
      </c>
      <c r="I235" s="29" t="s">
        <v>1239</v>
      </c>
      <c r="J235" s="29" t="s">
        <v>1253</v>
      </c>
      <c r="K235" s="29" t="s">
        <v>1049</v>
      </c>
      <c r="L235" s="29" t="s">
        <v>1373</v>
      </c>
      <c r="N235" s="29" t="s">
        <v>3282</v>
      </c>
      <c r="O235" s="20" t="s">
        <v>1668</v>
      </c>
      <c r="P235" s="20" t="s">
        <v>1376</v>
      </c>
      <c r="R235" s="20" t="s">
        <v>1049</v>
      </c>
      <c r="S235" s="20" t="s">
        <v>1073</v>
      </c>
      <c r="AW235" s="20" t="s">
        <v>1257</v>
      </c>
      <c r="BA235" s="20" t="s">
        <v>1830</v>
      </c>
      <c r="CE235" s="20" t="s">
        <v>1056</v>
      </c>
      <c r="CF235" s="20" t="s">
        <v>1056</v>
      </c>
      <c r="CZ235" s="20" t="s">
        <v>1260</v>
      </c>
      <c r="DA235" s="20" t="s">
        <v>1364</v>
      </c>
      <c r="DB235" s="20" t="str">
        <f aca="false">IF(NOT(ISBLANK(DA235)),CONCATENATE("lamd:class_",DA235),CONCATENATE("lamd:class_",CZ235)  )</f>
        <v>lamd:class_COTHER</v>
      </c>
    </row>
    <row r="236" customFormat="false" ht="275.5" hidden="false" customHeight="false" outlineLevel="0" collapsed="false">
      <c r="A236" s="20" t="s">
        <v>3283</v>
      </c>
      <c r="B236" s="20" t="s">
        <v>3284</v>
      </c>
      <c r="C236" s="20" t="s">
        <v>3285</v>
      </c>
      <c r="D236" s="20" t="s">
        <v>3286</v>
      </c>
      <c r="E236" s="20" t="s">
        <v>3287</v>
      </c>
      <c r="F236" s="20" t="s">
        <v>3288</v>
      </c>
      <c r="G236" s="20" t="s">
        <v>3289</v>
      </c>
      <c r="H236" s="29" t="s">
        <v>1422</v>
      </c>
      <c r="I236" s="29" t="s">
        <v>1239</v>
      </c>
      <c r="J236" s="29" t="s">
        <v>1253</v>
      </c>
      <c r="K236" s="29" t="s">
        <v>1049</v>
      </c>
      <c r="L236" s="29" t="s">
        <v>1050</v>
      </c>
      <c r="N236" s="29" t="s">
        <v>3290</v>
      </c>
      <c r="O236" s="20" t="s">
        <v>3291</v>
      </c>
      <c r="P236" s="20" t="s">
        <v>3292</v>
      </c>
      <c r="R236" s="20" t="s">
        <v>1049</v>
      </c>
      <c r="S236" s="20" t="s">
        <v>1073</v>
      </c>
      <c r="BA236" s="20" t="s">
        <v>3293</v>
      </c>
      <c r="CE236" s="20" t="s">
        <v>1056</v>
      </c>
      <c r="CF236" s="20" t="s">
        <v>1056</v>
      </c>
      <c r="CZ236" s="20" t="s">
        <v>1260</v>
      </c>
      <c r="DA236" s="20" t="s">
        <v>1364</v>
      </c>
      <c r="DB236" s="20" t="str">
        <f aca="false">IF(NOT(ISBLANK(DA236)),CONCATENATE("lamd:class_",DA236),CONCATENATE("lamd:class_",CZ236)  )</f>
        <v>lamd:class_COTHER</v>
      </c>
    </row>
    <row r="237" customFormat="false" ht="58" hidden="false" customHeight="false" outlineLevel="0" collapsed="false">
      <c r="A237" s="20" t="s">
        <v>3294</v>
      </c>
      <c r="B237" s="20" t="s">
        <v>3295</v>
      </c>
      <c r="C237" s="20" t="s">
        <v>3295</v>
      </c>
      <c r="D237" s="20" t="s">
        <v>3296</v>
      </c>
      <c r="E237" s="20" t="s">
        <v>3297</v>
      </c>
      <c r="G237" s="20" t="s">
        <v>3298</v>
      </c>
      <c r="H237" s="29" t="s">
        <v>1422</v>
      </c>
      <c r="I237" s="29" t="s">
        <v>3299</v>
      </c>
      <c r="J237" s="29" t="s">
        <v>1240</v>
      </c>
      <c r="K237" s="29" t="s">
        <v>1049</v>
      </c>
      <c r="L237" s="29" t="s">
        <v>1425</v>
      </c>
      <c r="N237" s="29" t="s">
        <v>3300</v>
      </c>
      <c r="O237" s="20" t="s">
        <v>1389</v>
      </c>
      <c r="P237" s="20" t="s">
        <v>1390</v>
      </c>
      <c r="R237" s="20" t="s">
        <v>1049</v>
      </c>
      <c r="S237" s="20" t="s">
        <v>1073</v>
      </c>
      <c r="AP237" s="20" t="s">
        <v>3301</v>
      </c>
      <c r="BA237" s="20"/>
      <c r="CF237" s="20" t="s">
        <v>1056</v>
      </c>
      <c r="CZ237" s="20" t="s">
        <v>1395</v>
      </c>
      <c r="DA237" s="20" t="s">
        <v>1396</v>
      </c>
      <c r="DB237" s="20" t="str">
        <f aca="false">IF(NOT(ISBLANK(DA237)),CONCATENATE("lamd:class_",DA237),CONCATENATE("lamd:class_",CZ237)  )</f>
        <v>lamd:class_3OTHER</v>
      </c>
    </row>
    <row r="238" customFormat="false" ht="101.5" hidden="false" customHeight="false" outlineLevel="0" collapsed="false">
      <c r="A238" s="20" t="s">
        <v>3302</v>
      </c>
      <c r="B238" s="20" t="s">
        <v>3303</v>
      </c>
      <c r="C238" s="20" t="s">
        <v>3304</v>
      </c>
      <c r="D238" s="20" t="s">
        <v>3305</v>
      </c>
      <c r="F238" s="20" t="s">
        <v>3306</v>
      </c>
      <c r="G238" s="20" t="s">
        <v>3307</v>
      </c>
      <c r="H238" s="29" t="s">
        <v>1422</v>
      </c>
      <c r="I238" s="29" t="s">
        <v>1239</v>
      </c>
      <c r="J238" s="29" t="s">
        <v>1108</v>
      </c>
      <c r="K238" s="29" t="s">
        <v>1049</v>
      </c>
      <c r="L238" s="29" t="s">
        <v>3308</v>
      </c>
      <c r="N238" s="29" t="s">
        <v>1051</v>
      </c>
      <c r="O238" s="20" t="s">
        <v>1878</v>
      </c>
      <c r="P238" s="20" t="s">
        <v>1879</v>
      </c>
      <c r="R238" s="20" t="s">
        <v>1049</v>
      </c>
      <c r="AF238" s="20" t="s">
        <v>2803</v>
      </c>
      <c r="AM238" s="20" t="s">
        <v>1051</v>
      </c>
      <c r="BA238" s="20" t="s">
        <v>3309</v>
      </c>
      <c r="CE238" s="20" t="s">
        <v>1056</v>
      </c>
      <c r="CF238" s="20" t="s">
        <v>1056</v>
      </c>
      <c r="CZ238" s="20" t="s">
        <v>1260</v>
      </c>
      <c r="DA238" s="20" t="s">
        <v>1364</v>
      </c>
      <c r="DB238" s="20" t="str">
        <f aca="false">IF(NOT(ISBLANK(DA238)),CONCATENATE("lamd:class_",DA238),CONCATENATE("lamd:class_",CZ238)  )</f>
        <v>lamd:class_COTHER</v>
      </c>
    </row>
    <row r="239" customFormat="false" ht="87" hidden="false" customHeight="false" outlineLevel="0" collapsed="false">
      <c r="A239" s="20" t="s">
        <v>3310</v>
      </c>
      <c r="B239" s="20" t="s">
        <v>3311</v>
      </c>
      <c r="C239" s="20" t="s">
        <v>3312</v>
      </c>
      <c r="D239" s="20" t="s">
        <v>3313</v>
      </c>
      <c r="E239" s="20" t="s">
        <v>3314</v>
      </c>
      <c r="G239" s="20" t="s">
        <v>3315</v>
      </c>
      <c r="H239" s="29" t="s">
        <v>1422</v>
      </c>
      <c r="I239" s="29" t="s">
        <v>1239</v>
      </c>
      <c r="J239" s="29" t="s">
        <v>1240</v>
      </c>
      <c r="K239" s="29" t="s">
        <v>1049</v>
      </c>
      <c r="L239" s="29" t="s">
        <v>1050</v>
      </c>
      <c r="N239" s="29" t="s">
        <v>3316</v>
      </c>
      <c r="O239" s="20" t="s">
        <v>3317</v>
      </c>
      <c r="P239" s="20" t="s">
        <v>3318</v>
      </c>
      <c r="R239" s="20" t="s">
        <v>1049</v>
      </c>
      <c r="S239" s="20" t="s">
        <v>1073</v>
      </c>
      <c r="BA239" s="20" t="s">
        <v>3319</v>
      </c>
      <c r="CE239" s="20" t="s">
        <v>1056</v>
      </c>
      <c r="CF239" s="20" t="s">
        <v>1056</v>
      </c>
      <c r="CZ239" s="20" t="s">
        <v>1260</v>
      </c>
      <c r="DA239" s="20" t="s">
        <v>1364</v>
      </c>
      <c r="DB239" s="20" t="str">
        <f aca="false">IF(NOT(ISBLANK(DA239)),CONCATENATE("lamd:class_",DA239),CONCATENATE("lamd:class_",CZ239)  )</f>
        <v>lamd:class_COTHER</v>
      </c>
    </row>
    <row r="240" customFormat="false" ht="87" hidden="false" customHeight="false" outlineLevel="0" collapsed="false">
      <c r="A240" s="20" t="s">
        <v>3320</v>
      </c>
      <c r="B240" s="20" t="s">
        <v>3321</v>
      </c>
      <c r="C240" s="20" t="s">
        <v>3322</v>
      </c>
      <c r="D240" s="20" t="s">
        <v>3323</v>
      </c>
      <c r="E240" s="20" t="s">
        <v>3324</v>
      </c>
      <c r="F240" s="20" t="s">
        <v>3325</v>
      </c>
      <c r="G240" s="20" t="s">
        <v>3326</v>
      </c>
      <c r="H240" s="29" t="s">
        <v>1422</v>
      </c>
      <c r="I240" s="29" t="s">
        <v>1239</v>
      </c>
      <c r="J240" s="29" t="s">
        <v>1424</v>
      </c>
      <c r="K240" s="29" t="s">
        <v>1049</v>
      </c>
      <c r="L240" s="29" t="s">
        <v>1373</v>
      </c>
      <c r="N240" s="29" t="s">
        <v>3327</v>
      </c>
      <c r="O240" s="20" t="s">
        <v>1375</v>
      </c>
      <c r="P240" s="20" t="s">
        <v>1376</v>
      </c>
      <c r="R240" s="20" t="s">
        <v>1049</v>
      </c>
      <c r="S240" s="20" t="s">
        <v>1052</v>
      </c>
      <c r="AU240" s="20" t="s">
        <v>1049</v>
      </c>
      <c r="AW240" s="20" t="s">
        <v>1257</v>
      </c>
      <c r="BA240" s="20" t="s">
        <v>3328</v>
      </c>
      <c r="CE240" s="20" t="s">
        <v>1056</v>
      </c>
      <c r="CF240" s="20" t="s">
        <v>3329</v>
      </c>
      <c r="CZ240" s="20" t="s">
        <v>1260</v>
      </c>
      <c r="DA240" s="20" t="s">
        <v>1261</v>
      </c>
      <c r="DB240" s="20" t="str">
        <f aca="false">IF(NOT(ISBLANK(DA240)),CONCATENATE("lamd:class_",DA240),CONCATENATE("lamd:class_",CZ240)  )</f>
        <v>lamd:class_STATEAID</v>
      </c>
    </row>
    <row r="241" customFormat="false" ht="290" hidden="false" customHeight="false" outlineLevel="0" collapsed="false">
      <c r="A241" s="20" t="s">
        <v>3330</v>
      </c>
      <c r="B241" s="20" t="s">
        <v>3331</v>
      </c>
      <c r="C241" s="20" t="s">
        <v>3332</v>
      </c>
      <c r="D241" s="20" t="s">
        <v>3333</v>
      </c>
      <c r="E241" s="20" t="s">
        <v>3334</v>
      </c>
      <c r="G241" s="20" t="s">
        <v>3335</v>
      </c>
      <c r="H241" s="29" t="s">
        <v>1422</v>
      </c>
      <c r="I241" s="29" t="s">
        <v>1239</v>
      </c>
      <c r="J241" s="29" t="s">
        <v>1240</v>
      </c>
      <c r="K241" s="29" t="s">
        <v>1049</v>
      </c>
      <c r="L241" s="29" t="s">
        <v>1050</v>
      </c>
      <c r="N241" s="29" t="s">
        <v>3336</v>
      </c>
      <c r="O241" s="20" t="s">
        <v>1810</v>
      </c>
      <c r="P241" s="20" t="s">
        <v>1811</v>
      </c>
      <c r="R241" s="20" t="s">
        <v>1049</v>
      </c>
      <c r="S241" s="20" t="s">
        <v>1073</v>
      </c>
      <c r="BA241" s="20" t="s">
        <v>3337</v>
      </c>
      <c r="CE241" s="20" t="s">
        <v>1056</v>
      </c>
      <c r="CF241" s="20" t="s">
        <v>1056</v>
      </c>
      <c r="CZ241" s="20" t="s">
        <v>1260</v>
      </c>
      <c r="DA241" s="20" t="s">
        <v>1364</v>
      </c>
      <c r="DB241" s="20" t="str">
        <f aca="false">IF(NOT(ISBLANK(DA241)),CONCATENATE("lamd:class_",DA241),CONCATENATE("lamd:class_",CZ241)  )</f>
        <v>lamd:class_COTHER</v>
      </c>
    </row>
    <row r="242" customFormat="false" ht="58" hidden="false" customHeight="false" outlineLevel="0" collapsed="false">
      <c r="A242" s="20" t="s">
        <v>3338</v>
      </c>
      <c r="B242" s="20" t="s">
        <v>3339</v>
      </c>
      <c r="C242" s="20" t="s">
        <v>3340</v>
      </c>
      <c r="D242" s="20" t="s">
        <v>3341</v>
      </c>
      <c r="E242" s="20" t="s">
        <v>3342</v>
      </c>
      <c r="G242" s="20" t="s">
        <v>3343</v>
      </c>
      <c r="H242" s="29" t="s">
        <v>1422</v>
      </c>
      <c r="I242" s="29" t="s">
        <v>1239</v>
      </c>
      <c r="J242" s="29" t="s">
        <v>1240</v>
      </c>
      <c r="K242" s="29" t="s">
        <v>1049</v>
      </c>
      <c r="L242" s="29" t="s">
        <v>1050</v>
      </c>
      <c r="N242" s="29" t="s">
        <v>3344</v>
      </c>
      <c r="O242" s="20" t="s">
        <v>1810</v>
      </c>
      <c r="P242" s="20" t="s">
        <v>1811</v>
      </c>
      <c r="R242" s="20" t="s">
        <v>1049</v>
      </c>
      <c r="S242" s="20" t="s">
        <v>1073</v>
      </c>
      <c r="T242" s="20" t="s">
        <v>3345</v>
      </c>
      <c r="BA242" s="20"/>
      <c r="CE242" s="20" t="s">
        <v>1056</v>
      </c>
      <c r="CF242" s="20" t="s">
        <v>1056</v>
      </c>
      <c r="CZ242" s="20" t="s">
        <v>1260</v>
      </c>
      <c r="DA242" s="20" t="s">
        <v>1364</v>
      </c>
      <c r="DB242" s="20" t="str">
        <f aca="false">IF(NOT(ISBLANK(DA242)),CONCATENATE("lamd:class_",DA242),CONCATENATE("lamd:class_",CZ242)  )</f>
        <v>lamd:class_COTHER</v>
      </c>
    </row>
    <row r="243" customFormat="false" ht="87" hidden="false" customHeight="false" outlineLevel="0" collapsed="false">
      <c r="A243" s="20" t="s">
        <v>3346</v>
      </c>
      <c r="B243" s="20" t="s">
        <v>3347</v>
      </c>
      <c r="C243" s="20" t="s">
        <v>3348</v>
      </c>
      <c r="D243" s="20" t="s">
        <v>3349</v>
      </c>
      <c r="E243" s="20" t="s">
        <v>3350</v>
      </c>
      <c r="G243" s="20" t="s">
        <v>3351</v>
      </c>
      <c r="H243" s="29" t="s">
        <v>1422</v>
      </c>
      <c r="I243" s="29" t="s">
        <v>1239</v>
      </c>
      <c r="J243" s="29" t="s">
        <v>1240</v>
      </c>
      <c r="K243" s="29" t="s">
        <v>1049</v>
      </c>
      <c r="L243" s="29" t="s">
        <v>1050</v>
      </c>
      <c r="N243" s="29" t="s">
        <v>3352</v>
      </c>
      <c r="O243" s="20" t="s">
        <v>3353</v>
      </c>
      <c r="P243" s="20" t="s">
        <v>3354</v>
      </c>
      <c r="R243" s="20" t="s">
        <v>1049</v>
      </c>
      <c r="S243" s="20" t="s">
        <v>1073</v>
      </c>
      <c r="BA243" s="20" t="s">
        <v>3355</v>
      </c>
      <c r="BK243" s="20" t="s">
        <v>3356</v>
      </c>
      <c r="CE243" s="20" t="s">
        <v>1056</v>
      </c>
      <c r="CF243" s="20" t="s">
        <v>1056</v>
      </c>
      <c r="CZ243" s="20" t="s">
        <v>1260</v>
      </c>
      <c r="DA243" s="20" t="s">
        <v>1364</v>
      </c>
      <c r="DB243" s="20" t="str">
        <f aca="false">IF(NOT(ISBLANK(DA243)),CONCATENATE("lamd:class_",DA243),CONCATENATE("lamd:class_",CZ243)  )</f>
        <v>lamd:class_COTHER</v>
      </c>
    </row>
    <row r="244" customFormat="false" ht="145" hidden="false" customHeight="false" outlineLevel="0" collapsed="false">
      <c r="A244" s="20" t="s">
        <v>3357</v>
      </c>
      <c r="B244" s="20" t="s">
        <v>3358</v>
      </c>
      <c r="C244" s="20" t="s">
        <v>3359</v>
      </c>
      <c r="D244" s="20" t="s">
        <v>3360</v>
      </c>
      <c r="E244" s="20" t="s">
        <v>3361</v>
      </c>
      <c r="F244" s="20" t="s">
        <v>3362</v>
      </c>
      <c r="G244" s="20" t="s">
        <v>3363</v>
      </c>
      <c r="H244" s="29" t="s">
        <v>1422</v>
      </c>
      <c r="I244" s="29" t="s">
        <v>1239</v>
      </c>
      <c r="J244" s="29" t="s">
        <v>1240</v>
      </c>
      <c r="K244" s="29" t="s">
        <v>1049</v>
      </c>
      <c r="L244" s="29" t="s">
        <v>1050</v>
      </c>
      <c r="N244" s="29" t="s">
        <v>3364</v>
      </c>
      <c r="O244" s="20" t="s">
        <v>3353</v>
      </c>
      <c r="P244" s="20" t="s">
        <v>3354</v>
      </c>
      <c r="R244" s="20" t="s">
        <v>1049</v>
      </c>
      <c r="S244" s="20" t="s">
        <v>1073</v>
      </c>
      <c r="BA244" s="20" t="s">
        <v>3365</v>
      </c>
      <c r="BK244" s="20" t="s">
        <v>3356</v>
      </c>
      <c r="CE244" s="20" t="s">
        <v>1056</v>
      </c>
      <c r="CF244" s="20" t="s">
        <v>1056</v>
      </c>
      <c r="CZ244" s="20" t="s">
        <v>1260</v>
      </c>
      <c r="DA244" s="20" t="s">
        <v>1364</v>
      </c>
      <c r="DB244" s="20" t="str">
        <f aca="false">IF(NOT(ISBLANK(DA244)),CONCATENATE("lamd:class_",DA244),CONCATENATE("lamd:class_",CZ244)  )</f>
        <v>lamd:class_COTHER</v>
      </c>
    </row>
    <row r="245" customFormat="false" ht="174" hidden="false" customHeight="false" outlineLevel="0" collapsed="false">
      <c r="A245" s="20" t="s">
        <v>3366</v>
      </c>
      <c r="B245" s="20" t="s">
        <v>3367</v>
      </c>
      <c r="C245" s="20" t="s">
        <v>3368</v>
      </c>
      <c r="D245" s="20" t="s">
        <v>3369</v>
      </c>
      <c r="E245" s="20" t="s">
        <v>1043</v>
      </c>
      <c r="F245" s="20" t="s">
        <v>3370</v>
      </c>
      <c r="G245" s="20" t="s">
        <v>1045</v>
      </c>
      <c r="H245" s="29" t="s">
        <v>1422</v>
      </c>
      <c r="I245" s="29" t="s">
        <v>1239</v>
      </c>
      <c r="J245" s="29" t="s">
        <v>1048</v>
      </c>
      <c r="N245" s="29" t="s">
        <v>3371</v>
      </c>
      <c r="R245" s="20" t="s">
        <v>1049</v>
      </c>
      <c r="AW245" s="20" t="s">
        <v>3372</v>
      </c>
      <c r="BA245" s="20" t="s">
        <v>3373</v>
      </c>
      <c r="CZ245" s="20" t="s">
        <v>1058</v>
      </c>
      <c r="DA245" s="20" t="s">
        <v>1059</v>
      </c>
      <c r="DB245" s="20" t="str">
        <f aca="false">IF(NOT(ISBLANK(DA245)),CONCATENATE("lamd:class_",DA245),CONCATENATE("lamd:class_",CZ245)  )</f>
        <v>lamd:class_COM</v>
      </c>
    </row>
    <row r="246" customFormat="false" ht="174" hidden="false" customHeight="false" outlineLevel="0" collapsed="false">
      <c r="A246" s="20" t="s">
        <v>3374</v>
      </c>
      <c r="B246" s="20" t="s">
        <v>3375</v>
      </c>
      <c r="C246" s="20" t="s">
        <v>3376</v>
      </c>
      <c r="D246" s="20" t="s">
        <v>3377</v>
      </c>
      <c r="E246" s="20" t="s">
        <v>3378</v>
      </c>
      <c r="F246" s="20" t="s">
        <v>3370</v>
      </c>
      <c r="G246" s="20" t="s">
        <v>1064</v>
      </c>
      <c r="H246" s="29" t="s">
        <v>1422</v>
      </c>
      <c r="I246" s="29" t="s">
        <v>1239</v>
      </c>
      <c r="J246" s="29" t="s">
        <v>1065</v>
      </c>
      <c r="N246" s="29" t="s">
        <v>3371</v>
      </c>
      <c r="R246" s="20" t="s">
        <v>1049</v>
      </c>
      <c r="AW246" s="20" t="s">
        <v>3372</v>
      </c>
      <c r="BA246" s="20" t="s">
        <v>3373</v>
      </c>
      <c r="CZ246" s="20" t="s">
        <v>1058</v>
      </c>
      <c r="DA246" s="20" t="s">
        <v>1059</v>
      </c>
      <c r="DB246" s="20" t="str">
        <f aca="false">IF(NOT(ISBLANK(DA246)),CONCATENATE("lamd:class_",DA246),CONCATENATE("lamd:class_",CZ246)  )</f>
        <v>lamd:class_COM</v>
      </c>
    </row>
    <row r="247" customFormat="false" ht="145" hidden="false" customHeight="false" outlineLevel="0" collapsed="false">
      <c r="A247" s="20" t="s">
        <v>3379</v>
      </c>
      <c r="B247" s="20" t="s">
        <v>3380</v>
      </c>
      <c r="C247" s="20" t="s">
        <v>3380</v>
      </c>
      <c r="D247" s="20" t="s">
        <v>3381</v>
      </c>
      <c r="E247" s="20" t="s">
        <v>3382</v>
      </c>
      <c r="F247" s="20" t="s">
        <v>3383</v>
      </c>
      <c r="G247" s="20" t="s">
        <v>3384</v>
      </c>
      <c r="H247" s="29" t="s">
        <v>1422</v>
      </c>
      <c r="I247" s="29" t="s">
        <v>1047</v>
      </c>
      <c r="J247" s="29" t="s">
        <v>1887</v>
      </c>
      <c r="K247" s="29" t="s">
        <v>1049</v>
      </c>
      <c r="L247" s="29" t="s">
        <v>2014</v>
      </c>
      <c r="N247" s="29" t="s">
        <v>3385</v>
      </c>
      <c r="O247" s="20" t="s">
        <v>3385</v>
      </c>
      <c r="P247" s="20" t="s">
        <v>3385</v>
      </c>
      <c r="R247" s="20" t="s">
        <v>1049</v>
      </c>
      <c r="W247" s="20" t="s">
        <v>3386</v>
      </c>
      <c r="X247" s="20" t="s">
        <v>3387</v>
      </c>
      <c r="AF247" s="20" t="s">
        <v>1051</v>
      </c>
      <c r="AG247" s="20" t="s">
        <v>1093</v>
      </c>
      <c r="AL247" s="20" t="s">
        <v>1051</v>
      </c>
      <c r="AM247" s="20" t="s">
        <v>1051</v>
      </c>
      <c r="AN247" s="20" t="s">
        <v>1051</v>
      </c>
      <c r="AP247" s="20" t="s">
        <v>3388</v>
      </c>
      <c r="AZ247" s="20" t="s">
        <v>1049</v>
      </c>
      <c r="BA247" s="20" t="s">
        <v>1051</v>
      </c>
      <c r="CD247" s="20" t="s">
        <v>1056</v>
      </c>
      <c r="CE247" s="20" t="s">
        <v>1056</v>
      </c>
      <c r="CF247" s="20" t="s">
        <v>1056</v>
      </c>
      <c r="CZ247" s="20" t="s">
        <v>1058</v>
      </c>
      <c r="DA247" s="20" t="s">
        <v>1059</v>
      </c>
      <c r="DB247" s="20" t="str">
        <f aca="false">IF(NOT(ISBLANK(DA247)),CONCATENATE("lamd:class_",DA247),CONCATENATE("lamd:class_",CZ247)  )</f>
        <v>lamd:class_COM</v>
      </c>
    </row>
    <row r="248" customFormat="false" ht="145" hidden="false" customHeight="false" outlineLevel="0" collapsed="false">
      <c r="A248" s="20" t="s">
        <v>3389</v>
      </c>
      <c r="B248" s="20" t="s">
        <v>3390</v>
      </c>
      <c r="C248" s="20" t="s">
        <v>3390</v>
      </c>
      <c r="D248" s="20" t="s">
        <v>3391</v>
      </c>
      <c r="E248" s="20" t="s">
        <v>3392</v>
      </c>
      <c r="G248" s="20" t="s">
        <v>3393</v>
      </c>
      <c r="H248" s="29" t="s">
        <v>1422</v>
      </c>
      <c r="I248" s="29" t="s">
        <v>1047</v>
      </c>
      <c r="J248" s="29" t="s">
        <v>3394</v>
      </c>
      <c r="K248" s="29" t="s">
        <v>1049</v>
      </c>
      <c r="L248" s="29" t="s">
        <v>2014</v>
      </c>
      <c r="N248" s="29" t="s">
        <v>3385</v>
      </c>
      <c r="O248" s="20" t="s">
        <v>3385</v>
      </c>
      <c r="P248" s="20" t="s">
        <v>3385</v>
      </c>
      <c r="R248" s="20" t="s">
        <v>1049</v>
      </c>
      <c r="W248" s="20" t="s">
        <v>3386</v>
      </c>
      <c r="X248" s="20" t="s">
        <v>3387</v>
      </c>
      <c r="AF248" s="20" t="s">
        <v>1051</v>
      </c>
      <c r="AG248" s="20" t="s">
        <v>1093</v>
      </c>
      <c r="AL248" s="20" t="s">
        <v>1051</v>
      </c>
      <c r="AM248" s="20" t="s">
        <v>1051</v>
      </c>
      <c r="AN248" s="20" t="s">
        <v>1051</v>
      </c>
      <c r="AP248" s="20" t="s">
        <v>3388</v>
      </c>
      <c r="AZ248" s="20" t="s">
        <v>1049</v>
      </c>
      <c r="BA248" s="20" t="s">
        <v>1051</v>
      </c>
      <c r="BB248" s="20" t="s">
        <v>1051</v>
      </c>
      <c r="BC248" s="20" t="s">
        <v>1056</v>
      </c>
      <c r="BK248" s="20" t="s">
        <v>1056</v>
      </c>
      <c r="CD248" s="20" t="s">
        <v>3395</v>
      </c>
      <c r="CE248" s="20" t="s">
        <v>1056</v>
      </c>
      <c r="CF248" s="20" t="s">
        <v>1056</v>
      </c>
      <c r="CZ248" s="20" t="s">
        <v>1058</v>
      </c>
      <c r="DA248" s="20" t="s">
        <v>1059</v>
      </c>
      <c r="DB248" s="20" t="str">
        <f aca="false">IF(NOT(ISBLANK(DA248)),CONCATENATE("lamd:class_",DA248),CONCATENATE("lamd:class_",CZ248)  )</f>
        <v>lamd:class_COM</v>
      </c>
    </row>
    <row r="249" customFormat="false" ht="145" hidden="false" customHeight="false" outlineLevel="0" collapsed="false">
      <c r="A249" s="20" t="s">
        <v>3396</v>
      </c>
      <c r="B249" s="20" t="s">
        <v>3397</v>
      </c>
      <c r="C249" s="20" t="s">
        <v>3397</v>
      </c>
      <c r="D249" s="20" t="s">
        <v>3398</v>
      </c>
      <c r="E249" s="20" t="s">
        <v>3399</v>
      </c>
      <c r="F249" s="20" t="s">
        <v>3400</v>
      </c>
      <c r="G249" s="20" t="s">
        <v>3401</v>
      </c>
      <c r="H249" s="29" t="s">
        <v>1422</v>
      </c>
      <c r="I249" s="29" t="s">
        <v>1047</v>
      </c>
      <c r="J249" s="29" t="s">
        <v>3402</v>
      </c>
      <c r="K249" s="29" t="s">
        <v>1049</v>
      </c>
      <c r="L249" s="29" t="s">
        <v>2014</v>
      </c>
      <c r="N249" s="29" t="s">
        <v>3385</v>
      </c>
      <c r="O249" s="20" t="s">
        <v>3385</v>
      </c>
      <c r="P249" s="20" t="s">
        <v>3385</v>
      </c>
      <c r="R249" s="20" t="s">
        <v>1049</v>
      </c>
      <c r="W249" s="20" t="s">
        <v>3403</v>
      </c>
      <c r="X249" s="20" t="s">
        <v>3387</v>
      </c>
      <c r="AF249" s="20" t="s">
        <v>1051</v>
      </c>
      <c r="AG249" s="20" t="s">
        <v>1093</v>
      </c>
      <c r="AL249" s="20" t="s">
        <v>1051</v>
      </c>
      <c r="AM249" s="20" t="s">
        <v>1051</v>
      </c>
      <c r="AN249" s="20" t="s">
        <v>1051</v>
      </c>
      <c r="AP249" s="20" t="s">
        <v>3388</v>
      </c>
      <c r="AZ249" s="20" t="s">
        <v>1049</v>
      </c>
      <c r="BA249" s="20" t="s">
        <v>1051</v>
      </c>
      <c r="CD249" s="20" t="s">
        <v>1056</v>
      </c>
      <c r="CE249" s="20" t="s">
        <v>1056</v>
      </c>
      <c r="CF249" s="20" t="s">
        <v>1056</v>
      </c>
      <c r="CZ249" s="20" t="s">
        <v>1058</v>
      </c>
      <c r="DA249" s="20" t="s">
        <v>1059</v>
      </c>
      <c r="DB249" s="20" t="str">
        <f aca="false">IF(NOT(ISBLANK(DA249)),CONCATENATE("lamd:class_",DA249),CONCATENATE("lamd:class_",CZ249)  )</f>
        <v>lamd:class_COM</v>
      </c>
    </row>
    <row r="250" customFormat="false" ht="145" hidden="false" customHeight="false" outlineLevel="0" collapsed="false">
      <c r="A250" s="20" t="s">
        <v>3404</v>
      </c>
      <c r="B250" s="20" t="s">
        <v>3405</v>
      </c>
      <c r="C250" s="20" t="s">
        <v>3405</v>
      </c>
      <c r="D250" s="20" t="s">
        <v>3406</v>
      </c>
      <c r="E250" s="20" t="s">
        <v>3407</v>
      </c>
      <c r="G250" s="20" t="s">
        <v>3408</v>
      </c>
      <c r="H250" s="29" t="s">
        <v>1422</v>
      </c>
      <c r="I250" s="29" t="s">
        <v>1047</v>
      </c>
      <c r="J250" s="29" t="s">
        <v>3409</v>
      </c>
      <c r="K250" s="29" t="s">
        <v>1049</v>
      </c>
      <c r="L250" s="29" t="s">
        <v>2014</v>
      </c>
      <c r="N250" s="29" t="s">
        <v>3385</v>
      </c>
      <c r="O250" s="20" t="s">
        <v>3385</v>
      </c>
      <c r="P250" s="20" t="s">
        <v>3385</v>
      </c>
      <c r="R250" s="20" t="s">
        <v>1049</v>
      </c>
      <c r="W250" s="20" t="s">
        <v>3386</v>
      </c>
      <c r="X250" s="20" t="s">
        <v>3387</v>
      </c>
      <c r="AF250" s="20" t="s">
        <v>1051</v>
      </c>
      <c r="AG250" s="20" t="s">
        <v>1093</v>
      </c>
      <c r="AL250" s="20" t="s">
        <v>1051</v>
      </c>
      <c r="AM250" s="20" t="s">
        <v>1051</v>
      </c>
      <c r="AN250" s="20" t="s">
        <v>1051</v>
      </c>
      <c r="AP250" s="20" t="s">
        <v>3388</v>
      </c>
      <c r="AZ250" s="20" t="s">
        <v>1049</v>
      </c>
      <c r="BA250" s="20" t="s">
        <v>1051</v>
      </c>
      <c r="CD250" s="20" t="s">
        <v>1056</v>
      </c>
      <c r="CE250" s="20" t="s">
        <v>1056</v>
      </c>
      <c r="CF250" s="20" t="s">
        <v>1056</v>
      </c>
      <c r="CZ250" s="20" t="s">
        <v>1058</v>
      </c>
      <c r="DA250" s="20" t="s">
        <v>1059</v>
      </c>
      <c r="DB250" s="20" t="str">
        <f aca="false">IF(NOT(ISBLANK(DA250)),CONCATENATE("lamd:class_",DA250),CONCATENATE("lamd:class_",CZ250)  )</f>
        <v>lamd:class_COM</v>
      </c>
    </row>
    <row r="251" customFormat="false" ht="145" hidden="false" customHeight="false" outlineLevel="0" collapsed="false">
      <c r="A251" s="20" t="s">
        <v>3410</v>
      </c>
      <c r="B251" s="20" t="s">
        <v>3411</v>
      </c>
      <c r="C251" s="20" t="s">
        <v>3411</v>
      </c>
      <c r="D251" s="20" t="s">
        <v>3412</v>
      </c>
      <c r="E251" s="20" t="s">
        <v>3413</v>
      </c>
      <c r="F251" s="43" t="s">
        <v>3414</v>
      </c>
      <c r="G251" s="20" t="s">
        <v>3415</v>
      </c>
      <c r="H251" s="29" t="s">
        <v>1422</v>
      </c>
      <c r="I251" s="29" t="s">
        <v>3416</v>
      </c>
      <c r="J251" s="29" t="s">
        <v>3417</v>
      </c>
      <c r="K251" s="29" t="s">
        <v>1049</v>
      </c>
      <c r="L251" s="29" t="s">
        <v>2014</v>
      </c>
      <c r="N251" s="29" t="s">
        <v>3385</v>
      </c>
      <c r="O251" s="20" t="s">
        <v>3385</v>
      </c>
      <c r="P251" s="20" t="s">
        <v>3385</v>
      </c>
      <c r="R251" s="20" t="s">
        <v>1049</v>
      </c>
      <c r="W251" s="20" t="s">
        <v>3386</v>
      </c>
      <c r="X251" s="20" t="s">
        <v>3387</v>
      </c>
      <c r="AF251" s="20" t="s">
        <v>3418</v>
      </c>
      <c r="AL251" s="20" t="s">
        <v>1051</v>
      </c>
      <c r="AM251" s="20" t="s">
        <v>1051</v>
      </c>
      <c r="AN251" s="20" t="s">
        <v>1051</v>
      </c>
      <c r="AP251" s="20" t="s">
        <v>3388</v>
      </c>
      <c r="AZ251" s="20" t="s">
        <v>1049</v>
      </c>
      <c r="BA251" s="20" t="s">
        <v>1051</v>
      </c>
      <c r="CD251" s="20" t="s">
        <v>1056</v>
      </c>
      <c r="CE251" s="20" t="s">
        <v>1056</v>
      </c>
      <c r="CF251" s="20" t="s">
        <v>1056</v>
      </c>
      <c r="CZ251" s="20" t="s">
        <v>1058</v>
      </c>
      <c r="DA251" s="20" t="s">
        <v>1059</v>
      </c>
      <c r="DB251" s="20" t="str">
        <f aca="false">IF(NOT(ISBLANK(DA251)),CONCATENATE("lamd:class_",DA251),CONCATENATE("lamd:class_",CZ251)  )</f>
        <v>lamd:class_COM</v>
      </c>
    </row>
    <row r="252" customFormat="false" ht="145" hidden="false" customHeight="false" outlineLevel="0" collapsed="false">
      <c r="A252" s="20" t="s">
        <v>3419</v>
      </c>
      <c r="B252" s="20" t="s">
        <v>3420</v>
      </c>
      <c r="C252" s="20" t="s">
        <v>3420</v>
      </c>
      <c r="D252" s="20" t="s">
        <v>3421</v>
      </c>
      <c r="E252" s="20" t="s">
        <v>3422</v>
      </c>
      <c r="G252" s="20" t="s">
        <v>3423</v>
      </c>
      <c r="H252" s="29" t="s">
        <v>1422</v>
      </c>
      <c r="I252" s="29" t="s">
        <v>1047</v>
      </c>
      <c r="J252" s="29" t="s">
        <v>3424</v>
      </c>
      <c r="K252" s="29" t="s">
        <v>1049</v>
      </c>
      <c r="L252" s="29" t="s">
        <v>2074</v>
      </c>
      <c r="N252" s="29" t="s">
        <v>3385</v>
      </c>
      <c r="O252" s="20" t="s">
        <v>3385</v>
      </c>
      <c r="P252" s="20" t="s">
        <v>3385</v>
      </c>
      <c r="R252" s="20" t="s">
        <v>1049</v>
      </c>
      <c r="W252" s="20" t="s">
        <v>3386</v>
      </c>
      <c r="X252" s="20" t="s">
        <v>3387</v>
      </c>
      <c r="AF252" s="20" t="s">
        <v>1051</v>
      </c>
      <c r="AG252" s="20" t="s">
        <v>1093</v>
      </c>
      <c r="AL252" s="20" t="s">
        <v>1051</v>
      </c>
      <c r="AM252" s="20" t="s">
        <v>1051</v>
      </c>
      <c r="AN252" s="20" t="s">
        <v>1051</v>
      </c>
      <c r="AP252" s="20" t="s">
        <v>3388</v>
      </c>
      <c r="AZ252" s="20" t="s">
        <v>1049</v>
      </c>
      <c r="BA252" s="20" t="s">
        <v>1051</v>
      </c>
      <c r="BB252" s="20" t="s">
        <v>1051</v>
      </c>
      <c r="BC252" s="20" t="s">
        <v>1056</v>
      </c>
      <c r="BK252" s="20" t="s">
        <v>1056</v>
      </c>
      <c r="CD252" s="20" t="s">
        <v>3395</v>
      </c>
      <c r="CE252" s="20" t="s">
        <v>1056</v>
      </c>
      <c r="CF252" s="20" t="s">
        <v>1056</v>
      </c>
      <c r="CZ252" s="20" t="s">
        <v>1058</v>
      </c>
      <c r="DA252" s="20" t="s">
        <v>1059</v>
      </c>
      <c r="DB252" s="20" t="str">
        <f aca="false">IF(NOT(ISBLANK(DA252)),CONCATENATE("lamd:class_",DA252),CONCATENATE("lamd:class_",CZ252)  )</f>
        <v>lamd:class_COM</v>
      </c>
    </row>
    <row r="253" customFormat="false" ht="116" hidden="false" customHeight="false" outlineLevel="0" collapsed="false">
      <c r="A253" s="20" t="s">
        <v>3425</v>
      </c>
      <c r="B253" s="20" t="s">
        <v>3426</v>
      </c>
      <c r="C253" s="20" t="s">
        <v>3426</v>
      </c>
      <c r="D253" s="20" t="s">
        <v>3427</v>
      </c>
      <c r="E253" s="20" t="s">
        <v>3428</v>
      </c>
      <c r="G253" s="20" t="s">
        <v>3429</v>
      </c>
      <c r="H253" s="29" t="s">
        <v>1422</v>
      </c>
      <c r="I253" s="29" t="s">
        <v>3416</v>
      </c>
      <c r="J253" s="29" t="s">
        <v>3430</v>
      </c>
      <c r="K253" s="29" t="s">
        <v>1049</v>
      </c>
      <c r="L253" s="29" t="s">
        <v>2014</v>
      </c>
      <c r="N253" s="29" t="s">
        <v>3385</v>
      </c>
      <c r="O253" s="20" t="s">
        <v>3385</v>
      </c>
      <c r="P253" s="20" t="s">
        <v>3385</v>
      </c>
      <c r="R253" s="20" t="s">
        <v>1049</v>
      </c>
      <c r="AF253" s="20" t="s">
        <v>3418</v>
      </c>
      <c r="AL253" s="20" t="s">
        <v>1051</v>
      </c>
      <c r="AM253" s="20" t="s">
        <v>1051</v>
      </c>
      <c r="AN253" s="20" t="s">
        <v>1051</v>
      </c>
      <c r="AP253" s="20" t="s">
        <v>3388</v>
      </c>
      <c r="AZ253" s="20" t="s">
        <v>1049</v>
      </c>
      <c r="BA253" s="20" t="s">
        <v>1051</v>
      </c>
      <c r="CD253" s="20" t="s">
        <v>1056</v>
      </c>
      <c r="CE253" s="20" t="s">
        <v>1056</v>
      </c>
      <c r="CF253" s="20" t="s">
        <v>1056</v>
      </c>
      <c r="CZ253" s="20" t="s">
        <v>1058</v>
      </c>
      <c r="DA253" s="20" t="s">
        <v>1059</v>
      </c>
      <c r="DB253" s="20" t="str">
        <f aca="false">IF(NOT(ISBLANK(DA253)),CONCATENATE("lamd:class_",DA253),CONCATENATE("lamd:class_",CZ253)  )</f>
        <v>lamd:class_COM</v>
      </c>
    </row>
    <row r="254" customFormat="false" ht="116" hidden="false" customHeight="false" outlineLevel="0" collapsed="false">
      <c r="A254" s="20" t="s">
        <v>3431</v>
      </c>
      <c r="B254" s="20" t="s">
        <v>3432</v>
      </c>
      <c r="C254" s="20" t="s">
        <v>3432</v>
      </c>
      <c r="D254" s="20" t="s">
        <v>3433</v>
      </c>
      <c r="E254" s="20" t="s">
        <v>3434</v>
      </c>
      <c r="G254" s="20" t="s">
        <v>3435</v>
      </c>
      <c r="H254" s="29" t="s">
        <v>1422</v>
      </c>
      <c r="I254" s="29" t="s">
        <v>3416</v>
      </c>
      <c r="J254" s="29" t="s">
        <v>3436</v>
      </c>
      <c r="K254" s="29" t="s">
        <v>1049</v>
      </c>
      <c r="L254" s="29" t="s">
        <v>2014</v>
      </c>
      <c r="N254" s="29" t="s">
        <v>3385</v>
      </c>
      <c r="O254" s="20" t="s">
        <v>3385</v>
      </c>
      <c r="P254" s="20" t="s">
        <v>3385</v>
      </c>
      <c r="R254" s="20" t="s">
        <v>1049</v>
      </c>
      <c r="AF254" s="20" t="s">
        <v>3418</v>
      </c>
      <c r="AL254" s="20" t="s">
        <v>1051</v>
      </c>
      <c r="AM254" s="20" t="s">
        <v>1051</v>
      </c>
      <c r="AN254" s="20" t="s">
        <v>1051</v>
      </c>
      <c r="AP254" s="20" t="s">
        <v>3388</v>
      </c>
      <c r="AZ254" s="20" t="s">
        <v>1049</v>
      </c>
      <c r="BA254" s="20" t="s">
        <v>1051</v>
      </c>
      <c r="CD254" s="20" t="s">
        <v>1056</v>
      </c>
      <c r="CE254" s="20" t="s">
        <v>1056</v>
      </c>
      <c r="CF254" s="20" t="s">
        <v>1056</v>
      </c>
      <c r="CZ254" s="20" t="s">
        <v>1058</v>
      </c>
      <c r="DA254" s="20" t="s">
        <v>1059</v>
      </c>
      <c r="DB254" s="20" t="str">
        <f aca="false">IF(NOT(ISBLANK(DA254)),CONCATENATE("lamd:class_",DA254),CONCATENATE("lamd:class_",CZ254)  )</f>
        <v>lamd:class_COM</v>
      </c>
    </row>
    <row r="255" customFormat="false" ht="116" hidden="false" customHeight="false" outlineLevel="0" collapsed="false">
      <c r="A255" s="20" t="s">
        <v>3437</v>
      </c>
      <c r="B255" s="20" t="s">
        <v>3438</v>
      </c>
      <c r="C255" s="20" t="s">
        <v>3438</v>
      </c>
      <c r="D255" s="20" t="s">
        <v>3439</v>
      </c>
      <c r="E255" s="20" t="s">
        <v>3440</v>
      </c>
      <c r="G255" s="20" t="s">
        <v>3441</v>
      </c>
      <c r="H255" s="29" t="s">
        <v>1422</v>
      </c>
      <c r="I255" s="29" t="s">
        <v>3416</v>
      </c>
      <c r="J255" s="29" t="s">
        <v>3442</v>
      </c>
      <c r="K255" s="29" t="s">
        <v>1049</v>
      </c>
      <c r="L255" s="29" t="s">
        <v>2014</v>
      </c>
      <c r="N255" s="29" t="s">
        <v>3385</v>
      </c>
      <c r="O255" s="20" t="s">
        <v>3385</v>
      </c>
      <c r="P255" s="20" t="s">
        <v>3385</v>
      </c>
      <c r="R255" s="20" t="s">
        <v>1049</v>
      </c>
      <c r="AF255" s="20" t="s">
        <v>3418</v>
      </c>
      <c r="AL255" s="20" t="s">
        <v>1051</v>
      </c>
      <c r="AM255" s="20" t="s">
        <v>1051</v>
      </c>
      <c r="AN255" s="20" t="s">
        <v>1051</v>
      </c>
      <c r="AP255" s="20" t="s">
        <v>3388</v>
      </c>
      <c r="AZ255" s="20" t="s">
        <v>1049</v>
      </c>
      <c r="BA255" s="20" t="s">
        <v>1051</v>
      </c>
      <c r="CD255" s="20" t="s">
        <v>1056</v>
      </c>
      <c r="CE255" s="20" t="s">
        <v>1056</v>
      </c>
      <c r="CF255" s="20" t="s">
        <v>1056</v>
      </c>
      <c r="CZ255" s="20" t="s">
        <v>1058</v>
      </c>
      <c r="DA255" s="20" t="s">
        <v>1059</v>
      </c>
      <c r="DB255" s="20" t="str">
        <f aca="false">IF(NOT(ISBLANK(DA255)),CONCATENATE("lamd:class_",DA255),CONCATENATE("lamd:class_",CZ255)  )</f>
        <v>lamd:class_COM</v>
      </c>
    </row>
    <row r="256" customFormat="false" ht="58" hidden="false" customHeight="false" outlineLevel="0" collapsed="false">
      <c r="A256" s="20" t="s">
        <v>3443</v>
      </c>
      <c r="B256" s="20" t="s">
        <v>3444</v>
      </c>
      <c r="C256" s="20" t="s">
        <v>3444</v>
      </c>
      <c r="D256" s="20" t="s">
        <v>3445</v>
      </c>
      <c r="E256" s="20" t="s">
        <v>3446</v>
      </c>
      <c r="G256" s="20" t="s">
        <v>3447</v>
      </c>
      <c r="H256" s="29" t="s">
        <v>1252</v>
      </c>
      <c r="I256" s="29" t="s">
        <v>1047</v>
      </c>
      <c r="J256" s="29" t="s">
        <v>3448</v>
      </c>
      <c r="K256" s="29" t="s">
        <v>1049</v>
      </c>
      <c r="L256" s="29" t="s">
        <v>2014</v>
      </c>
      <c r="N256" s="29" t="s">
        <v>3385</v>
      </c>
      <c r="O256" s="20" t="s">
        <v>3385</v>
      </c>
      <c r="P256" s="20" t="s">
        <v>3385</v>
      </c>
      <c r="R256" s="20" t="s">
        <v>1049</v>
      </c>
      <c r="AF256" s="20" t="s">
        <v>1051</v>
      </c>
      <c r="AG256" s="20" t="s">
        <v>1093</v>
      </c>
      <c r="AL256" s="20" t="s">
        <v>1051</v>
      </c>
      <c r="AM256" s="20" t="s">
        <v>1051</v>
      </c>
      <c r="AN256" s="20" t="s">
        <v>1051</v>
      </c>
      <c r="AP256" s="20" t="s">
        <v>3449</v>
      </c>
      <c r="AZ256" s="20" t="s">
        <v>1049</v>
      </c>
      <c r="BA256" s="20" t="s">
        <v>1051</v>
      </c>
      <c r="CD256" s="20" t="s">
        <v>1056</v>
      </c>
      <c r="CE256" s="20" t="s">
        <v>1056</v>
      </c>
      <c r="CF256" s="20" t="s">
        <v>1056</v>
      </c>
      <c r="CZ256" s="20" t="s">
        <v>1058</v>
      </c>
      <c r="DA256" s="20" t="s">
        <v>1059</v>
      </c>
      <c r="DB256" s="20" t="str">
        <f aca="false">IF(NOT(ISBLANK(DA256)),CONCATENATE("lamd:class_",DA256),CONCATENATE("lamd:class_",CZ256)  )</f>
        <v>lamd:class_COM</v>
      </c>
    </row>
    <row r="257" customFormat="false" ht="116" hidden="false" customHeight="false" outlineLevel="0" collapsed="false">
      <c r="A257" s="20" t="s">
        <v>3450</v>
      </c>
      <c r="B257" s="20" t="s">
        <v>3451</v>
      </c>
      <c r="C257" s="20" t="s">
        <v>3452</v>
      </c>
      <c r="D257" s="20" t="s">
        <v>3453</v>
      </c>
      <c r="E257" s="20" t="s">
        <v>3454</v>
      </c>
      <c r="G257" s="20" t="s">
        <v>3455</v>
      </c>
      <c r="H257" s="29" t="s">
        <v>1252</v>
      </c>
      <c r="I257" s="29" t="s">
        <v>3416</v>
      </c>
      <c r="J257" s="29" t="s">
        <v>3456</v>
      </c>
      <c r="K257" s="29" t="s">
        <v>1049</v>
      </c>
      <c r="L257" s="29" t="s">
        <v>2014</v>
      </c>
      <c r="N257" s="29" t="s">
        <v>3385</v>
      </c>
      <c r="O257" s="20" t="s">
        <v>3385</v>
      </c>
      <c r="P257" s="20" t="s">
        <v>3385</v>
      </c>
      <c r="R257" s="20" t="s">
        <v>1049</v>
      </c>
      <c r="AF257" s="20" t="s">
        <v>3418</v>
      </c>
      <c r="AM257" s="20" t="s">
        <v>1051</v>
      </c>
      <c r="AN257" s="20" t="s">
        <v>1051</v>
      </c>
      <c r="AP257" s="20" t="s">
        <v>3449</v>
      </c>
      <c r="AZ257" s="20" t="s">
        <v>1049</v>
      </c>
      <c r="BA257" s="20" t="s">
        <v>1051</v>
      </c>
      <c r="CE257" s="20" t="s">
        <v>1056</v>
      </c>
      <c r="CF257" s="20" t="s">
        <v>3457</v>
      </c>
      <c r="CZ257" s="20" t="s">
        <v>1058</v>
      </c>
      <c r="DA257" s="20" t="s">
        <v>1059</v>
      </c>
      <c r="DB257" s="20" t="str">
        <f aca="false">IF(NOT(ISBLANK(DA257)),CONCATENATE("lamd:class_",DA257),CONCATENATE("lamd:class_",CZ257)  )</f>
        <v>lamd:class_COM</v>
      </c>
    </row>
    <row r="258" customFormat="false" ht="116" hidden="false" customHeight="false" outlineLevel="0" collapsed="false">
      <c r="A258" s="20" t="s">
        <v>3458</v>
      </c>
      <c r="B258" s="20" t="s">
        <v>3459</v>
      </c>
      <c r="C258" s="20" t="s">
        <v>3460</v>
      </c>
      <c r="D258" s="20" t="s">
        <v>3461</v>
      </c>
      <c r="E258" s="20" t="s">
        <v>3462</v>
      </c>
      <c r="F258" s="20" t="s">
        <v>3463</v>
      </c>
      <c r="G258" s="20" t="s">
        <v>3464</v>
      </c>
      <c r="H258" s="29" t="s">
        <v>1252</v>
      </c>
      <c r="I258" s="29" t="s">
        <v>3416</v>
      </c>
      <c r="J258" s="29" t="s">
        <v>3465</v>
      </c>
      <c r="L258" s="29" t="s">
        <v>2014</v>
      </c>
      <c r="N258" s="29" t="s">
        <v>3385</v>
      </c>
      <c r="O258" s="20" t="s">
        <v>3385</v>
      </c>
      <c r="P258" s="20" t="s">
        <v>3385</v>
      </c>
      <c r="R258" s="20" t="s">
        <v>1049</v>
      </c>
      <c r="AF258" s="20" t="s">
        <v>3418</v>
      </c>
      <c r="AM258" s="20" t="s">
        <v>1051</v>
      </c>
      <c r="AN258" s="20" t="s">
        <v>1051</v>
      </c>
      <c r="AP258" s="20" t="s">
        <v>3449</v>
      </c>
      <c r="AZ258" s="20" t="s">
        <v>1049</v>
      </c>
      <c r="BA258" s="20" t="s">
        <v>1051</v>
      </c>
      <c r="CE258" s="20" t="s">
        <v>2727</v>
      </c>
      <c r="CF258" s="20" t="s">
        <v>3466</v>
      </c>
      <c r="CZ258" s="20" t="s">
        <v>1058</v>
      </c>
      <c r="DA258" s="20" t="s">
        <v>1059</v>
      </c>
      <c r="DB258" s="20" t="str">
        <f aca="false">IF(NOT(ISBLANK(DA258)),CONCATENATE("lamd:class_",DA258),CONCATENATE("lamd:class_",CZ258)  )</f>
        <v>lamd:class_COM</v>
      </c>
    </row>
    <row r="259" customFormat="false" ht="116" hidden="false" customHeight="false" outlineLevel="0" collapsed="false">
      <c r="A259" s="20" t="s">
        <v>3467</v>
      </c>
      <c r="B259" s="20" t="s">
        <v>3468</v>
      </c>
      <c r="C259" s="20" t="s">
        <v>3468</v>
      </c>
      <c r="D259" s="20" t="s">
        <v>3469</v>
      </c>
      <c r="E259" s="20" t="s">
        <v>3470</v>
      </c>
      <c r="G259" s="20" t="s">
        <v>3471</v>
      </c>
      <c r="H259" s="29" t="s">
        <v>1252</v>
      </c>
      <c r="I259" s="29" t="s">
        <v>3472</v>
      </c>
      <c r="J259" s="29" t="s">
        <v>3473</v>
      </c>
      <c r="L259" s="29" t="s">
        <v>3474</v>
      </c>
      <c r="N259" s="29" t="s">
        <v>3385</v>
      </c>
      <c r="O259" s="20" t="s">
        <v>3385</v>
      </c>
      <c r="P259" s="20" t="s">
        <v>3385</v>
      </c>
      <c r="R259" s="20" t="s">
        <v>1049</v>
      </c>
      <c r="AF259" s="20" t="s">
        <v>3418</v>
      </c>
      <c r="AM259" s="20" t="s">
        <v>1051</v>
      </c>
      <c r="AN259" s="20" t="s">
        <v>1051</v>
      </c>
      <c r="AP259" s="20" t="s">
        <v>3449</v>
      </c>
      <c r="BA259" s="20"/>
      <c r="CE259" s="20" t="s">
        <v>2727</v>
      </c>
      <c r="CZ259" s="20" t="s">
        <v>1058</v>
      </c>
      <c r="DA259" s="20" t="s">
        <v>1059</v>
      </c>
      <c r="DB259" s="20" t="str">
        <f aca="false">IF(NOT(ISBLANK(DA259)),CONCATENATE("lamd:class_",DA259),CONCATENATE("lamd:class_",CZ259)  )</f>
        <v>lamd:class_COM</v>
      </c>
    </row>
    <row r="260" customFormat="false" ht="116" hidden="false" customHeight="false" outlineLevel="0" collapsed="false">
      <c r="A260" s="20" t="s">
        <v>3475</v>
      </c>
      <c r="B260" s="20" t="s">
        <v>3476</v>
      </c>
      <c r="C260" s="20" t="s">
        <v>3476</v>
      </c>
      <c r="D260" s="20" t="s">
        <v>3477</v>
      </c>
      <c r="E260" s="20" t="s">
        <v>3478</v>
      </c>
      <c r="G260" s="20" t="s">
        <v>3479</v>
      </c>
      <c r="H260" s="29" t="s">
        <v>1252</v>
      </c>
      <c r="I260" s="29" t="s">
        <v>3416</v>
      </c>
      <c r="J260" s="29" t="s">
        <v>3480</v>
      </c>
      <c r="L260" s="29" t="s">
        <v>2074</v>
      </c>
      <c r="N260" s="29" t="s">
        <v>3385</v>
      </c>
      <c r="O260" s="20" t="s">
        <v>3385</v>
      </c>
      <c r="P260" s="20" t="s">
        <v>3385</v>
      </c>
      <c r="R260" s="20" t="s">
        <v>1049</v>
      </c>
      <c r="AF260" s="20" t="s">
        <v>3418</v>
      </c>
      <c r="AM260" s="20" t="s">
        <v>1051</v>
      </c>
      <c r="AN260" s="20" t="s">
        <v>1051</v>
      </c>
      <c r="AP260" s="20" t="s">
        <v>3449</v>
      </c>
      <c r="BA260" s="20" t="s">
        <v>1051</v>
      </c>
      <c r="CE260" s="20" t="s">
        <v>2727</v>
      </c>
      <c r="CZ260" s="20" t="s">
        <v>1058</v>
      </c>
      <c r="DA260" s="20" t="s">
        <v>1059</v>
      </c>
      <c r="DB260" s="20" t="s">
        <v>3481</v>
      </c>
    </row>
    <row r="261" customFormat="false" ht="116" hidden="false" customHeight="false" outlineLevel="0" collapsed="false">
      <c r="A261" s="20" t="s">
        <v>3482</v>
      </c>
      <c r="B261" s="20" t="s">
        <v>3483</v>
      </c>
      <c r="C261" s="20" t="s">
        <v>3483</v>
      </c>
      <c r="D261" s="20" t="s">
        <v>3484</v>
      </c>
      <c r="E261" s="20" t="s">
        <v>3485</v>
      </c>
      <c r="G261" s="20" t="s">
        <v>3486</v>
      </c>
      <c r="H261" s="29" t="s">
        <v>1252</v>
      </c>
      <c r="I261" s="29" t="s">
        <v>3416</v>
      </c>
      <c r="J261" s="29" t="s">
        <v>1678</v>
      </c>
      <c r="L261" s="29" t="s">
        <v>2074</v>
      </c>
      <c r="N261" s="29" t="s">
        <v>3385</v>
      </c>
      <c r="O261" s="20" t="s">
        <v>3385</v>
      </c>
      <c r="P261" s="20" t="s">
        <v>3385</v>
      </c>
      <c r="R261" s="20" t="s">
        <v>1049</v>
      </c>
      <c r="AF261" s="20" t="s">
        <v>3418</v>
      </c>
      <c r="AM261" s="20" t="s">
        <v>1051</v>
      </c>
      <c r="AN261" s="20" t="s">
        <v>1051</v>
      </c>
      <c r="AP261" s="20" t="s">
        <v>3449</v>
      </c>
      <c r="BA261" s="20"/>
      <c r="CE261" s="20" t="s">
        <v>2727</v>
      </c>
      <c r="CZ261" s="20" t="s">
        <v>1058</v>
      </c>
      <c r="DA261" s="20" t="s">
        <v>1059</v>
      </c>
      <c r="DB261" s="20" t="str">
        <f aca="false">IF(NOT(ISBLANK(DA261)),CONCATENATE("lamd:class_",DA261),CONCATENATE("lamd:class_",CZ261)  )</f>
        <v>lamd:class_COM</v>
      </c>
    </row>
    <row r="262" customFormat="false" ht="116" hidden="false" customHeight="false" outlineLevel="0" collapsed="false">
      <c r="A262" s="20" t="s">
        <v>3487</v>
      </c>
      <c r="B262" s="20" t="s">
        <v>3488</v>
      </c>
      <c r="C262" s="20" t="s">
        <v>3488</v>
      </c>
      <c r="D262" s="20" t="s">
        <v>3489</v>
      </c>
      <c r="E262" s="20" t="s">
        <v>3490</v>
      </c>
      <c r="G262" s="20" t="s">
        <v>3491</v>
      </c>
      <c r="H262" s="29" t="s">
        <v>1252</v>
      </c>
      <c r="I262" s="29" t="s">
        <v>3472</v>
      </c>
      <c r="J262" s="29" t="s">
        <v>3492</v>
      </c>
      <c r="L262" s="29" t="s">
        <v>3474</v>
      </c>
      <c r="N262" s="29" t="s">
        <v>3385</v>
      </c>
      <c r="O262" s="20" t="s">
        <v>3385</v>
      </c>
      <c r="P262" s="20" t="s">
        <v>3385</v>
      </c>
      <c r="R262" s="20" t="s">
        <v>1049</v>
      </c>
      <c r="AF262" s="20" t="s">
        <v>3418</v>
      </c>
      <c r="AM262" s="20" t="s">
        <v>1051</v>
      </c>
      <c r="AN262" s="20" t="s">
        <v>1051</v>
      </c>
      <c r="AP262" s="20" t="s">
        <v>3449</v>
      </c>
      <c r="BA262" s="20"/>
      <c r="CE262" s="20" t="s">
        <v>2727</v>
      </c>
      <c r="CF262" s="20" t="s">
        <v>1056</v>
      </c>
      <c r="CZ262" s="20" t="s">
        <v>1058</v>
      </c>
      <c r="DA262" s="20" t="s">
        <v>1059</v>
      </c>
      <c r="DB262" s="20" t="str">
        <f aca="false">IF(NOT(ISBLANK(DA262)),CONCATENATE("lamd:class_",DA262),CONCATENATE("lamd:class_",CZ262)  )</f>
        <v>lamd:class_COM</v>
      </c>
    </row>
    <row r="263" customFormat="false" ht="116" hidden="false" customHeight="false" outlineLevel="0" collapsed="false">
      <c r="A263" s="20" t="s">
        <v>3493</v>
      </c>
      <c r="B263" s="20" t="s">
        <v>3494</v>
      </c>
      <c r="C263" s="20" t="s">
        <v>3494</v>
      </c>
      <c r="D263" s="20" t="s">
        <v>3495</v>
      </c>
      <c r="E263" s="20" t="s">
        <v>3496</v>
      </c>
      <c r="G263" s="20" t="s">
        <v>3497</v>
      </c>
      <c r="H263" s="29" t="s">
        <v>1252</v>
      </c>
      <c r="I263" s="29" t="s">
        <v>3416</v>
      </c>
      <c r="J263" s="29" t="s">
        <v>3498</v>
      </c>
      <c r="L263" s="29" t="s">
        <v>2074</v>
      </c>
      <c r="N263" s="29" t="s">
        <v>3499</v>
      </c>
      <c r="O263" s="20" t="s">
        <v>3385</v>
      </c>
      <c r="P263" s="20" t="s">
        <v>3385</v>
      </c>
      <c r="R263" s="20" t="s">
        <v>1049</v>
      </c>
      <c r="AF263" s="20" t="s">
        <v>3418</v>
      </c>
      <c r="AM263" s="20" t="s">
        <v>1051</v>
      </c>
      <c r="AN263" s="20" t="s">
        <v>1051</v>
      </c>
      <c r="AP263" s="20" t="s">
        <v>3500</v>
      </c>
      <c r="BA263" s="20"/>
      <c r="CE263" s="20" t="s">
        <v>2727</v>
      </c>
      <c r="CZ263" s="20" t="s">
        <v>1058</v>
      </c>
      <c r="DA263" s="20" t="s">
        <v>1059</v>
      </c>
      <c r="DB263" s="20" t="str">
        <f aca="false">IF(NOT(ISBLANK(DA263)),CONCATENATE("lamd:class_",DA263),CONCATENATE("lamd:class_",CZ263)  )</f>
        <v>lamd:class_COM</v>
      </c>
    </row>
    <row r="264" customFormat="false" ht="116" hidden="false" customHeight="false" outlineLevel="0" collapsed="false">
      <c r="A264" s="20" t="s">
        <v>3501</v>
      </c>
      <c r="B264" s="20" t="s">
        <v>3502</v>
      </c>
      <c r="C264" s="20" t="s">
        <v>3502</v>
      </c>
      <c r="D264" s="20" t="s">
        <v>3503</v>
      </c>
      <c r="E264" s="20" t="s">
        <v>3504</v>
      </c>
      <c r="G264" s="20" t="s">
        <v>3505</v>
      </c>
      <c r="H264" s="29" t="s">
        <v>1252</v>
      </c>
      <c r="I264" s="29" t="s">
        <v>3416</v>
      </c>
      <c r="J264" s="29" t="s">
        <v>3506</v>
      </c>
      <c r="L264" s="29" t="s">
        <v>2074</v>
      </c>
      <c r="N264" s="29" t="s">
        <v>3385</v>
      </c>
      <c r="O264" s="20" t="s">
        <v>3385</v>
      </c>
      <c r="P264" s="20" t="s">
        <v>3385</v>
      </c>
      <c r="R264" s="20" t="s">
        <v>1049</v>
      </c>
      <c r="AF264" s="20" t="s">
        <v>3418</v>
      </c>
      <c r="AM264" s="20" t="s">
        <v>1051</v>
      </c>
      <c r="AN264" s="20" t="s">
        <v>1051</v>
      </c>
      <c r="AP264" s="20" t="s">
        <v>3507</v>
      </c>
      <c r="AZ264" s="20" t="s">
        <v>1049</v>
      </c>
      <c r="BA264" s="20"/>
      <c r="CE264" s="20" t="s">
        <v>2727</v>
      </c>
      <c r="CF264" s="20" t="s">
        <v>1056</v>
      </c>
      <c r="CZ264" s="20" t="s">
        <v>1058</v>
      </c>
      <c r="DA264" s="20" t="s">
        <v>1059</v>
      </c>
      <c r="DB264" s="20" t="str">
        <f aca="false">IF(NOT(ISBLANK(DA264)),CONCATENATE("lamd:class_",DA264),CONCATENATE("lamd:class_",CZ264)  )</f>
        <v>lamd:class_COM</v>
      </c>
    </row>
    <row r="265" customFormat="false" ht="87" hidden="false" customHeight="false" outlineLevel="0" collapsed="false">
      <c r="A265" s="20" t="s">
        <v>3508</v>
      </c>
      <c r="B265" s="20" t="s">
        <v>3509</v>
      </c>
      <c r="C265" s="20" t="s">
        <v>3509</v>
      </c>
      <c r="D265" s="20" t="s">
        <v>3510</v>
      </c>
      <c r="E265" s="20" t="s">
        <v>3511</v>
      </c>
      <c r="G265" s="20" t="s">
        <v>3512</v>
      </c>
      <c r="H265" s="29" t="s">
        <v>1252</v>
      </c>
      <c r="I265" s="29" t="s">
        <v>1047</v>
      </c>
      <c r="J265" s="29" t="s">
        <v>3513</v>
      </c>
      <c r="L265" s="29" t="s">
        <v>2014</v>
      </c>
      <c r="N265" s="29" t="s">
        <v>3385</v>
      </c>
      <c r="O265" s="20" t="s">
        <v>3385</v>
      </c>
      <c r="P265" s="20" t="s">
        <v>3385</v>
      </c>
      <c r="R265" s="20" t="s">
        <v>1049</v>
      </c>
      <c r="AF265" s="20" t="s">
        <v>1051</v>
      </c>
      <c r="AG265" s="20" t="s">
        <v>1093</v>
      </c>
      <c r="AM265" s="20" t="s">
        <v>1051</v>
      </c>
      <c r="AN265" s="20" t="s">
        <v>1051</v>
      </c>
      <c r="AP265" s="20" t="s">
        <v>3500</v>
      </c>
      <c r="AZ265" s="20" t="s">
        <v>1049</v>
      </c>
      <c r="BA265" s="20" t="s">
        <v>1051</v>
      </c>
      <c r="CE265" s="20" t="s">
        <v>2727</v>
      </c>
      <c r="CZ265" s="20" t="s">
        <v>1058</v>
      </c>
      <c r="DA265" s="20" t="s">
        <v>1059</v>
      </c>
      <c r="DB265" s="20" t="str">
        <f aca="false">IF(NOT(ISBLANK(DA265)),CONCATENATE("lamd:class_",DA265),CONCATENATE("lamd:class_",CZ265)  )</f>
        <v>lamd:class_COM</v>
      </c>
    </row>
  </sheetData>
  <autoFilter ref="A1:DB2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83203125" defaultRowHeight="14.5" zeroHeight="false" outlineLevelRow="0" outlineLevelCol="0"/>
  <cols>
    <col collapsed="false" customWidth="true" hidden="false" outlineLevel="0" max="1" min="1" style="0" width="24.18"/>
    <col collapsed="false" customWidth="true" hidden="false" outlineLevel="0" max="2" min="2" style="38" width="10.73"/>
    <col collapsed="false" customWidth="true" hidden="false" outlineLevel="0" max="3" min="3" style="38" width="18.91"/>
    <col collapsed="false" customWidth="true" hidden="false" outlineLevel="0" max="4" min="4" style="38" width="15.45"/>
    <col collapsed="false" customWidth="true" hidden="false" outlineLevel="0" max="5" min="5" style="0" width="9.46"/>
    <col collapsed="false" customWidth="true" hidden="false" outlineLevel="0" max="6" min="6" style="0" width="29.55"/>
    <col collapsed="false" customWidth="true" hidden="false" outlineLevel="0" max="7" min="7" style="0" width="58.91"/>
    <col collapsed="false" customWidth="true" hidden="false" outlineLevel="0" max="8" min="8" style="0" width="18.73"/>
  </cols>
  <sheetData>
    <row r="1" s="44" customFormat="true" ht="14.5" hidden="false" customHeight="false" outlineLevel="0" collapsed="false">
      <c r="A1" s="5" t="s">
        <v>0</v>
      </c>
      <c r="B1" s="4" t="s">
        <v>39</v>
      </c>
      <c r="C1" s="5" t="s">
        <v>808</v>
      </c>
      <c r="D1" s="5" t="s">
        <v>998</v>
      </c>
      <c r="E1" s="5" t="s">
        <v>812</v>
      </c>
      <c r="F1" s="5" t="s">
        <v>46</v>
      </c>
      <c r="G1" s="5" t="s">
        <v>816</v>
      </c>
      <c r="H1" s="5" t="s">
        <v>59</v>
      </c>
    </row>
    <row r="2" customFormat="false" ht="14.5" hidden="false" customHeight="false" outlineLevel="0" collapsed="false">
      <c r="A2" s="8" t="str">
        <f aca="false">CONCATENATE("lamd:class_",B2)</f>
        <v>lamd:class_TREATY</v>
      </c>
      <c r="B2" s="45" t="s">
        <v>2365</v>
      </c>
      <c r="C2" s="45" t="str">
        <f aca="false">IF(NOT(ISBLANK(D2)),CONCATENATE("lamd:class_",D2),""  )</f>
        <v/>
      </c>
      <c r="D2" s="9"/>
      <c r="E2" s="8" t="n">
        <v>1</v>
      </c>
      <c r="F2" s="17" t="s">
        <v>3514</v>
      </c>
      <c r="G2" s="8" t="s">
        <v>3515</v>
      </c>
      <c r="H2" s="8"/>
    </row>
    <row r="3" customFormat="false" ht="29" hidden="false" customHeight="false" outlineLevel="0" collapsed="false">
      <c r="A3" s="8" t="str">
        <f aca="false">CONCATENATE("lamd:class_",B3)</f>
        <v>lamd:class_AGREE</v>
      </c>
      <c r="B3" s="45" t="s">
        <v>1232</v>
      </c>
      <c r="C3" s="45" t="str">
        <f aca="false">IF(NOT(ISBLANK(D3)),CONCATENATE("lamd:class_",D3),""  )</f>
        <v/>
      </c>
      <c r="D3" s="9"/>
      <c r="E3" s="8" t="n">
        <v>2</v>
      </c>
      <c r="F3" s="17" t="s">
        <v>3516</v>
      </c>
      <c r="G3" s="8" t="s">
        <v>3517</v>
      </c>
      <c r="H3" s="8"/>
    </row>
    <row r="4" customFormat="false" ht="29" hidden="false" customHeight="false" outlineLevel="0" collapsed="false">
      <c r="A4" s="8" t="str">
        <f aca="false">CONCATENATE("lamd:class_",B4)</f>
        <v>lamd:class_LEGAL</v>
      </c>
      <c r="B4" s="45" t="s">
        <v>1395</v>
      </c>
      <c r="C4" s="45" t="str">
        <f aca="false">IF(NOT(ISBLANK(D4)),CONCATENATE("lamd:class_",D4),""  )</f>
        <v/>
      </c>
      <c r="D4" s="9"/>
      <c r="E4" s="8" t="n">
        <v>3</v>
      </c>
      <c r="F4" s="17" t="s">
        <v>3518</v>
      </c>
      <c r="G4" s="8" t="s">
        <v>3519</v>
      </c>
      <c r="H4" s="8"/>
    </row>
    <row r="5" customFormat="false" ht="14.5" hidden="false" customHeight="false" outlineLevel="0" collapsed="false">
      <c r="A5" s="8" t="str">
        <f aca="false">CONCATENATE("lamd:class_",B5)</f>
        <v>lamd:class_LEGIS</v>
      </c>
      <c r="B5" s="45" t="s">
        <v>2619</v>
      </c>
      <c r="C5" s="45" t="str">
        <f aca="false">IF(NOT(ISBLANK(D5)),CONCATENATE("lamd:class_",D5),""  )</f>
        <v>lamd:class_LEGAL</v>
      </c>
      <c r="D5" s="9" t="s">
        <v>1395</v>
      </c>
      <c r="E5" s="8" t="n">
        <v>1</v>
      </c>
      <c r="F5" s="2" t="s">
        <v>3520</v>
      </c>
      <c r="G5" s="8" t="s">
        <v>3521</v>
      </c>
      <c r="H5" s="8"/>
    </row>
    <row r="6" customFormat="false" ht="29" hidden="false" customHeight="false" outlineLevel="0" collapsed="false">
      <c r="A6" s="8" t="str">
        <f aca="false">CONCATENATE("lamd:class_",B6)</f>
        <v>lamd:class_NLEGIS</v>
      </c>
      <c r="B6" s="45" t="s">
        <v>1510</v>
      </c>
      <c r="C6" s="45" t="str">
        <f aca="false">IF(NOT(ISBLANK(D6)),CONCATENATE("lamd:class_",D6),""  )</f>
        <v>lamd:class_LEGAL</v>
      </c>
      <c r="D6" s="9" t="s">
        <v>1395</v>
      </c>
      <c r="E6" s="8" t="n">
        <v>2</v>
      </c>
      <c r="F6" s="2" t="s">
        <v>3522</v>
      </c>
      <c r="G6" s="8" t="s">
        <v>3523</v>
      </c>
      <c r="H6" s="8"/>
    </row>
    <row r="7" customFormat="false" ht="14.5" hidden="false" customHeight="false" outlineLevel="0" collapsed="false">
      <c r="A7" s="8" t="str">
        <f aca="false">CONCATENATE("lamd:class_",B7)</f>
        <v>lamd:class_3OTHER</v>
      </c>
      <c r="B7" s="45" t="s">
        <v>1396</v>
      </c>
      <c r="C7" s="45" t="str">
        <f aca="false">IF(NOT(ISBLANK(D7)),CONCATENATE("lamd:class_",D7),""  )</f>
        <v>lamd:class_LEGAL</v>
      </c>
      <c r="D7" s="9" t="s">
        <v>1395</v>
      </c>
      <c r="E7" s="8" t="n">
        <v>3</v>
      </c>
      <c r="F7" s="2" t="s">
        <v>3524</v>
      </c>
      <c r="G7" s="8" t="s">
        <v>3525</v>
      </c>
      <c r="H7" s="8"/>
    </row>
    <row r="8" customFormat="false" ht="29" hidden="false" customHeight="false" outlineLevel="0" collapsed="false">
      <c r="A8" s="8" t="str">
        <f aca="false">CONCATENATE("lamd:class_",B8)</f>
        <v>lamd:class_PREPDOC</v>
      </c>
      <c r="B8" s="46" t="s">
        <v>1058</v>
      </c>
      <c r="C8" s="45" t="str">
        <f aca="false">IF(NOT(ISBLANK(D8)),CONCATENATE("lamd:class_",D8),""  )</f>
        <v/>
      </c>
      <c r="E8" s="8" t="n">
        <v>4</v>
      </c>
      <c r="F8" s="27" t="s">
        <v>3526</v>
      </c>
      <c r="G8" s="8" t="s">
        <v>3527</v>
      </c>
    </row>
    <row r="9" customFormat="false" ht="58" hidden="false" customHeight="false" outlineLevel="0" collapsed="false">
      <c r="A9" s="8" t="str">
        <f aca="false">CONCATENATE("lamd:class_",B9)</f>
        <v>lamd:class_COM</v>
      </c>
      <c r="B9" s="46" t="s">
        <v>1059</v>
      </c>
      <c r="C9" s="45" t="str">
        <f aca="false">IF(NOT(ISBLANK(D9)),CONCATENATE("lamd:class_",D9),""  )</f>
        <v>lamd:class_PREPDOC</v>
      </c>
      <c r="D9" s="38" t="s">
        <v>1058</v>
      </c>
      <c r="E9" s="8" t="n">
        <v>1</v>
      </c>
      <c r="F9" s="0" t="s">
        <v>3528</v>
      </c>
      <c r="G9" s="8" t="s">
        <v>3529</v>
      </c>
    </row>
    <row r="10" customFormat="false" ht="14.5" hidden="false" customHeight="false" outlineLevel="0" collapsed="false">
      <c r="A10" s="8" t="str">
        <f aca="false">CONCATENATE("lamd:class_",B10)</f>
        <v>lamd:class_CONSIL</v>
      </c>
      <c r="B10" s="46" t="s">
        <v>1142</v>
      </c>
      <c r="C10" s="45" t="str">
        <f aca="false">IF(NOT(ISBLANK(D10)),CONCATENATE("lamd:class_",D10),""  )</f>
        <v>lamd:class_PREPDOC</v>
      </c>
      <c r="D10" s="38" t="s">
        <v>1058</v>
      </c>
      <c r="E10" s="8" t="n">
        <v>2</v>
      </c>
      <c r="F10" s="0" t="s">
        <v>3530</v>
      </c>
      <c r="G10" s="8" t="s">
        <v>3531</v>
      </c>
    </row>
    <row r="11" customFormat="false" ht="14.5" hidden="false" customHeight="false" outlineLevel="0" collapsed="false">
      <c r="A11" s="8" t="str">
        <f aca="false">CONCATENATE("lamd:class_",B11)</f>
        <v>lamd:class_EP</v>
      </c>
      <c r="B11" s="46" t="s">
        <v>1699</v>
      </c>
      <c r="C11" s="45" t="str">
        <f aca="false">IF(NOT(ISBLANK(D11)),CONCATENATE("lamd:class_",D11),""  )</f>
        <v>lamd:class_PREPDOC</v>
      </c>
      <c r="D11" s="38" t="s">
        <v>1058</v>
      </c>
      <c r="E11" s="8" t="n">
        <v>3</v>
      </c>
      <c r="F11" s="2" t="s">
        <v>3532</v>
      </c>
      <c r="G11" s="8" t="s">
        <v>3533</v>
      </c>
    </row>
    <row r="12" customFormat="false" ht="29" hidden="false" customHeight="false" outlineLevel="0" collapsed="false">
      <c r="A12" s="8" t="str">
        <f aca="false">CONCATENATE("lamd:class_",B12)</f>
        <v>lamd:class_EESC</v>
      </c>
      <c r="B12" s="46" t="s">
        <v>1099</v>
      </c>
      <c r="C12" s="45" t="str">
        <f aca="false">IF(NOT(ISBLANK(D12)),CONCATENATE("lamd:class_",D12),""  )</f>
        <v>lamd:class_PREPDOC</v>
      </c>
      <c r="D12" s="38" t="s">
        <v>1058</v>
      </c>
      <c r="E12" s="8" t="n">
        <v>4</v>
      </c>
      <c r="F12" s="2" t="s">
        <v>3534</v>
      </c>
      <c r="G12" s="8" t="s">
        <v>3535</v>
      </c>
    </row>
    <row r="13" customFormat="false" ht="14.5" hidden="false" customHeight="false" outlineLevel="0" collapsed="false">
      <c r="A13" s="8" t="str">
        <f aca="false">CONCATENATE("lamd:class_",B13)</f>
        <v>lamd:class_COR</v>
      </c>
      <c r="B13" s="46" t="s">
        <v>2403</v>
      </c>
      <c r="C13" s="45" t="str">
        <f aca="false">IF(NOT(ISBLANK(D13)),CONCATENATE("lamd:class_",D13),""  )</f>
        <v>lamd:class_PREPDOC</v>
      </c>
      <c r="D13" s="38" t="s">
        <v>1058</v>
      </c>
      <c r="E13" s="8" t="n">
        <v>5</v>
      </c>
      <c r="F13" s="2" t="s">
        <v>3536</v>
      </c>
      <c r="G13" s="8" t="s">
        <v>3537</v>
      </c>
    </row>
    <row r="14" customFormat="false" ht="14.5" hidden="false" customHeight="false" outlineLevel="0" collapsed="false">
      <c r="A14" s="8" t="str">
        <f aca="false">CONCATENATE("lamd:class_",B14)</f>
        <v>lamd:class_ECB</v>
      </c>
      <c r="B14" s="46" t="s">
        <v>2995</v>
      </c>
      <c r="C14" s="45" t="str">
        <f aca="false">IF(NOT(ISBLANK(D14)),CONCATENATE("lamd:class_",D14),""  )</f>
        <v>lamd:class_PREPDOC</v>
      </c>
      <c r="D14" s="38" t="s">
        <v>1058</v>
      </c>
      <c r="E14" s="8" t="n">
        <v>6</v>
      </c>
      <c r="F14" s="2" t="s">
        <v>3538</v>
      </c>
      <c r="G14" s="8" t="s">
        <v>3539</v>
      </c>
    </row>
    <row r="15" customFormat="false" ht="14.5" hidden="false" customHeight="false" outlineLevel="0" collapsed="false">
      <c r="A15" s="8" t="str">
        <f aca="false">CONCATENATE("lamd:class_",B15)</f>
        <v>lamd:class_5OTHER</v>
      </c>
      <c r="B15" s="46" t="s">
        <v>1427</v>
      </c>
      <c r="C15" s="45" t="str">
        <f aca="false">IF(NOT(ISBLANK(D15)),CONCATENATE("lamd:class_",D15),""  )</f>
        <v>lamd:class_PREPDOC</v>
      </c>
      <c r="D15" s="38" t="s">
        <v>1058</v>
      </c>
      <c r="E15" s="8" t="n">
        <v>7</v>
      </c>
      <c r="F15" s="2" t="s">
        <v>3524</v>
      </c>
      <c r="G15" s="8" t="s">
        <v>3540</v>
      </c>
    </row>
    <row r="16" customFormat="false" ht="29" hidden="false" customHeight="false" outlineLevel="0" collapsed="false">
      <c r="A16" s="8" t="str">
        <f aca="false">CONCATENATE("lamd:class_",B16)</f>
        <v>lamd:class_CASE</v>
      </c>
      <c r="B16" s="46" t="s">
        <v>1208</v>
      </c>
      <c r="C16" s="45" t="str">
        <f aca="false">IF(NOT(ISBLANK(D16)),CONCATENATE("lamd:class_",D16),""  )</f>
        <v/>
      </c>
      <c r="E16" s="8" t="n">
        <v>5</v>
      </c>
      <c r="F16" s="17" t="s">
        <v>3541</v>
      </c>
      <c r="G16" s="8" t="s">
        <v>3542</v>
      </c>
    </row>
    <row r="17" customFormat="false" ht="14.5" hidden="false" customHeight="false" outlineLevel="0" collapsed="false">
      <c r="A17" s="8" t="str">
        <f aca="false">CONCATENATE("lamd:class_",B17)</f>
        <v>lamd:class_EFTA</v>
      </c>
      <c r="B17" s="46" t="s">
        <v>1276</v>
      </c>
      <c r="C17" s="45" t="str">
        <f aca="false">IF(NOT(ISBLANK(D17)),CONCATENATE("lamd:class_",D17),""  )</f>
        <v/>
      </c>
      <c r="E17" s="8" t="n">
        <v>6</v>
      </c>
      <c r="F17" s="17" t="s">
        <v>1276</v>
      </c>
      <c r="G17" s="8" t="s">
        <v>3543</v>
      </c>
    </row>
    <row r="18" customFormat="false" ht="43.5" hidden="false" customHeight="false" outlineLevel="0" collapsed="false">
      <c r="A18" s="8" t="str">
        <f aca="false">CONCATENATE("lamd:class_",B18)</f>
        <v>lamd:class_CDOC</v>
      </c>
      <c r="B18" s="46" t="s">
        <v>1260</v>
      </c>
      <c r="C18" s="45" t="str">
        <f aca="false">IF(NOT(ISBLANK(D18)),CONCATENATE("lamd:class_",D18),""  )</f>
        <v/>
      </c>
      <c r="E18" s="8" t="n">
        <v>7</v>
      </c>
      <c r="F18" s="17" t="s">
        <v>3544</v>
      </c>
      <c r="G18" s="8" t="s">
        <v>3545</v>
      </c>
    </row>
    <row r="19" customFormat="false" ht="29" hidden="false" customHeight="false" outlineLevel="0" collapsed="false">
      <c r="A19" s="8" t="str">
        <f aca="false">CONCATENATE("lamd:class_",B19)</f>
        <v>lamd:class_STATEAID</v>
      </c>
      <c r="B19" s="46" t="s">
        <v>1261</v>
      </c>
      <c r="C19" s="45" t="str">
        <f aca="false">IF(NOT(ISBLANK(D19)),CONCATENATE("lamd:class_",D19),""  )</f>
        <v>lamd:class_CDOC</v>
      </c>
      <c r="D19" s="38" t="s">
        <v>1260</v>
      </c>
      <c r="E19" s="8" t="n">
        <v>1</v>
      </c>
      <c r="F19" s="2" t="s">
        <v>3546</v>
      </c>
      <c r="G19" s="8" t="s">
        <v>3547</v>
      </c>
    </row>
    <row r="20" customFormat="false" ht="29" hidden="false" customHeight="false" outlineLevel="0" collapsed="false">
      <c r="A20" s="8" t="str">
        <f aca="false">CONCATENATE("lamd:class_",B20)</f>
        <v>lamd:class_CRDS</v>
      </c>
      <c r="B20" s="46" t="s">
        <v>1462</v>
      </c>
      <c r="C20" s="45" t="str">
        <f aca="false">IF(NOT(ISBLANK(D20)),CONCATENATE("lamd:class_",D20),""  )</f>
        <v>lamd:class_CDOC</v>
      </c>
      <c r="D20" s="38" t="s">
        <v>1260</v>
      </c>
      <c r="E20" s="8" t="n">
        <v>2</v>
      </c>
      <c r="F20" s="2" t="s">
        <v>3548</v>
      </c>
    </row>
    <row r="21" customFormat="false" ht="29" hidden="false" customHeight="false" outlineLevel="0" collapsed="false">
      <c r="A21" s="8" t="str">
        <f aca="false">CONCATENATE("lamd:class_",B21)</f>
        <v>lamd:class_COTHER</v>
      </c>
      <c r="B21" s="46" t="s">
        <v>1364</v>
      </c>
      <c r="C21" s="45" t="str">
        <f aca="false">IF(NOT(ISBLANK(D21)),CONCATENATE("lamd:class_",D21),""  )</f>
        <v>lamd:class_CDOC</v>
      </c>
      <c r="D21" s="38" t="s">
        <v>1260</v>
      </c>
      <c r="E21" s="8" t="n">
        <v>3</v>
      </c>
      <c r="F21" s="2" t="s">
        <v>3524</v>
      </c>
      <c r="G21" s="8" t="s">
        <v>3549</v>
      </c>
    </row>
    <row r="22" customFormat="false" ht="14.5" hidden="false" customHeight="false" outlineLevel="0" collapsed="false">
      <c r="A22" s="8"/>
      <c r="E22" s="8"/>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D1" colorId="64" zoomScale="85" zoomScaleNormal="85" zoomScalePageLayoutView="100" workbookViewId="0">
      <pane xSplit="0" ySplit="1" topLeftCell="A92" activePane="bottomLeft" state="frozen"/>
      <selection pane="topLeft" activeCell="D1" activeCellId="0" sqref="D1"/>
      <selection pane="bottomLeft" activeCell="N277" activeCellId="0" sqref="N277"/>
    </sheetView>
  </sheetViews>
  <sheetFormatPr defaultColWidth="9.101562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9" customFormat="true" ht="29" hidden="false" customHeight="false" outlineLevel="0" collapsed="false">
      <c r="A1" s="47" t="s">
        <v>0</v>
      </c>
      <c r="B1" s="47" t="s">
        <v>39</v>
      </c>
      <c r="C1" s="47" t="s">
        <v>808</v>
      </c>
      <c r="D1" s="47" t="s">
        <v>998</v>
      </c>
      <c r="E1" s="47" t="s">
        <v>46</v>
      </c>
      <c r="F1" s="47" t="s">
        <v>3550</v>
      </c>
      <c r="G1" s="47" t="s">
        <v>52</v>
      </c>
      <c r="H1" s="47" t="s">
        <v>59</v>
      </c>
      <c r="I1" s="47" t="s">
        <v>772</v>
      </c>
      <c r="J1" s="47" t="s">
        <v>778</v>
      </c>
      <c r="K1" s="47" t="s">
        <v>783</v>
      </c>
      <c r="L1" s="47" t="s">
        <v>789</v>
      </c>
      <c r="M1" s="47" t="s">
        <v>3551</v>
      </c>
      <c r="N1" s="47" t="s">
        <v>126</v>
      </c>
      <c r="O1" s="47" t="s">
        <v>3552</v>
      </c>
      <c r="P1" s="48" t="s">
        <v>38</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3553</v>
      </c>
      <c r="I2" s="2" t="n">
        <v>0</v>
      </c>
      <c r="N2" s="2" t="n">
        <v>0</v>
      </c>
      <c r="P2" s="20"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3514</v>
      </c>
      <c r="I3" s="2" t="n">
        <v>1</v>
      </c>
      <c r="N3" s="2" t="n">
        <v>1</v>
      </c>
      <c r="P3" s="20"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3554</v>
      </c>
      <c r="I4" s="2" t="n">
        <v>2</v>
      </c>
      <c r="N4" s="2" t="n">
        <v>2</v>
      </c>
      <c r="P4" s="20"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3555</v>
      </c>
      <c r="I5" s="2" t="n">
        <v>3</v>
      </c>
      <c r="N5" s="2" t="n">
        <v>3</v>
      </c>
      <c r="P5" s="20"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3556</v>
      </c>
      <c r="I6" s="2" t="n">
        <v>4</v>
      </c>
      <c r="N6" s="2" t="n">
        <v>4</v>
      </c>
      <c r="P6" s="20"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3557</v>
      </c>
      <c r="I7" s="2" t="n">
        <v>5</v>
      </c>
      <c r="N7" s="2" t="n">
        <v>5</v>
      </c>
      <c r="P7" s="20"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3558</v>
      </c>
      <c r="I8" s="2" t="n">
        <v>6</v>
      </c>
      <c r="N8" s="2" t="n">
        <v>6</v>
      </c>
      <c r="P8" s="20"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3559</v>
      </c>
      <c r="G9" s="2" t="s">
        <v>3560</v>
      </c>
      <c r="H9" s="2" t="s">
        <v>3561</v>
      </c>
      <c r="I9" s="2" t="n">
        <v>7</v>
      </c>
      <c r="N9" s="2" t="n">
        <v>7</v>
      </c>
      <c r="P9" s="20"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848</v>
      </c>
      <c r="H10" s="2" t="s">
        <v>3562</v>
      </c>
      <c r="I10" s="2" t="n">
        <v>8</v>
      </c>
      <c r="N10" s="2" t="n">
        <v>8</v>
      </c>
      <c r="P10" s="20"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3563</v>
      </c>
      <c r="I11" s="2" t="n">
        <v>9</v>
      </c>
      <c r="N11" s="2" t="n">
        <v>9</v>
      </c>
      <c r="P11" s="20" t="str">
        <f aca="false">CONCATENATE("celexd:class_",N11)</f>
        <v>celexd:class_9</v>
      </c>
    </row>
    <row r="12" customFormat="false" ht="43.5" hidden="false" customHeight="false" outlineLevel="0" collapsed="false">
      <c r="A12" s="2" t="str">
        <f aca="false">CONCATENATE("celexd:c_",B12)</f>
        <v>celexd:c_1_AFI_DCL</v>
      </c>
      <c r="B12" s="2" t="s">
        <v>3564</v>
      </c>
      <c r="C12" s="2" t="str">
        <f aca="false">IF(NOT(ISBLANK(D12)),CONCATENATE("celexd:c_",D12),""  )</f>
        <v>celexd:c_1</v>
      </c>
      <c r="D12" s="2" t="n">
        <v>1</v>
      </c>
      <c r="E12" s="2" t="str">
        <f aca="false">CONCATENATE("[",B12,"] ",F12)</f>
        <v>[1_AFI_DCL] Declaration annexed to the Final Act</v>
      </c>
      <c r="F12" s="2" t="s">
        <v>3565</v>
      </c>
      <c r="G12" s="2" t="s">
        <v>3566</v>
      </c>
      <c r="H12" s="2" t="s">
        <v>3567</v>
      </c>
      <c r="I12" s="2" t="n">
        <v>1</v>
      </c>
      <c r="M12" s="2" t="s">
        <v>3568</v>
      </c>
      <c r="N12" s="2" t="n">
        <v>1</v>
      </c>
      <c r="P12" s="20" t="str">
        <f aca="false">CONCATENATE("celexd:class_",N12)</f>
        <v>celexd:class_1</v>
      </c>
    </row>
    <row r="13" customFormat="false" ht="14.5" hidden="false" customHeight="false" outlineLevel="0" collapsed="false">
      <c r="A13" s="2" t="str">
        <f aca="false">CONCATENATE("celexd:c_",B13)</f>
        <v>celexd:c_1_PRO</v>
      </c>
      <c r="B13" s="2" t="s">
        <v>3569</v>
      </c>
      <c r="C13" s="2" t="str">
        <f aca="false">IF(NOT(ISBLANK(D13)),CONCATENATE("celexd:c_",D13),""  )</f>
        <v>celexd:c_1</v>
      </c>
      <c r="D13" s="2" t="n">
        <v>1</v>
      </c>
      <c r="E13" s="2" t="str">
        <f aca="false">CONCATENATE("[",B13,"] ",F13)</f>
        <v>[1_PRO] Protocol</v>
      </c>
      <c r="F13" s="2" t="s">
        <v>3570</v>
      </c>
      <c r="G13" s="2" t="s">
        <v>3571</v>
      </c>
      <c r="H13" s="2" t="s">
        <v>3572</v>
      </c>
      <c r="I13" s="2" t="n">
        <v>1</v>
      </c>
      <c r="M13" s="2" t="s">
        <v>3568</v>
      </c>
      <c r="N13" s="2" t="n">
        <v>1</v>
      </c>
      <c r="P13" s="20" t="str">
        <f aca="false">CONCATENATE("celexd:class_",N13)</f>
        <v>celexd:class_1</v>
      </c>
    </row>
    <row r="14" customFormat="false" ht="409.5" hidden="false" customHeight="false" outlineLevel="0" collapsed="false">
      <c r="A14" s="2" t="str">
        <f aca="false">CONCATENATE("celexd:c_",B14)</f>
        <v>celexd:c_1_TXT</v>
      </c>
      <c r="B14" s="2" t="s">
        <v>3573</v>
      </c>
      <c r="C14" s="2" t="str">
        <f aca="false">IF(NOT(ISBLANK(D14)),CONCATENATE("celexd:c_",D14),""  )</f>
        <v>celexd:c_1</v>
      </c>
      <c r="D14" s="2" t="n">
        <v>1</v>
      </c>
      <c r="E14" s="2" t="str">
        <f aca="false">CONCATENATE("[",B14,"] ",F14)</f>
        <v>[1_TXT] Treaty - full text</v>
      </c>
      <c r="F14" s="2" t="s">
        <v>3574</v>
      </c>
      <c r="G14" s="2" t="s">
        <v>3575</v>
      </c>
      <c r="H14" s="2" t="s">
        <v>3576</v>
      </c>
      <c r="I14" s="2" t="n">
        <v>1</v>
      </c>
      <c r="K14" s="2" t="s">
        <v>3577</v>
      </c>
      <c r="L14" s="2" t="s">
        <v>3577</v>
      </c>
      <c r="M14" s="2" t="s">
        <v>3568</v>
      </c>
      <c r="N14" s="2" t="n">
        <v>1</v>
      </c>
      <c r="P14" s="20" t="str">
        <f aca="false">CONCATENATE("celexd:class_",N14)</f>
        <v>celexd:class_1</v>
      </c>
    </row>
    <row r="15" customFormat="false" ht="29" hidden="false" customHeight="false" outlineLevel="0" collapsed="false">
      <c r="A15" s="2" t="str">
        <f aca="false">CONCATENATE("celexd:c_",B15)</f>
        <v>celexd:c_1_N</v>
      </c>
      <c r="B15" s="2" t="s">
        <v>3578</v>
      </c>
      <c r="C15" s="2" t="str">
        <f aca="false">IF(NOT(ISBLANK(D15)),CONCATENATE("celexd:c_",D15),""  )</f>
        <v>celexd:c_1</v>
      </c>
      <c r="D15" s="2" t="n">
        <v>1</v>
      </c>
      <c r="E15" s="2" t="str">
        <f aca="false">CONCATENATE("[",B15,"] ",F15)</f>
        <v>[1_N] Annex</v>
      </c>
      <c r="F15" s="2" t="s">
        <v>3579</v>
      </c>
      <c r="G15" s="2" t="s">
        <v>3580</v>
      </c>
      <c r="H15" s="2" t="s">
        <v>3581</v>
      </c>
      <c r="I15" s="2" t="n">
        <v>1</v>
      </c>
      <c r="M15" s="2" t="s">
        <v>3568</v>
      </c>
      <c r="N15" s="2" t="n">
        <v>1</v>
      </c>
      <c r="P15" s="20" t="str">
        <f aca="false">CONCATENATE("celexd:class_",N15)</f>
        <v>celexd:class_1</v>
      </c>
    </row>
    <row r="16" customFormat="false" ht="87" hidden="false" customHeight="false" outlineLevel="0" collapsed="false">
      <c r="A16" s="2" t="str">
        <f aca="false">CONCATENATE("celexd:c_",B16)</f>
        <v>celexd:c_1_nnn</v>
      </c>
      <c r="B16" s="2" t="s">
        <v>3582</v>
      </c>
      <c r="C16" s="2" t="str">
        <f aca="false">IF(NOT(ISBLANK(D16)),CONCATENATE("celexd:c_",D16),""  )</f>
        <v>celexd:c_1</v>
      </c>
      <c r="D16" s="2" t="n">
        <v>1</v>
      </c>
      <c r="E16" s="2" t="str">
        <f aca="false">CONCATENATE("[",B16,"] ",F16)</f>
        <v>[1_nnn] Article</v>
      </c>
      <c r="F16" s="2" t="s">
        <v>3583</v>
      </c>
      <c r="G16" s="2" t="s">
        <v>3584</v>
      </c>
      <c r="H16" s="2" t="s">
        <v>3585</v>
      </c>
      <c r="I16" s="2" t="n">
        <v>1</v>
      </c>
      <c r="M16" s="2" t="s">
        <v>3568</v>
      </c>
      <c r="N16" s="2" t="n">
        <v>1</v>
      </c>
      <c r="P16" s="20" t="str">
        <f aca="false">CONCATENATE("celexd:class_",N16)</f>
        <v>celexd:class_1</v>
      </c>
    </row>
    <row r="17" customFormat="false" ht="29" hidden="false" customHeight="false" outlineLevel="0" collapsed="false">
      <c r="A17" s="2" t="str">
        <f aca="false">CONCATENATE("celexd:c_",B17)</f>
        <v>celexd:c_2_A</v>
      </c>
      <c r="B17" s="2" t="s">
        <v>3586</v>
      </c>
      <c r="C17" s="2" t="str">
        <f aca="false">IF(NOT(ISBLANK(D17)),CONCATENATE("celexd:c_",D17),""  )</f>
        <v>celexd:c_2</v>
      </c>
      <c r="D17" s="2" t="n">
        <v>2</v>
      </c>
      <c r="E17" s="2" t="str">
        <f aca="false">CONCATENATE("[",B17,"] ",F17)</f>
        <v>[2_A] Agreements with Member or non-member States  or international organisations</v>
      </c>
      <c r="F17" s="2" t="s">
        <v>3587</v>
      </c>
      <c r="H17" s="2" t="s">
        <v>3588</v>
      </c>
      <c r="I17" s="2" t="n">
        <v>2</v>
      </c>
      <c r="J17" s="2" t="s">
        <v>3589</v>
      </c>
      <c r="N17" s="2" t="n">
        <v>2</v>
      </c>
      <c r="P17" s="20" t="str">
        <f aca="false">CONCATENATE("celexd:class_",N17)</f>
        <v>celexd:class_2</v>
      </c>
    </row>
    <row r="18" customFormat="false" ht="43.5" hidden="false" customHeight="false" outlineLevel="0" collapsed="false">
      <c r="A18" s="2" t="s">
        <v>3590</v>
      </c>
      <c r="B18" s="2" t="s">
        <v>3591</v>
      </c>
      <c r="C18" s="2" t="str">
        <f aca="false">IF(NOT(ISBLANK(D18)),CONCATENATE("celexd:c_",D18),""  )</f>
        <v>celexd:c_2_A</v>
      </c>
      <c r="D18" s="2" t="s">
        <v>3586</v>
      </c>
      <c r="E18" s="2" t="str">
        <f aca="false">CONCATENATE("[",B18,"] ",F18)</f>
        <v>[2_A_OJC] OJ-C: Agreements with Member or non-member States  or international organisations</v>
      </c>
      <c r="F18" s="2" t="s">
        <v>3592</v>
      </c>
      <c r="G18" s="2" t="s">
        <v>3593</v>
      </c>
      <c r="H18" s="2" t="s">
        <v>3594</v>
      </c>
      <c r="I18" s="2" t="n">
        <v>2</v>
      </c>
      <c r="J18" s="2" t="s">
        <v>3589</v>
      </c>
      <c r="K18" s="2" t="s">
        <v>3577</v>
      </c>
      <c r="L18" s="2" t="s">
        <v>3577</v>
      </c>
      <c r="M18" s="2" t="s">
        <v>3568</v>
      </c>
      <c r="N18" s="2" t="n">
        <v>2</v>
      </c>
      <c r="P18" s="20" t="str">
        <f aca="false">CONCATENATE("celexd:class_",N18)</f>
        <v>celexd:class_2</v>
      </c>
    </row>
    <row r="19" customFormat="false" ht="43.5" hidden="false" customHeight="false" outlineLevel="0" collapsed="false">
      <c r="A19" s="2" t="s">
        <v>1226</v>
      </c>
      <c r="B19" s="2" t="s">
        <v>3595</v>
      </c>
      <c r="C19" s="2" t="str">
        <f aca="false">IF(NOT(ISBLANK(D19)),CONCATENATE("celexd:c_",D19),""  )</f>
        <v>celexd:c_2_A</v>
      </c>
      <c r="D19" s="2" t="s">
        <v>3586</v>
      </c>
      <c r="E19" s="2" t="str">
        <f aca="false">CONCATENATE("[",B19,"] ",F19)</f>
        <v>[2_A_OJL] OJ-L: Agreements with Member or non-member States  or international organisations</v>
      </c>
      <c r="F19" s="2" t="s">
        <v>3596</v>
      </c>
      <c r="G19" s="2" t="s">
        <v>3597</v>
      </c>
      <c r="I19" s="2" t="n">
        <v>2</v>
      </c>
      <c r="J19" s="2" t="s">
        <v>3589</v>
      </c>
      <c r="K19" s="2" t="s">
        <v>3577</v>
      </c>
      <c r="L19" s="2" t="s">
        <v>3577</v>
      </c>
      <c r="M19" s="2" t="s">
        <v>3568</v>
      </c>
      <c r="N19" s="2" t="n">
        <v>2</v>
      </c>
      <c r="P19" s="20" t="str">
        <f aca="false">CONCATENATE("celexd:class_",N19)</f>
        <v>celexd:class_2</v>
      </c>
    </row>
    <row r="20" customFormat="false" ht="72.5" hidden="false" customHeight="false" outlineLevel="0" collapsed="false">
      <c r="A20" s="2" t="str">
        <f aca="false">CONCATENATE("celexd:c_",B20)</f>
        <v>celexd:c_2_D</v>
      </c>
      <c r="B20" s="2" t="s">
        <v>3598</v>
      </c>
      <c r="C20" s="2" t="str">
        <f aca="false">IF(NOT(ISBLANK(D20)),CONCATENATE("celexd:c_",D20),""  )</f>
        <v>celexd:c_2</v>
      </c>
      <c r="D20" s="2" t="n">
        <v>2</v>
      </c>
      <c r="E20" s="2" t="str">
        <f aca="false">CONCATENATE("[",B20,"] ",F20)</f>
        <v>[2_D] Acts of bodies created by international agreements</v>
      </c>
      <c r="F20" s="2" t="s">
        <v>3599</v>
      </c>
      <c r="H20" s="2" t="s">
        <v>3600</v>
      </c>
      <c r="I20" s="2" t="n">
        <v>2</v>
      </c>
      <c r="J20" s="2" t="s">
        <v>3601</v>
      </c>
      <c r="N20" s="2" t="n">
        <v>2</v>
      </c>
      <c r="P20" s="20" t="str">
        <f aca="false">CONCATENATE("celexd:class_",N20)</f>
        <v>celexd:class_2</v>
      </c>
    </row>
    <row r="21" customFormat="false" ht="29" hidden="false" customHeight="false" outlineLevel="0" collapsed="false">
      <c r="A21" s="2" t="str">
        <f aca="false">CONCATENATE("celexd:c_",B21)</f>
        <v>celexd:c_2_D_OJC</v>
      </c>
      <c r="B21" s="2" t="s">
        <v>3602</v>
      </c>
      <c r="C21" s="2" t="str">
        <f aca="false">IF(NOT(ISBLANK(D21)),CONCATENATE("celexd:c_",D21),""  )</f>
        <v>celexd:c_2_D</v>
      </c>
      <c r="D21" s="2" t="s">
        <v>3598</v>
      </c>
      <c r="E21" s="2" t="str">
        <f aca="false">CONCATENATE("[",B21,"] ",F21)</f>
        <v>[2_D_OJC] OJ-C: Acts of bodies crated by international agreements</v>
      </c>
      <c r="F21" s="2" t="s">
        <v>3603</v>
      </c>
      <c r="G21" s="2" t="s">
        <v>3604</v>
      </c>
      <c r="I21" s="2" t="n">
        <v>2</v>
      </c>
      <c r="J21" s="2" t="s">
        <v>3601</v>
      </c>
      <c r="K21" s="2" t="s">
        <v>3577</v>
      </c>
      <c r="L21" s="2" t="s">
        <v>3577</v>
      </c>
      <c r="M21" s="2" t="s">
        <v>3568</v>
      </c>
      <c r="N21" s="2" t="n">
        <v>2</v>
      </c>
      <c r="P21" s="20" t="str">
        <f aca="false">CONCATENATE("celexd:class_",N21)</f>
        <v>celexd:class_2</v>
      </c>
    </row>
    <row r="22" customFormat="false" ht="58" hidden="false" customHeight="false" outlineLevel="0" collapsed="false">
      <c r="A22" s="2" t="str">
        <f aca="false">CONCATENATE("celexd:c_",B22)</f>
        <v>celexd:c_2_D_OJL</v>
      </c>
      <c r="B22" s="2" t="s">
        <v>3605</v>
      </c>
      <c r="C22" s="2" t="str">
        <f aca="false">IF(NOT(ISBLANK(D22)),CONCATENATE("celexd:c_",D22),""  )</f>
        <v>celexd:c_2_D</v>
      </c>
      <c r="D22" s="2" t="s">
        <v>3598</v>
      </c>
      <c r="E22" s="2" t="str">
        <f aca="false">CONCATENATE("[",B22,"] ",F22)</f>
        <v>[2_D_OJL] OJ-L: Acts of bodies crated by international agreements</v>
      </c>
      <c r="F22" s="2" t="s">
        <v>3606</v>
      </c>
      <c r="G22" s="2" t="s">
        <v>3607</v>
      </c>
      <c r="I22" s="2" t="n">
        <v>2</v>
      </c>
      <c r="J22" s="2" t="s">
        <v>3601</v>
      </c>
      <c r="K22" s="2" t="s">
        <v>3608</v>
      </c>
      <c r="L22" s="2" t="s">
        <v>3608</v>
      </c>
      <c r="M22" s="2" t="s">
        <v>3568</v>
      </c>
      <c r="N22" s="2" t="n">
        <v>2</v>
      </c>
      <c r="P22" s="20" t="str">
        <f aca="false">CONCATENATE("celexd:class_",N22)</f>
        <v>celexd:class_2</v>
      </c>
    </row>
    <row r="23" customFormat="false" ht="29" hidden="false" customHeight="false" outlineLevel="0" collapsed="false">
      <c r="A23" s="2" t="str">
        <f aca="false">CONCATENATE("celexd:c_",B23)</f>
        <v>celexd:c_2_P</v>
      </c>
      <c r="B23" s="2" t="s">
        <v>3609</v>
      </c>
      <c r="C23" s="2" t="str">
        <f aca="false">IF(NOT(ISBLANK(D23)),CONCATENATE("celexd:c_",D23),""  )</f>
        <v>celexd:c_2</v>
      </c>
      <c r="D23" s="2" t="n">
        <v>2</v>
      </c>
      <c r="E23" s="2" t="str">
        <f aca="false">CONCATENATE("[",B23,"] ",F23)</f>
        <v>[2_P] Acts of parliamentary bodies created by international agreements</v>
      </c>
      <c r="F23" s="2" t="s">
        <v>3610</v>
      </c>
      <c r="H23" s="2" t="s">
        <v>3611</v>
      </c>
      <c r="I23" s="2" t="n">
        <v>2</v>
      </c>
      <c r="J23" s="2" t="s">
        <v>3612</v>
      </c>
      <c r="N23" s="2" t="n">
        <v>2</v>
      </c>
      <c r="P23" s="20" t="str">
        <f aca="false">CONCATENATE("celexd:class_",N23)</f>
        <v>celexd:class_2</v>
      </c>
    </row>
    <row r="24" customFormat="false" ht="43.5" hidden="false" customHeight="false" outlineLevel="0" collapsed="false">
      <c r="A24" s="2" t="str">
        <f aca="false">CONCATENATE("celexd:c_",B24)</f>
        <v>celexd:c_2_P_OJC</v>
      </c>
      <c r="B24" s="2" t="s">
        <v>3613</v>
      </c>
      <c r="C24" s="2" t="str">
        <f aca="false">IF(NOT(ISBLANK(D24)),CONCATENATE("celexd:c_",D24),""  )</f>
        <v>celexd:c_2_P</v>
      </c>
      <c r="D24" s="2" t="s">
        <v>3609</v>
      </c>
      <c r="E24" s="2" t="str">
        <f aca="false">CONCATENATE("[",B24,"] ",F24)</f>
        <v>[2_P_OJC] OJ-C: Acts of parliamentary bodies created by international agreements</v>
      </c>
      <c r="F24" s="2" t="s">
        <v>3614</v>
      </c>
      <c r="G24" s="2" t="s">
        <v>3615</v>
      </c>
      <c r="I24" s="2" t="n">
        <v>2</v>
      </c>
      <c r="J24" s="2" t="s">
        <v>3612</v>
      </c>
      <c r="K24" s="2" t="s">
        <v>3577</v>
      </c>
      <c r="L24" s="2" t="s">
        <v>3577</v>
      </c>
      <c r="M24" s="2" t="s">
        <v>3568</v>
      </c>
      <c r="N24" s="2" t="n">
        <v>2</v>
      </c>
      <c r="P24" s="20" t="str">
        <f aca="false">CONCATENATE("celexd:class_",N24)</f>
        <v>celexd:class_2</v>
      </c>
    </row>
    <row r="25" customFormat="false" ht="29" hidden="false" customHeight="false" outlineLevel="0" collapsed="false">
      <c r="A25" s="2" t="str">
        <f aca="false">CONCATENATE("celexd:c_",B25)</f>
        <v>celexd:c_2_X</v>
      </c>
      <c r="B25" s="2" t="s">
        <v>3616</v>
      </c>
      <c r="C25" s="2" t="str">
        <f aca="false">IF(NOT(ISBLANK(D25)),CONCATENATE("celexd:c_",D25),""  )</f>
        <v>celexd:c_2</v>
      </c>
      <c r="D25" s="2" t="n">
        <v>2</v>
      </c>
      <c r="E25" s="2" t="str">
        <f aca="false">CONCATENATE("[",B25,"] ",F25)</f>
        <v>[2_X] Other acts</v>
      </c>
      <c r="F25" s="2" t="s">
        <v>3617</v>
      </c>
      <c r="H25" s="2" t="s">
        <v>3618</v>
      </c>
      <c r="I25" s="2" t="n">
        <v>2</v>
      </c>
      <c r="J25" s="2" t="s">
        <v>3619</v>
      </c>
      <c r="N25" s="2" t="n">
        <v>2</v>
      </c>
      <c r="P25" s="20" t="str">
        <f aca="false">CONCATENATE("celexd:class_",N25)</f>
        <v>celexd:class_2</v>
      </c>
    </row>
    <row r="26" customFormat="false" ht="29" hidden="false" customHeight="false" outlineLevel="0" collapsed="false">
      <c r="A26" s="2" t="str">
        <f aca="false">CONCATENATE("celexd:c_",B26)</f>
        <v>celexd:c_2_X_JOC</v>
      </c>
      <c r="B26" s="2" t="s">
        <v>3620</v>
      </c>
      <c r="C26" s="2" t="str">
        <f aca="false">IF(NOT(ISBLANK(D26)),CONCATENATE("celexd:c_",D26),""  )</f>
        <v>celexd:c_2_X</v>
      </c>
      <c r="D26" s="2" t="s">
        <v>3616</v>
      </c>
      <c r="E26" s="2" t="str">
        <f aca="false">CONCATENATE("[",B26,"] ",F26)</f>
        <v>[2_X_JOC] OJ-C: Other acts</v>
      </c>
      <c r="F26" s="2" t="s">
        <v>3621</v>
      </c>
      <c r="G26" s="2" t="s">
        <v>3622</v>
      </c>
      <c r="I26" s="2" t="n">
        <v>2</v>
      </c>
      <c r="J26" s="2" t="s">
        <v>3619</v>
      </c>
      <c r="K26" s="2" t="s">
        <v>3577</v>
      </c>
      <c r="L26" s="2" t="s">
        <v>3577</v>
      </c>
      <c r="M26" s="2" t="s">
        <v>3568</v>
      </c>
      <c r="N26" s="2" t="n">
        <v>2</v>
      </c>
      <c r="P26" s="20" t="str">
        <f aca="false">CONCATENATE("celexd:class_",N26)</f>
        <v>celexd:class_2</v>
      </c>
    </row>
    <row r="27" customFormat="false" ht="29" hidden="false" customHeight="false" outlineLevel="0" collapsed="false">
      <c r="A27" s="2" t="str">
        <f aca="false">CONCATENATE("celexd:c_",B27)</f>
        <v>celexd:c_2_X_OJL</v>
      </c>
      <c r="B27" s="2" t="s">
        <v>3623</v>
      </c>
      <c r="C27" s="2" t="str">
        <f aca="false">IF(NOT(ISBLANK(D27)),CONCATENATE("celexd:c_",D27),""  )</f>
        <v>celexd:c_2_X</v>
      </c>
      <c r="D27" s="2" t="s">
        <v>3616</v>
      </c>
      <c r="E27" s="2" t="str">
        <f aca="false">CONCATENATE("[",B27,"] ",F27)</f>
        <v>[2_X_OJL] OJ-L: Other acts</v>
      </c>
      <c r="F27" s="2" t="s">
        <v>3624</v>
      </c>
      <c r="G27" s="2" t="s">
        <v>3625</v>
      </c>
      <c r="I27" s="2" t="n">
        <v>2</v>
      </c>
      <c r="J27" s="2" t="s">
        <v>3619</v>
      </c>
      <c r="K27" s="2" t="s">
        <v>3577</v>
      </c>
      <c r="L27" s="2" t="s">
        <v>3577</v>
      </c>
      <c r="M27" s="2" t="s">
        <v>3568</v>
      </c>
      <c r="N27" s="2" t="n">
        <v>2</v>
      </c>
      <c r="P27" s="20" t="str">
        <f aca="false">CONCATENATE("celexd:class_",N27)</f>
        <v>celexd:class_2</v>
      </c>
    </row>
    <row r="28" customFormat="false" ht="14.5" hidden="false" customHeight="false" outlineLevel="0" collapsed="false">
      <c r="A28" s="2" t="str">
        <f aca="false">CONCATENATE("celexd:c_",B28)</f>
        <v>celexd:c_3_A</v>
      </c>
      <c r="B28" s="2" t="s">
        <v>3626</v>
      </c>
      <c r="C28" s="2" t="str">
        <f aca="false">IF(NOT(ISBLANK(D28)),CONCATENATE("celexd:c_",D28),""  )</f>
        <v>celexd:c_3</v>
      </c>
      <c r="D28" s="2" t="n">
        <v>3</v>
      </c>
      <c r="E28" s="2" t="str">
        <f aca="false">CONCATENATE("[",B28,"] ",F28)</f>
        <v>[3_A] Opinions</v>
      </c>
      <c r="F28" s="2" t="s">
        <v>3627</v>
      </c>
      <c r="I28" s="2" t="n">
        <v>3</v>
      </c>
      <c r="J28" s="2" t="s">
        <v>3589</v>
      </c>
      <c r="N28" s="2" t="n">
        <v>3</v>
      </c>
      <c r="P28" s="20" t="str">
        <f aca="false">CONCATENATE("celexd:class_",N28)</f>
        <v>celexd:class_3</v>
      </c>
    </row>
    <row r="29" customFormat="false" ht="29" hidden="false" customHeight="false" outlineLevel="0" collapsed="false">
      <c r="A29" s="2" t="str">
        <f aca="false">CONCATENATE("celexd:c_",B29)</f>
        <v>celexd:c_3_A_OJC</v>
      </c>
      <c r="B29" s="2" t="s">
        <v>3628</v>
      </c>
      <c r="C29" s="2" t="str">
        <f aca="false">IF(NOT(ISBLANK(D29)),CONCATENATE("celexd:c_",D29),""  )</f>
        <v>celexd:c_3_A</v>
      </c>
      <c r="D29" s="2" t="s">
        <v>3626</v>
      </c>
      <c r="E29" s="2" t="str">
        <f aca="false">CONCATENATE("[",B29,"] ",F29)</f>
        <v>[3_A_OJC] OJ-C: Opinions </v>
      </c>
      <c r="F29" s="2" t="s">
        <v>3629</v>
      </c>
      <c r="G29" s="2" t="s">
        <v>3630</v>
      </c>
      <c r="H29" s="2" t="s">
        <v>3631</v>
      </c>
      <c r="I29" s="2" t="n">
        <v>3</v>
      </c>
      <c r="J29" s="2" t="s">
        <v>3589</v>
      </c>
      <c r="K29" s="2" t="s">
        <v>3577</v>
      </c>
      <c r="L29" s="2" t="s">
        <v>3577</v>
      </c>
      <c r="M29" s="2" t="s">
        <v>3568</v>
      </c>
      <c r="N29" s="2" t="n">
        <v>3</v>
      </c>
      <c r="P29" s="20" t="str">
        <f aca="false">CONCATENATE("celexd:class_",N29)</f>
        <v>celexd:class_3</v>
      </c>
    </row>
    <row r="30" customFormat="false" ht="29" hidden="false" customHeight="false" outlineLevel="0" collapsed="false">
      <c r="A30" s="2" t="str">
        <f aca="false">CONCATENATE("celexd:c_",B30)</f>
        <v>celexd:c_3_A_OJL</v>
      </c>
      <c r="B30" s="2" t="s">
        <v>3632</v>
      </c>
      <c r="C30" s="2" t="str">
        <f aca="false">IF(NOT(ISBLANK(D30)),CONCATENATE("celexd:c_",D30),""  )</f>
        <v>celexd:c_3_A</v>
      </c>
      <c r="D30" s="2" t="s">
        <v>3626</v>
      </c>
      <c r="E30" s="2" t="str">
        <f aca="false">CONCATENATE("[",B30,"] ",F30)</f>
        <v>[3_A_OJL] OJ-L: Opinions</v>
      </c>
      <c r="F30" s="2" t="s">
        <v>3633</v>
      </c>
      <c r="G30" s="2" t="s">
        <v>3630</v>
      </c>
      <c r="H30" s="2" t="s">
        <v>3634</v>
      </c>
      <c r="I30" s="2" t="n">
        <v>3</v>
      </c>
      <c r="J30" s="2" t="s">
        <v>3589</v>
      </c>
      <c r="N30" s="2" t="n">
        <v>3</v>
      </c>
      <c r="P30" s="20" t="str">
        <f aca="false">CONCATENATE("celexd:class_",N30)</f>
        <v>celexd:class_3</v>
      </c>
    </row>
    <row r="31" customFormat="false" ht="14.5" hidden="false" customHeight="false" outlineLevel="0" collapsed="false">
      <c r="A31" s="2" t="str">
        <f aca="false">CONCATENATE("celexd:c_",B31)</f>
        <v>celexd:c_3_B</v>
      </c>
      <c r="B31" s="2" t="s">
        <v>3635</v>
      </c>
      <c r="C31" s="2" t="str">
        <f aca="false">IF(NOT(ISBLANK(D31)),CONCATENATE("celexd:c_",D31),""  )</f>
        <v>celexd:c_3</v>
      </c>
      <c r="D31" s="2" t="n">
        <v>3</v>
      </c>
      <c r="E31" s="2" t="str">
        <f aca="false">CONCATENATE("[",B31,"] ",F31)</f>
        <v>[3_B] Budget</v>
      </c>
      <c r="F31" s="2" t="s">
        <v>3636</v>
      </c>
      <c r="I31" s="2" t="n">
        <v>3</v>
      </c>
      <c r="J31" s="2" t="s">
        <v>3637</v>
      </c>
      <c r="N31" s="2" t="n">
        <v>3</v>
      </c>
      <c r="P31" s="20" t="str">
        <f aca="false">CONCATENATE("celexd:class_",N31)</f>
        <v>celexd:class_3</v>
      </c>
    </row>
    <row r="32" customFormat="false" ht="29" hidden="false" customHeight="false" outlineLevel="0" collapsed="false">
      <c r="A32" s="2" t="str">
        <f aca="false">CONCATENATE("celexd:c_",B32)</f>
        <v>celexd:c_3_B_OJC</v>
      </c>
      <c r="B32" s="2" t="s">
        <v>3638</v>
      </c>
      <c r="C32" s="2" t="str">
        <f aca="false">IF(NOT(ISBLANK(D32)),CONCATENATE("celexd:c_",D32),""  )</f>
        <v>celexd:c_3_B</v>
      </c>
      <c r="D32" s="2" t="s">
        <v>3635</v>
      </c>
      <c r="E32" s="2" t="str">
        <f aca="false">CONCATENATE("[",B32,"] ",F32)</f>
        <v>[3_B_OJC] OJ-C: Budget</v>
      </c>
      <c r="F32" s="2" t="s">
        <v>3639</v>
      </c>
      <c r="G32" s="2" t="s">
        <v>3640</v>
      </c>
      <c r="I32" s="2" t="n">
        <v>3</v>
      </c>
      <c r="J32" s="2" t="s">
        <v>3637</v>
      </c>
      <c r="K32" s="2" t="s">
        <v>3577</v>
      </c>
      <c r="L32" s="2" t="s">
        <v>3577</v>
      </c>
      <c r="M32" s="2" t="s">
        <v>3568</v>
      </c>
      <c r="N32" s="2" t="n">
        <v>3</v>
      </c>
      <c r="P32" s="20" t="str">
        <f aca="false">CONCATENATE("celexd:class_",N32)</f>
        <v>celexd:class_3</v>
      </c>
    </row>
    <row r="33" customFormat="false" ht="43.5" hidden="false" customHeight="false" outlineLevel="0" collapsed="false">
      <c r="A33" s="2" t="str">
        <f aca="false">CONCATENATE("celexd:c_",B33)</f>
        <v>celexd:c_3_B_OJL</v>
      </c>
      <c r="B33" s="2" t="s">
        <v>3641</v>
      </c>
      <c r="C33" s="2" t="str">
        <f aca="false">IF(NOT(ISBLANK(D33)),CONCATENATE("celexd:c_",D33),""  )</f>
        <v>celexd:c_3_B</v>
      </c>
      <c r="D33" s="2" t="s">
        <v>3635</v>
      </c>
      <c r="E33" s="2" t="str">
        <f aca="false">CONCATENATE("[",B33,"] ",F33)</f>
        <v>[3_B_OJL] OJ-L: Budget</v>
      </c>
      <c r="F33" s="2" t="s">
        <v>3642</v>
      </c>
      <c r="G33" s="2" t="s">
        <v>3643</v>
      </c>
      <c r="I33" s="2" t="n">
        <v>3</v>
      </c>
      <c r="J33" s="2" t="s">
        <v>3637</v>
      </c>
      <c r="K33" s="2" t="s">
        <v>3608</v>
      </c>
      <c r="M33" s="2" t="s">
        <v>3568</v>
      </c>
      <c r="N33" s="2" t="n">
        <v>3</v>
      </c>
      <c r="P33" s="20" t="str">
        <f aca="false">CONCATENATE("celexd:class_",N33)</f>
        <v>celexd:class_3</v>
      </c>
    </row>
    <row r="34" customFormat="false" ht="14.5" hidden="false" customHeight="false" outlineLevel="0" collapsed="false">
      <c r="A34" s="2" t="str">
        <f aca="false">CONCATENATE("celexd:c_",B34)</f>
        <v>celexd:c_3_C</v>
      </c>
      <c r="B34" s="2" t="s">
        <v>3644</v>
      </c>
      <c r="C34" s="2" t="str">
        <f aca="false">IF(NOT(ISBLANK(D34)),CONCATENATE("celexd:c_",D34),""  )</f>
        <v>celexd:c_3</v>
      </c>
      <c r="D34" s="2" t="n">
        <v>3</v>
      </c>
      <c r="E34" s="2" t="str">
        <f aca="false">CONCATENATE("[",B34,"] ",F34)</f>
        <v>[3_C] Declarations</v>
      </c>
      <c r="F34" s="2" t="s">
        <v>3645</v>
      </c>
      <c r="I34" s="2" t="n">
        <v>3</v>
      </c>
      <c r="J34" s="2" t="s">
        <v>3646</v>
      </c>
      <c r="N34" s="2" t="n">
        <v>3</v>
      </c>
      <c r="P34" s="20" t="str">
        <f aca="false">CONCATENATE("celexd:class_",N34)</f>
        <v>celexd:class_3</v>
      </c>
    </row>
    <row r="35" customFormat="false" ht="29" hidden="false" customHeight="false" outlineLevel="0" collapsed="false">
      <c r="A35" s="2" t="str">
        <f aca="false">CONCATENATE("celexd:c_",B35)</f>
        <v>celexd:c_3_C_OJC</v>
      </c>
      <c r="B35" s="2" t="s">
        <v>3647</v>
      </c>
      <c r="C35" s="2" t="str">
        <f aca="false">IF(NOT(ISBLANK(D35)),CONCATENATE("celexd:c_",D35),""  )</f>
        <v>celexd:c_3_C</v>
      </c>
      <c r="D35" s="2" t="s">
        <v>3644</v>
      </c>
      <c r="E35" s="2" t="str">
        <f aca="false">CONCATENATE("[",B35,"] ",F35)</f>
        <v>[3_C_OJC] OJ-C: Declarations</v>
      </c>
      <c r="F35" s="2" t="s">
        <v>3648</v>
      </c>
      <c r="G35" s="2" t="s">
        <v>3649</v>
      </c>
      <c r="I35" s="2" t="n">
        <v>3</v>
      </c>
      <c r="J35" s="2" t="s">
        <v>3646</v>
      </c>
      <c r="K35" s="2" t="s">
        <v>3577</v>
      </c>
      <c r="L35" s="2" t="s">
        <v>3577</v>
      </c>
      <c r="M35" s="2" t="s">
        <v>3568</v>
      </c>
      <c r="N35" s="2" t="n">
        <v>3</v>
      </c>
      <c r="P35" s="20" t="str">
        <f aca="false">CONCATENATE("celexd:class_",N35)</f>
        <v>celexd:class_3</v>
      </c>
    </row>
    <row r="36" customFormat="false" ht="29" hidden="false" customHeight="false" outlineLevel="0" collapsed="false">
      <c r="A36" s="2" t="str">
        <f aca="false">CONCATENATE("celexd:c_",B36)</f>
        <v>celexd:c_3_C_OJL</v>
      </c>
      <c r="B36" s="2" t="s">
        <v>3650</v>
      </c>
      <c r="C36" s="2" t="str">
        <f aca="false">IF(NOT(ISBLANK(D36)),CONCATENATE("celexd:c_",D36),""  )</f>
        <v>celexd:c_3_C</v>
      </c>
      <c r="D36" s="2" t="s">
        <v>3644</v>
      </c>
      <c r="E36" s="2" t="str">
        <f aca="false">CONCATENATE("[",B36,"] ",F36)</f>
        <v>[3_C_OJL] OJ-L: Declarations</v>
      </c>
      <c r="F36" s="2" t="s">
        <v>3651</v>
      </c>
      <c r="G36" s="2" t="s">
        <v>3652</v>
      </c>
      <c r="H36" s="2" t="s">
        <v>3653</v>
      </c>
      <c r="I36" s="2" t="n">
        <v>3</v>
      </c>
      <c r="J36" s="2" t="s">
        <v>3646</v>
      </c>
      <c r="K36" s="2" t="s">
        <v>3577</v>
      </c>
      <c r="L36" s="2" t="s">
        <v>3577</v>
      </c>
      <c r="M36" s="2" t="s">
        <v>3568</v>
      </c>
      <c r="N36" s="2" t="n">
        <v>3</v>
      </c>
      <c r="P36" s="20" t="str">
        <f aca="false">CONCATENATE("celexd:class_",N36)</f>
        <v>celexd:class_3</v>
      </c>
    </row>
    <row r="37" customFormat="false" ht="101.5" hidden="false" customHeight="false" outlineLevel="0" collapsed="false">
      <c r="A37" s="2" t="str">
        <f aca="false">CONCATENATE("celexd:c_",B37)</f>
        <v>celexd:c_3_D</v>
      </c>
      <c r="B37" s="2" t="s">
        <v>3654</v>
      </c>
      <c r="C37" s="2" t="str">
        <f aca="false">IF(NOT(ISBLANK(D37)),CONCATENATE("celexd:c_",D37),""  )</f>
        <v>celexd:c_3</v>
      </c>
      <c r="D37" s="2" t="n">
        <v>3</v>
      </c>
      <c r="E37" s="2" t="str">
        <f aca="false">CONCATENATE("[",B37,"] ",F37)</f>
        <v>[3_D] Decisions</v>
      </c>
      <c r="F37" s="2" t="s">
        <v>3655</v>
      </c>
      <c r="H37" s="2" t="s">
        <v>3656</v>
      </c>
      <c r="I37" s="2" t="n">
        <v>3</v>
      </c>
      <c r="J37" s="2" t="s">
        <v>3601</v>
      </c>
      <c r="N37" s="2" t="n">
        <v>3</v>
      </c>
      <c r="P37" s="20" t="str">
        <f aca="false">CONCATENATE("celexd:class_",N37)</f>
        <v>celexd:class_3</v>
      </c>
    </row>
    <row r="38" customFormat="false" ht="58" hidden="false" customHeight="false" outlineLevel="0" collapsed="false">
      <c r="A38" s="2" t="str">
        <f aca="false">CONCATENATE("celexd:c_",B38)</f>
        <v>celexd:c_3_D_OJC</v>
      </c>
      <c r="B38" s="2" t="s">
        <v>3657</v>
      </c>
      <c r="C38" s="2" t="str">
        <f aca="false">IF(NOT(ISBLANK(D38)),CONCATENATE("celexd:c_",D38),""  )</f>
        <v>celexd:c_3_D</v>
      </c>
      <c r="D38" s="2" t="s">
        <v>3654</v>
      </c>
      <c r="E38" s="2" t="str">
        <f aca="false">CONCATENATE("[",B38,"] ",F38)</f>
        <v>[3_D_OJC] OJ-C: Decisions</v>
      </c>
      <c r="F38" s="2" t="s">
        <v>3658</v>
      </c>
      <c r="G38" s="2" t="s">
        <v>3659</v>
      </c>
      <c r="I38" s="2" t="n">
        <v>3</v>
      </c>
      <c r="J38" s="2" t="s">
        <v>3601</v>
      </c>
      <c r="K38" s="2" t="s">
        <v>3577</v>
      </c>
      <c r="L38" s="2" t="s">
        <v>3577</v>
      </c>
      <c r="M38" s="2" t="s">
        <v>3568</v>
      </c>
      <c r="N38" s="2" t="n">
        <v>3</v>
      </c>
      <c r="P38" s="20" t="str">
        <f aca="false">CONCATENATE("celexd:class_",N38)</f>
        <v>celexd:class_3</v>
      </c>
    </row>
    <row r="39" customFormat="false" ht="72.5" hidden="false" customHeight="false" outlineLevel="0" collapsed="false">
      <c r="A39" s="2" t="str">
        <f aca="false">CONCATENATE("celexd:c_",B39)</f>
        <v>celexd:c_3_D_OJL</v>
      </c>
      <c r="B39" s="2" t="s">
        <v>3660</v>
      </c>
      <c r="C39" s="2" t="str">
        <f aca="false">IF(NOT(ISBLANK(D39)),CONCATENATE("celexd:c_",D39),""  )</f>
        <v>celexd:c_3_D</v>
      </c>
      <c r="D39" s="2" t="s">
        <v>3654</v>
      </c>
      <c r="E39" s="2" t="str">
        <f aca="false">CONCATENATE("[",B39,"] ",F39)</f>
        <v>[3_D_OJL] OJ-L: Decisions</v>
      </c>
      <c r="F39" s="2" t="s">
        <v>3661</v>
      </c>
      <c r="G39" s="2" t="s">
        <v>3662</v>
      </c>
      <c r="I39" s="2" t="n">
        <v>3</v>
      </c>
      <c r="J39" s="2" t="s">
        <v>3601</v>
      </c>
      <c r="K39" s="2" t="s">
        <v>3663</v>
      </c>
      <c r="L39" s="2" t="s">
        <v>3664</v>
      </c>
      <c r="M39" s="2" t="s">
        <v>3568</v>
      </c>
      <c r="N39" s="2" t="n">
        <v>3</v>
      </c>
      <c r="P39" s="20" t="str">
        <f aca="false">CONCATENATE("celexd:class_",N39)</f>
        <v>celexd:class_3</v>
      </c>
    </row>
    <row r="40" customFormat="false" ht="43.5" hidden="false" customHeight="false" outlineLevel="0" collapsed="false">
      <c r="A40" s="2" t="str">
        <f aca="false">CONCATENATE("celexd:c_",B40)</f>
        <v>celexd:c_3_E</v>
      </c>
      <c r="B40" s="2" t="s">
        <v>3665</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3666</v>
      </c>
      <c r="H40" s="2" t="s">
        <v>3667</v>
      </c>
      <c r="I40" s="2" t="n">
        <v>3</v>
      </c>
      <c r="J40" s="2" t="s">
        <v>3668</v>
      </c>
      <c r="N40" s="2" t="n">
        <v>3</v>
      </c>
      <c r="P40" s="20" t="str">
        <f aca="false">CONCATENATE("celexd:class_",N40)</f>
        <v>celexd:class_3</v>
      </c>
    </row>
    <row r="41" customFormat="false" ht="87" hidden="false" customHeight="false" outlineLevel="0" collapsed="false">
      <c r="A41" s="2" t="str">
        <f aca="false">CONCATENATE("celexd:c_",B41)</f>
        <v>celexd:c_3_E_OJL</v>
      </c>
      <c r="B41" s="2" t="s">
        <v>3669</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3670</v>
      </c>
      <c r="G41" s="50" t="s">
        <v>3671</v>
      </c>
      <c r="I41" s="2" t="n">
        <v>3</v>
      </c>
      <c r="J41" s="2" t="s">
        <v>3668</v>
      </c>
      <c r="K41" s="2" t="s">
        <v>3672</v>
      </c>
      <c r="L41" s="2" t="s">
        <v>3672</v>
      </c>
      <c r="N41" s="2" t="n">
        <v>3</v>
      </c>
      <c r="P41" s="20" t="str">
        <f aca="false">CONCATENATE("celexd:class_",N41)</f>
        <v>celexd:class_3</v>
      </c>
    </row>
    <row r="42" customFormat="false" ht="87" hidden="false" customHeight="false" outlineLevel="0" collapsed="false">
      <c r="A42" s="2" t="str">
        <f aca="false">CONCATENATE("celexd:c_",B42)</f>
        <v>celexd:c_3_F</v>
      </c>
      <c r="B42" s="2" t="s">
        <v>3673</v>
      </c>
      <c r="C42" s="2" t="str">
        <f aca="false">IF(NOT(ISBLANK(D42)),CONCATENATE("celexd:c_",D42),""  )</f>
        <v>celexd:c_3</v>
      </c>
      <c r="D42" s="2" t="n">
        <v>3</v>
      </c>
      <c r="E42" s="2" t="str">
        <f aca="false">CONCATENATE("[",B42,"] ",F42)</f>
        <v>[3_F] Police and judicial cooperation in criminal matters (pre-Lisbon Title VI of the EU Treaty)</v>
      </c>
      <c r="F42" s="2" t="s">
        <v>3674</v>
      </c>
      <c r="H42" s="2" t="s">
        <v>3675</v>
      </c>
      <c r="I42" s="2" t="n">
        <v>3</v>
      </c>
      <c r="J42" s="2" t="s">
        <v>3676</v>
      </c>
      <c r="N42" s="2" t="n">
        <v>3</v>
      </c>
      <c r="P42" s="20" t="str">
        <f aca="false">CONCATENATE("celexd:class_",N42)</f>
        <v>celexd:class_3</v>
      </c>
    </row>
    <row r="43" customFormat="false" ht="43.5" hidden="false" customHeight="false" outlineLevel="0" collapsed="false">
      <c r="A43" s="2" t="str">
        <f aca="false">CONCATENATE("celexd:c_",B43)</f>
        <v>celexd:c_3_F_OJC</v>
      </c>
      <c r="B43" s="2" t="s">
        <v>3677</v>
      </c>
      <c r="C43" s="2" t="str">
        <f aca="false">IF(NOT(ISBLANK(D43)),CONCATENATE("celexd:c_",D43),""  )</f>
        <v>celexd:c_3</v>
      </c>
      <c r="D43" s="2" t="n">
        <v>3</v>
      </c>
      <c r="E43" s="2" t="str">
        <f aca="false">CONCATENATE("[",B43,"] ",F43)</f>
        <v>[3_F_OJC] OJ-C: Police and judicial cooperation in criminal matters (pre-Lisbon Title VI of the EU Treaty)</v>
      </c>
      <c r="F43" s="2" t="s">
        <v>3678</v>
      </c>
      <c r="G43" s="2" t="s">
        <v>3679</v>
      </c>
      <c r="I43" s="2" t="n">
        <v>3</v>
      </c>
      <c r="J43" s="2" t="s">
        <v>3676</v>
      </c>
      <c r="K43" s="2" t="s">
        <v>3577</v>
      </c>
      <c r="L43" s="2" t="s">
        <v>3577</v>
      </c>
      <c r="N43" s="2" t="n">
        <v>3</v>
      </c>
      <c r="P43" s="20" t="str">
        <f aca="false">CONCATENATE("celexd:class_",N43)</f>
        <v>celexd:class_3</v>
      </c>
    </row>
    <row r="44" customFormat="false" ht="43.5" hidden="false" customHeight="false" outlineLevel="0" collapsed="false">
      <c r="A44" s="2" t="str">
        <f aca="false">CONCATENATE("celexd:c_",B44)</f>
        <v>celexd:c_3_F_OJL</v>
      </c>
      <c r="B44" s="2" t="s">
        <v>3680</v>
      </c>
      <c r="C44" s="2" t="str">
        <f aca="false">IF(NOT(ISBLANK(D44)),CONCATENATE("celexd:c_",D44),""  )</f>
        <v>celexd:c_3</v>
      </c>
      <c r="D44" s="2" t="n">
        <v>3</v>
      </c>
      <c r="E44" s="2" t="str">
        <f aca="false">CONCATENATE("[",B44,"] ",F44)</f>
        <v>[3_F_OJL] OJ-L: Police and judicial cooperation in criminal matters (pre-Lisbon Title VI of the EU Treaty)</v>
      </c>
      <c r="F44" s="2" t="s">
        <v>3681</v>
      </c>
      <c r="G44" s="2" t="s">
        <v>3682</v>
      </c>
      <c r="I44" s="2" t="n">
        <v>3</v>
      </c>
      <c r="J44" s="2" t="s">
        <v>3676</v>
      </c>
      <c r="K44" s="2" t="s">
        <v>3672</v>
      </c>
      <c r="L44" s="2" t="s">
        <v>3672</v>
      </c>
      <c r="N44" s="2" t="n">
        <v>3</v>
      </c>
      <c r="P44" s="20" t="str">
        <f aca="false">CONCATENATE("celexd:class_",N44)</f>
        <v>celexd:class_3</v>
      </c>
    </row>
    <row r="45" customFormat="false" ht="14.5" hidden="false" customHeight="false" outlineLevel="0" collapsed="false">
      <c r="A45" s="2" t="str">
        <f aca="false">CONCATENATE("celexd:c_",B45)</f>
        <v>celexd:c_3_G</v>
      </c>
      <c r="B45" s="2" t="s">
        <v>3683</v>
      </c>
      <c r="C45" s="2" t="str">
        <f aca="false">IF(NOT(ISBLANK(D45)),CONCATENATE("celexd:c_",D45),""  )</f>
        <v>celexd:c_3</v>
      </c>
      <c r="D45" s="2" t="n">
        <v>3</v>
      </c>
      <c r="E45" s="2" t="str">
        <f aca="false">CONCATENATE("[",B45,"] ",F45)</f>
        <v>[3_G] Resolutions</v>
      </c>
      <c r="F45" s="2" t="s">
        <v>3684</v>
      </c>
      <c r="H45" s="2" t="s">
        <v>3685</v>
      </c>
      <c r="I45" s="2" t="n">
        <v>3</v>
      </c>
      <c r="J45" s="2" t="s">
        <v>3686</v>
      </c>
      <c r="N45" s="2" t="n">
        <v>3</v>
      </c>
      <c r="P45" s="20" t="str">
        <f aca="false">CONCATENATE("celexd:class_",N45)</f>
        <v>celexd:class_3</v>
      </c>
    </row>
    <row r="46" customFormat="false" ht="29" hidden="false" customHeight="false" outlineLevel="0" collapsed="false">
      <c r="A46" s="2" t="str">
        <f aca="false">CONCATENATE("celexd:c_",B46)</f>
        <v>celexd:c_3_G_OJC</v>
      </c>
      <c r="B46" s="2" t="s">
        <v>3687</v>
      </c>
      <c r="C46" s="2" t="str">
        <f aca="false">IF(NOT(ISBLANK(D46)),CONCATENATE("celexd:c_",D46),""  )</f>
        <v>celexd:c_3_G</v>
      </c>
      <c r="D46" s="2" t="s">
        <v>3683</v>
      </c>
      <c r="E46" s="2" t="str">
        <f aca="false">CONCATENATE("[",B46,"] ",F46)</f>
        <v>[3_G_OJC] OJ-C: Resolutions</v>
      </c>
      <c r="F46" s="2" t="s">
        <v>3688</v>
      </c>
      <c r="G46" s="2" t="s">
        <v>3689</v>
      </c>
      <c r="I46" s="2" t="n">
        <v>3</v>
      </c>
      <c r="J46" s="2" t="s">
        <v>3686</v>
      </c>
      <c r="K46" s="2" t="s">
        <v>3577</v>
      </c>
      <c r="L46" s="2" t="s">
        <v>3577</v>
      </c>
      <c r="M46" s="2" t="s">
        <v>3568</v>
      </c>
      <c r="N46" s="2" t="n">
        <v>3</v>
      </c>
      <c r="P46" s="20" t="str">
        <f aca="false">CONCATENATE("celexd:class_",N46)</f>
        <v>celexd:class_3</v>
      </c>
    </row>
    <row r="47" customFormat="false" ht="29" hidden="false" customHeight="false" outlineLevel="0" collapsed="false">
      <c r="A47" s="2" t="str">
        <f aca="false">CONCATENATE("celexd:c_",B47)</f>
        <v>celexd:c_3_G_OJL</v>
      </c>
      <c r="B47" s="2" t="s">
        <v>3690</v>
      </c>
      <c r="C47" s="2" t="str">
        <f aca="false">IF(NOT(ISBLANK(D47)),CONCATENATE("celexd:c_",D47),""  )</f>
        <v>celexd:c_3</v>
      </c>
      <c r="D47" s="2" t="n">
        <v>3</v>
      </c>
      <c r="E47" s="2" t="str">
        <f aca="false">CONCATENATE("[",B47,"] ",F47)</f>
        <v>[3_G_OJL] OJ-L: Resolutions</v>
      </c>
      <c r="F47" s="2" t="s">
        <v>3691</v>
      </c>
      <c r="G47" s="2" t="s">
        <v>3692</v>
      </c>
      <c r="H47" s="2" t="s">
        <v>3693</v>
      </c>
      <c r="I47" s="2" t="n">
        <v>3</v>
      </c>
      <c r="J47" s="2" t="s">
        <v>3686</v>
      </c>
      <c r="K47" s="2" t="s">
        <v>3577</v>
      </c>
      <c r="L47" s="2" t="s">
        <v>3577</v>
      </c>
      <c r="N47" s="2" t="n">
        <v>3</v>
      </c>
      <c r="P47" s="20" t="str">
        <f aca="false">CONCATENATE("celexd:class_",N47)</f>
        <v>celexd:class_3</v>
      </c>
    </row>
    <row r="48" customFormat="false" ht="14.5" hidden="false" customHeight="false" outlineLevel="0" collapsed="false">
      <c r="A48" s="2" t="str">
        <f aca="false">CONCATENATE("celexd:c_",B48)</f>
        <v>celexd:c_3_H</v>
      </c>
      <c r="B48" s="2" t="s">
        <v>3694</v>
      </c>
      <c r="C48" s="2" t="str">
        <f aca="false">IF(NOT(ISBLANK(D48)),CONCATENATE("celexd:c_",D48),""  )</f>
        <v>celexd:c_3</v>
      </c>
      <c r="D48" s="2" t="n">
        <v>3</v>
      </c>
      <c r="E48" s="2" t="str">
        <f aca="false">CONCATENATE("[",B48,"] ",F48)</f>
        <v>[3_H] Recommendations</v>
      </c>
      <c r="F48" s="2" t="s">
        <v>3695</v>
      </c>
      <c r="I48" s="2" t="n">
        <v>3</v>
      </c>
      <c r="J48" s="2" t="s">
        <v>3696</v>
      </c>
      <c r="N48" s="2" t="n">
        <v>3</v>
      </c>
      <c r="P48" s="20" t="str">
        <f aca="false">CONCATENATE("celexd:class_",N48)</f>
        <v>celexd:class_3</v>
      </c>
    </row>
    <row r="49" customFormat="false" ht="43.5" hidden="false" customHeight="false" outlineLevel="0" collapsed="false">
      <c r="A49" s="2" t="str">
        <f aca="false">CONCATENATE("celexd:c_",B49)</f>
        <v>celexd:c_3_H_OJC</v>
      </c>
      <c r="B49" s="2" t="s">
        <v>3697</v>
      </c>
      <c r="C49" s="2" t="str">
        <f aca="false">IF(NOT(ISBLANK(D49)),CONCATENATE("celexd:c_",D49),""  )</f>
        <v>celexd:c_3_H</v>
      </c>
      <c r="D49" s="2" t="s">
        <v>3694</v>
      </c>
      <c r="E49" s="2" t="str">
        <f aca="false">CONCATENATE("[",B49,"] ",F49)</f>
        <v>[3_H_OJC] OJ-C: Recommendations</v>
      </c>
      <c r="F49" s="2" t="s">
        <v>3698</v>
      </c>
      <c r="G49" s="2" t="s">
        <v>3699</v>
      </c>
      <c r="I49" s="2" t="n">
        <v>3</v>
      </c>
      <c r="J49" s="2" t="s">
        <v>3696</v>
      </c>
      <c r="K49" s="2" t="s">
        <v>3577</v>
      </c>
      <c r="L49" s="2" t="s">
        <v>3577</v>
      </c>
      <c r="M49" s="2" t="s">
        <v>3568</v>
      </c>
      <c r="N49" s="2" t="n">
        <v>3</v>
      </c>
      <c r="P49" s="20" t="str">
        <f aca="false">CONCATENATE("celexd:class_",N49)</f>
        <v>celexd:class_3</v>
      </c>
    </row>
    <row r="50" customFormat="false" ht="29" hidden="false" customHeight="false" outlineLevel="0" collapsed="false">
      <c r="A50" s="2" t="str">
        <f aca="false">CONCATENATE("celexd:c_",B50)</f>
        <v>celexd:c_3_H_OJL</v>
      </c>
      <c r="B50" s="2" t="s">
        <v>3700</v>
      </c>
      <c r="C50" s="2" t="str">
        <f aca="false">IF(NOT(ISBLANK(D50)),CONCATENATE("celexd:c_",D50),""  )</f>
        <v>celexd:c_3_H</v>
      </c>
      <c r="D50" s="2" t="s">
        <v>3694</v>
      </c>
      <c r="E50" s="2" t="str">
        <f aca="false">CONCATENATE("[",B50,"] ",F50)</f>
        <v>[3_H_OJL] OJ-L: Recommendations</v>
      </c>
      <c r="F50" s="2" t="s">
        <v>3701</v>
      </c>
      <c r="G50" s="2" t="s">
        <v>3702</v>
      </c>
      <c r="I50" s="2" t="n">
        <v>3</v>
      </c>
      <c r="J50" s="2" t="s">
        <v>3696</v>
      </c>
      <c r="K50" s="2" t="s">
        <v>3608</v>
      </c>
      <c r="L50" s="2" t="s">
        <v>3608</v>
      </c>
      <c r="M50" s="2" t="s">
        <v>3568</v>
      </c>
      <c r="N50" s="2" t="n">
        <v>3</v>
      </c>
      <c r="P50" s="20" t="str">
        <f aca="false">CONCATENATE("celexd:class_",N50)</f>
        <v>celexd:class_3</v>
      </c>
    </row>
    <row r="51" customFormat="false" ht="14.5" hidden="false" customHeight="false" outlineLevel="0" collapsed="false">
      <c r="A51" s="2" t="str">
        <f aca="false">CONCATENATE("celexd:c_",B51)</f>
        <v>celexd:c_3_J</v>
      </c>
      <c r="B51" s="2" t="s">
        <v>3703</v>
      </c>
      <c r="C51" s="2" t="str">
        <f aca="false">IF(NOT(ISBLANK(D51)),CONCATENATE("celexd:c_",D51),""  )</f>
        <v>celexd:c_3</v>
      </c>
      <c r="D51" s="2" t="n">
        <v>3</v>
      </c>
      <c r="E51" s="2" t="str">
        <f aca="false">CONCATENATE("[",B51,"] ",F51)</f>
        <v>[3_J] Non-opposition to a notified joint venture</v>
      </c>
      <c r="F51" s="2" t="s">
        <v>3704</v>
      </c>
      <c r="I51" s="2" t="n">
        <v>3</v>
      </c>
      <c r="J51" s="2" t="s">
        <v>3705</v>
      </c>
      <c r="N51" s="2" t="n">
        <v>3</v>
      </c>
      <c r="P51" s="20" t="str">
        <f aca="false">CONCATENATE("celexd:class_",N51)</f>
        <v>celexd:class_3</v>
      </c>
    </row>
    <row r="52" customFormat="false" ht="43.5" hidden="false" customHeight="false" outlineLevel="0" collapsed="false">
      <c r="A52" s="2" t="str">
        <f aca="false">CONCATENATE("celexd:c_",B52)</f>
        <v>celexd:c_3_J_OJC</v>
      </c>
      <c r="B52" s="2" t="s">
        <v>3706</v>
      </c>
      <c r="C52" s="2" t="str">
        <f aca="false">IF(NOT(ISBLANK(D52)),CONCATENATE("celexd:c_",D52),""  )</f>
        <v>celexd:c_3_J</v>
      </c>
      <c r="D52" s="2" t="s">
        <v>3703</v>
      </c>
      <c r="E52" s="2" t="str">
        <f aca="false">CONCATENATE("[",B52,"] ",F52)</f>
        <v>[3_J_OJC] OJ-C: Non-oppositon to a notified joint venture</v>
      </c>
      <c r="F52" s="2" t="s">
        <v>3707</v>
      </c>
      <c r="G52" s="2" t="s">
        <v>3708</v>
      </c>
      <c r="I52" s="2" t="n">
        <v>3</v>
      </c>
      <c r="J52" s="2" t="s">
        <v>3705</v>
      </c>
      <c r="K52" s="2" t="s">
        <v>3672</v>
      </c>
      <c r="L52" s="2" t="s">
        <v>3672</v>
      </c>
      <c r="M52" s="2" t="s">
        <v>3568</v>
      </c>
      <c r="N52" s="2" t="n">
        <v>3</v>
      </c>
      <c r="P52" s="20" t="str">
        <f aca="false">CONCATENATE("celexd:class_",N52)</f>
        <v>celexd:class_3</v>
      </c>
    </row>
    <row r="53" customFormat="false" ht="14.5" hidden="false" customHeight="false" outlineLevel="0" collapsed="false">
      <c r="A53" s="2" t="str">
        <f aca="false">CONCATENATE("celexd:c_",B53)</f>
        <v>celexd:c_3_K</v>
      </c>
      <c r="B53" s="2" t="s">
        <v>3709</v>
      </c>
      <c r="C53" s="2" t="str">
        <f aca="false">IF(NOT(ISBLANK(D53)),CONCATENATE("celexd:c_",D53),""  )</f>
        <v>celexd:c_3</v>
      </c>
      <c r="D53" s="2" t="n">
        <v>3</v>
      </c>
      <c r="E53" s="2" t="str">
        <f aca="false">CONCATENATE("[",B53,"] ",F53)</f>
        <v>[3_K] ECSC recommendations</v>
      </c>
      <c r="F53" s="2" t="s">
        <v>3710</v>
      </c>
      <c r="H53" s="2" t="s">
        <v>3711</v>
      </c>
      <c r="I53" s="2" t="n">
        <v>3</v>
      </c>
      <c r="J53" s="2" t="s">
        <v>3712</v>
      </c>
      <c r="N53" s="2" t="n">
        <v>3</v>
      </c>
      <c r="P53" s="20" t="str">
        <f aca="false">CONCATENATE("celexd:class_",N53)</f>
        <v>celexd:class_3</v>
      </c>
    </row>
    <row r="54" customFormat="false" ht="43.5" hidden="false" customHeight="false" outlineLevel="0" collapsed="false">
      <c r="A54" s="2" t="str">
        <f aca="false">CONCATENATE("celexd:c_",B54)</f>
        <v>celexd:c_3_K_OJC</v>
      </c>
      <c r="B54" s="2" t="s">
        <v>3713</v>
      </c>
      <c r="C54" s="2" t="str">
        <f aca="false">IF(NOT(ISBLANK(D54)),CONCATENATE("celexd:c_",D54),""  )</f>
        <v>celexd:c_3_K</v>
      </c>
      <c r="D54" s="2" t="s">
        <v>3709</v>
      </c>
      <c r="E54" s="2" t="str">
        <f aca="false">CONCATENATE("[",B54,"] ",F54)</f>
        <v>[3_K_OJC] OJ-C: Non-oppositon to a notified joint venture</v>
      </c>
      <c r="F54" s="2" t="s">
        <v>3707</v>
      </c>
      <c r="G54" s="2" t="s">
        <v>3708</v>
      </c>
      <c r="I54" s="2" t="n">
        <v>3</v>
      </c>
      <c r="J54" s="2" t="s">
        <v>3712</v>
      </c>
      <c r="K54" s="2" t="s">
        <v>3608</v>
      </c>
      <c r="L54" s="2" t="s">
        <v>3608</v>
      </c>
      <c r="M54" s="2" t="s">
        <v>3568</v>
      </c>
      <c r="N54" s="2" t="n">
        <v>3</v>
      </c>
      <c r="P54" s="20" t="str">
        <f aca="false">CONCATENATE("celexd:class_",N54)</f>
        <v>celexd:class_3</v>
      </c>
    </row>
    <row r="55" customFormat="false" ht="14.5" hidden="false" customHeight="false" outlineLevel="0" collapsed="false">
      <c r="A55" s="2" t="str">
        <f aca="false">CONCATENATE("celexd:c_",B55)</f>
        <v>celexd:c_3_L</v>
      </c>
      <c r="B55" s="2" t="s">
        <v>3714</v>
      </c>
      <c r="C55" s="2" t="str">
        <f aca="false">IF(NOT(ISBLANK(D55)),CONCATENATE("celexd:c_",D55),""  )</f>
        <v>celexd:c_3</v>
      </c>
      <c r="D55" s="2" t="n">
        <v>3</v>
      </c>
      <c r="E55" s="2" t="str">
        <f aca="false">CONCATENATE("[",B55,"] ",F55)</f>
        <v>[3_L] Directives</v>
      </c>
      <c r="F55" s="2" t="s">
        <v>3715</v>
      </c>
      <c r="I55" s="2" t="n">
        <v>3</v>
      </c>
      <c r="J55" s="2" t="s">
        <v>3716</v>
      </c>
      <c r="N55" s="2" t="n">
        <v>3</v>
      </c>
      <c r="P55" s="20" t="str">
        <f aca="false">CONCATENATE("celexd:class_",N55)</f>
        <v>celexd:class_3</v>
      </c>
    </row>
    <row r="56" customFormat="false" ht="43.5" hidden="false" customHeight="false" outlineLevel="0" collapsed="false">
      <c r="A56" s="2" t="str">
        <f aca="false">CONCATENATE("celexd:c_",B56)</f>
        <v>celexd:c_3_L_OJL</v>
      </c>
      <c r="B56" s="2" t="s">
        <v>3717</v>
      </c>
      <c r="C56" s="2" t="str">
        <f aca="false">IF(NOT(ISBLANK(D56)),CONCATENATE("celexd:c_",D56),""  )</f>
        <v>celexd:c_3_L</v>
      </c>
      <c r="D56" s="2" t="s">
        <v>3714</v>
      </c>
      <c r="E56" s="2" t="str">
        <f aca="false">CONCATENATE("[",B56,"] ",F56)</f>
        <v>[3_L_OJL] OJ-L: Directive</v>
      </c>
      <c r="F56" s="2" t="s">
        <v>3718</v>
      </c>
      <c r="G56" s="2" t="s">
        <v>3719</v>
      </c>
      <c r="I56" s="2" t="n">
        <v>3</v>
      </c>
      <c r="J56" s="2" t="s">
        <v>3716</v>
      </c>
      <c r="K56" s="2" t="s">
        <v>3608</v>
      </c>
      <c r="L56" s="2" t="s">
        <v>3608</v>
      </c>
      <c r="M56" s="2" t="s">
        <v>3568</v>
      </c>
      <c r="N56" s="2" t="n">
        <v>3</v>
      </c>
      <c r="P56" s="20" t="str">
        <f aca="false">CONCATENATE("celexd:class_",N56)</f>
        <v>celexd:class_3</v>
      </c>
    </row>
    <row r="57" customFormat="false" ht="29" hidden="false" customHeight="false" outlineLevel="0" collapsed="false">
      <c r="A57" s="2" t="str">
        <f aca="false">CONCATENATE("celexd:c_",B57)</f>
        <v>celexd:c_3_M</v>
      </c>
      <c r="B57" s="2" t="s">
        <v>3720</v>
      </c>
      <c r="C57" s="2" t="str">
        <f aca="false">IF(NOT(ISBLANK(D57)),CONCATENATE("celexd:c_",D57),""  )</f>
        <v>celexd:c_3</v>
      </c>
      <c r="D57" s="2" t="n">
        <v>3</v>
      </c>
      <c r="E57" s="2" t="str">
        <f aca="false">CONCATENATE("[",B57,"] ",F57)</f>
        <v>[3_M] Non-opposition to a notified concentration</v>
      </c>
      <c r="F57" s="2" t="s">
        <v>2652</v>
      </c>
      <c r="I57" s="2" t="n">
        <v>3</v>
      </c>
      <c r="J57" s="2" t="s">
        <v>3721</v>
      </c>
      <c r="N57" s="2" t="n">
        <v>3</v>
      </c>
      <c r="P57" s="20" t="str">
        <f aca="false">CONCATENATE("celexd:class_",N57)</f>
        <v>celexd:class_3</v>
      </c>
    </row>
    <row r="58" customFormat="false" ht="43.5" hidden="false" customHeight="false" outlineLevel="0" collapsed="false">
      <c r="A58" s="2" t="str">
        <f aca="false">CONCATENATE("celexd:c_",B58)</f>
        <v>celexd:c_3_M_OJC</v>
      </c>
      <c r="B58" s="2" t="s">
        <v>3722</v>
      </c>
      <c r="C58" s="2" t="str">
        <f aca="false">IF(NOT(ISBLANK(D58)),CONCATENATE("celexd:c_",D58),""  )</f>
        <v>celexd:c_3_M</v>
      </c>
      <c r="D58" s="2" t="s">
        <v>3720</v>
      </c>
      <c r="E58" s="2" t="str">
        <f aca="false">CONCATENATE("[",B58,"] ",F58)</f>
        <v>[3_M_OJC] OJ-C: Non-oppositon to a notified concentration</v>
      </c>
      <c r="F58" s="2" t="s">
        <v>3723</v>
      </c>
      <c r="G58" s="2" t="s">
        <v>3724</v>
      </c>
      <c r="H58" s="2" t="s">
        <v>3725</v>
      </c>
      <c r="I58" s="2" t="n">
        <v>3</v>
      </c>
      <c r="J58" s="2" t="s">
        <v>3721</v>
      </c>
      <c r="K58" s="2" t="s">
        <v>3672</v>
      </c>
      <c r="L58" s="2" t="s">
        <v>3672</v>
      </c>
      <c r="M58" s="2" t="s">
        <v>3568</v>
      </c>
      <c r="N58" s="2" t="n">
        <v>3</v>
      </c>
      <c r="P58" s="20" t="str">
        <f aca="false">CONCATENATE("celexd:class_",N58)</f>
        <v>celexd:class_3</v>
      </c>
    </row>
    <row r="59" customFormat="false" ht="14.5" hidden="false" customHeight="false" outlineLevel="0" collapsed="false">
      <c r="A59" s="2" t="str">
        <f aca="false">CONCATENATE("celexd:c_",B59)</f>
        <v>celexd:c_3_O</v>
      </c>
      <c r="B59" s="2" t="s">
        <v>3726</v>
      </c>
      <c r="C59" s="2" t="str">
        <f aca="false">IF(NOT(ISBLANK(D59)),CONCATENATE("celexd:c_",D59),""  )</f>
        <v>celexd:c_3</v>
      </c>
      <c r="D59" s="2" t="n">
        <v>3</v>
      </c>
      <c r="E59" s="2" t="str">
        <f aca="false">CONCATENATE("[",B59,"] ",F59)</f>
        <v>[3_O] ECB guidelines</v>
      </c>
      <c r="F59" s="2" t="s">
        <v>3727</v>
      </c>
      <c r="I59" s="2" t="n">
        <v>3</v>
      </c>
      <c r="J59" s="2" t="s">
        <v>1056</v>
      </c>
      <c r="N59" s="2" t="n">
        <v>3</v>
      </c>
      <c r="P59" s="20" t="str">
        <f aca="false">CONCATENATE("celexd:class_",N59)</f>
        <v>celexd:class_3</v>
      </c>
    </row>
    <row r="60" customFormat="false" ht="43.5" hidden="false" customHeight="false" outlineLevel="0" collapsed="false">
      <c r="A60" s="2" t="str">
        <f aca="false">CONCATENATE("celexd:c_",B60)</f>
        <v>celexd:c_3_O_OJC</v>
      </c>
      <c r="B60" s="2" t="s">
        <v>3728</v>
      </c>
      <c r="C60" s="2" t="str">
        <f aca="false">IF(NOT(ISBLANK(D60)),CONCATENATE("celexd:c_",D60),""  )</f>
        <v>celexd:c_3_O</v>
      </c>
      <c r="D60" s="2" t="s">
        <v>3726</v>
      </c>
      <c r="E60" s="2" t="str">
        <f aca="false">CONCATENATE("[",B60,"] ",F60)</f>
        <v>[3_O_OJC] OJ-C: ECB Guidelines</v>
      </c>
      <c r="F60" s="2" t="s">
        <v>3729</v>
      </c>
      <c r="G60" s="2" t="s">
        <v>3730</v>
      </c>
      <c r="I60" s="2" t="n">
        <v>3</v>
      </c>
      <c r="J60" s="2" t="s">
        <v>1056</v>
      </c>
      <c r="K60" s="2" t="s">
        <v>3672</v>
      </c>
      <c r="L60" s="2" t="s">
        <v>3672</v>
      </c>
      <c r="M60" s="2" t="s">
        <v>3568</v>
      </c>
      <c r="N60" s="2" t="n">
        <v>3</v>
      </c>
      <c r="P60" s="20" t="str">
        <f aca="false">CONCATENATE("celexd:class_",N60)</f>
        <v>celexd:class_3</v>
      </c>
    </row>
    <row r="61" customFormat="false" ht="29" hidden="false" customHeight="false" outlineLevel="0" collapsed="false">
      <c r="A61" s="2" t="str">
        <f aca="false">CONCATENATE("celexd:c_",B61)</f>
        <v>celexd:c_3_O_OJL</v>
      </c>
      <c r="B61" s="2" t="s">
        <v>3731</v>
      </c>
      <c r="C61" s="2" t="str">
        <f aca="false">IF(NOT(ISBLANK(D61)),CONCATENATE("celexd:c_",D61),""  )</f>
        <v>celexd:c_3_O</v>
      </c>
      <c r="D61" s="2" t="s">
        <v>3726</v>
      </c>
      <c r="E61" s="2" t="str">
        <f aca="false">CONCATENATE("[",B61,"] ",F61)</f>
        <v>[3_O_OJL] OJ-L: ECB Guidelines</v>
      </c>
      <c r="F61" s="2" t="s">
        <v>3732</v>
      </c>
      <c r="G61" s="2" t="s">
        <v>3733</v>
      </c>
      <c r="I61" s="2" t="n">
        <v>3</v>
      </c>
      <c r="J61" s="2" t="s">
        <v>1056</v>
      </c>
      <c r="K61" s="2" t="s">
        <v>3672</v>
      </c>
      <c r="L61" s="2" t="s">
        <v>3672</v>
      </c>
      <c r="M61" s="2" t="s">
        <v>3568</v>
      </c>
      <c r="N61" s="2" t="n">
        <v>3</v>
      </c>
      <c r="P61" s="20" t="str">
        <f aca="false">CONCATENATE("celexd:class_",N61)</f>
        <v>celexd:class_3</v>
      </c>
    </row>
    <row r="62" customFormat="false" ht="29" hidden="false" customHeight="false" outlineLevel="0" collapsed="false">
      <c r="A62" s="2" t="str">
        <f aca="false">CONCATENATE("celexd:c_",B62)</f>
        <v>celexd:c_3_Q</v>
      </c>
      <c r="B62" s="2" t="s">
        <v>3734</v>
      </c>
      <c r="C62" s="2" t="str">
        <f aca="false">IF(NOT(ISBLANK(D62)),CONCATENATE("celexd:c_",D62),""  )</f>
        <v>celexd:c_3</v>
      </c>
      <c r="D62" s="2" t="n">
        <v>3</v>
      </c>
      <c r="E62" s="2" t="str">
        <f aca="false">CONCATENATE("[",B62,"] ",F62)</f>
        <v>[3_Q] Institutional arrangements (rules of procedure; internal agreements)</v>
      </c>
      <c r="F62" s="2" t="s">
        <v>3735</v>
      </c>
      <c r="I62" s="2" t="n">
        <v>3</v>
      </c>
      <c r="J62" s="2" t="s">
        <v>3736</v>
      </c>
      <c r="N62" s="2" t="n">
        <v>3</v>
      </c>
      <c r="P62" s="20" t="str">
        <f aca="false">CONCATENATE("celexd:class_",N62)</f>
        <v>celexd:class_3</v>
      </c>
    </row>
    <row r="63" customFormat="false" ht="43.5" hidden="false" customHeight="false" outlineLevel="0" collapsed="false">
      <c r="A63" s="2" t="str">
        <f aca="false">CONCATENATE("celexd:c_",B63)</f>
        <v>celexd:c_3_Q_OJC</v>
      </c>
      <c r="B63" s="2" t="s">
        <v>3737</v>
      </c>
      <c r="C63" s="2" t="str">
        <f aca="false">IF(NOT(ISBLANK(D63)),CONCATENATE("celexd:c_",D63),""  )</f>
        <v>celexd:c_3_Q</v>
      </c>
      <c r="D63" s="2" t="s">
        <v>3734</v>
      </c>
      <c r="E63" s="2" t="str">
        <f aca="false">CONCATENATE("[",B63,"] ",F63)</f>
        <v>[3_Q_OJC] Institutional arrangements (rules of procedure; internal agreements)</v>
      </c>
      <c r="F63" s="2" t="s">
        <v>3735</v>
      </c>
      <c r="G63" s="2" t="s">
        <v>3738</v>
      </c>
      <c r="I63" s="2" t="n">
        <v>3</v>
      </c>
      <c r="J63" s="2" t="s">
        <v>3736</v>
      </c>
      <c r="K63" s="2" t="s">
        <v>3577</v>
      </c>
      <c r="L63" s="2" t="s">
        <v>3577</v>
      </c>
      <c r="M63" s="2" t="s">
        <v>3568</v>
      </c>
      <c r="N63" s="2" t="n">
        <v>3</v>
      </c>
      <c r="P63" s="20" t="str">
        <f aca="false">CONCATENATE("celexd:class_",N63)</f>
        <v>celexd:class_3</v>
      </c>
    </row>
    <row r="64" customFormat="false" ht="43.5" hidden="false" customHeight="false" outlineLevel="0" collapsed="false">
      <c r="A64" s="2" t="str">
        <f aca="false">CONCATENATE("celexd:c_",B64)</f>
        <v>celexd:c_3_Q_OJL</v>
      </c>
      <c r="B64" s="2" t="s">
        <v>3739</v>
      </c>
      <c r="C64" s="2" t="str">
        <f aca="false">IF(NOT(ISBLANK(D64)),CONCATENATE("celexd:c_",D64),""  )</f>
        <v>celexd:c_3_Q</v>
      </c>
      <c r="D64" s="2" t="s">
        <v>3734</v>
      </c>
      <c r="E64" s="2" t="str">
        <f aca="false">CONCATENATE("[",B64,"] ",F64)</f>
        <v>[3_Q_OJL] Institutional arrangements (rules of procedure; internal agreements)</v>
      </c>
      <c r="F64" s="2" t="s">
        <v>3735</v>
      </c>
      <c r="G64" s="2" t="s">
        <v>3740</v>
      </c>
      <c r="I64" s="2" t="n">
        <v>3</v>
      </c>
      <c r="J64" s="2" t="s">
        <v>3736</v>
      </c>
      <c r="K64" s="2" t="s">
        <v>3577</v>
      </c>
      <c r="L64" s="2" t="s">
        <v>3577</v>
      </c>
      <c r="M64" s="2" t="s">
        <v>3568</v>
      </c>
      <c r="N64" s="2" t="n">
        <v>3</v>
      </c>
      <c r="P64" s="20" t="str">
        <f aca="false">CONCATENATE("celexd:class_",N64)</f>
        <v>celexd:class_3</v>
      </c>
    </row>
    <row r="65" customFormat="false" ht="14.5" hidden="false" customHeight="false" outlineLevel="0" collapsed="false">
      <c r="A65" s="2" t="str">
        <f aca="false">CONCATENATE("celexd:c_",B65)</f>
        <v>celexd:c_3_R</v>
      </c>
      <c r="B65" s="2" t="s">
        <v>3741</v>
      </c>
      <c r="C65" s="2" t="str">
        <f aca="false">IF(NOT(ISBLANK(D65)),CONCATENATE("celexd:c_",D65),""  )</f>
        <v>celexd:c_3</v>
      </c>
      <c r="D65" s="2" t="n">
        <v>3</v>
      </c>
      <c r="E65" s="2" t="str">
        <f aca="false">CONCATENATE("[",B65,"] ",F65)</f>
        <v>[3_R] Regulations</v>
      </c>
      <c r="F65" s="2" t="s">
        <v>3742</v>
      </c>
      <c r="I65" s="2" t="n">
        <v>3</v>
      </c>
      <c r="J65" s="2" t="s">
        <v>3743</v>
      </c>
      <c r="N65" s="2" t="n">
        <v>3</v>
      </c>
      <c r="P65" s="20" t="str">
        <f aca="false">CONCATENATE("celexd:class_",N65)</f>
        <v>celexd:class_3</v>
      </c>
    </row>
    <row r="66" customFormat="false" ht="14.5" hidden="false" customHeight="false" outlineLevel="0" collapsed="false">
      <c r="A66" s="2" t="str">
        <f aca="false">CONCATENATE("celexd:c_",B66)</f>
        <v>celexd:c_3_R_OJC</v>
      </c>
      <c r="B66" s="2" t="s">
        <v>3744</v>
      </c>
      <c r="C66" s="2" t="str">
        <f aca="false">IF(NOT(ISBLANK(D66)),CONCATENATE("celexd:c_",D66),""  )</f>
        <v>celexd:c_3_R</v>
      </c>
      <c r="D66" s="2" t="s">
        <v>3741</v>
      </c>
      <c r="E66" s="2" t="str">
        <f aca="false">CONCATENATE("[",B66,"] ",F66)</f>
        <v>[3_R_OJC] OJ-C: Regulations</v>
      </c>
      <c r="F66" s="2" t="s">
        <v>3745</v>
      </c>
      <c r="G66" s="2" t="s">
        <v>3746</v>
      </c>
      <c r="I66" s="2" t="n">
        <v>3</v>
      </c>
      <c r="J66" s="2" t="s">
        <v>3743</v>
      </c>
      <c r="K66" s="2" t="s">
        <v>3577</v>
      </c>
      <c r="L66" s="2" t="s">
        <v>3577</v>
      </c>
      <c r="M66" s="2" t="s">
        <v>3568</v>
      </c>
      <c r="N66" s="2" t="n">
        <v>3</v>
      </c>
      <c r="P66" s="20" t="str">
        <f aca="false">CONCATENATE("celexd:class_",N66)</f>
        <v>celexd:class_3</v>
      </c>
    </row>
    <row r="67" customFormat="false" ht="29" hidden="false" customHeight="false" outlineLevel="0" collapsed="false">
      <c r="A67" s="2" t="str">
        <f aca="false">CONCATENATE("celexd:c_",B67)</f>
        <v>celexd:c_3_R_OJL</v>
      </c>
      <c r="B67" s="2" t="s">
        <v>3747</v>
      </c>
      <c r="C67" s="2" t="str">
        <f aca="false">IF(NOT(ISBLANK(D67)),CONCATENATE("celexd:c_",D67),""  )</f>
        <v>celexd:c_3_R</v>
      </c>
      <c r="D67" s="2" t="s">
        <v>3741</v>
      </c>
      <c r="E67" s="2" t="str">
        <f aca="false">CONCATENATE("[",B67,"] ",F67)</f>
        <v>[3_R_OJL] OJ-L: Regulations</v>
      </c>
      <c r="F67" s="2" t="s">
        <v>3748</v>
      </c>
      <c r="G67" s="2" t="s">
        <v>3749</v>
      </c>
      <c r="I67" s="2" t="n">
        <v>3</v>
      </c>
      <c r="J67" s="2" t="s">
        <v>3743</v>
      </c>
      <c r="K67" s="2" t="s">
        <v>3608</v>
      </c>
      <c r="L67" s="2" t="s">
        <v>3608</v>
      </c>
      <c r="M67" s="2" t="s">
        <v>3568</v>
      </c>
      <c r="N67" s="2" t="n">
        <v>3</v>
      </c>
      <c r="P67" s="20" t="str">
        <f aca="false">CONCATENATE("celexd:class_",N67)</f>
        <v>celexd:class_3</v>
      </c>
    </row>
    <row r="68" customFormat="false" ht="14.5" hidden="false" customHeight="false" outlineLevel="0" collapsed="false">
      <c r="A68" s="2" t="str">
        <f aca="false">CONCATENATE("celexd:c_",B68)</f>
        <v>celexd:c_3_S</v>
      </c>
      <c r="B68" s="2" t="s">
        <v>3750</v>
      </c>
      <c r="C68" s="2" t="str">
        <f aca="false">IF(NOT(ISBLANK(D68)),CONCATENATE("celexd:c_",D68),""  )</f>
        <v>celexd:c_3</v>
      </c>
      <c r="D68" s="2" t="n">
        <v>3</v>
      </c>
      <c r="E68" s="2" t="str">
        <f aca="false">CONCATENATE("[",B68,"] ",F68)</f>
        <v>[3_S] ECSC decisions of general interest</v>
      </c>
      <c r="F68" s="2" t="s">
        <v>3751</v>
      </c>
      <c r="H68" s="2" t="s">
        <v>3752</v>
      </c>
      <c r="I68" s="2" t="n">
        <v>3</v>
      </c>
      <c r="J68" s="2" t="s">
        <v>3753</v>
      </c>
      <c r="N68" s="2" t="n">
        <v>3</v>
      </c>
      <c r="P68" s="20" t="str">
        <f aca="false">CONCATENATE("celexd:class_",N68)</f>
        <v>celexd:class_3</v>
      </c>
    </row>
    <row r="69" customFormat="false" ht="43.5" hidden="false" customHeight="false" outlineLevel="0" collapsed="false">
      <c r="A69" s="2" t="str">
        <f aca="false">CONCATENATE("celexd:c_",B69)</f>
        <v>celexd:c_3_S_OJL</v>
      </c>
      <c r="B69" s="2" t="s">
        <v>3754</v>
      </c>
      <c r="C69" s="2" t="str">
        <f aca="false">IF(NOT(ISBLANK(D69)),CONCATENATE("celexd:c_",D69),""  )</f>
        <v>celexd:c_3_S</v>
      </c>
      <c r="D69" s="2" t="s">
        <v>3750</v>
      </c>
      <c r="E69" s="2" t="str">
        <f aca="false">CONCATENATE("[",B69,"] ",F69)</f>
        <v>[3_S_OJL] OJ-L: ECSC decisions of general interest</v>
      </c>
      <c r="F69" s="2" t="s">
        <v>3755</v>
      </c>
      <c r="G69" s="2" t="s">
        <v>3756</v>
      </c>
      <c r="I69" s="2" t="n">
        <v>3</v>
      </c>
      <c r="J69" s="2" t="s">
        <v>3753</v>
      </c>
      <c r="K69" s="2" t="s">
        <v>3608</v>
      </c>
      <c r="L69" s="2" t="s">
        <v>3608</v>
      </c>
      <c r="M69" s="2" t="s">
        <v>3568</v>
      </c>
      <c r="N69" s="2" t="n">
        <v>3</v>
      </c>
      <c r="P69" s="20" t="str">
        <f aca="false">CONCATENATE("celexd:class_",N69)</f>
        <v>celexd:class_3</v>
      </c>
    </row>
    <row r="70" customFormat="false" ht="29" hidden="false" customHeight="false" outlineLevel="0" collapsed="false">
      <c r="A70" s="2" t="str">
        <f aca="false">CONCATENATE("celexd:c_",B70)</f>
        <v>celexd:c_3_X</v>
      </c>
      <c r="B70" s="2" t="s">
        <v>3757</v>
      </c>
      <c r="C70" s="2" t="str">
        <f aca="false">IF(NOT(ISBLANK(D70)),CONCATENATE("celexd:c_",D70),""  )</f>
        <v>celexd:c_3</v>
      </c>
      <c r="D70" s="2" t="n">
        <v>3</v>
      </c>
      <c r="E70" s="2" t="str">
        <f aca="false">CONCATENATE("[",B70,"] ",F70)</f>
        <v>[3_X] Other documents published ine OJ-L, addenda, i. a.</v>
      </c>
      <c r="F70" s="2" t="s">
        <v>3758</v>
      </c>
      <c r="I70" s="2" t="n">
        <v>3</v>
      </c>
      <c r="J70" s="2" t="s">
        <v>3619</v>
      </c>
      <c r="N70" s="2" t="n">
        <v>3</v>
      </c>
      <c r="P70" s="20" t="str">
        <f aca="false">CONCATENATE("celexd:class_",N70)</f>
        <v>celexd:class_3</v>
      </c>
    </row>
    <row r="71" customFormat="false" ht="58" hidden="false" customHeight="false" outlineLevel="0" collapsed="false">
      <c r="A71" s="2" t="str">
        <f aca="false">CONCATENATE("celexd:c_",B71)</f>
        <v>celexd:c_3_X_OJL</v>
      </c>
      <c r="B71" s="2" t="s">
        <v>3759</v>
      </c>
      <c r="C71" s="2" t="str">
        <f aca="false">IF(NOT(ISBLANK(D71)),CONCATENATE("celexd:c_",D71),""  )</f>
        <v>celexd:c_3_X</v>
      </c>
      <c r="D71" s="2" t="s">
        <v>3757</v>
      </c>
      <c r="E71" s="2" t="str">
        <f aca="false">CONCATENATE("[",B71,"] ",F71)</f>
        <v>[3_X_OJL] OJ-L: Other documents</v>
      </c>
      <c r="F71" s="2" t="s">
        <v>3760</v>
      </c>
      <c r="G71" s="2" t="s">
        <v>3761</v>
      </c>
      <c r="H71" s="2" t="s">
        <v>3762</v>
      </c>
      <c r="I71" s="2" t="n">
        <v>3</v>
      </c>
      <c r="J71" s="2" t="s">
        <v>3619</v>
      </c>
      <c r="K71" s="2" t="s">
        <v>3577</v>
      </c>
      <c r="L71" s="2" t="s">
        <v>3577</v>
      </c>
      <c r="M71" s="2" t="s">
        <v>3568</v>
      </c>
      <c r="N71" s="2" t="n">
        <v>3</v>
      </c>
      <c r="P71" s="20" t="str">
        <f aca="false">CONCATENATE("celexd:class_",N71)</f>
        <v>celexd:class_3</v>
      </c>
    </row>
    <row r="72" customFormat="false" ht="29" hidden="false" customHeight="false" outlineLevel="0" collapsed="false">
      <c r="A72" s="2" t="str">
        <f aca="false">CONCATENATE("celexd:c_",B72)</f>
        <v>celexd:c_3_Y</v>
      </c>
      <c r="B72" s="2" t="s">
        <v>3763</v>
      </c>
      <c r="C72" s="2" t="str">
        <f aca="false">IF(NOT(ISBLANK(D72)),CONCATENATE("celexd:c_",D72),""  )</f>
        <v>celexd:c_3</v>
      </c>
      <c r="D72" s="2" t="n">
        <v>3</v>
      </c>
      <c r="E72" s="2" t="str">
        <f aca="false">CONCATENATE("[",B72,"] ",F72)</f>
        <v>[3_Y] Other documents published in the OJ C series</v>
      </c>
      <c r="F72" s="2" t="s">
        <v>3764</v>
      </c>
      <c r="I72" s="2" t="n">
        <v>3</v>
      </c>
      <c r="J72" s="2" t="s">
        <v>1051</v>
      </c>
      <c r="N72" s="2" t="n">
        <v>3</v>
      </c>
      <c r="P72" s="20" t="str">
        <f aca="false">CONCATENATE("celexd:class_",N72)</f>
        <v>celexd:class_3</v>
      </c>
    </row>
    <row r="73" customFormat="false" ht="58" hidden="false" customHeight="false" outlineLevel="0" collapsed="false">
      <c r="A73" s="2" t="str">
        <f aca="false">CONCATENATE("celexd:c_",B73)</f>
        <v>celexd:c_3_Y_OJC</v>
      </c>
      <c r="B73" s="2" t="s">
        <v>3765</v>
      </c>
      <c r="C73" s="2" t="str">
        <f aca="false">IF(NOT(ISBLANK(D73)),CONCATENATE("celexd:c_",D73),""  )</f>
        <v>celexd:c_3_Y</v>
      </c>
      <c r="D73" s="2" t="s">
        <v>3763</v>
      </c>
      <c r="E73" s="2" t="str">
        <f aca="false">CONCATENATE("[",B73,"] ",F73)</f>
        <v>[3_Y_OJC] OJ-C: Other documents published in OJ-C</v>
      </c>
      <c r="F73" s="2" t="s">
        <v>3766</v>
      </c>
      <c r="G73" s="2" t="s">
        <v>3767</v>
      </c>
      <c r="I73" s="2" t="n">
        <v>3</v>
      </c>
      <c r="J73" s="2" t="s">
        <v>1051</v>
      </c>
      <c r="K73" s="2" t="s">
        <v>3577</v>
      </c>
      <c r="L73" s="2" t="s">
        <v>3577</v>
      </c>
      <c r="M73" s="2" t="s">
        <v>3568</v>
      </c>
      <c r="N73" s="2" t="n">
        <v>3</v>
      </c>
      <c r="P73" s="20" t="str">
        <f aca="false">CONCATENATE("celexd:class_",N73)</f>
        <v>celexd:class_3</v>
      </c>
    </row>
    <row r="74" customFormat="false" ht="14.5" hidden="false" customHeight="false" outlineLevel="0" collapsed="false">
      <c r="A74" s="2" t="str">
        <f aca="false">CONCATENATE("celexd:c_",B74)</f>
        <v>celexd:c_4_A</v>
      </c>
      <c r="B74" s="2" t="s">
        <v>3768</v>
      </c>
      <c r="C74" s="2" t="str">
        <f aca="false">IF(NOT(ISBLANK(D74)),CONCATENATE("celexd:c_",D74),""  )</f>
        <v>celexd:c_4</v>
      </c>
      <c r="D74" s="2" t="n">
        <v>4</v>
      </c>
      <c r="E74" s="2" t="str">
        <f aca="false">CONCATENATE("[",B74,"] ",F74)</f>
        <v>[4_A] Agreements between Member States</v>
      </c>
      <c r="F74" s="2" t="s">
        <v>3769</v>
      </c>
      <c r="H74" s="2" t="s">
        <v>3770</v>
      </c>
      <c r="I74" s="2" t="n">
        <v>4</v>
      </c>
      <c r="J74" s="2" t="s">
        <v>3589</v>
      </c>
      <c r="N74" s="2" t="n">
        <v>4</v>
      </c>
      <c r="P74" s="20" t="str">
        <f aca="false">CONCATENATE("celexd:class_",N74)</f>
        <v>celexd:class_4</v>
      </c>
    </row>
    <row r="75" customFormat="false" ht="29" hidden="false" customHeight="false" outlineLevel="0" collapsed="false">
      <c r="A75" s="2" t="str">
        <f aca="false">CONCATENATE("celexd:c_",B75)</f>
        <v>celexd:c_4_A_OJC</v>
      </c>
      <c r="B75" s="2" t="s">
        <v>3771</v>
      </c>
      <c r="C75" s="2" t="str">
        <f aca="false">IF(NOT(ISBLANK(D75)),CONCATENATE("celexd:c_",D75),""  )</f>
        <v>celexd:c_4_A</v>
      </c>
      <c r="D75" s="2" t="s">
        <v>3768</v>
      </c>
      <c r="E75" s="2" t="str">
        <f aca="false">CONCATENATE("[",B75,"] ",F75)</f>
        <v>[4_A_OJC] OJ-L: Agreements between Member States</v>
      </c>
      <c r="F75" s="2" t="s">
        <v>3772</v>
      </c>
      <c r="G75" s="2" t="s">
        <v>3773</v>
      </c>
      <c r="I75" s="2" t="n">
        <v>4</v>
      </c>
      <c r="J75" s="2" t="s">
        <v>3589</v>
      </c>
      <c r="K75" s="2" t="s">
        <v>3577</v>
      </c>
      <c r="L75" s="2" t="s">
        <v>3577</v>
      </c>
      <c r="M75" s="2" t="s">
        <v>3568</v>
      </c>
      <c r="N75" s="2" t="n">
        <v>4</v>
      </c>
      <c r="P75" s="20" t="str">
        <f aca="false">CONCATENATE("celexd:class_",N75)</f>
        <v>celexd:class_4</v>
      </c>
    </row>
    <row r="76" customFormat="false" ht="43.5" hidden="false" customHeight="false" outlineLevel="0" collapsed="false">
      <c r="A76" s="2" t="str">
        <f aca="false">CONCATENATE("celexd:c_",B76)</f>
        <v>celexd:c_4_A_OJL</v>
      </c>
      <c r="B76" s="2" t="s">
        <v>3774</v>
      </c>
      <c r="C76" s="2" t="str">
        <f aca="false">IF(NOT(ISBLANK(D76)),CONCATENATE("celexd:c_",D76),""  )</f>
        <v>celexd:c_4_A</v>
      </c>
      <c r="D76" s="2" t="s">
        <v>3768</v>
      </c>
      <c r="E76" s="2" t="str">
        <f aca="false">CONCATENATE("[",B76,"] ",F76)</f>
        <v>[4_A_OJL] OJ-C: Agreements between Member States</v>
      </c>
      <c r="F76" s="2" t="s">
        <v>3775</v>
      </c>
      <c r="G76" s="2" t="s">
        <v>3776</v>
      </c>
      <c r="I76" s="2" t="n">
        <v>4</v>
      </c>
      <c r="J76" s="2" t="s">
        <v>3589</v>
      </c>
      <c r="K76" s="2" t="s">
        <v>3577</v>
      </c>
      <c r="L76" s="2" t="s">
        <v>3577</v>
      </c>
      <c r="M76" s="2" t="s">
        <v>3568</v>
      </c>
      <c r="N76" s="2" t="n">
        <v>4</v>
      </c>
      <c r="P76" s="20" t="str">
        <f aca="false">CONCATENATE("celexd:class_",N76)</f>
        <v>celexd:class_4</v>
      </c>
    </row>
    <row r="77" customFormat="false" ht="29" hidden="false" customHeight="false" outlineLevel="0" collapsed="false">
      <c r="A77" s="2" t="str">
        <f aca="false">CONCATENATE("celexd:c_",B77)</f>
        <v>celexd:c_4_D</v>
      </c>
      <c r="B77" s="2" t="s">
        <v>3777</v>
      </c>
      <c r="C77" s="2" t="str">
        <f aca="false">IF(NOT(ISBLANK(D77)),CONCATENATE("celexd:c_",D77),""  )</f>
        <v>celexd:c_4</v>
      </c>
      <c r="D77" s="2" t="n">
        <v>4</v>
      </c>
      <c r="E77" s="2" t="str">
        <f aca="false">CONCATENATE("[",B77,"] ",F77)</f>
        <v>[4_D] Decisions of the representatives of the governments of the Member States</v>
      </c>
      <c r="F77" s="2" t="s">
        <v>3778</v>
      </c>
      <c r="I77" s="2" t="n">
        <v>4</v>
      </c>
      <c r="J77" s="2" t="s">
        <v>3601</v>
      </c>
      <c r="N77" s="2" t="n">
        <v>4</v>
      </c>
      <c r="P77" s="20" t="str">
        <f aca="false">CONCATENATE("celexd:class_",N77)</f>
        <v>celexd:class_4</v>
      </c>
    </row>
    <row r="78" customFormat="false" ht="43.5" hidden="false" customHeight="false" outlineLevel="0" collapsed="false">
      <c r="A78" s="2" t="str">
        <f aca="false">CONCATENATE("celexd:c_",B78)</f>
        <v>celexd:c_4_D_OJC</v>
      </c>
      <c r="B78" s="2" t="s">
        <v>3779</v>
      </c>
      <c r="C78" s="2" t="str">
        <f aca="false">IF(NOT(ISBLANK(D78)),CONCATENATE("celexd:c_",D78),""  )</f>
        <v>celexd:c_4_D</v>
      </c>
      <c r="D78" s="2" t="s">
        <v>3777</v>
      </c>
      <c r="E78" s="2" t="str">
        <f aca="false">CONCATENATE("[",B78,"] ",F78)</f>
        <v>[4_D_OJC] OJ-C: Decisions of the representatives of the governments of the Member States</v>
      </c>
      <c r="F78" s="2" t="s">
        <v>3780</v>
      </c>
      <c r="G78" s="2" t="s">
        <v>3781</v>
      </c>
      <c r="I78" s="2" t="n">
        <v>4</v>
      </c>
      <c r="J78" s="2" t="s">
        <v>3601</v>
      </c>
      <c r="K78" s="2" t="s">
        <v>3577</v>
      </c>
      <c r="L78" s="2" t="s">
        <v>3577</v>
      </c>
      <c r="M78" s="2" t="s">
        <v>3568</v>
      </c>
      <c r="N78" s="2" t="n">
        <v>4</v>
      </c>
      <c r="P78" s="20" t="str">
        <f aca="false">CONCATENATE("celexd:class_",N78)</f>
        <v>celexd:class_4</v>
      </c>
    </row>
    <row r="79" customFormat="false" ht="43.5" hidden="false" customHeight="false" outlineLevel="0" collapsed="false">
      <c r="A79" s="2" t="str">
        <f aca="false">CONCATENATE("celexd:c_",B79)</f>
        <v>celexd:c_4_D_OJL</v>
      </c>
      <c r="B79" s="2" t="s">
        <v>3782</v>
      </c>
      <c r="C79" s="2" t="str">
        <f aca="false">IF(NOT(ISBLANK(D79)),CONCATENATE("celexd:c_",D79),""  )</f>
        <v>celexd:c_4_D</v>
      </c>
      <c r="D79" s="2" t="s">
        <v>3777</v>
      </c>
      <c r="E79" s="2" t="str">
        <f aca="false">CONCATENATE("[",B79,"] ",F79)</f>
        <v>[4_D_OJL] OJ-L: Decisions of the representatives of the governments of the Member States</v>
      </c>
      <c r="F79" s="2" t="s">
        <v>3783</v>
      </c>
      <c r="G79" s="2" t="s">
        <v>3784</v>
      </c>
      <c r="I79" s="2" t="n">
        <v>4</v>
      </c>
      <c r="J79" s="2" t="s">
        <v>3601</v>
      </c>
      <c r="K79" s="2" t="s">
        <v>3608</v>
      </c>
      <c r="L79" s="2" t="s">
        <v>3608</v>
      </c>
      <c r="M79" s="2" t="s">
        <v>3568</v>
      </c>
      <c r="N79" s="2" t="n">
        <v>4</v>
      </c>
      <c r="P79" s="20" t="str">
        <f aca="false">CONCATENATE("celexd:class_",N79)</f>
        <v>celexd:class_4</v>
      </c>
    </row>
    <row r="80" customFormat="false" ht="14.5" hidden="false" customHeight="false" outlineLevel="0" collapsed="false">
      <c r="A80" s="2" t="str">
        <f aca="false">CONCATENATE("celexd:c_",B80)</f>
        <v>celexd:c_4_X</v>
      </c>
      <c r="B80" s="2" t="s">
        <v>3785</v>
      </c>
      <c r="C80" s="2" t="str">
        <f aca="false">IF(NOT(ISBLANK(D80)),CONCATENATE("celexd:c_",D80),""  )</f>
        <v>celexd:c_4</v>
      </c>
      <c r="D80" s="2" t="n">
        <v>4</v>
      </c>
      <c r="E80" s="2" t="str">
        <f aca="false">CONCATENATE("[",B80,"] ",F80)</f>
        <v>[4_X] Other documents</v>
      </c>
      <c r="F80" s="2" t="s">
        <v>3544</v>
      </c>
      <c r="H80" s="2" t="s">
        <v>3786</v>
      </c>
      <c r="I80" s="2" t="n">
        <v>4</v>
      </c>
      <c r="J80" s="2" t="s">
        <v>3619</v>
      </c>
      <c r="N80" s="2" t="n">
        <v>4</v>
      </c>
      <c r="P80" s="20" t="str">
        <f aca="false">CONCATENATE("celexd:class_",N80)</f>
        <v>celexd:class_4</v>
      </c>
    </row>
    <row r="81" customFormat="false" ht="58" hidden="false" customHeight="false" outlineLevel="0" collapsed="false">
      <c r="A81" s="2" t="str">
        <f aca="false">CONCATENATE("celexd:c_",B81)</f>
        <v>celexd:c_4_X_OJL_1</v>
      </c>
      <c r="B81" s="2" t="s">
        <v>3787</v>
      </c>
      <c r="C81" s="2" t="str">
        <f aca="false">IF(NOT(ISBLANK(D81)),CONCATENATE("celexd:c_",D81),""  )</f>
        <v>celexd:c_4_X</v>
      </c>
      <c r="D81" s="2" t="s">
        <v>3785</v>
      </c>
      <c r="E81" s="2" t="str">
        <f aca="false">CONCATENATE("[",B81,"] ",F81)</f>
        <v>[4_X_OJL_1] OJ-L: Other documents</v>
      </c>
      <c r="F81" s="2" t="s">
        <v>3760</v>
      </c>
      <c r="G81" s="2" t="s">
        <v>3788</v>
      </c>
      <c r="H81" s="2" t="s">
        <v>3789</v>
      </c>
      <c r="I81" s="2" t="n">
        <v>4</v>
      </c>
      <c r="J81" s="2" t="s">
        <v>3619</v>
      </c>
      <c r="K81" s="2" t="s">
        <v>3790</v>
      </c>
      <c r="L81" s="2" t="s">
        <v>3790</v>
      </c>
      <c r="M81" s="2" t="s">
        <v>3568</v>
      </c>
      <c r="N81" s="2" t="n">
        <v>4</v>
      </c>
      <c r="P81" s="20" t="str">
        <f aca="false">CONCATENATE("celexd:class_",N81)</f>
        <v>celexd:class_4</v>
      </c>
    </row>
    <row r="82" customFormat="false" ht="14.5" hidden="false" customHeight="false" outlineLevel="0" collapsed="false">
      <c r="A82" s="2" t="str">
        <f aca="false">CONCATENATE("celexd:c_",B82)</f>
        <v>celexd:c_4_Y</v>
      </c>
      <c r="B82" s="2" t="s">
        <v>3791</v>
      </c>
      <c r="C82" s="2" t="str">
        <f aca="false">IF(NOT(ISBLANK(D82)),CONCATENATE("celexd:c_",D82),""  )</f>
        <v>celexd:c_4</v>
      </c>
      <c r="D82" s="2" t="n">
        <v>4</v>
      </c>
      <c r="E82" s="2" t="str">
        <f aca="false">CONCATENATE("[",B82,"] ",F82)</f>
        <v>[4_Y] Other documents</v>
      </c>
      <c r="F82" s="2" t="s">
        <v>3544</v>
      </c>
      <c r="I82" s="2" t="n">
        <v>4</v>
      </c>
      <c r="J82" s="2" t="s">
        <v>1096</v>
      </c>
      <c r="N82" s="2" t="n">
        <v>4</v>
      </c>
      <c r="P82" s="20" t="str">
        <f aca="false">CONCATENATE("celexd:class_",N82)</f>
        <v>celexd:class_4</v>
      </c>
    </row>
    <row r="83" customFormat="false" ht="29" hidden="false" customHeight="false" outlineLevel="0" collapsed="false">
      <c r="A83" s="2" t="str">
        <f aca="false">CONCATENATE("celexd:c_",B83)</f>
        <v>celexd:c_4_Y_OJC</v>
      </c>
      <c r="B83" s="2" t="s">
        <v>3792</v>
      </c>
      <c r="C83" s="2" t="str">
        <f aca="false">IF(NOT(ISBLANK(D83)),CONCATENATE("celexd:c_",D83),""  )</f>
        <v>celexd:c_4_Y</v>
      </c>
      <c r="D83" s="2" t="s">
        <v>3791</v>
      </c>
      <c r="E83" s="2" t="str">
        <f aca="false">CONCATENATE("[",B83,"] ",F83)</f>
        <v>[4_Y_OJC] OJ-C: Other documents</v>
      </c>
      <c r="F83" s="2" t="s">
        <v>3793</v>
      </c>
      <c r="G83" s="2" t="s">
        <v>3794</v>
      </c>
      <c r="I83" s="2" t="n">
        <v>4</v>
      </c>
      <c r="J83" s="2" t="s">
        <v>1051</v>
      </c>
      <c r="K83" s="2" t="s">
        <v>3577</v>
      </c>
      <c r="L83" s="2" t="s">
        <v>3577</v>
      </c>
      <c r="M83" s="2" t="s">
        <v>3568</v>
      </c>
      <c r="N83" s="2" t="n">
        <v>4</v>
      </c>
      <c r="P83" s="20" t="str">
        <f aca="false">CONCATENATE("celexd:class_",N83)</f>
        <v>celexd:class_4</v>
      </c>
    </row>
    <row r="84" customFormat="false" ht="72.5" hidden="false" customHeight="false" outlineLevel="0" collapsed="false">
      <c r="A84" s="2" t="str">
        <f aca="false">CONCATENATE("celexd:c_",B84)</f>
        <v>celexd:c_4_Z</v>
      </c>
      <c r="B84" s="2" t="s">
        <v>3795</v>
      </c>
      <c r="E84" s="2" t="str">
        <f aca="false">CONCATENATE("[",B84,"] ",F84)</f>
        <v>[4_Z] Complementary legislation</v>
      </c>
      <c r="F84" s="2" t="s">
        <v>3556</v>
      </c>
      <c r="G84" s="2" t="s">
        <v>3796</v>
      </c>
      <c r="H84" s="2" t="s">
        <v>3797</v>
      </c>
      <c r="I84" s="2" t="n">
        <v>4</v>
      </c>
      <c r="J84" s="2" t="s">
        <v>3798</v>
      </c>
      <c r="K84" s="2" t="s">
        <v>3799</v>
      </c>
      <c r="L84" s="2" t="s">
        <v>3799</v>
      </c>
      <c r="M84" s="2" t="s">
        <v>3568</v>
      </c>
      <c r="N84" s="2" t="n">
        <v>4</v>
      </c>
      <c r="P84" s="20" t="str">
        <f aca="false">CONCATENATE("celexd:class_",N84)</f>
        <v>celexd:class_4</v>
      </c>
    </row>
    <row r="85" customFormat="false" ht="29" hidden="false" customHeight="false" outlineLevel="0" collapsed="false">
      <c r="A85" s="2" t="str">
        <f aca="false">CONCATENATE("celexd:c_",B85)</f>
        <v>celexd:c_5_AA</v>
      </c>
      <c r="B85" s="2" t="s">
        <v>3800</v>
      </c>
      <c r="C85" s="2" t="str">
        <f aca="false">IF(NOT(ISBLANK(D85)),CONCATENATE("celexd:c_",D85),""  )</f>
        <v>celexd:c_5</v>
      </c>
      <c r="D85" s="2" t="n">
        <v>5</v>
      </c>
      <c r="E85" s="2" t="str">
        <f aca="false">CONCATENATE("[",B85,"] ",F85)</f>
        <v>[5_AA] Opinions of the Court of Auditors</v>
      </c>
      <c r="F85" s="2" t="s">
        <v>3801</v>
      </c>
      <c r="I85" s="2" t="n">
        <v>5</v>
      </c>
      <c r="J85" s="2" t="s">
        <v>3802</v>
      </c>
      <c r="N85" s="2" t="s">
        <v>3803</v>
      </c>
      <c r="O85" s="2" t="n">
        <v>5</v>
      </c>
      <c r="P85" s="20" t="str">
        <f aca="false">CONCATENATE("celexd:class_",N85)</f>
        <v>celexd:class_5_ECA</v>
      </c>
    </row>
    <row r="86" customFormat="false" ht="43.5" hidden="false" customHeight="false" outlineLevel="0" collapsed="false">
      <c r="A86" s="2" t="str">
        <f aca="false">CONCATENATE("celexd:c_",B86)</f>
        <v>celexd:c_5_AA_OJC</v>
      </c>
      <c r="B86" s="2" t="s">
        <v>3804</v>
      </c>
      <c r="C86" s="2" t="str">
        <f aca="false">IF(NOT(ISBLANK(D86)),CONCATENATE("celexd:c_",D86),""  )</f>
        <v>celexd:c_5_AA</v>
      </c>
      <c r="D86" s="2" t="s">
        <v>3800</v>
      </c>
      <c r="E86" s="2" t="str">
        <f aca="false">CONCATENATE("[",B86,"] ",F86)</f>
        <v>[5_AA_OJC] OJ-C: Opinions of the Court of Auditors</v>
      </c>
      <c r="F86" s="2" t="s">
        <v>3805</v>
      </c>
      <c r="G86" s="2" t="s">
        <v>3806</v>
      </c>
      <c r="I86" s="2" t="n">
        <v>5</v>
      </c>
      <c r="J86" s="2" t="s">
        <v>3802</v>
      </c>
      <c r="K86" s="2" t="s">
        <v>3672</v>
      </c>
      <c r="L86" s="2" t="s">
        <v>3807</v>
      </c>
      <c r="N86" s="2" t="s">
        <v>3803</v>
      </c>
      <c r="O86" s="2" t="n">
        <v>5</v>
      </c>
      <c r="P86" s="20" t="str">
        <f aca="false">CONCATENATE("celexd:class_",N86)</f>
        <v>celexd:class_5_ECA</v>
      </c>
    </row>
    <row r="87" customFormat="false" ht="29" hidden="false" customHeight="false" outlineLevel="0" collapsed="false">
      <c r="A87" s="2" t="str">
        <f aca="false">CONCATENATE("celexd:c_",B87)</f>
        <v>celexd:c_5_AB</v>
      </c>
      <c r="B87" s="2" t="s">
        <v>3808</v>
      </c>
      <c r="C87" s="2" t="str">
        <f aca="false">IF(NOT(ISBLANK(D87)),CONCATENATE("celexd:c_",D87),""  )</f>
        <v>celexd:c_5</v>
      </c>
      <c r="D87" s="2" t="n">
        <v>5</v>
      </c>
      <c r="E87" s="2" t="str">
        <f aca="false">CONCATENATE("[",B87,"] ",F87)</f>
        <v>[5_AB] Opinions of the European Central Bank</v>
      </c>
      <c r="F87" s="2" t="s">
        <v>3809</v>
      </c>
      <c r="I87" s="2" t="n">
        <v>5</v>
      </c>
      <c r="J87" s="2" t="s">
        <v>3810</v>
      </c>
      <c r="N87" s="2" t="s">
        <v>3811</v>
      </c>
      <c r="O87" s="2" t="n">
        <v>5</v>
      </c>
      <c r="P87" s="20" t="str">
        <f aca="false">CONCATENATE("celexd:class_",N87)</f>
        <v>celexd:class_5_ECB</v>
      </c>
    </row>
    <row r="88" customFormat="false" ht="43.5" hidden="false" customHeight="false" outlineLevel="0" collapsed="false">
      <c r="A88" s="2" t="str">
        <f aca="false">CONCATENATE("celexd:c_",B88)</f>
        <v>celexd:c_5_AB_OJC</v>
      </c>
      <c r="B88" s="2" t="s">
        <v>3812</v>
      </c>
      <c r="C88" s="2" t="str">
        <f aca="false">IF(NOT(ISBLANK(D88)),CONCATENATE("celexd:c_",D88),""  )</f>
        <v>celexd:c_5_AB</v>
      </c>
      <c r="D88" s="2" t="s">
        <v>3808</v>
      </c>
      <c r="E88" s="2" t="str">
        <f aca="false">CONCATENATE("[",B88,"] ",F88)</f>
        <v>[5_AB_OJC] OJ-C: Opinions of the European Central Bank</v>
      </c>
      <c r="F88" s="2" t="s">
        <v>3813</v>
      </c>
      <c r="G88" s="2" t="s">
        <v>3814</v>
      </c>
      <c r="I88" s="2" t="n">
        <v>5</v>
      </c>
      <c r="J88" s="2" t="s">
        <v>3810</v>
      </c>
      <c r="K88" s="2" t="s">
        <v>3815</v>
      </c>
      <c r="L88" s="2" t="s">
        <v>3815</v>
      </c>
      <c r="N88" s="2" t="s">
        <v>3811</v>
      </c>
      <c r="O88" s="2" t="n">
        <v>5</v>
      </c>
      <c r="P88" s="20" t="str">
        <f aca="false">CONCATENATE("celexd:class_",N88)</f>
        <v>celexd:class_5_ECB</v>
      </c>
    </row>
    <row r="89" customFormat="false" ht="29" hidden="false" customHeight="false" outlineLevel="0" collapsed="false">
      <c r="A89" s="2" t="str">
        <f aca="false">CONCATENATE("celexd:c_",B89)</f>
        <v>celexd:c_5_AC</v>
      </c>
      <c r="B89" s="2" t="s">
        <v>3816</v>
      </c>
      <c r="C89" s="2" t="str">
        <f aca="false">IF(NOT(ISBLANK(D89)),CONCATENATE("celexd:c_",D89),""  )</f>
        <v>celexd:c_5</v>
      </c>
      <c r="D89" s="2" t="n">
        <v>5</v>
      </c>
      <c r="E89" s="2" t="str">
        <f aca="false">CONCATENATE("[",B89,"] ",F89)</f>
        <v>[5_AC] Opinions of the European Economic and Social Committee </v>
      </c>
      <c r="F89" s="2" t="s">
        <v>3817</v>
      </c>
      <c r="I89" s="2" t="n">
        <v>5</v>
      </c>
      <c r="J89" s="2" t="s">
        <v>3818</v>
      </c>
      <c r="N89" s="2" t="s">
        <v>3819</v>
      </c>
      <c r="O89" s="2" t="n">
        <v>5</v>
      </c>
      <c r="P89" s="20" t="str">
        <f aca="false">CONCATENATE("celexd:class_",N89)</f>
        <v>celexd:class_5_EESC</v>
      </c>
    </row>
    <row r="90" customFormat="false" ht="43.5" hidden="false" customHeight="false" outlineLevel="0" collapsed="false">
      <c r="A90" s="2" t="str">
        <f aca="false">CONCATENATE("celexd:c_",B90)</f>
        <v>celexd:c_5_AC_OJC</v>
      </c>
      <c r="B90" s="2" t="s">
        <v>3820</v>
      </c>
      <c r="C90" s="2" t="str">
        <f aca="false">IF(NOT(ISBLANK(D90)),CONCATENATE("celexd:c_",D90),""  )</f>
        <v>celexd:c_5_AC</v>
      </c>
      <c r="D90" s="2" t="s">
        <v>3816</v>
      </c>
      <c r="E90" s="2" t="str">
        <f aca="false">CONCATENATE("[",B90,"] ",F90)</f>
        <v>[5_AC_OJC] OJ-C: Opinions of the European Economic and Social Committee </v>
      </c>
      <c r="F90" s="2" t="s">
        <v>3821</v>
      </c>
      <c r="G90" s="8" t="s">
        <v>3822</v>
      </c>
      <c r="H90" s="2" t="s">
        <v>3823</v>
      </c>
      <c r="I90" s="2" t="n">
        <v>5</v>
      </c>
      <c r="J90" s="2" t="s">
        <v>3818</v>
      </c>
      <c r="K90" s="2" t="s">
        <v>3672</v>
      </c>
      <c r="L90" s="2" t="s">
        <v>3672</v>
      </c>
      <c r="N90" s="2" t="s">
        <v>3819</v>
      </c>
      <c r="O90" s="2" t="n">
        <v>5</v>
      </c>
      <c r="P90" s="20" t="str">
        <f aca="false">CONCATENATE("celexd:class_",N90)</f>
        <v>celexd:class_5_EESC</v>
      </c>
    </row>
    <row r="91" customFormat="false" ht="29" hidden="false" customHeight="false" outlineLevel="0" collapsed="false">
      <c r="A91" s="2" t="str">
        <f aca="false">CONCATENATE("celexd:c_",B91)</f>
        <v>celexd:c_5_AE</v>
      </c>
      <c r="B91" s="2" t="s">
        <v>3824</v>
      </c>
      <c r="C91" s="2" t="str">
        <f aca="false">IF(NOT(ISBLANK(D91)),CONCATENATE("celexd:c_",D91),""  )</f>
        <v>celexd:c_5</v>
      </c>
      <c r="D91" s="2" t="n">
        <v>5</v>
      </c>
      <c r="E91" s="2" t="str">
        <f aca="false">CONCATENATE("[",B91,"] ",F91)</f>
        <v>[5_AE] Opinions on consultation of the European Economic and Social Committee</v>
      </c>
      <c r="F91" s="2" t="s">
        <v>3825</v>
      </c>
      <c r="I91" s="2" t="n">
        <v>5</v>
      </c>
      <c r="J91" s="2" t="s">
        <v>3826</v>
      </c>
      <c r="N91" s="2" t="s">
        <v>3819</v>
      </c>
      <c r="O91" s="2" t="n">
        <v>5</v>
      </c>
      <c r="P91" s="20" t="str">
        <f aca="false">CONCATENATE("celexd:class_",N91)</f>
        <v>celexd:class_5_EESC</v>
      </c>
    </row>
    <row r="92" customFormat="false" ht="87" hidden="false" customHeight="false" outlineLevel="0" collapsed="false">
      <c r="A92" s="2" t="str">
        <f aca="false">CONCATENATE("celexd:c_",B92)</f>
        <v>celexd:c_5_AE_OJC</v>
      </c>
      <c r="B92" s="2" t="s">
        <v>3827</v>
      </c>
      <c r="C92" s="2" t="str">
        <f aca="false">IF(NOT(ISBLANK(D92)),CONCATENATE("celexd:c_",D92),""  )</f>
        <v>celexd:c_5_AE</v>
      </c>
      <c r="D92" s="2" t="s">
        <v>3824</v>
      </c>
      <c r="E92" s="2" t="str">
        <f aca="false">CONCATENATE("[",B92,"] ",F92)</f>
        <v>[5_AE_OJC] OJ-C: Opinions on consultation of the European Economic and Social Committee</v>
      </c>
      <c r="F92" s="2" t="s">
        <v>3828</v>
      </c>
      <c r="G92" s="2" t="s">
        <v>3829</v>
      </c>
      <c r="H92" s="2" t="s">
        <v>3830</v>
      </c>
      <c r="I92" s="2" t="n">
        <v>5</v>
      </c>
      <c r="J92" s="2" t="s">
        <v>3826</v>
      </c>
      <c r="K92" s="2" t="s">
        <v>3672</v>
      </c>
      <c r="L92" s="2" t="s">
        <v>3831</v>
      </c>
      <c r="N92" s="2" t="s">
        <v>3819</v>
      </c>
      <c r="O92" s="2" t="n">
        <v>5</v>
      </c>
      <c r="P92" s="20" t="str">
        <f aca="false">CONCATENATE("celexd:class_",N92)</f>
        <v>celexd:class_5_EESC</v>
      </c>
    </row>
    <row r="93" customFormat="false" ht="29" hidden="false" customHeight="false" outlineLevel="0" collapsed="false">
      <c r="A93" s="2" t="str">
        <f aca="false">CONCATENATE("celexd:c_",B93)</f>
        <v>celexd:c_5_AG</v>
      </c>
      <c r="B93" s="2" t="s">
        <v>3832</v>
      </c>
      <c r="C93" s="2" t="str">
        <f aca="false">IF(NOT(ISBLANK(D93)),CONCATENATE("celexd:c_",D93),""  )</f>
        <v>celexd:c_5</v>
      </c>
      <c r="D93" s="2" t="n">
        <v>5</v>
      </c>
      <c r="E93" s="2" t="str">
        <f aca="false">CONCATENATE("[",B93,"] ",F93)</f>
        <v>[5_AG] Council positions and statement of reasons</v>
      </c>
      <c r="F93" s="2" t="s">
        <v>3833</v>
      </c>
      <c r="H93" s="2" t="s">
        <v>3834</v>
      </c>
      <c r="I93" s="2" t="n">
        <v>5</v>
      </c>
      <c r="J93" s="2" t="s">
        <v>3835</v>
      </c>
      <c r="N93" s="2" t="s">
        <v>3836</v>
      </c>
      <c r="O93" s="2" t="n">
        <v>5</v>
      </c>
      <c r="P93" s="20" t="str">
        <f aca="false">CONCATENATE("celexd:class_",N93)</f>
        <v>celexd:class_5_CONSIL</v>
      </c>
    </row>
    <row r="94" customFormat="false" ht="72.5" hidden="false" customHeight="false" outlineLevel="0" collapsed="false">
      <c r="A94" s="2" t="str">
        <f aca="false">CONCATENATE("celexd:c_",B94)</f>
        <v>celexd:c_5_AG_OJC</v>
      </c>
      <c r="B94" s="2" t="s">
        <v>3837</v>
      </c>
      <c r="C94" s="2" t="str">
        <f aca="false">IF(NOT(ISBLANK(D94)),CONCATENATE("celexd:c_",D94),""  )</f>
        <v>celexd:c_5_AG</v>
      </c>
      <c r="D94" s="2" t="s">
        <v>3832</v>
      </c>
      <c r="E94" s="2" t="str">
        <f aca="false">CONCATENATE("[",B94,"] ",F94)</f>
        <v>[5_AG_OJC] Council positions and statement of reasons</v>
      </c>
      <c r="F94" s="2" t="s">
        <v>3833</v>
      </c>
      <c r="G94" s="2" t="s">
        <v>3838</v>
      </c>
      <c r="H94" s="2" t="s">
        <v>3839</v>
      </c>
      <c r="I94" s="2" t="n">
        <v>5</v>
      </c>
      <c r="J94" s="2" t="s">
        <v>3835</v>
      </c>
      <c r="K94" s="2" t="s">
        <v>3608</v>
      </c>
      <c r="L94" s="2" t="s">
        <v>3608</v>
      </c>
      <c r="N94" s="2" t="s">
        <v>3836</v>
      </c>
      <c r="O94" s="2" t="n">
        <v>5</v>
      </c>
      <c r="P94" s="20" t="str">
        <f aca="false">CONCATENATE("celexd:class_",N94)</f>
        <v>celexd:class_5_CONSIL</v>
      </c>
    </row>
    <row r="95" customFormat="false" ht="29" hidden="false" customHeight="false" outlineLevel="0" collapsed="false">
      <c r="A95" s="2" t="str">
        <f aca="false">CONCATENATE("celexd:c_",B95)</f>
        <v>celexd:c_5_AK</v>
      </c>
      <c r="B95" s="2" t="s">
        <v>3840</v>
      </c>
      <c r="C95" s="2" t="str">
        <f aca="false">IF(NOT(ISBLANK(D95)),CONCATENATE("celexd:c_",D95),""  )</f>
        <v>celexd:c_5</v>
      </c>
      <c r="D95" s="2" t="n">
        <v>5</v>
      </c>
      <c r="E95" s="2" t="str">
        <f aca="false">CONCATENATE("[",B95,"] ",F95)</f>
        <v>[5_AK] ECSC Consultative Committee opinions</v>
      </c>
      <c r="F95" s="2" t="s">
        <v>3841</v>
      </c>
      <c r="I95" s="2" t="n">
        <v>5</v>
      </c>
      <c r="J95" s="2" t="s">
        <v>3842</v>
      </c>
      <c r="N95" s="2" t="s">
        <v>3843</v>
      </c>
      <c r="O95" s="2" t="n">
        <v>5</v>
      </c>
      <c r="P95" s="20" t="str">
        <f aca="false">CONCATENATE("celexd:class_",N95)</f>
        <v>celexd:class_5_ECSC</v>
      </c>
    </row>
    <row r="96" customFormat="false" ht="43.5" hidden="false" customHeight="false" outlineLevel="0" collapsed="false">
      <c r="A96" s="2" t="str">
        <f aca="false">CONCATENATE("celexd:c_",B96)</f>
        <v>celexd:c_5_AK_OJC</v>
      </c>
      <c r="B96" s="2" t="s">
        <v>3844</v>
      </c>
      <c r="C96" s="2" t="str">
        <f aca="false">IF(NOT(ISBLANK(D96)),CONCATENATE("celexd:c_",D96),""  )</f>
        <v>celexd:c_5_AK</v>
      </c>
      <c r="D96" s="2" t="s">
        <v>3840</v>
      </c>
      <c r="E96" s="2" t="str">
        <f aca="false">CONCATENATE("[",B96,"] ",F96)</f>
        <v>[5_AK_OJC] OJ-C: ECSC Consultative Committee opinions</v>
      </c>
      <c r="F96" s="2" t="s">
        <v>3845</v>
      </c>
      <c r="G96" s="2" t="s">
        <v>3846</v>
      </c>
      <c r="I96" s="2" t="n">
        <v>5</v>
      </c>
      <c r="J96" s="2" t="s">
        <v>3842</v>
      </c>
      <c r="K96" s="2" t="s">
        <v>3577</v>
      </c>
      <c r="L96" s="2" t="s">
        <v>3577</v>
      </c>
      <c r="N96" s="2" t="s">
        <v>3843</v>
      </c>
      <c r="O96" s="2" t="n">
        <v>5</v>
      </c>
      <c r="P96" s="20" t="str">
        <f aca="false">CONCATENATE("celexd:class_",N96)</f>
        <v>celexd:class_5_ECSC</v>
      </c>
    </row>
    <row r="97" customFormat="false" ht="29" hidden="false" customHeight="false" outlineLevel="0" collapsed="false">
      <c r="A97" s="2" t="str">
        <f aca="false">CONCATENATE("celexd:c_",B97)</f>
        <v>celexd:c_5_AP</v>
      </c>
      <c r="B97" s="2" t="s">
        <v>3847</v>
      </c>
      <c r="C97" s="2" t="str">
        <f aca="false">IF(NOT(ISBLANK(D97)),CONCATENATE("celexd:c_",D97),""  )</f>
        <v>celexd:c_5</v>
      </c>
      <c r="D97" s="2" t="n">
        <v>5</v>
      </c>
      <c r="E97" s="2" t="str">
        <f aca="false">CONCATENATE("[",B97,"] ",F97)</f>
        <v>[5_AP] Legislative resolutions of the European Parliament</v>
      </c>
      <c r="F97" s="2" t="s">
        <v>3848</v>
      </c>
      <c r="I97" s="2" t="n">
        <v>5</v>
      </c>
      <c r="J97" s="2" t="s">
        <v>641</v>
      </c>
      <c r="N97" s="2" t="s">
        <v>3849</v>
      </c>
      <c r="O97" s="2" t="n">
        <v>5</v>
      </c>
      <c r="P97" s="20" t="str">
        <f aca="false">CONCATENATE("celexd:class_",N97)</f>
        <v>celexd:class_5_EP</v>
      </c>
    </row>
    <row r="98" customFormat="false" ht="72.5" hidden="false" customHeight="false" outlineLevel="0" collapsed="false">
      <c r="A98" s="2" t="str">
        <f aca="false">CONCATENATE("celexd:c_",B98)</f>
        <v>celexd:c_5_AP_OJC</v>
      </c>
      <c r="B98" s="2" t="s">
        <v>3850</v>
      </c>
      <c r="C98" s="2" t="str">
        <f aca="false">IF(NOT(ISBLANK(D98)),CONCATENATE("celexd:c_",D98),""  )</f>
        <v>celexd:c_5_AP</v>
      </c>
      <c r="D98" s="2" t="s">
        <v>3847</v>
      </c>
      <c r="E98" s="2" t="str">
        <f aca="false">CONCATENATE("[",B98,"] ",F98)</f>
        <v>[5_AP_OJC] OJ-C: Legislative resolutions of the European Parliament</v>
      </c>
      <c r="F98" s="2" t="s">
        <v>3851</v>
      </c>
      <c r="G98" s="2" t="s">
        <v>3852</v>
      </c>
      <c r="H98" s="2" t="s">
        <v>3853</v>
      </c>
      <c r="I98" s="2" t="n">
        <v>5</v>
      </c>
      <c r="J98" s="2" t="s">
        <v>641</v>
      </c>
      <c r="K98" s="2" t="s">
        <v>3672</v>
      </c>
      <c r="L98" s="2" t="s">
        <v>3854</v>
      </c>
      <c r="N98" s="2" t="s">
        <v>3849</v>
      </c>
      <c r="O98" s="2" t="n">
        <v>5</v>
      </c>
      <c r="P98" s="20" t="str">
        <f aca="false">CONCATENATE("celexd:class_",N98)</f>
        <v>celexd:class_5_EP</v>
      </c>
    </row>
    <row r="99" customFormat="false" ht="87" hidden="false" customHeight="false" outlineLevel="0" collapsed="false">
      <c r="A99" s="2" t="str">
        <f aca="false">CONCATENATE("celexd:c_",B99)</f>
        <v>celexd:c_5_AP_OJL</v>
      </c>
      <c r="B99" s="2" t="s">
        <v>3855</v>
      </c>
      <c r="C99" s="2" t="str">
        <f aca="false">IF(NOT(ISBLANK(D99)),CONCATENATE("celexd:c_",D99),""  )</f>
        <v>celexd:c_5_AP</v>
      </c>
      <c r="D99" s="2" t="s">
        <v>3847</v>
      </c>
      <c r="E99" s="2" t="str">
        <f aca="false">CONCATENATE("[",B99,"] ",F99)</f>
        <v>[5_AP_OJL] OJ-L: Legislative resolutions of the European Parliament</v>
      </c>
      <c r="F99" s="2" t="s">
        <v>3856</v>
      </c>
      <c r="G99" s="2" t="s">
        <v>3857</v>
      </c>
      <c r="H99" s="2" t="s">
        <v>3858</v>
      </c>
      <c r="I99" s="2" t="n">
        <v>5</v>
      </c>
      <c r="J99" s="2" t="s">
        <v>641</v>
      </c>
      <c r="K99" s="2" t="s">
        <v>3672</v>
      </c>
      <c r="L99" s="2" t="s">
        <v>3854</v>
      </c>
      <c r="N99" s="2" t="s">
        <v>3849</v>
      </c>
      <c r="O99" s="2" t="n">
        <v>5</v>
      </c>
      <c r="P99" s="20" t="str">
        <f aca="false">CONCATENATE("celexd:class_",N99)</f>
        <v>celexd:class_5_EP</v>
      </c>
    </row>
    <row r="100" customFormat="false" ht="29" hidden="false" customHeight="false" outlineLevel="0" collapsed="false">
      <c r="A100" s="2" t="str">
        <f aca="false">CONCATENATE("celexd:c_",B100)</f>
        <v>celexd:c_5_AR</v>
      </c>
      <c r="B100" s="2" t="s">
        <v>3859</v>
      </c>
      <c r="C100" s="2" t="str">
        <f aca="false">IF(NOT(ISBLANK(D100)),CONCATENATE("celexd:c_",D100),""  )</f>
        <v>celexd:c_5</v>
      </c>
      <c r="D100" s="2" t="n">
        <v>5</v>
      </c>
      <c r="E100" s="2" t="str">
        <f aca="false">CONCATENATE("[",B100,"] ",F100)</f>
        <v>[5_AR] Opinions on consultation of the Committee of the Regions (art. 307(01) TFUE)</v>
      </c>
      <c r="F100" s="2" t="s">
        <v>3860</v>
      </c>
      <c r="H100" s="2" t="s">
        <v>3861</v>
      </c>
      <c r="I100" s="2" t="n">
        <v>5</v>
      </c>
      <c r="J100" s="2" t="s">
        <v>3862</v>
      </c>
      <c r="N100" s="2" t="s">
        <v>3863</v>
      </c>
      <c r="O100" s="2" t="n">
        <v>5</v>
      </c>
      <c r="P100" s="20" t="str">
        <f aca="false">CONCATENATE("celexd:class_",N100)</f>
        <v>celexd:class_5_COR</v>
      </c>
    </row>
    <row r="101" customFormat="false" ht="72.5" hidden="false" customHeight="false" outlineLevel="0" collapsed="false">
      <c r="A101" s="2" t="str">
        <f aca="false">CONCATENATE("celexd:c_",B101)</f>
        <v>celexd:c_5_AR_OJC</v>
      </c>
      <c r="B101" s="2" t="s">
        <v>3864</v>
      </c>
      <c r="C101" s="2" t="str">
        <f aca="false">IF(NOT(ISBLANK(D101)),CONCATENATE("celexd:c_",D101),""  )</f>
        <v>celexd:c_5_AR</v>
      </c>
      <c r="D101" s="2" t="s">
        <v>3859</v>
      </c>
      <c r="E101" s="2" t="str">
        <f aca="false">CONCATENATE("[",B101,"] ",F101)</f>
        <v>[5_AR_OJC] OJ-C: Opinions on consultation of the Committee of the Regions (art. 307(01) TFUE)</v>
      </c>
      <c r="F101" s="2" t="s">
        <v>3865</v>
      </c>
      <c r="G101" s="2" t="s">
        <v>3866</v>
      </c>
      <c r="I101" s="2" t="n">
        <v>5</v>
      </c>
      <c r="J101" s="2" t="s">
        <v>3862</v>
      </c>
      <c r="K101" s="2" t="s">
        <v>3672</v>
      </c>
      <c r="L101" s="2" t="s">
        <v>3867</v>
      </c>
      <c r="N101" s="2" t="s">
        <v>3863</v>
      </c>
      <c r="O101" s="2" t="n">
        <v>5</v>
      </c>
      <c r="P101" s="20" t="str">
        <f aca="false">CONCATENATE("celexd:class_",N101)</f>
        <v>celexd:class_5_COR</v>
      </c>
    </row>
    <row r="102" customFormat="false" ht="409.5" hidden="false" customHeight="false" outlineLevel="0" collapsed="false">
      <c r="A102" s="2" t="str">
        <f aca="false">CONCATENATE("celexd:c_",B102)</f>
        <v>celexd:c_5_AS</v>
      </c>
      <c r="B102" s="2" t="s">
        <v>3868</v>
      </c>
      <c r="C102" s="2" t="str">
        <f aca="false">IF(NOT(ISBLANK(D102)),CONCATENATE("celexd:c_",D102),""  )</f>
        <v>celexd:c_5</v>
      </c>
      <c r="D102" s="2" t="n">
        <v>5</v>
      </c>
      <c r="E102" s="2" t="str">
        <f aca="false">CONCATENATE("[",B102,"] ",F102)</f>
        <v>[5_AS] State aid</v>
      </c>
      <c r="F102" s="2" t="s">
        <v>3869</v>
      </c>
      <c r="H102" s="2" t="s">
        <v>3870</v>
      </c>
      <c r="I102" s="2" t="n">
        <v>5</v>
      </c>
      <c r="J102" s="2" t="s">
        <v>286</v>
      </c>
      <c r="N102" s="2" t="s">
        <v>3871</v>
      </c>
      <c r="O102" s="2" t="n">
        <v>5</v>
      </c>
      <c r="P102" s="20" t="str">
        <f aca="false">CONCATENATE("celexd:class_",N102)</f>
        <v>celexd:class_5_OTHER</v>
      </c>
    </row>
    <row r="103" customFormat="false" ht="58" hidden="false" customHeight="false" outlineLevel="0" collapsed="false">
      <c r="A103" s="2" t="str">
        <f aca="false">CONCATENATE("celexd:c_",B103)</f>
        <v>celexd:c_5_AS_OJC</v>
      </c>
      <c r="B103" s="2" t="s">
        <v>3872</v>
      </c>
      <c r="C103" s="2" t="str">
        <f aca="false">IF(NOT(ISBLANK(D103)),CONCATENATE("celexd:c_",D103),""  )</f>
        <v>celexd:c_5_AS</v>
      </c>
      <c r="D103" s="2" t="s">
        <v>3868</v>
      </c>
      <c r="E103" s="2" t="str">
        <f aca="false">CONCATENATE("[",B103,"] ",F103)</f>
        <v>[5_AS_OJC] State aid</v>
      </c>
      <c r="F103" s="2" t="s">
        <v>3869</v>
      </c>
      <c r="G103" s="2" t="s">
        <v>3873</v>
      </c>
      <c r="H103" s="2" t="s">
        <v>3874</v>
      </c>
      <c r="I103" s="2" t="n">
        <v>5</v>
      </c>
      <c r="J103" s="2" t="s">
        <v>286</v>
      </c>
      <c r="K103" s="2" t="s">
        <v>3875</v>
      </c>
      <c r="L103" s="2" t="s">
        <v>3875</v>
      </c>
      <c r="N103" s="2" t="s">
        <v>3871</v>
      </c>
      <c r="O103" s="2" t="n">
        <v>5</v>
      </c>
      <c r="P103" s="20" t="str">
        <f aca="false">CONCATENATE("celexd:class_",N103)</f>
        <v>celexd:class_5_OTHER</v>
      </c>
    </row>
    <row r="104" customFormat="false" ht="29" hidden="false" customHeight="false" outlineLevel="0" collapsed="false">
      <c r="A104" s="2" t="str">
        <f aca="false">CONCATENATE("celexd:c_",B104)</f>
        <v>celexd:c_5_AT</v>
      </c>
      <c r="B104" s="2" t="s">
        <v>3876</v>
      </c>
      <c r="C104" s="2" t="str">
        <f aca="false">IF(NOT(ISBLANK(D104)),CONCATENATE("celexd:c_",D104),""  )</f>
        <v>celexd:c_5</v>
      </c>
      <c r="D104" s="2" t="n">
        <v>5</v>
      </c>
      <c r="E104" s="2" t="str">
        <f aca="false">CONCATENATE("[",B104,"] ",F104)</f>
        <v>[5_AT] Antitrust</v>
      </c>
      <c r="F104" s="2" t="s">
        <v>3877</v>
      </c>
      <c r="H104" s="2" t="s">
        <v>3878</v>
      </c>
      <c r="I104" s="2" t="n">
        <v>5</v>
      </c>
      <c r="J104" s="2" t="s">
        <v>3879</v>
      </c>
      <c r="N104" s="2" t="s">
        <v>3871</v>
      </c>
      <c r="O104" s="2" t="n">
        <v>5</v>
      </c>
      <c r="P104" s="20" t="str">
        <f aca="false">CONCATENATE("celexd:class_",N104)</f>
        <v>celexd:class_5_OTHER</v>
      </c>
    </row>
    <row r="105" customFormat="false" ht="72.5" hidden="false" customHeight="false" outlineLevel="0" collapsed="false">
      <c r="A105" s="2" t="str">
        <f aca="false">CONCATENATE("celexd:c_",B105)</f>
        <v>celexd:c_5_AT_OJC</v>
      </c>
      <c r="B105" s="2" t="s">
        <v>3880</v>
      </c>
      <c r="C105" s="2" t="str">
        <f aca="false">IF(NOT(ISBLANK(D105)),CONCATENATE("celexd:c_",D105),""  )</f>
        <v>celexd:c_5_AT</v>
      </c>
      <c r="D105" s="2" t="s">
        <v>3876</v>
      </c>
      <c r="E105" s="2" t="str">
        <f aca="false">CONCATENATE("[",B105,"] ",F105)</f>
        <v>[5_AT_OJC] Antitrust</v>
      </c>
      <c r="F105" s="2" t="s">
        <v>3877</v>
      </c>
      <c r="G105" s="2" t="s">
        <v>3881</v>
      </c>
      <c r="H105" s="2" t="s">
        <v>3882</v>
      </c>
      <c r="I105" s="2" t="n">
        <v>5</v>
      </c>
      <c r="J105" s="2" t="s">
        <v>3879</v>
      </c>
      <c r="K105" s="2" t="s">
        <v>3875</v>
      </c>
      <c r="L105" s="2" t="s">
        <v>3875</v>
      </c>
      <c r="N105" s="2" t="s">
        <v>3871</v>
      </c>
      <c r="O105" s="2" t="n">
        <v>5</v>
      </c>
      <c r="P105" s="20" t="str">
        <f aca="false">CONCATENATE("celexd:class_",N105)</f>
        <v>celexd:class_5_OTHER</v>
      </c>
    </row>
    <row r="106" customFormat="false" ht="14.5" hidden="false" customHeight="false" outlineLevel="0" collapsed="false">
      <c r="A106" s="2" t="str">
        <f aca="false">CONCATENATE("celexd:c_",B106)</f>
        <v>celexd:c_5_BP</v>
      </c>
      <c r="B106" s="2" t="s">
        <v>3883</v>
      </c>
      <c r="C106" s="2" t="str">
        <f aca="false">IF(NOT(ISBLANK(D106)),CONCATENATE("celexd:c_",D106),""  )</f>
        <v>celexd:c_5</v>
      </c>
      <c r="D106" s="2" t="n">
        <v>5</v>
      </c>
      <c r="E106" s="2" t="str">
        <f aca="false">CONCATENATE("[",B106,"] ",F106)</f>
        <v>[5_BP] Budget (European Parliament)</v>
      </c>
      <c r="F106" s="2" t="s">
        <v>3884</v>
      </c>
      <c r="I106" s="2" t="n">
        <v>5</v>
      </c>
      <c r="J106" s="2" t="s">
        <v>837</v>
      </c>
      <c r="N106" s="2" t="s">
        <v>3849</v>
      </c>
      <c r="O106" s="2" t="n">
        <v>5</v>
      </c>
      <c r="P106" s="20" t="str">
        <f aca="false">CONCATENATE("celexd:class_",N106)</f>
        <v>celexd:class_5_EP</v>
      </c>
    </row>
    <row r="107" customFormat="false" ht="72.5" hidden="false" customHeight="false" outlineLevel="0" collapsed="false">
      <c r="A107" s="2" t="str">
        <f aca="false">CONCATENATE("celexd:c_",B107)</f>
        <v>celexd:c_5_BP_OJC</v>
      </c>
      <c r="B107" s="2" t="s">
        <v>3885</v>
      </c>
      <c r="C107" s="2" t="str">
        <f aca="false">IF(NOT(ISBLANK(D107)),CONCATENATE("celexd:c_",D107),""  )</f>
        <v>celexd:c_5_BP</v>
      </c>
      <c r="D107" s="2" t="s">
        <v>3883</v>
      </c>
      <c r="E107" s="2" t="str">
        <f aca="false">CONCATENATE("[",B107,"] ",F107)</f>
        <v>[5_BP_OJC] OJ-C: Budget (European Parliament)</v>
      </c>
      <c r="F107" s="2" t="s">
        <v>3886</v>
      </c>
      <c r="G107" s="2" t="s">
        <v>3887</v>
      </c>
      <c r="I107" s="2" t="n">
        <v>5</v>
      </c>
      <c r="J107" s="2" t="s">
        <v>837</v>
      </c>
      <c r="K107" s="2" t="s">
        <v>3672</v>
      </c>
      <c r="L107" s="2" t="s">
        <v>3888</v>
      </c>
      <c r="N107" s="2" t="s">
        <v>3849</v>
      </c>
      <c r="O107" s="2" t="n">
        <v>5</v>
      </c>
      <c r="P107" s="20" t="str">
        <f aca="false">CONCATENATE("celexd:class_",N107)</f>
        <v>celexd:class_5_EP</v>
      </c>
    </row>
    <row r="108" customFormat="false" ht="87" hidden="false" customHeight="false" outlineLevel="0" collapsed="false">
      <c r="A108" s="2" t="str">
        <f aca="false">CONCATENATE("celexd:c_",B108)</f>
        <v>celexd:c_5_BP_OJL</v>
      </c>
      <c r="B108" s="2" t="s">
        <v>3889</v>
      </c>
      <c r="C108" s="2" t="str">
        <f aca="false">IF(NOT(ISBLANK(D108)),CONCATENATE("celexd:c_",D108),""  )</f>
        <v>celexd:c_5_BP</v>
      </c>
      <c r="D108" s="2" t="s">
        <v>3883</v>
      </c>
      <c r="E108" s="2" t="str">
        <f aca="false">CONCATENATE("[",B108,"] ",F108)</f>
        <v>[5_BP_OJL] OJ-L: Budget (European Parliament)</v>
      </c>
      <c r="F108" s="2" t="s">
        <v>3890</v>
      </c>
      <c r="G108" s="2" t="s">
        <v>3891</v>
      </c>
      <c r="H108" s="2" t="s">
        <v>3892</v>
      </c>
      <c r="I108" s="2" t="n">
        <v>5</v>
      </c>
      <c r="J108" s="2" t="s">
        <v>837</v>
      </c>
      <c r="K108" s="2" t="s">
        <v>3893</v>
      </c>
      <c r="L108" s="2" t="s">
        <v>3608</v>
      </c>
      <c r="N108" s="2" t="s">
        <v>3849</v>
      </c>
      <c r="O108" s="2" t="n">
        <v>5</v>
      </c>
      <c r="P108" s="20" t="str">
        <f aca="false">CONCATENATE("celexd:class_",N108)</f>
        <v>celexd:class_5_EP</v>
      </c>
    </row>
    <row r="109" customFormat="false" ht="29" hidden="false" customHeight="false" outlineLevel="0" collapsed="false">
      <c r="A109" s="2" t="str">
        <f aca="false">CONCATENATE("celexd:c_",B109)</f>
        <v>celexd:c_5_DC</v>
      </c>
      <c r="B109" s="2" t="s">
        <v>3894</v>
      </c>
      <c r="C109" s="2" t="str">
        <f aca="false">IF(NOT(ISBLANK(D109)),CONCATENATE("celexd:c_",D109),""  )</f>
        <v>celexd:c_5</v>
      </c>
      <c r="D109" s="2" t="n">
        <v>5</v>
      </c>
      <c r="E109" s="2" t="str">
        <f aca="false">CONCATENATE("[",B109,"] ",F109)</f>
        <v>[5_DC] Other COM documents (green papers, white papers, communications, reports, etc.)</v>
      </c>
      <c r="F109" s="2" t="s">
        <v>3895</v>
      </c>
      <c r="I109" s="2" t="n">
        <v>5</v>
      </c>
      <c r="J109" s="2" t="s">
        <v>119</v>
      </c>
      <c r="N109" s="2" t="s">
        <v>3896</v>
      </c>
      <c r="O109" s="2" t="n">
        <v>5</v>
      </c>
      <c r="P109" s="20" t="str">
        <f aca="false">CONCATENATE("celexd:class_",N109)</f>
        <v>celexd:class_5_COM</v>
      </c>
    </row>
    <row r="110" customFormat="false" ht="116" hidden="false" customHeight="false" outlineLevel="0" collapsed="false">
      <c r="A110" s="2" t="str">
        <f aca="false">CONCATENATE("celexd:c_",B110)</f>
        <v>celexd:c_5_DC_EUR</v>
      </c>
      <c r="B110" s="2" t="s">
        <v>3897</v>
      </c>
      <c r="C110" s="2" t="str">
        <f aca="false">IF(NOT(ISBLANK(D110)),CONCATENATE("celexd:c_",D110),""  )</f>
        <v>celexd:c_5_DC</v>
      </c>
      <c r="D110" s="2" t="s">
        <v>3894</v>
      </c>
      <c r="E110" s="2" t="str">
        <f aca="false">CONCATENATE("[",B110,"] ",F110)</f>
        <v>[5_DC_EUR] EUR-Lex: Other COM documents (green papers, white papers, communications, reports, etc.)</v>
      </c>
      <c r="F110" s="2" t="s">
        <v>3898</v>
      </c>
      <c r="G110" s="2" t="s">
        <v>3899</v>
      </c>
      <c r="I110" s="2" t="n">
        <v>5</v>
      </c>
      <c r="J110" s="2" t="s">
        <v>119</v>
      </c>
      <c r="K110" s="2" t="s">
        <v>2798</v>
      </c>
      <c r="L110" s="2" t="s">
        <v>3900</v>
      </c>
      <c r="N110" s="2" t="s">
        <v>3896</v>
      </c>
      <c r="O110" s="2" t="n">
        <v>5</v>
      </c>
      <c r="P110" s="20" t="str">
        <f aca="false">CONCATENATE("celexd:class_",N110)</f>
        <v>celexd:class_5_COM</v>
      </c>
    </row>
    <row r="111" customFormat="false" ht="43.5" hidden="false" customHeight="false" outlineLevel="0" collapsed="false">
      <c r="A111" s="2" t="str">
        <f aca="false">CONCATENATE("celexd:c_",B111)</f>
        <v>celexd:c_5_DC_OJC</v>
      </c>
      <c r="B111" s="2" t="s">
        <v>3901</v>
      </c>
      <c r="C111" s="2" t="str">
        <f aca="false">IF(NOT(ISBLANK(D111)),CONCATENATE("celexd:c_",D111),""  )</f>
        <v>celexd:c_5_DC</v>
      </c>
      <c r="D111" s="2" t="s">
        <v>3894</v>
      </c>
      <c r="E111" s="2" t="str">
        <f aca="false">CONCATENATE("[",B111,"] ",F111)</f>
        <v>[5_DC_OJC] OJ-C: Other COM documents (green papers, white papers, communications, reports, etc.)</v>
      </c>
      <c r="F111" s="2" t="s">
        <v>3902</v>
      </c>
      <c r="H111" s="2" t="s">
        <v>3903</v>
      </c>
      <c r="I111" s="2" t="n">
        <v>5</v>
      </c>
      <c r="J111" s="2" t="s">
        <v>119</v>
      </c>
      <c r="N111" s="2" t="s">
        <v>3896</v>
      </c>
      <c r="O111" s="2" t="n">
        <v>5</v>
      </c>
      <c r="P111" s="20" t="str">
        <f aca="false">CONCATENATE("celexd:class_",N111)</f>
        <v>celexd:class_5_COM</v>
      </c>
    </row>
    <row r="112" customFormat="false" ht="29" hidden="false" customHeight="false" outlineLevel="0" collapsed="false">
      <c r="A112" s="2" t="str">
        <f aca="false">CONCATENATE("celexd:c_",B112)</f>
        <v>celexd:c_5_DP</v>
      </c>
      <c r="B112" s="2" t="s">
        <v>3904</v>
      </c>
      <c r="C112" s="2" t="str">
        <f aca="false">IF(NOT(ISBLANK(D112)),CONCATENATE("celexd:c_",D112),""  )</f>
        <v>celexd:c_5</v>
      </c>
      <c r="D112" s="2" t="n">
        <v>5</v>
      </c>
      <c r="E112" s="2" t="str">
        <f aca="false">CONCATENATE("[",B112,"] ",F112)</f>
        <v>[5_DP] Internal decisions of the European Parliament</v>
      </c>
      <c r="F112" s="2" t="s">
        <v>3905</v>
      </c>
      <c r="I112" s="2" t="n">
        <v>5</v>
      </c>
      <c r="J112" s="2" t="s">
        <v>324</v>
      </c>
      <c r="N112" s="2" t="s">
        <v>3849</v>
      </c>
      <c r="O112" s="2" t="n">
        <v>5</v>
      </c>
      <c r="P112" s="20" t="str">
        <f aca="false">CONCATENATE("celexd:class_",N112)</f>
        <v>celexd:class_5_EP</v>
      </c>
    </row>
    <row r="113" customFormat="false" ht="72.5" hidden="false" customHeight="false" outlineLevel="0" collapsed="false">
      <c r="A113" s="2" t="str">
        <f aca="false">CONCATENATE("celexd:c_",B113)</f>
        <v>celexd:c_5_DP_OJC</v>
      </c>
      <c r="B113" s="2" t="s">
        <v>3906</v>
      </c>
      <c r="C113" s="2" t="str">
        <f aca="false">IF(NOT(ISBLANK(D113)),CONCATENATE("celexd:c_",D113),""  )</f>
        <v>celexd:c_5_DP</v>
      </c>
      <c r="D113" s="2" t="s">
        <v>3904</v>
      </c>
      <c r="E113" s="2" t="str">
        <f aca="false">CONCATENATE("[",B113,"] ",F113)</f>
        <v>[5_DP_OJC] OJ-C: Internal decisions of the European Parliament</v>
      </c>
      <c r="F113" s="2" t="s">
        <v>3907</v>
      </c>
      <c r="G113" s="2" t="s">
        <v>3908</v>
      </c>
      <c r="I113" s="2" t="n">
        <v>5</v>
      </c>
      <c r="J113" s="2" t="s">
        <v>324</v>
      </c>
      <c r="K113" s="2" t="s">
        <v>3672</v>
      </c>
      <c r="L113" s="2" t="s">
        <v>3909</v>
      </c>
      <c r="N113" s="2" t="s">
        <v>3849</v>
      </c>
      <c r="O113" s="2" t="n">
        <v>5</v>
      </c>
      <c r="P113" s="20" t="str">
        <f aca="false">CONCATENATE("celexd:class_",N113)</f>
        <v>celexd:class_5_EP</v>
      </c>
    </row>
    <row r="114" customFormat="false" ht="29" hidden="false" customHeight="false" outlineLevel="0" collapsed="false">
      <c r="A114" s="2" t="str">
        <f aca="false">CONCATENATE("celexd:c_",B114)</f>
        <v>celexd:c_5_EC</v>
      </c>
      <c r="B114" s="2" t="s">
        <v>3910</v>
      </c>
      <c r="C114" s="2" t="str">
        <f aca="false">IF(NOT(ISBLANK(D114)),CONCATENATE("celexd:c_",D114),""  )</f>
        <v>celexd:c_5</v>
      </c>
      <c r="D114" s="2" t="n">
        <v>5</v>
      </c>
      <c r="E114" s="2" t="str">
        <f aca="false">CONCATENATE("[",B114,"] ",F114)</f>
        <v>[5_EC] Proposals of codified versions of regulations</v>
      </c>
      <c r="F114" s="2" t="s">
        <v>3911</v>
      </c>
      <c r="I114" s="2" t="n">
        <v>5</v>
      </c>
      <c r="J114" s="2" t="s">
        <v>3912</v>
      </c>
      <c r="N114" s="2" t="s">
        <v>3896</v>
      </c>
      <c r="O114" s="2" t="n">
        <v>5</v>
      </c>
      <c r="P114" s="20" t="str">
        <f aca="false">CONCATENATE("celexd:class_",N114)</f>
        <v>celexd:class_5_COM</v>
      </c>
    </row>
    <row r="115" customFormat="false" ht="101.5" hidden="false" customHeight="false" outlineLevel="0" collapsed="false">
      <c r="A115" s="2" t="str">
        <f aca="false">CONCATENATE("celexd:c_",B115)</f>
        <v>celexd:c_5_EC_EUR</v>
      </c>
      <c r="B115" s="2" t="s">
        <v>3913</v>
      </c>
      <c r="C115" s="2" t="str">
        <f aca="false">IF(NOT(ISBLANK(D115)),CONCATENATE("celexd:c_",D115),""  )</f>
        <v>celexd:c_5_EC</v>
      </c>
      <c r="D115" s="2" t="s">
        <v>3910</v>
      </c>
      <c r="E115" s="2" t="str">
        <f aca="false">CONCATENATE("[",B115,"] ",F115)</f>
        <v>[5_EC_EUR] EUR-Lex: Proposals of codified versions of regulations</v>
      </c>
      <c r="F115" s="2" t="s">
        <v>3914</v>
      </c>
      <c r="G115" s="2" t="s">
        <v>3915</v>
      </c>
      <c r="I115" s="2" t="n">
        <v>5</v>
      </c>
      <c r="J115" s="2" t="s">
        <v>3912</v>
      </c>
      <c r="K115" s="2" t="s">
        <v>3916</v>
      </c>
      <c r="L115" s="2" t="s">
        <v>3916</v>
      </c>
      <c r="N115" s="2" t="s">
        <v>3896</v>
      </c>
      <c r="O115" s="2" t="n">
        <v>5</v>
      </c>
      <c r="P115" s="20" t="str">
        <f aca="false">CONCATENATE("celexd:class_",N115)</f>
        <v>celexd:class_5_COM</v>
      </c>
    </row>
    <row r="116" customFormat="false" ht="29" hidden="false" customHeight="false" outlineLevel="0" collapsed="false">
      <c r="A116" s="2" t="str">
        <f aca="false">CONCATENATE("celexd:c_",B116)</f>
        <v>celexd:c_5_FC</v>
      </c>
      <c r="B116" s="2" t="s">
        <v>3917</v>
      </c>
      <c r="C116" s="2" t="str">
        <f aca="false">IF(NOT(ISBLANK(D116)),CONCATENATE("celexd:c_",D116),""  )</f>
        <v>celexd:c_5</v>
      </c>
      <c r="D116" s="2" t="n">
        <v>5</v>
      </c>
      <c r="E116" s="2" t="str">
        <f aca="false">CONCATENATE("[",B116,"] ",F116)</f>
        <v>[5_FC] Proposals of codified versions of directives</v>
      </c>
      <c r="F116" s="2" t="s">
        <v>3918</v>
      </c>
      <c r="I116" s="2" t="n">
        <v>5</v>
      </c>
      <c r="J116" s="2" t="s">
        <v>3919</v>
      </c>
      <c r="N116" s="2" t="s">
        <v>3896</v>
      </c>
      <c r="O116" s="2" t="n">
        <v>5</v>
      </c>
      <c r="P116" s="20" t="str">
        <f aca="false">CONCATENATE("celexd:class_",N116)</f>
        <v>celexd:class_5_COM</v>
      </c>
    </row>
    <row r="117" customFormat="false" ht="101.5" hidden="false" customHeight="false" outlineLevel="0" collapsed="false">
      <c r="A117" s="2" t="str">
        <f aca="false">CONCATENATE("celexd:c_",B117)</f>
        <v>celexd:c_5_FC_EUR</v>
      </c>
      <c r="B117" s="2" t="s">
        <v>3920</v>
      </c>
      <c r="C117" s="2" t="str">
        <f aca="false">IF(NOT(ISBLANK(D117)),CONCATENATE("celexd:c_",D117),""  )</f>
        <v>celexd:c_5_FC</v>
      </c>
      <c r="D117" s="2" t="s">
        <v>3917</v>
      </c>
      <c r="E117" s="2" t="str">
        <f aca="false">CONCATENATE("[",B117,"] ",F117)</f>
        <v>[5_FC_EUR] EUR-Lex: Proposals of codified versions of directives</v>
      </c>
      <c r="F117" s="2" t="s">
        <v>3921</v>
      </c>
      <c r="G117" s="2" t="s">
        <v>3922</v>
      </c>
      <c r="I117" s="2" t="n">
        <v>5</v>
      </c>
      <c r="J117" s="2" t="s">
        <v>3919</v>
      </c>
      <c r="K117" s="2" t="s">
        <v>3923</v>
      </c>
      <c r="L117" s="2" t="s">
        <v>3923</v>
      </c>
      <c r="N117" s="2" t="s">
        <v>3896</v>
      </c>
      <c r="O117" s="2" t="n">
        <v>5</v>
      </c>
      <c r="P117" s="20" t="str">
        <f aca="false">CONCATENATE("celexd:class_",N117)</f>
        <v>celexd:class_5_COM</v>
      </c>
    </row>
    <row r="118" customFormat="false" ht="29" hidden="false" customHeight="false" outlineLevel="0" collapsed="false">
      <c r="A118" s="2" t="str">
        <f aca="false">CONCATENATE("celexd:c_",B118)</f>
        <v>celexd:c_5_GC</v>
      </c>
      <c r="B118" s="2" t="s">
        <v>3924</v>
      </c>
      <c r="C118" s="2" t="str">
        <f aca="false">IF(NOT(ISBLANK(D118)),CONCATENATE("celexd:c_",D118),""  )</f>
        <v>celexd:c_5</v>
      </c>
      <c r="D118" s="2" t="n">
        <v>5</v>
      </c>
      <c r="E118" s="2" t="str">
        <f aca="false">CONCATENATE("[",B118,"] ",F118)</f>
        <v>[5_GC] Proposals of codified versions of decisions</v>
      </c>
      <c r="F118" s="2" t="s">
        <v>3925</v>
      </c>
      <c r="I118" s="2" t="n">
        <v>5</v>
      </c>
      <c r="J118" s="2" t="s">
        <v>3926</v>
      </c>
      <c r="N118" s="2" t="s">
        <v>3896</v>
      </c>
      <c r="O118" s="2" t="n">
        <v>5</v>
      </c>
      <c r="P118" s="20" t="str">
        <f aca="false">CONCATENATE("celexd:class_",N118)</f>
        <v>celexd:class_5_COM</v>
      </c>
    </row>
    <row r="119" customFormat="false" ht="101.5" hidden="false" customHeight="false" outlineLevel="0" collapsed="false">
      <c r="A119" s="2" t="str">
        <f aca="false">CONCATENATE("celexd:c_",B119)</f>
        <v>celexd:c_5_GC_EUR</v>
      </c>
      <c r="B119" s="2" t="s">
        <v>3927</v>
      </c>
      <c r="C119" s="2" t="str">
        <f aca="false">IF(NOT(ISBLANK(D119)),CONCATENATE("celexd:c_",D119),""  )</f>
        <v>celexd:c_5_GC</v>
      </c>
      <c r="D119" s="2" t="s">
        <v>3924</v>
      </c>
      <c r="E119" s="2" t="str">
        <f aca="false">CONCATENATE("[",B119,"] ",F119)</f>
        <v>[5_GC_EUR] EUR-Lex: Proposals of codified versions of decisions</v>
      </c>
      <c r="F119" s="2" t="s">
        <v>3928</v>
      </c>
      <c r="G119" s="2" t="s">
        <v>3929</v>
      </c>
      <c r="I119" s="2" t="n">
        <v>5</v>
      </c>
      <c r="J119" s="2" t="s">
        <v>3926</v>
      </c>
      <c r="K119" s="2" t="s">
        <v>3930</v>
      </c>
      <c r="L119" s="2" t="s">
        <v>3930</v>
      </c>
      <c r="N119" s="2" t="s">
        <v>3896</v>
      </c>
      <c r="O119" s="2" t="n">
        <v>5</v>
      </c>
      <c r="P119" s="20" t="str">
        <f aca="false">CONCATENATE("celexd:class_",N119)</f>
        <v>celexd:class_5_COM</v>
      </c>
    </row>
    <row r="120" customFormat="false" ht="29" hidden="false" customHeight="false" outlineLevel="0" collapsed="false">
      <c r="A120" s="2" t="str">
        <f aca="false">CONCATENATE("celexd:c_",B120)</f>
        <v>celexd:c_5_HB</v>
      </c>
      <c r="B120" s="2" t="s">
        <v>3931</v>
      </c>
      <c r="C120" s="2" t="str">
        <f aca="false">IF(NOT(ISBLANK(D120)),CONCATENATE("celexd:c_",D120),""  )</f>
        <v>celexd:c_5</v>
      </c>
      <c r="D120" s="2" t="n">
        <v>5</v>
      </c>
      <c r="E120" s="2" t="str">
        <f aca="false">CONCATENATE("[",B120,"] ",F120)</f>
        <v>[5_HB] Recommendations of the European Central Bank</v>
      </c>
      <c r="F120" s="2" t="s">
        <v>3932</v>
      </c>
      <c r="I120" s="2" t="n">
        <v>5</v>
      </c>
      <c r="J120" s="2" t="s">
        <v>3933</v>
      </c>
      <c r="N120" s="2" t="s">
        <v>3811</v>
      </c>
      <c r="O120" s="2" t="n">
        <v>5</v>
      </c>
      <c r="P120" s="20" t="str">
        <f aca="false">CONCATENATE("celexd:class_",N120)</f>
        <v>celexd:class_5_ECB</v>
      </c>
    </row>
    <row r="121" customFormat="false" ht="29" hidden="false" customHeight="false" outlineLevel="0" collapsed="false">
      <c r="A121" s="2" t="str">
        <f aca="false">CONCATENATE("celexd:c_",B121)</f>
        <v>celexd:c_5_HB_OJC</v>
      </c>
      <c r="B121" s="2" t="s">
        <v>3934</v>
      </c>
      <c r="C121" s="2" t="str">
        <f aca="false">IF(NOT(ISBLANK(D121)),CONCATENATE("celexd:c_",D121),""  )</f>
        <v>celexd:c_5_HB</v>
      </c>
      <c r="D121" s="2" t="s">
        <v>3931</v>
      </c>
      <c r="E121" s="2" t="str">
        <f aca="false">CONCATENATE("[",B121,"] ",F121)</f>
        <v>[5_HB_OJC] OJ-C: Recommendations of the European Central Bank</v>
      </c>
      <c r="F121" s="2" t="s">
        <v>3935</v>
      </c>
      <c r="G121" s="2" t="s">
        <v>3936</v>
      </c>
      <c r="I121" s="2" t="n">
        <v>5</v>
      </c>
      <c r="J121" s="2" t="s">
        <v>3933</v>
      </c>
      <c r="K121" s="2" t="s">
        <v>3937</v>
      </c>
      <c r="L121" s="2" t="s">
        <v>3937</v>
      </c>
      <c r="N121" s="2" t="s">
        <v>3811</v>
      </c>
      <c r="O121" s="2" t="n">
        <v>5</v>
      </c>
      <c r="P121" s="20" t="str">
        <f aca="false">CONCATENATE("celexd:class_",N121)</f>
        <v>celexd:class_5_ECB</v>
      </c>
    </row>
    <row r="122" customFormat="false" ht="29" hidden="false" customHeight="false" outlineLevel="0" collapsed="false">
      <c r="A122" s="2" t="str">
        <f aca="false">CONCATENATE("celexd:c_",B122)</f>
        <v>celexd:c_5_IE</v>
      </c>
      <c r="B122" s="2" t="s">
        <v>3938</v>
      </c>
      <c r="C122" s="2" t="str">
        <f aca="false">IF(NOT(ISBLANK(D122)),CONCATENATE("celexd:c_",D122),""  )</f>
        <v>celexd:c_5</v>
      </c>
      <c r="D122" s="2" t="n">
        <v>5</v>
      </c>
      <c r="E122" s="2" t="str">
        <f aca="false">CONCATENATE("[",B122,"] ",F122)</f>
        <v>[5_IE] Own-initiative opinions of the European Economic and Social Committee </v>
      </c>
      <c r="F122" s="2" t="s">
        <v>3939</v>
      </c>
      <c r="I122" s="2" t="n">
        <v>5</v>
      </c>
      <c r="J122" s="2" t="s">
        <v>3940</v>
      </c>
      <c r="N122" s="2" t="s">
        <v>3819</v>
      </c>
      <c r="O122" s="2" t="n">
        <v>5</v>
      </c>
      <c r="P122" s="20" t="str">
        <f aca="false">CONCATENATE("celexd:class_",N122)</f>
        <v>celexd:class_5_EESC</v>
      </c>
    </row>
    <row r="123" customFormat="false" ht="29" hidden="false" customHeight="false" outlineLevel="0" collapsed="false">
      <c r="A123" s="2" t="str">
        <f aca="false">CONCATENATE("celexd:c_",B123)</f>
        <v>celexd:c_5_IE_OJC</v>
      </c>
      <c r="B123" s="2" t="s">
        <v>3941</v>
      </c>
      <c r="C123" s="2" t="str">
        <f aca="false">IF(NOT(ISBLANK(D123)),CONCATENATE("celexd:c_",D123),""  )</f>
        <v>celexd:c_5_IE</v>
      </c>
      <c r="D123" s="2" t="s">
        <v>3938</v>
      </c>
      <c r="E123" s="2" t="str">
        <f aca="false">CONCATENATE("[",B123,"] ",F123)</f>
        <v>[5_IE_OJC] OJ-C: Own-initiative opinions of the European Economic and Social Committee </v>
      </c>
      <c r="F123" s="2" t="s">
        <v>3942</v>
      </c>
      <c r="G123" s="2" t="s">
        <v>3943</v>
      </c>
      <c r="H123" s="2" t="s">
        <v>3830</v>
      </c>
      <c r="I123" s="2" t="n">
        <v>5</v>
      </c>
      <c r="J123" s="2" t="s">
        <v>3940</v>
      </c>
      <c r="K123" s="2" t="s">
        <v>3672</v>
      </c>
      <c r="L123" s="2" t="s">
        <v>3672</v>
      </c>
      <c r="N123" s="2" t="s">
        <v>3819</v>
      </c>
      <c r="O123" s="2" t="n">
        <v>5</v>
      </c>
      <c r="P123" s="20" t="str">
        <f aca="false">CONCATENATE("celexd:class_",N123)</f>
        <v>celexd:class_5_EESC</v>
      </c>
    </row>
    <row r="124" customFormat="false" ht="29" hidden="false" customHeight="false" outlineLevel="0" collapsed="false">
      <c r="A124" s="2" t="str">
        <f aca="false">CONCATENATE("celexd:c_",B124)</f>
        <v>celexd:c_5_IG</v>
      </c>
      <c r="B124" s="2" t="s">
        <v>3944</v>
      </c>
      <c r="C124" s="2" t="str">
        <f aca="false">IF(NOT(ISBLANK(D124)),CONCATENATE("celexd:c_",D124),""  )</f>
        <v>celexd:c_5</v>
      </c>
      <c r="D124" s="2" t="n">
        <v>5</v>
      </c>
      <c r="E124" s="2" t="str">
        <f aca="false">CONCATENATE("[",B124,"] ",F124)</f>
        <v>[5_IG] Initiatives from Member States</v>
      </c>
      <c r="F124" s="2" t="s">
        <v>3945</v>
      </c>
      <c r="I124" s="2" t="n">
        <v>5</v>
      </c>
      <c r="J124" s="2" t="s">
        <v>3946</v>
      </c>
      <c r="N124" s="2" t="s">
        <v>3836</v>
      </c>
      <c r="O124" s="2" t="n">
        <v>5</v>
      </c>
      <c r="P124" s="20" t="str">
        <f aca="false">CONCATENATE("celexd:class_",N124)</f>
        <v>celexd:class_5_CONSIL</v>
      </c>
    </row>
    <row r="125" customFormat="false" ht="43.5" hidden="false" customHeight="false" outlineLevel="0" collapsed="false">
      <c r="A125" s="2" t="str">
        <f aca="false">CONCATENATE("celexd:c_",B125)</f>
        <v>celexd:c_5_IG_OJC</v>
      </c>
      <c r="B125" s="2" t="s">
        <v>3947</v>
      </c>
      <c r="C125" s="2" t="str">
        <f aca="false">IF(NOT(ISBLANK(D125)),CONCATENATE("celexd:c_",D125),""  )</f>
        <v>celexd:c_5_IG</v>
      </c>
      <c r="D125" s="2" t="s">
        <v>3944</v>
      </c>
      <c r="E125" s="2" t="str">
        <f aca="false">CONCATENATE("[",B125,"] ",F125)</f>
        <v>[5_IG_OJC] OJ-C: Initiatives from Member States</v>
      </c>
      <c r="F125" s="2" t="s">
        <v>3948</v>
      </c>
      <c r="G125" s="2" t="s">
        <v>3949</v>
      </c>
      <c r="I125" s="2" t="n">
        <v>5</v>
      </c>
      <c r="J125" s="2" t="s">
        <v>3946</v>
      </c>
      <c r="K125" s="2" t="s">
        <v>3577</v>
      </c>
      <c r="L125" s="2" t="s">
        <v>3577</v>
      </c>
      <c r="N125" s="2" t="s">
        <v>3836</v>
      </c>
      <c r="O125" s="2" t="n">
        <v>5</v>
      </c>
      <c r="P125" s="20" t="str">
        <f aca="false">CONCATENATE("celexd:class_",N125)</f>
        <v>celexd:class_5_CONSIL</v>
      </c>
    </row>
    <row r="126" customFormat="false" ht="29" hidden="false" customHeight="false" outlineLevel="0" collapsed="false">
      <c r="A126" s="2" t="str">
        <f aca="false">CONCATENATE("celexd:c_",B126)</f>
        <v>celexd:c_5_IP</v>
      </c>
      <c r="B126" s="2" t="s">
        <v>3950</v>
      </c>
      <c r="C126" s="2" t="str">
        <f aca="false">IF(NOT(ISBLANK(D126)),CONCATENATE("celexd:c_",D126),""  )</f>
        <v>celexd:c_5</v>
      </c>
      <c r="D126" s="2" t="n">
        <v>5</v>
      </c>
      <c r="E126" s="2" t="str">
        <f aca="false">CONCATENATE("[",B126,"] ",F126)</f>
        <v>[5_IP] Other resolutions and declarations of the European Parliament</v>
      </c>
      <c r="F126" s="2" t="s">
        <v>3951</v>
      </c>
      <c r="I126" s="2" t="n">
        <v>5</v>
      </c>
      <c r="J126" s="2" t="s">
        <v>3952</v>
      </c>
      <c r="N126" s="2" t="s">
        <v>3849</v>
      </c>
      <c r="O126" s="2" t="n">
        <v>5</v>
      </c>
      <c r="P126" s="20" t="str">
        <f aca="false">CONCATENATE("celexd:class_",N126)</f>
        <v>celexd:class_5_EP</v>
      </c>
    </row>
    <row r="127" customFormat="false" ht="72.5" hidden="false" customHeight="false" outlineLevel="0" collapsed="false">
      <c r="A127" s="2" t="str">
        <f aca="false">CONCATENATE("celexd:c_",B127)</f>
        <v>celexd:c_5_IP_OJC</v>
      </c>
      <c r="B127" s="2" t="s">
        <v>3953</v>
      </c>
      <c r="C127" s="2" t="str">
        <f aca="false">IF(NOT(ISBLANK(D127)),CONCATENATE("celexd:c_",D127),""  )</f>
        <v>celexd:c_5_IP</v>
      </c>
      <c r="D127" s="2" t="s">
        <v>3950</v>
      </c>
      <c r="E127" s="2" t="str">
        <f aca="false">CONCATENATE("[",B127,"] ",F127)</f>
        <v>[5_IP_OJC] OJ-C: Other resolutions and declarations of the European Parliament</v>
      </c>
      <c r="F127" s="2" t="s">
        <v>3954</v>
      </c>
      <c r="G127" s="2" t="s">
        <v>3955</v>
      </c>
      <c r="I127" s="2" t="n">
        <v>5</v>
      </c>
      <c r="J127" s="2" t="s">
        <v>3952</v>
      </c>
      <c r="K127" s="2" t="s">
        <v>3672</v>
      </c>
      <c r="L127" s="2" t="s">
        <v>3956</v>
      </c>
      <c r="N127" s="2" t="s">
        <v>3849</v>
      </c>
      <c r="O127" s="2" t="n">
        <v>5</v>
      </c>
      <c r="P127" s="20" t="str">
        <f aca="false">CONCATENATE("celexd:class_",N127)</f>
        <v>celexd:class_5_EP</v>
      </c>
    </row>
    <row r="128" customFormat="false" ht="29" hidden="false" customHeight="false" outlineLevel="0" collapsed="false">
      <c r="A128" s="2" t="str">
        <f aca="false">CONCATENATE("celexd:c_",B128)</f>
        <v>celexd:c_5_IR</v>
      </c>
      <c r="B128" s="2" t="s">
        <v>3957</v>
      </c>
      <c r="C128" s="2" t="str">
        <f aca="false">IF(NOT(ISBLANK(D128)),CONCATENATE("celexd:c_",D128),""  )</f>
        <v>celexd:c_5</v>
      </c>
      <c r="D128" s="2" t="n">
        <v>5</v>
      </c>
      <c r="E128" s="2" t="str">
        <f aca="false">CONCATENATE("[",B128,"] ",F128)</f>
        <v>[5_IR] Own-initiative opinions of the Committee of the Regions (art. 307 (4) TFUE)</v>
      </c>
      <c r="F128" s="2" t="s">
        <v>3958</v>
      </c>
      <c r="H128" s="2" t="s">
        <v>3959</v>
      </c>
      <c r="I128" s="2" t="n">
        <v>5</v>
      </c>
      <c r="J128" s="2" t="s">
        <v>3960</v>
      </c>
      <c r="N128" s="2" t="s">
        <v>3863</v>
      </c>
      <c r="O128" s="2" t="n">
        <v>5</v>
      </c>
      <c r="P128" s="20" t="str">
        <f aca="false">CONCATENATE("celexd:class_",N128)</f>
        <v>celexd:class_5_COR</v>
      </c>
    </row>
    <row r="129" customFormat="false" ht="87" hidden="false" customHeight="false" outlineLevel="0" collapsed="false">
      <c r="A129" s="2" t="str">
        <f aca="false">CONCATENATE("celexd:c_",B129)</f>
        <v>celexd:c_5_IR_OJC</v>
      </c>
      <c r="B129" s="2" t="s">
        <v>3961</v>
      </c>
      <c r="C129" s="2" t="str">
        <f aca="false">IF(NOT(ISBLANK(D129)),CONCATENATE("celexd:c_",D129),""  )</f>
        <v>celexd:c_5_IR</v>
      </c>
      <c r="D129" s="2" t="s">
        <v>3957</v>
      </c>
      <c r="E129" s="2" t="str">
        <f aca="false">CONCATENATE("[",B129,"] ",F129)</f>
        <v>[5_IR_OJC] OJ-C: Own-initiative opinions of the Committee of the Regions (art. 307 (4) TFUE)</v>
      </c>
      <c r="F129" s="2" t="s">
        <v>3962</v>
      </c>
      <c r="G129" s="2" t="s">
        <v>3963</v>
      </c>
      <c r="I129" s="2" t="n">
        <v>5</v>
      </c>
      <c r="J129" s="2" t="s">
        <v>3960</v>
      </c>
      <c r="K129" s="2" t="s">
        <v>3672</v>
      </c>
      <c r="L129" s="2" t="s">
        <v>3964</v>
      </c>
      <c r="N129" s="2" t="s">
        <v>3863</v>
      </c>
      <c r="O129" s="2" t="n">
        <v>5</v>
      </c>
      <c r="P129" s="20" t="str">
        <f aca="false">CONCATENATE("celexd:class_",N129)</f>
        <v>celexd:class_5_COR</v>
      </c>
    </row>
    <row r="130" customFormat="false" ht="29" hidden="false" customHeight="false" outlineLevel="0" collapsed="false">
      <c r="A130" s="2" t="str">
        <f aca="false">CONCATENATE("celexd:c_",B130)</f>
        <v>celexd:c_5_JC</v>
      </c>
      <c r="B130" s="2" t="s">
        <v>3965</v>
      </c>
      <c r="C130" s="2" t="str">
        <f aca="false">IF(NOT(ISBLANK(D130)),CONCATENATE("celexd:c_",D130),""  )</f>
        <v>celexd:c_5</v>
      </c>
      <c r="D130" s="2" t="n">
        <v>5</v>
      </c>
      <c r="E130" s="2" t="str">
        <f aca="false">CONCATENATE("[",B130,"] ",F130)</f>
        <v>[5_JC] JOIN documents</v>
      </c>
      <c r="F130" s="2" t="s">
        <v>3966</v>
      </c>
      <c r="I130" s="2" t="n">
        <v>5</v>
      </c>
      <c r="J130" s="2" t="s">
        <v>3967</v>
      </c>
      <c r="N130" s="2" t="s">
        <v>3896</v>
      </c>
      <c r="O130" s="2" t="n">
        <v>5</v>
      </c>
      <c r="P130" s="20" t="str">
        <f aca="false">CONCATENATE("celexd:class_",N130)</f>
        <v>celexd:class_5_COM</v>
      </c>
    </row>
    <row r="131" customFormat="false" ht="58" hidden="false" customHeight="false" outlineLevel="0" collapsed="false">
      <c r="A131" s="2" t="str">
        <f aca="false">CONCATENATE("celexd:c_",B131)</f>
        <v>celexd:c_5_JC_EUR</v>
      </c>
      <c r="B131" s="2" t="s">
        <v>3968</v>
      </c>
      <c r="C131" s="2" t="str">
        <f aca="false">IF(NOT(ISBLANK(D131)),CONCATENATE("celexd:c_",D131),""  )</f>
        <v>celexd:c_5_JC</v>
      </c>
      <c r="D131" s="2" t="s">
        <v>3965</v>
      </c>
      <c r="E131" s="2" t="str">
        <f aca="false">CONCATENATE("[",B131,"] ",F131)</f>
        <v>[5_JC_EUR] EUR-Lex: JOIN documents</v>
      </c>
      <c r="F131" s="2" t="s">
        <v>3969</v>
      </c>
      <c r="G131" s="2" t="s">
        <v>3970</v>
      </c>
      <c r="H131" s="2" t="s">
        <v>3971</v>
      </c>
      <c r="I131" s="2" t="n">
        <v>5</v>
      </c>
      <c r="J131" s="2" t="s">
        <v>3967</v>
      </c>
      <c r="K131" s="2" t="s">
        <v>3972</v>
      </c>
      <c r="L131" s="2" t="s">
        <v>3973</v>
      </c>
      <c r="N131" s="2" t="s">
        <v>3896</v>
      </c>
      <c r="O131" s="2" t="n">
        <v>5</v>
      </c>
      <c r="P131" s="20" t="str">
        <f aca="false">CONCATENATE("celexd:class_",N131)</f>
        <v>celexd:class_5_COM</v>
      </c>
    </row>
    <row r="132" customFormat="false" ht="29" hidden="false" customHeight="false" outlineLevel="0" collapsed="false">
      <c r="A132" s="2" t="str">
        <f aca="false">CONCATENATE("celexd:c_",B132)</f>
        <v>celexd:c_5_KG</v>
      </c>
      <c r="B132" s="2" t="s">
        <v>3974</v>
      </c>
      <c r="C132" s="2" t="str">
        <f aca="false">IF(NOT(ISBLANK(D132)),CONCATENATE("celexd:c_",D132),""  )</f>
        <v>celexd:c_5</v>
      </c>
      <c r="D132" s="2" t="n">
        <v>5</v>
      </c>
      <c r="E132" s="2" t="str">
        <f aca="false">CONCATENATE("[",B132,"] ",F132)</f>
        <v>[5_KG] Council Assents (ECSC Treaty)</v>
      </c>
      <c r="F132" s="2" t="s">
        <v>3975</v>
      </c>
      <c r="H132" s="2" t="s">
        <v>3752</v>
      </c>
      <c r="I132" s="2" t="n">
        <v>5</v>
      </c>
      <c r="J132" s="2" t="s">
        <v>3976</v>
      </c>
      <c r="N132" s="2" t="s">
        <v>3836</v>
      </c>
      <c r="O132" s="2" t="n">
        <v>5</v>
      </c>
      <c r="P132" s="20" t="str">
        <f aca="false">CONCATENATE("celexd:class_",N132)</f>
        <v>celexd:class_5_CONSIL</v>
      </c>
    </row>
    <row r="133" customFormat="false" ht="29" hidden="false" customHeight="false" outlineLevel="0" collapsed="false">
      <c r="A133" s="2" t="str">
        <f aca="false">CONCATENATE("celexd:c_",B133)</f>
        <v>celexd:c_5_KG_OJC</v>
      </c>
      <c r="B133" s="2" t="s">
        <v>3977</v>
      </c>
      <c r="C133" s="2" t="str">
        <f aca="false">IF(NOT(ISBLANK(D133)),CONCATENATE("celexd:c_",D133),""  )</f>
        <v>celexd:c_5_KG</v>
      </c>
      <c r="D133" s="2" t="s">
        <v>3974</v>
      </c>
      <c r="E133" s="2" t="str">
        <f aca="false">CONCATENATE("[",B133,"] ",F133)</f>
        <v>[5_KG_OJC] OJ-C: Council Assents (ECSC Treaty)</v>
      </c>
      <c r="F133" s="2" t="s">
        <v>3978</v>
      </c>
      <c r="I133" s="2" t="n">
        <v>5</v>
      </c>
      <c r="J133" s="2" t="s">
        <v>3976</v>
      </c>
      <c r="K133" s="2" t="s">
        <v>3608</v>
      </c>
      <c r="L133" s="2" t="s">
        <v>3608</v>
      </c>
      <c r="N133" s="2" t="s">
        <v>3836</v>
      </c>
      <c r="O133" s="2" t="n">
        <v>5</v>
      </c>
      <c r="P133" s="20" t="str">
        <f aca="false">CONCATENATE("celexd:class_",N133)</f>
        <v>celexd:class_5_CONSIL</v>
      </c>
    </row>
    <row r="134" customFormat="false" ht="116" hidden="false" customHeight="false" outlineLevel="0" collapsed="false">
      <c r="A134" s="2" t="str">
        <f aca="false">CONCATENATE("celexd:c_",B134)</f>
        <v>celexd:c_5_M</v>
      </c>
      <c r="B134" s="2" t="s">
        <v>3979</v>
      </c>
      <c r="C134" s="2" t="str">
        <f aca="false">IF(NOT(ISBLANK(D134)),CONCATENATE("celexd:c_",D134),""  )</f>
        <v>celexd:c_5</v>
      </c>
      <c r="D134" s="2" t="n">
        <v>5</v>
      </c>
      <c r="E134" s="2" t="str">
        <f aca="false">CONCATENATE("[",B134,"] ",F134)</f>
        <v>[5_M] Mergers</v>
      </c>
      <c r="F134" s="2" t="s">
        <v>3980</v>
      </c>
      <c r="H134" s="2" t="s">
        <v>3981</v>
      </c>
      <c r="I134" s="2" t="n">
        <v>5</v>
      </c>
      <c r="J134" s="2" t="s">
        <v>3721</v>
      </c>
      <c r="N134" s="2" t="s">
        <v>3871</v>
      </c>
      <c r="O134" s="2" t="n">
        <v>5</v>
      </c>
      <c r="P134" s="20" t="str">
        <f aca="false">CONCATENATE("celexd:class_",N134)</f>
        <v>celexd:class_5_OTHER</v>
      </c>
    </row>
    <row r="135" customFormat="false" ht="72.5" hidden="false" customHeight="false" outlineLevel="0" collapsed="false">
      <c r="A135" s="2" t="str">
        <f aca="false">CONCATENATE("celexd:c_",B135)</f>
        <v>celexd:c_5_M_OJC</v>
      </c>
      <c r="B135" s="2" t="s">
        <v>3982</v>
      </c>
      <c r="C135" s="2" t="str">
        <f aca="false">IF(NOT(ISBLANK(D135)),CONCATENATE("celexd:c_",D135),""  )</f>
        <v>celexd:c_5_M</v>
      </c>
      <c r="D135" s="2" t="s">
        <v>3979</v>
      </c>
      <c r="E135" s="2" t="str">
        <f aca="false">CONCATENATE("[",B135,"] ",F135)</f>
        <v>[5_M_OJC] OJ-C: Merger control documents</v>
      </c>
      <c r="F135" s="2" t="s">
        <v>3983</v>
      </c>
      <c r="G135" s="2" t="s">
        <v>3984</v>
      </c>
      <c r="I135" s="2" t="n">
        <v>5</v>
      </c>
      <c r="J135" s="2" t="s">
        <v>3721</v>
      </c>
      <c r="K135" s="2" t="s">
        <v>3985</v>
      </c>
      <c r="L135" s="2" t="s">
        <v>3986</v>
      </c>
      <c r="N135" s="2" t="s">
        <v>3871</v>
      </c>
      <c r="O135" s="2" t="n">
        <v>5</v>
      </c>
      <c r="P135" s="20" t="str">
        <f aca="false">CONCATENATE("celexd:class_",N135)</f>
        <v>celexd:class_5_OTHER</v>
      </c>
    </row>
    <row r="136" customFormat="false" ht="29" hidden="false" customHeight="false" outlineLevel="0" collapsed="false">
      <c r="A136" s="2" t="str">
        <f aca="false">CONCATENATE("celexd:c_",B136)</f>
        <v>celexd:c_5_PC</v>
      </c>
      <c r="B136" s="2" t="s">
        <v>3987</v>
      </c>
      <c r="C136" s="2" t="str">
        <f aca="false">IF(NOT(ISBLANK(D136)),CONCATENATE("celexd:c_",D136),""  )</f>
        <v>celexd:c_5</v>
      </c>
      <c r="D136" s="2" t="n">
        <v>5</v>
      </c>
      <c r="E136" s="2" t="str">
        <f aca="false">CONCATENATE("[",B136,"] ",F136)</f>
        <v>[5_PC] COM - legislative proposals, and documents related</v>
      </c>
      <c r="F136" s="2" t="s">
        <v>3988</v>
      </c>
      <c r="H136" s="2" t="s">
        <v>3989</v>
      </c>
      <c r="I136" s="2" t="n">
        <v>5</v>
      </c>
      <c r="J136" s="2" t="s">
        <v>3990</v>
      </c>
      <c r="K136" s="2" t="s">
        <v>2798</v>
      </c>
      <c r="L136" s="2" t="s">
        <v>2798</v>
      </c>
      <c r="N136" s="2" t="s">
        <v>3896</v>
      </c>
      <c r="O136" s="2" t="n">
        <v>5</v>
      </c>
      <c r="P136" s="20" t="str">
        <f aca="false">CONCATENATE("celexd:class_",N136)</f>
        <v>celexd:class_5_COM</v>
      </c>
    </row>
    <row r="137" customFormat="false" ht="43.5" hidden="false" customHeight="false" outlineLevel="0" collapsed="false">
      <c r="A137" s="2" t="str">
        <f aca="false">CONCATENATE("celexd:c_",B137)</f>
        <v>celexd:c_5_PC_EUR</v>
      </c>
      <c r="B137" s="2" t="s">
        <v>3991</v>
      </c>
      <c r="C137" s="2" t="str">
        <f aca="false">IF(NOT(ISBLANK(D137)),CONCATENATE("celexd:c_",D137),""  )</f>
        <v>celexd:c_5_PC</v>
      </c>
      <c r="D137" s="2" t="s">
        <v>3987</v>
      </c>
      <c r="E137" s="2" t="str">
        <f aca="false">CONCATENATE("[",B137,"] ",F137)</f>
        <v>[5_PC_EUR] EUR-Lex: COM - legislative proposals, and documents related</v>
      </c>
      <c r="F137" s="2" t="s">
        <v>3992</v>
      </c>
      <c r="G137" s="2" t="s">
        <v>3993</v>
      </c>
      <c r="I137" s="2" t="n">
        <v>5</v>
      </c>
      <c r="J137" s="2" t="s">
        <v>3990</v>
      </c>
      <c r="K137" s="2" t="s">
        <v>2798</v>
      </c>
      <c r="L137" s="2" t="s">
        <v>2798</v>
      </c>
      <c r="N137" s="2" t="s">
        <v>3896</v>
      </c>
      <c r="O137" s="2" t="n">
        <v>5</v>
      </c>
      <c r="P137" s="20" t="str">
        <f aca="false">CONCATENATE("celexd:class_",N137)</f>
        <v>celexd:class_5_COM</v>
      </c>
    </row>
    <row r="138" customFormat="false" ht="29" hidden="false" customHeight="false" outlineLevel="0" collapsed="false">
      <c r="A138" s="2" t="str">
        <f aca="false">CONCATENATE("celexd:c_",B138)</f>
        <v>celexd:c_5_PC_OJC</v>
      </c>
      <c r="B138" s="2" t="s">
        <v>3994</v>
      </c>
      <c r="C138" s="2" t="str">
        <f aca="false">IF(NOT(ISBLANK(D138)),CONCATENATE("celexd:c_",D138),""  )</f>
        <v>celexd:c_5_PC</v>
      </c>
      <c r="D138" s="2" t="s">
        <v>3987</v>
      </c>
      <c r="E138" s="2" t="str">
        <f aca="false">CONCATENATE("[",B138,"] ",F138)</f>
        <v>[5_PC_OJC] OJ-C: COM - legislative proposals, and documents related</v>
      </c>
      <c r="F138" s="2" t="s">
        <v>3995</v>
      </c>
      <c r="H138" s="2" t="s">
        <v>3996</v>
      </c>
      <c r="I138" s="2" t="n">
        <v>5</v>
      </c>
      <c r="J138" s="2" t="s">
        <v>3990</v>
      </c>
      <c r="K138" s="2" t="s">
        <v>2798</v>
      </c>
      <c r="L138" s="2" t="s">
        <v>2798</v>
      </c>
      <c r="N138" s="2" t="s">
        <v>3896</v>
      </c>
      <c r="O138" s="2" t="n">
        <v>5</v>
      </c>
      <c r="P138" s="20" t="str">
        <f aca="false">CONCATENATE("celexd:class_",N138)</f>
        <v>celexd:class_5_COM</v>
      </c>
    </row>
    <row r="139" customFormat="false" ht="29" hidden="false" customHeight="false" outlineLevel="0" collapsed="false">
      <c r="A139" s="2" t="str">
        <f aca="false">CONCATENATE("celexd:c_",B139)</f>
        <v>celexd:c_5_PC_OJL</v>
      </c>
      <c r="B139" s="2" t="s">
        <v>3997</v>
      </c>
      <c r="C139" s="2" t="str">
        <f aca="false">IF(NOT(ISBLANK(D139)),CONCATENATE("celexd:c_",D139),""  )</f>
        <v>celexd:c_5_PC</v>
      </c>
      <c r="D139" s="2" t="s">
        <v>3987</v>
      </c>
      <c r="E139" s="2" t="str">
        <f aca="false">CONCATENATE("[",B139,"] ",F139)</f>
        <v>[5_PC_OJL] OJ-L: COM - legislative proposals, and documents related</v>
      </c>
      <c r="F139" s="2" t="s">
        <v>3998</v>
      </c>
      <c r="H139" s="2" t="s">
        <v>3999</v>
      </c>
      <c r="I139" s="2" t="n">
        <v>5</v>
      </c>
      <c r="J139" s="2" t="s">
        <v>3990</v>
      </c>
      <c r="K139" s="2" t="s">
        <v>2798</v>
      </c>
      <c r="L139" s="2" t="s">
        <v>2798</v>
      </c>
      <c r="N139" s="2" t="s">
        <v>3896</v>
      </c>
      <c r="O139" s="2" t="n">
        <v>5</v>
      </c>
      <c r="P139" s="20" t="str">
        <f aca="false">CONCATENATE("celexd:class_",N139)</f>
        <v>celexd:class_5_COM</v>
      </c>
    </row>
    <row r="140" customFormat="false" ht="101.5" hidden="false" customHeight="false" outlineLevel="0" collapsed="false">
      <c r="A140" s="2" t="str">
        <f aca="false">CONCATENATE("celexd:c_",B140)</f>
        <v>celexd:c_5_SA</v>
      </c>
      <c r="B140" s="2" t="s">
        <v>4000</v>
      </c>
      <c r="C140" s="2" t="str">
        <f aca="false">IF(NOT(ISBLANK(D140)),CONCATENATE("celexd:c_",D140),""  )</f>
        <v>celexd:c_5</v>
      </c>
      <c r="D140" s="2" t="n">
        <v>5</v>
      </c>
      <c r="E140" s="2" t="str">
        <f aca="false">CONCATENATE("[",B140,"] ",F140)</f>
        <v>[5_SA] Special reports of the Court of Auditors</v>
      </c>
      <c r="F140" s="2" t="s">
        <v>4001</v>
      </c>
      <c r="H140" s="2" t="s">
        <v>4002</v>
      </c>
      <c r="I140" s="2" t="n">
        <v>5</v>
      </c>
      <c r="J140" s="2" t="s">
        <v>4003</v>
      </c>
      <c r="N140" s="2" t="s">
        <v>3803</v>
      </c>
      <c r="O140" s="2" t="n">
        <v>5</v>
      </c>
      <c r="P140" s="20" t="str">
        <f aca="false">CONCATENATE("celexd:class_",N140)</f>
        <v>celexd:class_5_ECA</v>
      </c>
    </row>
    <row r="141" customFormat="false" ht="58" hidden="false" customHeight="false" outlineLevel="0" collapsed="false">
      <c r="A141" s="2" t="str">
        <f aca="false">CONCATENATE("celexd:c_",B141)</f>
        <v>celexd:c_5_SA_EUR</v>
      </c>
      <c r="B141" s="2" t="s">
        <v>4004</v>
      </c>
      <c r="C141" s="2" t="str">
        <f aca="false">IF(NOT(ISBLANK(D141)),CONCATENATE("celexd:c_",D141),""  )</f>
        <v>celexd:c_5_SA</v>
      </c>
      <c r="D141" s="2" t="s">
        <v>4000</v>
      </c>
      <c r="E141" s="2" t="str">
        <f aca="false">CONCATENATE("[",B141,"] ",F141)</f>
        <v>[5_SA_EUR] EUR-Lex: Special reports of the Court of Auditors</v>
      </c>
      <c r="F141" s="2" t="s">
        <v>4005</v>
      </c>
      <c r="G141" s="2" t="s">
        <v>4006</v>
      </c>
      <c r="I141" s="2" t="n">
        <v>5</v>
      </c>
      <c r="J141" s="2" t="s">
        <v>4003</v>
      </c>
      <c r="K141" s="2" t="s">
        <v>3672</v>
      </c>
      <c r="L141" s="2" t="s">
        <v>4007</v>
      </c>
      <c r="N141" s="2" t="s">
        <v>3803</v>
      </c>
      <c r="O141" s="2" t="n">
        <v>5</v>
      </c>
      <c r="P141" s="20" t="str">
        <f aca="false">CONCATENATE("celexd:class_",N141)</f>
        <v>celexd:class_5_ECA</v>
      </c>
    </row>
    <row r="142" customFormat="false" ht="72.5" hidden="false" customHeight="false" outlineLevel="0" collapsed="false">
      <c r="A142" s="2" t="str">
        <f aca="false">CONCATENATE("celexd:c_",B142)</f>
        <v>celexd:c_5_SA_OJC</v>
      </c>
      <c r="B142" s="2" t="s">
        <v>4008</v>
      </c>
      <c r="C142" s="2" t="str">
        <f aca="false">IF(NOT(ISBLANK(D142)),CONCATENATE("celexd:c_",D142),""  )</f>
        <v>celexd:c_5_SA</v>
      </c>
      <c r="D142" s="2" t="s">
        <v>4000</v>
      </c>
      <c r="E142" s="2" t="str">
        <f aca="false">CONCATENATE("[",B142,"] ",F142)</f>
        <v>[5_SA_OJC] OJ-C: Special reports of the Court of Auditors</v>
      </c>
      <c r="F142" s="2" t="s">
        <v>4009</v>
      </c>
      <c r="G142" s="2" t="s">
        <v>4010</v>
      </c>
      <c r="I142" s="2" t="n">
        <v>5</v>
      </c>
      <c r="J142" s="2" t="s">
        <v>4003</v>
      </c>
      <c r="K142" s="2" t="s">
        <v>3672</v>
      </c>
      <c r="L142" s="2" t="s">
        <v>4011</v>
      </c>
      <c r="N142" s="2" t="s">
        <v>3803</v>
      </c>
      <c r="O142" s="2" t="n">
        <v>5</v>
      </c>
      <c r="P142" s="20" t="str">
        <f aca="false">CONCATENATE("celexd:class_",N142)</f>
        <v>celexd:class_5_ECA</v>
      </c>
    </row>
    <row r="143" customFormat="false" ht="29" hidden="false" customHeight="false" outlineLevel="0" collapsed="false">
      <c r="A143" s="2" t="str">
        <f aca="false">CONCATENATE("celexd:c_",B143)</f>
        <v>celexd:c_5_SC</v>
      </c>
      <c r="B143" s="2" t="s">
        <v>4012</v>
      </c>
      <c r="C143" s="2" t="str">
        <f aca="false">IF(NOT(ISBLANK(D143)),CONCATENATE("celexd:c_",D143),""  )</f>
        <v>celexd:c_5</v>
      </c>
      <c r="D143" s="2" t="n">
        <v>5</v>
      </c>
      <c r="E143" s="2" t="str">
        <f aca="false">CONCATENATE("[",B143,"] ",F143)</f>
        <v>[5_SC] SEC and SWD documents</v>
      </c>
      <c r="F143" s="2" t="s">
        <v>4013</v>
      </c>
      <c r="I143" s="2" t="n">
        <v>5</v>
      </c>
      <c r="J143" s="2" t="s">
        <v>4014</v>
      </c>
      <c r="N143" s="2" t="s">
        <v>3896</v>
      </c>
      <c r="O143" s="2" t="n">
        <v>5</v>
      </c>
      <c r="P143" s="20" t="str">
        <f aca="false">CONCATENATE("celexd:class_",N143)</f>
        <v>celexd:class_5_COM</v>
      </c>
    </row>
    <row r="144" customFormat="false" ht="72.5" hidden="false" customHeight="false" outlineLevel="0" collapsed="false">
      <c r="A144" s="2" t="str">
        <f aca="false">CONCATENATE("celexd:c_",B144)</f>
        <v>celexd:c_5_SC_EUR</v>
      </c>
      <c r="B144" s="2" t="s">
        <v>4015</v>
      </c>
      <c r="C144" s="2" t="str">
        <f aca="false">IF(NOT(ISBLANK(D144)),CONCATENATE("celexd:c_",D144),""  )</f>
        <v>celexd:c_5_SC</v>
      </c>
      <c r="D144" s="2" t="s">
        <v>4012</v>
      </c>
      <c r="E144" s="2" t="str">
        <f aca="false">CONCATENATE("[",B144,"] ",F144)</f>
        <v>[5_SC_EUR] EUR-Lex: SEC and SWD documents</v>
      </c>
      <c r="F144" s="2" t="s">
        <v>4016</v>
      </c>
      <c r="G144" s="2" t="s">
        <v>4017</v>
      </c>
      <c r="I144" s="2" t="n">
        <v>5</v>
      </c>
      <c r="J144" s="2" t="s">
        <v>4014</v>
      </c>
      <c r="K144" s="2" t="s">
        <v>4018</v>
      </c>
      <c r="L144" s="2" t="s">
        <v>4018</v>
      </c>
      <c r="N144" s="2" t="s">
        <v>3896</v>
      </c>
      <c r="O144" s="2" t="n">
        <v>5</v>
      </c>
      <c r="P144" s="20" t="str">
        <f aca="false">CONCATENATE("celexd:class_",N144)</f>
        <v>celexd:class_5_COM</v>
      </c>
    </row>
    <row r="145" customFormat="false" ht="29" hidden="false" customHeight="false" outlineLevel="0" collapsed="false">
      <c r="A145" s="2" t="str">
        <f aca="false">CONCATENATE("celexd:c_",B145)</f>
        <v>celexd:c_5_SC_OJC</v>
      </c>
      <c r="B145" s="2" t="s">
        <v>4019</v>
      </c>
      <c r="C145" s="2" t="str">
        <f aca="false">IF(NOT(ISBLANK(D145)),CONCATENATE("celexd:c_",D145),""  )</f>
        <v>celexd:c_5_SC</v>
      </c>
      <c r="D145" s="2" t="s">
        <v>4012</v>
      </c>
      <c r="E145" s="2" t="str">
        <f aca="false">CONCATENATE("[",B145,"] ",F145)</f>
        <v>[5_SC_OJC] OJ-C: SEC and SWD documents</v>
      </c>
      <c r="F145" s="2" t="s">
        <v>4020</v>
      </c>
      <c r="H145" s="2" t="s">
        <v>4021</v>
      </c>
      <c r="I145" s="2" t="n">
        <v>5</v>
      </c>
      <c r="J145" s="2" t="s">
        <v>4014</v>
      </c>
      <c r="N145" s="2" t="s">
        <v>3896</v>
      </c>
      <c r="O145" s="2" t="n">
        <v>5</v>
      </c>
      <c r="P145" s="20" t="str">
        <f aca="false">CONCATENATE("celexd:class_",N145)</f>
        <v>celexd:class_5_COM</v>
      </c>
    </row>
    <row r="146" customFormat="false" ht="29" hidden="false" customHeight="false" outlineLevel="0" collapsed="false">
      <c r="A146" s="2" t="str">
        <f aca="false">CONCATENATE("celexd:c_",B146)</f>
        <v>celexd:c_5_SC_OJL</v>
      </c>
      <c r="B146" s="2" t="s">
        <v>4022</v>
      </c>
      <c r="C146" s="2" t="str">
        <f aca="false">IF(NOT(ISBLANK(D146)),CONCATENATE("celexd:c_",D146),""  )</f>
        <v>celexd:c_5_SC</v>
      </c>
      <c r="D146" s="2" t="s">
        <v>4012</v>
      </c>
      <c r="E146" s="2" t="str">
        <f aca="false">CONCATENATE("[",B146,"] ",F146)</f>
        <v>[5_SC_OJL] OJ-L: SEC and SWD documents</v>
      </c>
      <c r="F146" s="2" t="s">
        <v>4023</v>
      </c>
      <c r="H146" s="2" t="s">
        <v>4024</v>
      </c>
      <c r="I146" s="2" t="n">
        <v>5</v>
      </c>
      <c r="J146" s="2" t="s">
        <v>4014</v>
      </c>
      <c r="N146" s="2" t="s">
        <v>3896</v>
      </c>
      <c r="O146" s="2" t="n">
        <v>5</v>
      </c>
      <c r="P146" s="20" t="str">
        <f aca="false">CONCATENATE("celexd:class_",N146)</f>
        <v>celexd:class_5_COM</v>
      </c>
    </row>
    <row r="147" customFormat="false" ht="29" hidden="false" customHeight="false" outlineLevel="0" collapsed="false">
      <c r="A147" s="2" t="str">
        <f aca="false">CONCATENATE("celexd:c_",B147)</f>
        <v>celexd:c_5_TA</v>
      </c>
      <c r="B147" s="2" t="s">
        <v>4025</v>
      </c>
      <c r="C147" s="2" t="str">
        <f aca="false">IF(NOT(ISBLANK(D147)),CONCATENATE("celexd:c_",D147),""  )</f>
        <v>celexd:c_5</v>
      </c>
      <c r="D147" s="2" t="n">
        <v>5</v>
      </c>
      <c r="E147" s="2" t="str">
        <f aca="false">CONCATENATE("[",B147,"] ",F147)</f>
        <v>[5_TA] Reports of the Court of Auditors</v>
      </c>
      <c r="F147" s="2" t="s">
        <v>4026</v>
      </c>
      <c r="I147" s="2" t="n">
        <v>5</v>
      </c>
      <c r="J147" s="2" t="s">
        <v>4027</v>
      </c>
      <c r="N147" s="2" t="s">
        <v>3803</v>
      </c>
      <c r="O147" s="2" t="n">
        <v>5</v>
      </c>
      <c r="P147" s="20" t="str">
        <f aca="false">CONCATENATE("celexd:class_",N147)</f>
        <v>celexd:class_5_ECA</v>
      </c>
    </row>
    <row r="148" customFormat="false" ht="43.5" hidden="false" customHeight="false" outlineLevel="0" collapsed="false">
      <c r="A148" s="2" t="str">
        <f aca="false">CONCATENATE("celexd:c_",B148)</f>
        <v>celexd:c_5_TA_OJC</v>
      </c>
      <c r="B148" s="2" t="s">
        <v>4028</v>
      </c>
      <c r="C148" s="2" t="str">
        <f aca="false">IF(NOT(ISBLANK(D148)),CONCATENATE("celexd:c_",D148),""  )</f>
        <v>celexd:c_5_TA</v>
      </c>
      <c r="D148" s="2" t="s">
        <v>4025</v>
      </c>
      <c r="E148" s="2" t="str">
        <f aca="false">CONCATENATE("[",B148,"] ",F148)</f>
        <v>[5_TA_OJC] OJ-C: Reports of the Court of Auditors</v>
      </c>
      <c r="F148" s="2" t="s">
        <v>4029</v>
      </c>
      <c r="G148" s="2" t="s">
        <v>4030</v>
      </c>
      <c r="I148" s="2" t="n">
        <v>5</v>
      </c>
      <c r="J148" s="2" t="s">
        <v>4027</v>
      </c>
      <c r="K148" s="2" t="s">
        <v>3577</v>
      </c>
      <c r="L148" s="2" t="s">
        <v>3577</v>
      </c>
      <c r="N148" s="2" t="s">
        <v>3803</v>
      </c>
      <c r="O148" s="2" t="n">
        <v>5</v>
      </c>
      <c r="P148" s="20" t="str">
        <f aca="false">CONCATENATE("celexd:class_",N148)</f>
        <v>celexd:class_5_ECA</v>
      </c>
    </row>
    <row r="149" customFormat="false" ht="29" hidden="false" customHeight="false" outlineLevel="0" collapsed="false">
      <c r="A149" s="2" t="str">
        <f aca="false">CONCATENATE("celexd:c_",B149)</f>
        <v>celexd:c_5_XA</v>
      </c>
      <c r="B149" s="2" t="s">
        <v>4031</v>
      </c>
      <c r="C149" s="2" t="str">
        <f aca="false">IF(NOT(ISBLANK(D149)),CONCATENATE("celexd:c_",D149),""  )</f>
        <v>celexd:c_5</v>
      </c>
      <c r="D149" s="2" t="n">
        <v>5</v>
      </c>
      <c r="E149" s="2" t="str">
        <f aca="false">CONCATENATE("[",B149,"] ",F149)</f>
        <v>[5_XA] Other documents of the Court of Auditors</v>
      </c>
      <c r="F149" s="2" t="s">
        <v>4032</v>
      </c>
      <c r="I149" s="2" t="n">
        <v>5</v>
      </c>
      <c r="J149" s="2" t="s">
        <v>4033</v>
      </c>
      <c r="N149" s="2" t="s">
        <v>3803</v>
      </c>
      <c r="O149" s="2" t="n">
        <v>5</v>
      </c>
      <c r="P149" s="20" t="str">
        <f aca="false">CONCATENATE("celexd:class_",N149)</f>
        <v>celexd:class_5_ECA</v>
      </c>
    </row>
    <row r="150" customFormat="false" ht="29" hidden="false" customHeight="false" outlineLevel="0" collapsed="false">
      <c r="A150" s="2" t="str">
        <f aca="false">CONCATENATE("celexd:c_",B150)</f>
        <v>celexd:c_5_XA_OJC</v>
      </c>
      <c r="B150" s="2" t="s">
        <v>4034</v>
      </c>
      <c r="C150" s="2" t="str">
        <f aca="false">IF(NOT(ISBLANK(D150)),CONCATENATE("celexd:c_",D150),""  )</f>
        <v>celexd:c_5_XA</v>
      </c>
      <c r="D150" s="2" t="s">
        <v>4031</v>
      </c>
      <c r="E150" s="2" t="str">
        <f aca="false">CONCATENATE("[",B150,"] ",F150)</f>
        <v>[5_XA_OJC] OJ-C: Other documents of the Court of Auditors</v>
      </c>
      <c r="F150" s="2" t="s">
        <v>4035</v>
      </c>
      <c r="G150" s="2" t="s">
        <v>4036</v>
      </c>
      <c r="I150" s="2" t="n">
        <v>5</v>
      </c>
      <c r="J150" s="2" t="s">
        <v>4033</v>
      </c>
      <c r="K150" s="2" t="s">
        <v>3577</v>
      </c>
      <c r="L150" s="2" t="s">
        <v>3577</v>
      </c>
      <c r="N150" s="2" t="s">
        <v>3803</v>
      </c>
      <c r="O150" s="2" t="n">
        <v>5</v>
      </c>
      <c r="P150" s="20" t="str">
        <f aca="false">CONCATENATE("celexd:class_",N150)</f>
        <v>celexd:class_5_ECA</v>
      </c>
    </row>
    <row r="151" customFormat="false" ht="29" hidden="false" customHeight="false" outlineLevel="0" collapsed="false">
      <c r="A151" s="2" t="str">
        <f aca="false">CONCATENATE("celexd:c_",B151)</f>
        <v>celexd:c_5_XB</v>
      </c>
      <c r="B151" s="2" t="s">
        <v>4037</v>
      </c>
      <c r="C151" s="2" t="str">
        <f aca="false">IF(NOT(ISBLANK(D151)),CONCATENATE("celexd:c_",D151),""  )</f>
        <v>celexd:c_5</v>
      </c>
      <c r="D151" s="2" t="n">
        <v>5</v>
      </c>
      <c r="E151" s="2" t="str">
        <f aca="false">CONCATENATE("[",B151,"] ",F151)</f>
        <v>[5_XB] Other documents of the European Central Bank</v>
      </c>
      <c r="F151" s="2" t="s">
        <v>4038</v>
      </c>
      <c r="I151" s="2" t="n">
        <v>5</v>
      </c>
      <c r="J151" s="2" t="s">
        <v>4039</v>
      </c>
      <c r="N151" s="2" t="s">
        <v>3811</v>
      </c>
      <c r="O151" s="2" t="n">
        <v>5</v>
      </c>
      <c r="P151" s="20" t="str">
        <f aca="false">CONCATENATE("celexd:class_",N151)</f>
        <v>celexd:class_5_ECB</v>
      </c>
    </row>
    <row r="152" customFormat="false" ht="29" hidden="false" customHeight="false" outlineLevel="0" collapsed="false">
      <c r="A152" s="2" t="str">
        <f aca="false">CONCATENATE("celexd:c_",B152)</f>
        <v>celexd:c_5_XB_OJC</v>
      </c>
      <c r="B152" s="2" t="s">
        <v>4040</v>
      </c>
      <c r="C152" s="2" t="str">
        <f aca="false">IF(NOT(ISBLANK(D152)),CONCATENATE("celexd:c_",D152),""  )</f>
        <v>celexd:c_5_XB</v>
      </c>
      <c r="D152" s="2" t="s">
        <v>4037</v>
      </c>
      <c r="E152" s="2" t="str">
        <f aca="false">CONCATENATE("[",B152,"] ",F152)</f>
        <v>[5_XB_OJC] OJ-C: Other documents of the European Central Bank</v>
      </c>
      <c r="F152" s="2" t="s">
        <v>4041</v>
      </c>
      <c r="G152" s="2" t="s">
        <v>4042</v>
      </c>
      <c r="I152" s="2" t="n">
        <v>5</v>
      </c>
      <c r="J152" s="2" t="s">
        <v>4039</v>
      </c>
      <c r="K152" s="2" t="s">
        <v>3577</v>
      </c>
      <c r="L152" s="2" t="s">
        <v>3577</v>
      </c>
      <c r="N152" s="2" t="s">
        <v>3811</v>
      </c>
      <c r="O152" s="2" t="n">
        <v>5</v>
      </c>
      <c r="P152" s="20" t="str">
        <f aca="false">CONCATENATE("celexd:class_",N152)</f>
        <v>celexd:class_5_ECB</v>
      </c>
    </row>
    <row r="153" customFormat="false" ht="29" hidden="false" customHeight="false" outlineLevel="0" collapsed="false">
      <c r="A153" s="2" t="str">
        <f aca="false">CONCATENATE("celexd:c_",B153)</f>
        <v>celexd:c_5_XC</v>
      </c>
      <c r="B153" s="2" t="s">
        <v>4043</v>
      </c>
      <c r="C153" s="2" t="str">
        <f aca="false">IF(NOT(ISBLANK(D153)),CONCATENATE("celexd:c_",D153),""  )</f>
        <v>celexd:c_5</v>
      </c>
      <c r="D153" s="2" t="n">
        <v>5</v>
      </c>
      <c r="E153" s="2" t="str">
        <f aca="false">CONCATENATE("[",B153,"] ",F153)</f>
        <v>[5_XC] Other documents of the Commission</v>
      </c>
      <c r="F153" s="2" t="s">
        <v>4044</v>
      </c>
      <c r="I153" s="2" t="n">
        <v>5</v>
      </c>
      <c r="J153" s="2" t="s">
        <v>4045</v>
      </c>
      <c r="N153" s="2" t="s">
        <v>3896</v>
      </c>
      <c r="O153" s="2" t="n">
        <v>5</v>
      </c>
      <c r="P153" s="20" t="str">
        <f aca="false">CONCATENATE("celexd:class_",N153)</f>
        <v>celexd:class_5_COM</v>
      </c>
    </row>
    <row r="154" customFormat="false" ht="43.5" hidden="false" customHeight="false" outlineLevel="0" collapsed="false">
      <c r="A154" s="2" t="str">
        <f aca="false">CONCATENATE("celexd:c_",B154)</f>
        <v>celexd:c_5_XC_OJC</v>
      </c>
      <c r="B154" s="2" t="s">
        <v>4046</v>
      </c>
      <c r="C154" s="2" t="str">
        <f aca="false">IF(NOT(ISBLANK(D154)),CONCATENATE("celexd:c_",D154),""  )</f>
        <v>celexd:c_5_XC</v>
      </c>
      <c r="D154" s="2" t="s">
        <v>4043</v>
      </c>
      <c r="E154" s="2" t="str">
        <f aca="false">CONCATENATE("[",B154,"] ",F154)</f>
        <v>[5_XC_OJC] OJ-C: Other documents of the Commission</v>
      </c>
      <c r="F154" s="2" t="s">
        <v>4047</v>
      </c>
      <c r="G154" s="2" t="s">
        <v>4048</v>
      </c>
      <c r="I154" s="2" t="n">
        <v>5</v>
      </c>
      <c r="J154" s="2" t="s">
        <v>4045</v>
      </c>
      <c r="K154" s="2" t="s">
        <v>3577</v>
      </c>
      <c r="L154" s="2" t="s">
        <v>3577</v>
      </c>
      <c r="N154" s="2" t="s">
        <v>3896</v>
      </c>
      <c r="O154" s="2" t="n">
        <v>5</v>
      </c>
      <c r="P154" s="20" t="str">
        <f aca="false">CONCATENATE("celexd:class_",N154)</f>
        <v>celexd:class_5_COM</v>
      </c>
    </row>
    <row r="155" customFormat="false" ht="29" hidden="false" customHeight="false" outlineLevel="0" collapsed="false">
      <c r="A155" s="2" t="str">
        <f aca="false">CONCATENATE("celexd:c_",B155)</f>
        <v>celexd:c_5_XC_OJL</v>
      </c>
      <c r="B155" s="2" t="s">
        <v>4049</v>
      </c>
      <c r="C155" s="2" t="str">
        <f aca="false">IF(NOT(ISBLANK(D155)),CONCATENATE("celexd:c_",D155),""  )</f>
        <v>celexd:c_5_XC</v>
      </c>
      <c r="D155" s="2" t="s">
        <v>4043</v>
      </c>
      <c r="E155" s="2" t="str">
        <f aca="false">CONCATENATE("[",B155,"] ",F155)</f>
        <v>[5_XC_OJL] OJ-L: Other documents of the Commission</v>
      </c>
      <c r="F155" s="2" t="s">
        <v>4050</v>
      </c>
      <c r="G155" s="2" t="s">
        <v>4051</v>
      </c>
      <c r="H155" s="2" t="s">
        <v>3634</v>
      </c>
      <c r="I155" s="2" t="n">
        <v>5</v>
      </c>
      <c r="J155" s="2" t="s">
        <v>4045</v>
      </c>
      <c r="K155" s="2" t="s">
        <v>3577</v>
      </c>
      <c r="L155" s="2" t="s">
        <v>3577</v>
      </c>
      <c r="N155" s="2" t="s">
        <v>3896</v>
      </c>
      <c r="O155" s="2" t="n">
        <v>5</v>
      </c>
      <c r="P155" s="20" t="str">
        <f aca="false">CONCATENATE("celexd:class_",N155)</f>
        <v>celexd:class_5_COM</v>
      </c>
    </row>
    <row r="156" customFormat="false" ht="29" hidden="false" customHeight="false" outlineLevel="0" collapsed="false">
      <c r="A156" s="2" t="str">
        <f aca="false">CONCATENATE("celexd:c_",B156)</f>
        <v>celexd:c_5_XE</v>
      </c>
      <c r="B156" s="2" t="s">
        <v>4052</v>
      </c>
      <c r="C156" s="2" t="str">
        <f aca="false">IF(NOT(ISBLANK(D156)),CONCATENATE("celexd:c_",D156),""  )</f>
        <v>celexd:c_5</v>
      </c>
      <c r="D156" s="2" t="n">
        <v>5</v>
      </c>
      <c r="E156" s="2" t="str">
        <f aca="false">CONCATENATE("[",B156,"] ",F156)</f>
        <v>[5_XE] Other documents of the European Economic and Social Committee</v>
      </c>
      <c r="F156" s="2" t="s">
        <v>4053</v>
      </c>
      <c r="I156" s="2" t="n">
        <v>5</v>
      </c>
      <c r="J156" s="2" t="s">
        <v>4054</v>
      </c>
      <c r="N156" s="2" t="s">
        <v>3819</v>
      </c>
      <c r="O156" s="2" t="n">
        <v>5</v>
      </c>
      <c r="P156" s="20" t="str">
        <f aca="false">CONCATENATE("celexd:class_",N156)</f>
        <v>celexd:class_5_EESC</v>
      </c>
    </row>
    <row r="157" customFormat="false" ht="87" hidden="false" customHeight="false" outlineLevel="0" collapsed="false">
      <c r="A157" s="2" t="str">
        <f aca="false">CONCATENATE("celexd:c_",B157)</f>
        <v>celexd:c_5_XE_OJC</v>
      </c>
      <c r="B157" s="2" t="s">
        <v>4055</v>
      </c>
      <c r="C157" s="2" t="str">
        <f aca="false">IF(NOT(ISBLANK(D157)),CONCATENATE("celexd:c_",D157),""  )</f>
        <v>celexd:c_5_XE</v>
      </c>
      <c r="D157" s="2" t="s">
        <v>4052</v>
      </c>
      <c r="E157" s="2" t="str">
        <f aca="false">CONCATENATE("[",B157,"] ",F157)</f>
        <v>[5_XE_OJC] OJ-C: Other documents of the European Economic and Social Committee</v>
      </c>
      <c r="F157" s="2" t="s">
        <v>4056</v>
      </c>
      <c r="G157" s="2" t="s">
        <v>4057</v>
      </c>
      <c r="H157" s="2" t="s">
        <v>4058</v>
      </c>
      <c r="I157" s="2" t="n">
        <v>5</v>
      </c>
      <c r="J157" s="2" t="s">
        <v>4054</v>
      </c>
      <c r="K157" s="2" t="s">
        <v>3672</v>
      </c>
      <c r="L157" s="2" t="s">
        <v>4059</v>
      </c>
      <c r="N157" s="2" t="s">
        <v>3819</v>
      </c>
      <c r="O157" s="2" t="n">
        <v>5</v>
      </c>
      <c r="P157" s="20" t="str">
        <f aca="false">CONCATENATE("celexd:class_",N157)</f>
        <v>celexd:class_5_EESC</v>
      </c>
    </row>
    <row r="158" customFormat="false" ht="29" hidden="false" customHeight="false" outlineLevel="0" collapsed="false">
      <c r="A158" s="2" t="str">
        <f aca="false">CONCATENATE("celexd:c_",B158)</f>
        <v>celexd:c_5_XG</v>
      </c>
      <c r="B158" s="2" t="s">
        <v>4060</v>
      </c>
      <c r="C158" s="2" t="str">
        <f aca="false">IF(NOT(ISBLANK(D158)),CONCATENATE("celexd:c_",D158),""  )</f>
        <v>celexd:c_5</v>
      </c>
      <c r="D158" s="2" t="n">
        <v>5</v>
      </c>
      <c r="E158" s="2" t="str">
        <f aca="false">CONCATENATE("[",B158,"] ",F158)</f>
        <v>[5_XG] Other documents of the Council or the Member States</v>
      </c>
      <c r="F158" s="2" t="s">
        <v>4061</v>
      </c>
      <c r="I158" s="2" t="n">
        <v>5</v>
      </c>
      <c r="J158" s="2" t="s">
        <v>4062</v>
      </c>
      <c r="N158" s="2" t="s">
        <v>3836</v>
      </c>
      <c r="O158" s="2" t="n">
        <v>5</v>
      </c>
      <c r="P158" s="20" t="str">
        <f aca="false">CONCATENATE("celexd:class_",N158)</f>
        <v>celexd:class_5_CONSIL</v>
      </c>
    </row>
    <row r="159" customFormat="false" ht="29" hidden="false" customHeight="false" outlineLevel="0" collapsed="false">
      <c r="A159" s="2" t="str">
        <f aca="false">CONCATENATE("celexd:c_",B159)</f>
        <v>celexd:c_5_XG_OJC</v>
      </c>
      <c r="B159" s="2" t="s">
        <v>4063</v>
      </c>
      <c r="C159" s="2" t="str">
        <f aca="false">IF(NOT(ISBLANK(D159)),CONCATENATE("celexd:c_",D159),""  )</f>
        <v>celexd:c_5_XG</v>
      </c>
      <c r="D159" s="2" t="s">
        <v>4060</v>
      </c>
      <c r="E159" s="2" t="str">
        <f aca="false">CONCATENATE("[",B159,"] ",F159)</f>
        <v>[5_XG_OJC] OJ-C: Other documents of the Council or the Member States</v>
      </c>
      <c r="F159" s="2" t="s">
        <v>4064</v>
      </c>
      <c r="G159" s="2" t="s">
        <v>4065</v>
      </c>
      <c r="I159" s="2" t="n">
        <v>5</v>
      </c>
      <c r="J159" s="2" t="s">
        <v>4062</v>
      </c>
      <c r="K159" s="2" t="s">
        <v>3577</v>
      </c>
      <c r="L159" s="2" t="s">
        <v>3577</v>
      </c>
      <c r="N159" s="2" t="s">
        <v>3836</v>
      </c>
      <c r="O159" s="2" t="n">
        <v>5</v>
      </c>
      <c r="P159" s="20" t="str">
        <f aca="false">CONCATENATE("celexd:class_",N159)</f>
        <v>celexd:class_5_CONSIL</v>
      </c>
    </row>
    <row r="160" customFormat="false" ht="29" hidden="false" customHeight="false" outlineLevel="0" collapsed="false">
      <c r="A160" s="2" t="str">
        <f aca="false">CONCATENATE("celexd:c_",B160)</f>
        <v>celexd:c_5_XG_OJL</v>
      </c>
      <c r="B160" s="2" t="s">
        <v>4066</v>
      </c>
      <c r="C160" s="2" t="str">
        <f aca="false">IF(NOT(ISBLANK(D160)),CONCATENATE("celexd:c_",D160),""  )</f>
        <v>celexd:c_5_XG</v>
      </c>
      <c r="D160" s="2" t="s">
        <v>4060</v>
      </c>
      <c r="E160" s="2" t="str">
        <f aca="false">CONCATENATE("[",B160,"] ",F160)</f>
        <v>[5_XG_OJL] OJ-L: Other documents of the Council or the Member States</v>
      </c>
      <c r="F160" s="2" t="s">
        <v>4067</v>
      </c>
      <c r="G160" s="2" t="s">
        <v>4068</v>
      </c>
      <c r="H160" s="2" t="s">
        <v>4069</v>
      </c>
      <c r="I160" s="2" t="n">
        <v>5</v>
      </c>
      <c r="J160" s="2" t="s">
        <v>4062</v>
      </c>
      <c r="K160" s="2" t="s">
        <v>3577</v>
      </c>
      <c r="L160" s="2" t="s">
        <v>3577</v>
      </c>
      <c r="N160" s="2" t="s">
        <v>3836</v>
      </c>
      <c r="O160" s="2" t="n">
        <v>5</v>
      </c>
      <c r="P160" s="20" t="str">
        <f aca="false">CONCATENATE("celexd:class_",N160)</f>
        <v>celexd:class_5_CONSIL</v>
      </c>
    </row>
    <row r="161" customFormat="false" ht="29" hidden="false" customHeight="false" outlineLevel="0" collapsed="false">
      <c r="A161" s="2" t="str">
        <f aca="false">CONCATENATE("celexd:c_",B161)</f>
        <v>celexd:c_5_XK</v>
      </c>
      <c r="B161" s="2" t="s">
        <v>4070</v>
      </c>
      <c r="C161" s="2" t="str">
        <f aca="false">IF(NOT(ISBLANK(D161)),CONCATENATE("celexd:c_",D161),""  )</f>
        <v>celexd:c_5</v>
      </c>
      <c r="D161" s="2" t="n">
        <v>5</v>
      </c>
      <c r="E161" s="2" t="str">
        <f aca="false">CONCATENATE("[",B161,"] ",F161)</f>
        <v>[5_XK] Other documents of the ECSC Committee</v>
      </c>
      <c r="F161" s="2" t="s">
        <v>4071</v>
      </c>
      <c r="I161" s="2" t="n">
        <v>5</v>
      </c>
      <c r="J161" s="2" t="s">
        <v>4072</v>
      </c>
      <c r="N161" s="2" t="s">
        <v>3843</v>
      </c>
      <c r="O161" s="2" t="n">
        <v>5</v>
      </c>
      <c r="P161" s="20" t="str">
        <f aca="false">CONCATENATE("celexd:class_",N161)</f>
        <v>celexd:class_5_ECSC</v>
      </c>
    </row>
    <row r="162" customFormat="false" ht="43.5" hidden="false" customHeight="false" outlineLevel="0" collapsed="false">
      <c r="A162" s="2" t="str">
        <f aca="false">CONCATENATE("celexd:c_",B162)</f>
        <v>celexd:c_5_XK_OJC</v>
      </c>
      <c r="B162" s="2" t="s">
        <v>4073</v>
      </c>
      <c r="C162" s="2" t="str">
        <f aca="false">IF(NOT(ISBLANK(D162)),CONCATENATE("celexd:c_",D162),""  )</f>
        <v>celexd:c_5_XK</v>
      </c>
      <c r="D162" s="2" t="s">
        <v>4070</v>
      </c>
      <c r="E162" s="2" t="str">
        <f aca="false">CONCATENATE("[",B162,"] ",F162)</f>
        <v>[5_XK_OJC] OJ-C: Other documents of the ECSC Committee</v>
      </c>
      <c r="F162" s="2" t="s">
        <v>4074</v>
      </c>
      <c r="G162" s="2" t="s">
        <v>4075</v>
      </c>
      <c r="I162" s="2" t="n">
        <v>5</v>
      </c>
      <c r="J162" s="2" t="s">
        <v>4072</v>
      </c>
      <c r="K162" s="2" t="s">
        <v>3577</v>
      </c>
      <c r="L162" s="2" t="s">
        <v>3577</v>
      </c>
      <c r="N162" s="2" t="s">
        <v>3843</v>
      </c>
      <c r="O162" s="2" t="n">
        <v>5</v>
      </c>
      <c r="P162" s="20" t="str">
        <f aca="false">CONCATENATE("celexd:class_",N162)</f>
        <v>celexd:class_5_ECSC</v>
      </c>
    </row>
    <row r="163" customFormat="false" ht="29" hidden="false" customHeight="false" outlineLevel="0" collapsed="false">
      <c r="A163" s="2" t="str">
        <f aca="false">CONCATENATE("celexd:c_",B163)</f>
        <v>celexd:c_5_XP</v>
      </c>
      <c r="B163" s="2" t="s">
        <v>4076</v>
      </c>
      <c r="C163" s="2" t="str">
        <f aca="false">IF(NOT(ISBLANK(D163)),CONCATENATE("celexd:c_",D163),""  )</f>
        <v>celexd:c_5</v>
      </c>
      <c r="D163" s="2" t="n">
        <v>5</v>
      </c>
      <c r="E163" s="2" t="str">
        <f aca="false">CONCATENATE("[",B163,"] ",F163)</f>
        <v>[5_XP] Other documents of the European Parliament</v>
      </c>
      <c r="F163" s="2" t="s">
        <v>4077</v>
      </c>
      <c r="I163" s="2" t="n">
        <v>5</v>
      </c>
      <c r="J163" s="2" t="s">
        <v>4078</v>
      </c>
      <c r="N163" s="2" t="s">
        <v>3849</v>
      </c>
      <c r="O163" s="2" t="n">
        <v>5</v>
      </c>
      <c r="P163" s="20" t="str">
        <f aca="false">CONCATENATE("celexd:class_",N163)</f>
        <v>celexd:class_5_EP</v>
      </c>
    </row>
    <row r="164" customFormat="false" ht="29" hidden="false" customHeight="false" outlineLevel="0" collapsed="false">
      <c r="A164" s="2" t="str">
        <f aca="false">CONCATENATE("celexd:c_",B164)</f>
        <v>celexd:c_5_XP_OJC</v>
      </c>
      <c r="B164" s="2" t="s">
        <v>4079</v>
      </c>
      <c r="C164" s="2" t="str">
        <f aca="false">IF(NOT(ISBLANK(D164)),CONCATENATE("celexd:c_",D164),""  )</f>
        <v>celexd:c_5_XP</v>
      </c>
      <c r="D164" s="2" t="s">
        <v>4076</v>
      </c>
      <c r="E164" s="2" t="str">
        <f aca="false">CONCATENATE("[",B164,"] ",F164)</f>
        <v>[5_XP_OJC] OJ-C: Other documents of the European Parliament</v>
      </c>
      <c r="F164" s="2" t="s">
        <v>4080</v>
      </c>
      <c r="G164" s="2" t="s">
        <v>4081</v>
      </c>
      <c r="I164" s="2" t="n">
        <v>5</v>
      </c>
      <c r="J164" s="2" t="s">
        <v>4078</v>
      </c>
      <c r="K164" s="2" t="s">
        <v>3577</v>
      </c>
      <c r="L164" s="2" t="s">
        <v>3577</v>
      </c>
      <c r="N164" s="2" t="s">
        <v>3849</v>
      </c>
      <c r="O164" s="2" t="n">
        <v>5</v>
      </c>
      <c r="P164" s="20" t="str">
        <f aca="false">CONCATENATE("celexd:class_",N164)</f>
        <v>celexd:class_5_EP</v>
      </c>
    </row>
    <row r="165" customFormat="false" ht="29" hidden="false" customHeight="false" outlineLevel="0" collapsed="false">
      <c r="A165" s="2" t="str">
        <f aca="false">CONCATENATE("celexd:c_",B165)</f>
        <v>celexd:c_5_XR</v>
      </c>
      <c r="B165" s="2" t="s">
        <v>4082</v>
      </c>
      <c r="C165" s="2" t="str">
        <f aca="false">IF(NOT(ISBLANK(D165)),CONCATENATE("celexd:c_",D165),""  )</f>
        <v>celexd:c_5</v>
      </c>
      <c r="D165" s="2" t="n">
        <v>5</v>
      </c>
      <c r="E165" s="2" t="str">
        <f aca="false">CONCATENATE("[",B165,"] ",F165)</f>
        <v>[5_XR] Other documents of the Committee of the Regions</v>
      </c>
      <c r="F165" s="2" t="s">
        <v>4083</v>
      </c>
      <c r="I165" s="2" t="n">
        <v>5</v>
      </c>
      <c r="J165" s="2" t="s">
        <v>4084</v>
      </c>
      <c r="N165" s="2" t="s">
        <v>3863</v>
      </c>
      <c r="O165" s="2" t="n">
        <v>5</v>
      </c>
      <c r="P165" s="20" t="str">
        <f aca="false">CONCATENATE("celexd:class_",N165)</f>
        <v>celexd:class_5_COR</v>
      </c>
    </row>
    <row r="166" customFormat="false" ht="29" hidden="false" customHeight="false" outlineLevel="0" collapsed="false">
      <c r="A166" s="2" t="str">
        <f aca="false">CONCATENATE("celexd:c_",B166)</f>
        <v>celexd:c_5_XR_OJC</v>
      </c>
      <c r="B166" s="2" t="s">
        <v>4085</v>
      </c>
      <c r="C166" s="2" t="str">
        <f aca="false">IF(NOT(ISBLANK(D166)),CONCATENATE("celexd:c_",D166),""  )</f>
        <v>celexd:c_5_XR</v>
      </c>
      <c r="D166" s="2" t="s">
        <v>4082</v>
      </c>
      <c r="E166" s="2" t="str">
        <f aca="false">CONCATENATE("[",B166,"] ",F166)</f>
        <v>[5_XR_OJC] OJ-C: Other documents of the Committee of the Regions</v>
      </c>
      <c r="F166" s="2" t="s">
        <v>4086</v>
      </c>
      <c r="G166" s="2" t="s">
        <v>4087</v>
      </c>
      <c r="H166" s="2" t="s">
        <v>4058</v>
      </c>
      <c r="I166" s="2" t="n">
        <v>5</v>
      </c>
      <c r="J166" s="2" t="s">
        <v>4084</v>
      </c>
      <c r="K166" s="2" t="s">
        <v>3577</v>
      </c>
      <c r="L166" s="2" t="s">
        <v>3577</v>
      </c>
      <c r="N166" s="2" t="s">
        <v>3863</v>
      </c>
      <c r="O166" s="2" t="n">
        <v>5</v>
      </c>
      <c r="P166" s="20" t="str">
        <f aca="false">CONCATENATE("celexd:class_",N166)</f>
        <v>celexd:class_5_COR</v>
      </c>
    </row>
    <row r="167" customFormat="false" ht="29" hidden="false" customHeight="false" outlineLevel="0" collapsed="false">
      <c r="A167" s="2" t="str">
        <f aca="false">CONCATENATE("celexd:c_",B167)</f>
        <v>celexd:c_5_XX</v>
      </c>
      <c r="B167" s="2" t="s">
        <v>4088</v>
      </c>
      <c r="C167" s="2" t="str">
        <f aca="false">IF(NOT(ISBLANK(D167)),CONCATENATE("celexd:c_",D167),""  )</f>
        <v>celexd:c_5</v>
      </c>
      <c r="D167" s="2" t="n">
        <v>5</v>
      </c>
      <c r="E167" s="2" t="str">
        <f aca="false">CONCATENATE("[",B167,"] ",F167)</f>
        <v>[5_XX] Other documents</v>
      </c>
      <c r="F167" s="2" t="s">
        <v>3544</v>
      </c>
      <c r="I167" s="2" t="n">
        <v>5</v>
      </c>
      <c r="J167" s="2" t="s">
        <v>4089</v>
      </c>
      <c r="N167" s="2" t="s">
        <v>3871</v>
      </c>
      <c r="O167" s="2" t="n">
        <v>5</v>
      </c>
      <c r="P167" s="20" t="str">
        <f aca="false">CONCATENATE("celexd:class_",N167)</f>
        <v>celexd:class_5_OTHER</v>
      </c>
    </row>
    <row r="168" customFormat="false" ht="29" hidden="false" customHeight="false" outlineLevel="0" collapsed="false">
      <c r="A168" s="2" t="str">
        <f aca="false">CONCATENATE("celexd:c_",B168)</f>
        <v>celexd:c_5_XX_OJC</v>
      </c>
      <c r="B168" s="2" t="s">
        <v>4090</v>
      </c>
      <c r="C168" s="2" t="str">
        <f aca="false">IF(NOT(ISBLANK(D168)),CONCATENATE("celexd:c_",D168),""  )</f>
        <v>celexd:c_5_XX</v>
      </c>
      <c r="D168" s="2" t="s">
        <v>4088</v>
      </c>
      <c r="E168" s="2" t="str">
        <f aca="false">CONCATENATE("[",B168,"] ",F168)</f>
        <v>[5_XX_OJC] OJ-C: Other documents</v>
      </c>
      <c r="F168" s="2" t="s">
        <v>3793</v>
      </c>
      <c r="G168" s="2" t="s">
        <v>4091</v>
      </c>
      <c r="H168" s="2" t="s">
        <v>3634</v>
      </c>
      <c r="I168" s="2" t="n">
        <v>5</v>
      </c>
      <c r="J168" s="2" t="s">
        <v>4089</v>
      </c>
      <c r="K168" s="2" t="s">
        <v>3577</v>
      </c>
      <c r="L168" s="2" t="s">
        <v>3577</v>
      </c>
      <c r="N168" s="2" t="s">
        <v>3871</v>
      </c>
      <c r="O168" s="2" t="n">
        <v>5</v>
      </c>
      <c r="P168" s="20" t="str">
        <f aca="false">CONCATENATE("celexd:class_",N168)</f>
        <v>celexd:class_5_OTHER</v>
      </c>
    </row>
    <row r="169" customFormat="false" ht="14.5" hidden="false" customHeight="false" outlineLevel="0" collapsed="false">
      <c r="A169" s="2" t="str">
        <f aca="false">CONCATENATE("celexd:c_",B169)</f>
        <v>celexd:c_5_XX_OJL</v>
      </c>
      <c r="B169" s="2" t="s">
        <v>4092</v>
      </c>
      <c r="C169" s="2" t="str">
        <f aca="false">IF(NOT(ISBLANK(D169)),CONCATENATE("celexd:c_",D169),""  )</f>
        <v>celexd:c_5_XX</v>
      </c>
      <c r="D169" s="2" t="s">
        <v>4088</v>
      </c>
      <c r="E169" s="2" t="str">
        <f aca="false">CONCATENATE("[",B169,"] ",F169)</f>
        <v>[5_XX_OJL] OJ-L: Other documents</v>
      </c>
      <c r="F169" s="2" t="s">
        <v>3760</v>
      </c>
      <c r="G169" s="2" t="s">
        <v>4093</v>
      </c>
      <c r="I169" s="2" t="n">
        <v>5</v>
      </c>
      <c r="J169" s="2" t="s">
        <v>4089</v>
      </c>
      <c r="K169" s="2" t="s">
        <v>3577</v>
      </c>
      <c r="L169" s="2" t="s">
        <v>3577</v>
      </c>
      <c r="N169" s="2" t="s">
        <v>3871</v>
      </c>
      <c r="O169" s="2" t="n">
        <v>6</v>
      </c>
      <c r="P169" s="20" t="str">
        <f aca="false">CONCATENATE("celexd:class_",N169)</f>
        <v>celexd:class_5_OTHER</v>
      </c>
    </row>
    <row r="170" customFormat="false" ht="14.5" hidden="false" customHeight="false" outlineLevel="0" collapsed="false">
      <c r="A170" s="2" t="str">
        <f aca="false">CONCATENATE("celexd:c_",B170)</f>
        <v>celexd:c_6_CA</v>
      </c>
      <c r="B170" s="2" t="s">
        <v>4094</v>
      </c>
      <c r="C170" s="2" t="str">
        <f aca="false">IF(NOT(ISBLANK(D170)),CONCATENATE("celexd:c_",D170),""  )</f>
        <v>celexd:c_6</v>
      </c>
      <c r="D170" s="2" t="n">
        <v>6</v>
      </c>
      <c r="E170" s="2" t="str">
        <f aca="false">CONCATENATE("[",B170,"] ",F170)</f>
        <v>[6_CA] Communication: judgment</v>
      </c>
      <c r="F170" s="2" t="s">
        <v>4095</v>
      </c>
      <c r="I170" s="2" t="n">
        <v>6</v>
      </c>
      <c r="J170" s="2" t="s">
        <v>4096</v>
      </c>
      <c r="N170" s="2" t="s">
        <v>4097</v>
      </c>
      <c r="O170" s="2" t="n">
        <v>6</v>
      </c>
      <c r="P170" s="20" t="str">
        <f aca="false">CONCATENATE("celexd:class_",N170)</f>
        <v>celexd:class_6_CJ</v>
      </c>
    </row>
    <row r="171" customFormat="false" ht="43.5" hidden="false" customHeight="false" outlineLevel="0" collapsed="false">
      <c r="A171" s="2" t="str">
        <f aca="false">CONCATENATE("celexd:c_",B171)</f>
        <v>celexd:c_6_CA_OJC</v>
      </c>
      <c r="B171" s="2" t="s">
        <v>4098</v>
      </c>
      <c r="C171" s="2" t="str">
        <f aca="false">IF(NOT(ISBLANK(D171)),CONCATENATE("celexd:c_",D171),""  )</f>
        <v>celexd:c_6_CA</v>
      </c>
      <c r="D171" s="2" t="s">
        <v>4094</v>
      </c>
      <c r="E171" s="2" t="str">
        <f aca="false">CONCATENATE("[",B171,"] ",F171)</f>
        <v>[6_CA_OJC] OJ-C: Communication: judgment</v>
      </c>
      <c r="F171" s="2" t="s">
        <v>4099</v>
      </c>
      <c r="G171" s="2" t="s">
        <v>4100</v>
      </c>
      <c r="I171" s="2" t="n">
        <v>6</v>
      </c>
      <c r="J171" s="2" t="s">
        <v>4096</v>
      </c>
      <c r="K171" s="2" t="s">
        <v>3875</v>
      </c>
      <c r="L171" s="2" t="s">
        <v>3875</v>
      </c>
      <c r="N171" s="2" t="s">
        <v>4097</v>
      </c>
      <c r="O171" s="2" t="n">
        <v>6</v>
      </c>
      <c r="P171" s="20" t="str">
        <f aca="false">CONCATENATE("celexd:class_",N171)</f>
        <v>celexd:class_6_CJ</v>
      </c>
    </row>
    <row r="172" customFormat="false" ht="14.5" hidden="false" customHeight="false" outlineLevel="0" collapsed="false">
      <c r="A172" s="2" t="str">
        <f aca="false">CONCATENATE("celexd:c_",B172)</f>
        <v>celexd:c_6_CB</v>
      </c>
      <c r="B172" s="2" t="s">
        <v>4101</v>
      </c>
      <c r="C172" s="2" t="str">
        <f aca="false">IF(NOT(ISBLANK(D172)),CONCATENATE("celexd:c_",D172),""  )</f>
        <v>celexd:c_6</v>
      </c>
      <c r="D172" s="2" t="n">
        <v>6</v>
      </c>
      <c r="E172" s="2" t="str">
        <f aca="false">CONCATENATE("[",B172,"] ",F172)</f>
        <v>[6_CB] Communication: order</v>
      </c>
      <c r="F172" s="2" t="s">
        <v>4102</v>
      </c>
      <c r="I172" s="2" t="n">
        <v>6</v>
      </c>
      <c r="J172" s="2" t="s">
        <v>4103</v>
      </c>
      <c r="N172" s="2" t="s">
        <v>4097</v>
      </c>
      <c r="O172" s="2" t="n">
        <v>6</v>
      </c>
      <c r="P172" s="20" t="str">
        <f aca="false">CONCATENATE("celexd:class_",N172)</f>
        <v>celexd:class_6_CJ</v>
      </c>
    </row>
    <row r="173" customFormat="false" ht="29" hidden="false" customHeight="false" outlineLevel="0" collapsed="false">
      <c r="A173" s="2" t="str">
        <f aca="false">CONCATENATE("celexd:c_",B173)</f>
        <v>celexd:c_6_CB_OJC</v>
      </c>
      <c r="B173" s="2" t="s">
        <v>4104</v>
      </c>
      <c r="C173" s="2" t="str">
        <f aca="false">IF(NOT(ISBLANK(D173)),CONCATENATE("celexd:c_",D173),""  )</f>
        <v>celexd:c_6_CB</v>
      </c>
      <c r="D173" s="2" t="s">
        <v>4101</v>
      </c>
      <c r="E173" s="2" t="str">
        <f aca="false">CONCATENATE("[",B173,"] ",F173)</f>
        <v>[6_CB_OJC] OJ-C: Communication: order</v>
      </c>
      <c r="F173" s="2" t="s">
        <v>4105</v>
      </c>
      <c r="G173" s="2" t="s">
        <v>4106</v>
      </c>
      <c r="I173" s="2" t="n">
        <v>6</v>
      </c>
      <c r="J173" s="2" t="s">
        <v>4103</v>
      </c>
      <c r="K173" s="2" t="s">
        <v>3875</v>
      </c>
      <c r="L173" s="2" t="s">
        <v>3875</v>
      </c>
      <c r="N173" s="2" t="s">
        <v>4097</v>
      </c>
      <c r="O173" s="2" t="n">
        <v>6</v>
      </c>
      <c r="P173" s="20" t="str">
        <f aca="false">CONCATENATE("celexd:class_",N173)</f>
        <v>celexd:class_6_CJ</v>
      </c>
    </row>
    <row r="174" customFormat="false" ht="14.5" hidden="false" customHeight="false" outlineLevel="0" collapsed="false">
      <c r="A174" s="2" t="str">
        <f aca="false">CONCATENATE("celexd:c_",B174)</f>
        <v>celexd:c_6_CC</v>
      </c>
      <c r="B174" s="2" t="s">
        <v>4107</v>
      </c>
      <c r="C174" s="2" t="str">
        <f aca="false">IF(NOT(ISBLANK(D174)),CONCATENATE("celexd:c_",D174),""  )</f>
        <v>celexd:c_6</v>
      </c>
      <c r="D174" s="2" t="n">
        <v>6</v>
      </c>
      <c r="E174" s="2" t="str">
        <f aca="false">CONCATENATE("[",B174,"] ",F174)</f>
        <v>[6_CC] Opinion of the Advocate-General</v>
      </c>
      <c r="F174" s="2" t="s">
        <v>4108</v>
      </c>
      <c r="I174" s="2" t="n">
        <v>6</v>
      </c>
      <c r="J174" s="2" t="s">
        <v>137</v>
      </c>
      <c r="N174" s="2" t="s">
        <v>4097</v>
      </c>
      <c r="O174" s="2" t="n">
        <v>6</v>
      </c>
      <c r="P174" s="20" t="str">
        <f aca="false">CONCATENATE("celexd:class_",N174)</f>
        <v>celexd:class_6_CJ</v>
      </c>
    </row>
    <row r="175" customFormat="false" ht="58" hidden="false" customHeight="false" outlineLevel="0" collapsed="false">
      <c r="A175" s="2" t="str">
        <f aca="false">CONCATENATE("celexd:c_",B175)</f>
        <v>celexd:c_6_CC_EUR</v>
      </c>
      <c r="B175" s="2" t="s">
        <v>4109</v>
      </c>
      <c r="C175" s="2" t="str">
        <f aca="false">IF(NOT(ISBLANK(D175)),CONCATENATE("celexd:c_",D175),""  )</f>
        <v>celexd:c_6_CC</v>
      </c>
      <c r="D175" s="2" t="s">
        <v>4107</v>
      </c>
      <c r="E175" s="2" t="str">
        <f aca="false">CONCATENATE("[",B175,"] ",F175)</f>
        <v>[6_CC_EUR] EUR-Lex: Opinion of the Advocate- General</v>
      </c>
      <c r="F175" s="2" t="s">
        <v>4110</v>
      </c>
      <c r="G175" s="2" t="s">
        <v>4111</v>
      </c>
      <c r="I175" s="2" t="n">
        <v>6</v>
      </c>
      <c r="J175" s="2" t="s">
        <v>137</v>
      </c>
      <c r="K175" s="2" t="s">
        <v>3875</v>
      </c>
      <c r="L175" s="2" t="s">
        <v>3875</v>
      </c>
      <c r="N175" s="2" t="s">
        <v>4097</v>
      </c>
      <c r="O175" s="2" t="n">
        <v>6</v>
      </c>
      <c r="P175" s="20" t="str">
        <f aca="false">CONCATENATE("celexd:class_",N175)</f>
        <v>celexd:class_6_CJ</v>
      </c>
    </row>
    <row r="176" customFormat="false" ht="14.5" hidden="false" customHeight="false" outlineLevel="0" collapsed="false">
      <c r="A176" s="2" t="str">
        <f aca="false">CONCATENATE("celexd:c_",B176)</f>
        <v>celexd:c_6_CD</v>
      </c>
      <c r="B176" s="2" t="s">
        <v>4112</v>
      </c>
      <c r="C176" s="2" t="str">
        <f aca="false">IF(NOT(ISBLANK(D176)),CONCATENATE("celexd:c_",D176),""  )</f>
        <v>celexd:c_6</v>
      </c>
      <c r="D176" s="2" t="n">
        <v>6</v>
      </c>
      <c r="E176" s="2" t="str">
        <f aca="false">CONCATENATE("[",B176,"] ",F176)</f>
        <v>[6_CD] Decision</v>
      </c>
      <c r="F176" s="2" t="s">
        <v>4113</v>
      </c>
      <c r="I176" s="2" t="n">
        <v>6</v>
      </c>
      <c r="J176" s="2" t="s">
        <v>4114</v>
      </c>
      <c r="N176" s="2" t="s">
        <v>4097</v>
      </c>
      <c r="O176" s="2" t="n">
        <v>6</v>
      </c>
      <c r="P176" s="20" t="str">
        <f aca="false">CONCATENATE("celexd:class_",N176)</f>
        <v>celexd:class_6_CJ</v>
      </c>
    </row>
    <row r="177" customFormat="false" ht="58" hidden="false" customHeight="false" outlineLevel="0" collapsed="false">
      <c r="A177" s="2" t="str">
        <f aca="false">CONCATENATE("celexd:c_",B177)</f>
        <v>celexd:c_6_CD_EUR</v>
      </c>
      <c r="B177" s="2" t="s">
        <v>4115</v>
      </c>
      <c r="C177" s="2" t="str">
        <f aca="false">IF(NOT(ISBLANK(D177)),CONCATENATE("celexd:c_",D177),""  )</f>
        <v>celexd:c_6_CD</v>
      </c>
      <c r="D177" s="2" t="s">
        <v>4112</v>
      </c>
      <c r="E177" s="2" t="str">
        <f aca="false">CONCATENATE("[",B177,"] ",F177)</f>
        <v>[6_CD_EUR] EUR-Lex: Decision</v>
      </c>
      <c r="F177" s="2" t="s">
        <v>4116</v>
      </c>
      <c r="G177" s="2" t="s">
        <v>4117</v>
      </c>
      <c r="I177" s="2" t="n">
        <v>6</v>
      </c>
      <c r="J177" s="2" t="s">
        <v>4114</v>
      </c>
      <c r="K177" s="2" t="s">
        <v>3875</v>
      </c>
      <c r="L177" s="2" t="s">
        <v>3875</v>
      </c>
      <c r="N177" s="2" t="s">
        <v>4097</v>
      </c>
      <c r="O177" s="2" t="n">
        <v>6</v>
      </c>
      <c r="P177" s="20" t="str">
        <f aca="false">CONCATENATE("celexd:class_",N177)</f>
        <v>celexd:class_6_CJ</v>
      </c>
    </row>
    <row r="178" customFormat="false" ht="14.5" hidden="false" customHeight="false" outlineLevel="0" collapsed="false">
      <c r="A178" s="2" t="str">
        <f aca="false">CONCATENATE("celexd:c_",B178)</f>
        <v>celexd:c_6_CG</v>
      </c>
      <c r="B178" s="2" t="s">
        <v>4118</v>
      </c>
      <c r="C178" s="2" t="str">
        <f aca="false">IF(NOT(ISBLANK(D178)),CONCATENATE("celexd:c_",D178),""  )</f>
        <v>celexd:c_6</v>
      </c>
      <c r="D178" s="2" t="n">
        <v>6</v>
      </c>
      <c r="E178" s="2" t="str">
        <f aca="false">CONCATENATE("[",B178,"] ",F178)</f>
        <v>[6_CG] Communication: opinion</v>
      </c>
      <c r="F178" s="2" t="s">
        <v>4119</v>
      </c>
      <c r="I178" s="2" t="n">
        <v>6</v>
      </c>
      <c r="J178" s="2" t="s">
        <v>4120</v>
      </c>
      <c r="N178" s="2" t="s">
        <v>4097</v>
      </c>
      <c r="O178" s="2" t="n">
        <v>6</v>
      </c>
      <c r="P178" s="20" t="str">
        <f aca="false">CONCATENATE("celexd:class_",N178)</f>
        <v>celexd:class_6_CJ</v>
      </c>
    </row>
    <row r="179" customFormat="false" ht="58" hidden="false" customHeight="false" outlineLevel="0" collapsed="false">
      <c r="A179" s="2" t="str">
        <f aca="false">CONCATENATE("celexd:c_",B179)</f>
        <v>celexd:c_6_CG_OJC</v>
      </c>
      <c r="B179" s="2" t="s">
        <v>4121</v>
      </c>
      <c r="C179" s="2" t="str">
        <f aca="false">IF(NOT(ISBLANK(D179)),CONCATENATE("celexd:c_",D179),""  )</f>
        <v>celexd:c_6_CG</v>
      </c>
      <c r="D179" s="2" t="s">
        <v>4118</v>
      </c>
      <c r="E179" s="2" t="str">
        <f aca="false">CONCATENATE("[",B179,"] ",F179)</f>
        <v>[6_CG_OJC] OJ-C: Communication:  opinion</v>
      </c>
      <c r="F179" s="2" t="s">
        <v>4122</v>
      </c>
      <c r="G179" s="2" t="s">
        <v>4123</v>
      </c>
      <c r="I179" s="2" t="n">
        <v>6</v>
      </c>
      <c r="J179" s="2" t="s">
        <v>4120</v>
      </c>
      <c r="K179" s="2" t="s">
        <v>4124</v>
      </c>
      <c r="L179" s="2" t="s">
        <v>4124</v>
      </c>
      <c r="N179" s="2" t="s">
        <v>4097</v>
      </c>
      <c r="O179" s="2" t="n">
        <v>6</v>
      </c>
      <c r="P179" s="20" t="str">
        <f aca="false">CONCATENATE("celexd:class_",N179)</f>
        <v>celexd:class_6_CJ</v>
      </c>
    </row>
    <row r="180" customFormat="false" ht="14.5" hidden="false" customHeight="false" outlineLevel="0" collapsed="false">
      <c r="A180" s="2" t="str">
        <f aca="false">CONCATENATE("celexd:c_",B180)</f>
        <v>celexd:c_6_CJ</v>
      </c>
      <c r="B180" s="2" t="s">
        <v>4097</v>
      </c>
      <c r="C180" s="2" t="str">
        <f aca="false">IF(NOT(ISBLANK(D180)),CONCATENATE("celexd:c_",D180),""  )</f>
        <v>celexd:c_6</v>
      </c>
      <c r="D180" s="2" t="n">
        <v>6</v>
      </c>
      <c r="E180" s="2" t="str">
        <f aca="false">CONCATENATE("[",B180,"] ",F180)</f>
        <v>[6_CJ] Judgment</v>
      </c>
      <c r="F180" s="2" t="s">
        <v>4125</v>
      </c>
      <c r="I180" s="2" t="n">
        <v>6</v>
      </c>
      <c r="J180" s="2" t="s">
        <v>4126</v>
      </c>
      <c r="N180" s="2" t="s">
        <v>4097</v>
      </c>
      <c r="O180" s="2" t="n">
        <v>6</v>
      </c>
      <c r="P180" s="20" t="str">
        <f aca="false">CONCATENATE("celexd:class_",N180)</f>
        <v>celexd:class_6_CJ</v>
      </c>
    </row>
    <row r="181" customFormat="false" ht="58" hidden="false" customHeight="false" outlineLevel="0" collapsed="false">
      <c r="A181" s="2" t="str">
        <f aca="false">CONCATENATE("celexd:c_",B181)</f>
        <v>celexd:c_6_CJ_EUR</v>
      </c>
      <c r="B181" s="2" t="s">
        <v>4127</v>
      </c>
      <c r="C181" s="2" t="str">
        <f aca="false">IF(NOT(ISBLANK(D181)),CONCATENATE("celexd:c_",D181),""  )</f>
        <v>celexd:c_6_CJ</v>
      </c>
      <c r="D181" s="2" t="s">
        <v>4097</v>
      </c>
      <c r="E181" s="2" t="str">
        <f aca="false">CONCATENATE("[",B181,"] ",F181)</f>
        <v>[6_CJ_EUR] EUR-Lex: Judgment</v>
      </c>
      <c r="F181" s="2" t="s">
        <v>4128</v>
      </c>
      <c r="G181" s="2" t="s">
        <v>4129</v>
      </c>
      <c r="I181" s="2" t="n">
        <v>6</v>
      </c>
      <c r="J181" s="2" t="s">
        <v>4126</v>
      </c>
      <c r="K181" s="2" t="s">
        <v>3875</v>
      </c>
      <c r="L181" s="2" t="s">
        <v>3875</v>
      </c>
      <c r="N181" s="2" t="s">
        <v>4097</v>
      </c>
      <c r="O181" s="2" t="n">
        <v>6</v>
      </c>
      <c r="P181" s="20" t="str">
        <f aca="false">CONCATENATE("celexd:class_",N181)</f>
        <v>celexd:class_6_CJ</v>
      </c>
    </row>
    <row r="182" customFormat="false" ht="14.5" hidden="false" customHeight="false" outlineLevel="0" collapsed="false">
      <c r="A182" s="2" t="str">
        <f aca="false">CONCATENATE("celexd:c_",B182)</f>
        <v>celexd:c_6_CN</v>
      </c>
      <c r="B182" s="2" t="s">
        <v>4130</v>
      </c>
      <c r="C182" s="2" t="str">
        <f aca="false">IF(NOT(ISBLANK(D182)),CONCATENATE("celexd:c_",D182),""  )</f>
        <v>celexd:c_6</v>
      </c>
      <c r="D182" s="2" t="n">
        <v>6</v>
      </c>
      <c r="E182" s="2" t="str">
        <f aca="false">CONCATENATE("[",B182,"] ",F182)</f>
        <v>[6_CN] Communication: new case</v>
      </c>
      <c r="F182" s="2" t="s">
        <v>4131</v>
      </c>
      <c r="I182" s="2" t="n">
        <v>6</v>
      </c>
      <c r="J182" s="2" t="s">
        <v>4132</v>
      </c>
      <c r="N182" s="2" t="s">
        <v>4097</v>
      </c>
      <c r="O182" s="2" t="n">
        <v>6</v>
      </c>
      <c r="P182" s="20" t="str">
        <f aca="false">CONCATENATE("celexd:class_",N182)</f>
        <v>celexd:class_6_CJ</v>
      </c>
    </row>
    <row r="183" customFormat="false" ht="29" hidden="false" customHeight="false" outlineLevel="0" collapsed="false">
      <c r="A183" s="2" t="str">
        <f aca="false">CONCATENATE("celexd:c_",B183)</f>
        <v>celexd:c_6_CN_OJC</v>
      </c>
      <c r="B183" s="2" t="s">
        <v>4133</v>
      </c>
      <c r="C183" s="2" t="str">
        <f aca="false">IF(NOT(ISBLANK(D183)),CONCATENATE("celexd:c_",D183),""  )</f>
        <v>celexd:c_6_CN</v>
      </c>
      <c r="D183" s="2" t="s">
        <v>4130</v>
      </c>
      <c r="E183" s="2" t="str">
        <f aca="false">CONCATENATE("[",B183,"] ",F183)</f>
        <v>[6_CN_OJC] OJ-C: Communication:  new case</v>
      </c>
      <c r="F183" s="2" t="s">
        <v>4134</v>
      </c>
      <c r="G183" s="2" t="s">
        <v>4135</v>
      </c>
      <c r="I183" s="2" t="n">
        <v>6</v>
      </c>
      <c r="J183" s="2" t="s">
        <v>4132</v>
      </c>
      <c r="K183" s="2" t="s">
        <v>3875</v>
      </c>
      <c r="L183" s="2" t="s">
        <v>3875</v>
      </c>
      <c r="N183" s="2" t="s">
        <v>4097</v>
      </c>
      <c r="O183" s="2" t="n">
        <v>6</v>
      </c>
      <c r="P183" s="20" t="str">
        <f aca="false">CONCATENATE("celexd:class_",N183)</f>
        <v>celexd:class_6_CJ</v>
      </c>
    </row>
    <row r="184" customFormat="false" ht="14.5" hidden="false" customHeight="false" outlineLevel="0" collapsed="false">
      <c r="A184" s="2" t="str">
        <f aca="false">CONCATENATE("celexd:c_",B184)</f>
        <v>celexd:c_6_CO</v>
      </c>
      <c r="B184" s="2" t="s">
        <v>4136</v>
      </c>
      <c r="C184" s="2" t="str">
        <f aca="false">IF(NOT(ISBLANK(D184)),CONCATENATE("celexd:c_",D184),""  )</f>
        <v>celexd:c_6</v>
      </c>
      <c r="D184" s="2" t="n">
        <v>6</v>
      </c>
      <c r="E184" s="2" t="str">
        <f aca="false">CONCATENATE("[",B184,"] ",F184)</f>
        <v>[6_CO] Order</v>
      </c>
      <c r="F184" s="2" t="s">
        <v>813</v>
      </c>
      <c r="I184" s="2" t="n">
        <v>6</v>
      </c>
      <c r="J184" s="2" t="s">
        <v>4137</v>
      </c>
      <c r="N184" s="2" t="s">
        <v>4097</v>
      </c>
      <c r="O184" s="2" t="n">
        <v>6</v>
      </c>
      <c r="P184" s="20" t="str">
        <f aca="false">CONCATENATE("celexd:class_",N184)</f>
        <v>celexd:class_6_CJ</v>
      </c>
    </row>
    <row r="185" customFormat="false" ht="58" hidden="false" customHeight="false" outlineLevel="0" collapsed="false">
      <c r="A185" s="2" t="str">
        <f aca="false">CONCATENATE("celexd:c_",B185)</f>
        <v>celexd:c_6_CO_EUR</v>
      </c>
      <c r="B185" s="2" t="s">
        <v>4138</v>
      </c>
      <c r="C185" s="2" t="str">
        <f aca="false">IF(NOT(ISBLANK(D185)),CONCATENATE("celexd:c_",D185),""  )</f>
        <v>celexd:c_6_CO</v>
      </c>
      <c r="D185" s="2" t="s">
        <v>4136</v>
      </c>
      <c r="E185" s="2" t="str">
        <f aca="false">CONCATENATE("[",B185,"] ",F185)</f>
        <v>[6_CO_EUR] EUR-Lex: Order</v>
      </c>
      <c r="F185" s="2" t="s">
        <v>4139</v>
      </c>
      <c r="G185" s="2" t="s">
        <v>4140</v>
      </c>
      <c r="I185" s="2" t="n">
        <v>6</v>
      </c>
      <c r="J185" s="2" t="s">
        <v>4137</v>
      </c>
      <c r="K185" s="2" t="s">
        <v>3875</v>
      </c>
      <c r="L185" s="2" t="s">
        <v>3875</v>
      </c>
      <c r="N185" s="2" t="s">
        <v>4097</v>
      </c>
      <c r="O185" s="2" t="n">
        <v>6</v>
      </c>
      <c r="P185" s="20" t="str">
        <f aca="false">CONCATENATE("celexd:class_",N185)</f>
        <v>celexd:class_6_CJ</v>
      </c>
    </row>
    <row r="186" customFormat="false" ht="14.5" hidden="false" customHeight="false" outlineLevel="0" collapsed="false">
      <c r="A186" s="2" t="str">
        <f aca="false">CONCATENATE("celexd:c_",B186)</f>
        <v>celexd:c_6_CP</v>
      </c>
      <c r="B186" s="2" t="s">
        <v>4141</v>
      </c>
      <c r="C186" s="2" t="str">
        <f aca="false">IF(NOT(ISBLANK(D186)),CONCATENATE("celexd:c_",D186),""  )</f>
        <v>celexd:c_6</v>
      </c>
      <c r="D186" s="2" t="n">
        <v>6</v>
      </c>
      <c r="E186" s="2" t="str">
        <f aca="false">CONCATENATE("[",B186,"] ",F186)</f>
        <v>[6_CP] View</v>
      </c>
      <c r="F186" s="2" t="s">
        <v>4142</v>
      </c>
      <c r="I186" s="2" t="n">
        <v>6</v>
      </c>
      <c r="J186" s="2" t="s">
        <v>4143</v>
      </c>
      <c r="N186" s="2" t="s">
        <v>4097</v>
      </c>
      <c r="O186" s="2" t="n">
        <v>6</v>
      </c>
      <c r="P186" s="20" t="str">
        <f aca="false">CONCATENATE("celexd:class_",N186)</f>
        <v>celexd:class_6_CJ</v>
      </c>
    </row>
    <row r="187" customFormat="false" ht="58" hidden="false" customHeight="false" outlineLevel="0" collapsed="false">
      <c r="A187" s="2" t="str">
        <f aca="false">CONCATENATE("celexd:c_",B187)</f>
        <v>celexd:c_6_CP_EUR</v>
      </c>
      <c r="B187" s="2" t="s">
        <v>4144</v>
      </c>
      <c r="C187" s="2" t="str">
        <f aca="false">IF(NOT(ISBLANK(D187)),CONCATENATE("celexd:c_",D187),""  )</f>
        <v>celexd:c_6_CP</v>
      </c>
      <c r="D187" s="2" t="s">
        <v>4141</v>
      </c>
      <c r="E187" s="2" t="str">
        <f aca="false">CONCATENATE("[",B187,"] ",F187)</f>
        <v>[6_CP_EUR] EUR-Lex: View</v>
      </c>
      <c r="F187" s="2" t="s">
        <v>4145</v>
      </c>
      <c r="G187" s="2" t="s">
        <v>4146</v>
      </c>
      <c r="I187" s="2" t="n">
        <v>6</v>
      </c>
      <c r="J187" s="2" t="s">
        <v>4143</v>
      </c>
      <c r="K187" s="2" t="s">
        <v>3875</v>
      </c>
      <c r="L187" s="2" t="s">
        <v>3875</v>
      </c>
      <c r="N187" s="2" t="s">
        <v>4097</v>
      </c>
      <c r="O187" s="2" t="n">
        <v>6</v>
      </c>
      <c r="P187" s="20" t="str">
        <f aca="false">CONCATENATE("celexd:class_",N187)</f>
        <v>celexd:class_6_CJ</v>
      </c>
    </row>
    <row r="188" customFormat="false" ht="14.5" hidden="false" customHeight="false" outlineLevel="0" collapsed="false">
      <c r="A188" s="2" t="str">
        <f aca="false">CONCATENATE("celexd:c_",B188)</f>
        <v>celexd:c_6_CS</v>
      </c>
      <c r="B188" s="2" t="s">
        <v>4147</v>
      </c>
      <c r="C188" s="2" t="str">
        <f aca="false">IF(NOT(ISBLANK(D188)),CONCATENATE("celexd:c_",D188),""  )</f>
        <v>celexd:c_6</v>
      </c>
      <c r="D188" s="2" t="n">
        <v>6</v>
      </c>
      <c r="E188" s="2" t="str">
        <f aca="false">CONCATENATE("[",B188,"] ",F188)</f>
        <v>[6_CS] Attachment order</v>
      </c>
      <c r="F188" s="2" t="s">
        <v>4148</v>
      </c>
      <c r="I188" s="2" t="n">
        <v>6</v>
      </c>
      <c r="J188" s="2" t="s">
        <v>4149</v>
      </c>
      <c r="N188" s="2" t="s">
        <v>4097</v>
      </c>
      <c r="O188" s="2" t="n">
        <v>6</v>
      </c>
      <c r="P188" s="20" t="str">
        <f aca="false">CONCATENATE("celexd:class_",N188)</f>
        <v>celexd:class_6_CJ</v>
      </c>
    </row>
    <row r="189" customFormat="false" ht="72.5" hidden="false" customHeight="false" outlineLevel="0" collapsed="false">
      <c r="A189" s="2" t="str">
        <f aca="false">CONCATENATE("celexd:c_",B189)</f>
        <v>celexd:c_6_CS_EUR</v>
      </c>
      <c r="B189" s="2" t="s">
        <v>4150</v>
      </c>
      <c r="C189" s="2" t="str">
        <f aca="false">IF(NOT(ISBLANK(D189)),CONCATENATE("celexd:c_",D189),""  )</f>
        <v>celexd:c_6_CS</v>
      </c>
      <c r="D189" s="2" t="s">
        <v>4147</v>
      </c>
      <c r="E189" s="2" t="str">
        <f aca="false">CONCATENATE("[",B189,"] ",F189)</f>
        <v>[6_CS_EUR] EUR-Lex: Attachment order</v>
      </c>
      <c r="F189" s="2" t="s">
        <v>4151</v>
      </c>
      <c r="G189" s="2" t="s">
        <v>4152</v>
      </c>
      <c r="I189" s="2" t="n">
        <v>6</v>
      </c>
      <c r="J189" s="2" t="s">
        <v>4149</v>
      </c>
      <c r="K189" s="2" t="s">
        <v>3875</v>
      </c>
      <c r="L189" s="2" t="s">
        <v>3875</v>
      </c>
      <c r="N189" s="2" t="s">
        <v>4097</v>
      </c>
      <c r="O189" s="2" t="n">
        <v>6</v>
      </c>
      <c r="P189" s="20" t="str">
        <f aca="false">CONCATENATE("celexd:class_",N189)</f>
        <v>celexd:class_6_CJ</v>
      </c>
    </row>
    <row r="190" customFormat="false" ht="14.5" hidden="false" customHeight="false" outlineLevel="0" collapsed="false">
      <c r="A190" s="2" t="str">
        <f aca="false">CONCATENATE("celexd:c_",B190)</f>
        <v>celexd:c_6_CT</v>
      </c>
      <c r="B190" s="2" t="s">
        <v>4153</v>
      </c>
      <c r="C190" s="2" t="str">
        <f aca="false">IF(NOT(ISBLANK(D190)),CONCATENATE("celexd:c_",D190),""  )</f>
        <v>celexd:c_6</v>
      </c>
      <c r="D190" s="2" t="n">
        <v>6</v>
      </c>
      <c r="E190" s="2" t="str">
        <f aca="false">CONCATENATE("[",B190,"] ",F190)</f>
        <v>[6_CT] Third party proceeding</v>
      </c>
      <c r="F190" s="2" t="s">
        <v>4154</v>
      </c>
      <c r="I190" s="2" t="n">
        <v>6</v>
      </c>
      <c r="J190" s="2" t="s">
        <v>128</v>
      </c>
      <c r="N190" s="2" t="s">
        <v>4097</v>
      </c>
      <c r="O190" s="2" t="n">
        <v>6</v>
      </c>
      <c r="P190" s="20" t="str">
        <f aca="false">CONCATENATE("celexd:class_",N190)</f>
        <v>celexd:class_6_CJ</v>
      </c>
    </row>
    <row r="191" customFormat="false" ht="58" hidden="false" customHeight="false" outlineLevel="0" collapsed="false">
      <c r="A191" s="2" t="str">
        <f aca="false">CONCATENATE("celexd:c_",B191)</f>
        <v>celexd:c_6_CT_EUR</v>
      </c>
      <c r="B191" s="2" t="s">
        <v>4155</v>
      </c>
      <c r="C191" s="2" t="str">
        <f aca="false">IF(NOT(ISBLANK(D191)),CONCATENATE("celexd:c_",D191),""  )</f>
        <v>celexd:c_6_CT</v>
      </c>
      <c r="D191" s="2" t="s">
        <v>4153</v>
      </c>
      <c r="E191" s="2" t="str">
        <f aca="false">CONCATENATE("[",B191,"] ",F191)</f>
        <v>[6_CT_EUR] EUR-Lex: Third party proceeding</v>
      </c>
      <c r="F191" s="2" t="s">
        <v>4156</v>
      </c>
      <c r="G191" s="2" t="s">
        <v>4157</v>
      </c>
      <c r="I191" s="2" t="n">
        <v>6</v>
      </c>
      <c r="J191" s="2" t="s">
        <v>128</v>
      </c>
      <c r="K191" s="2" t="s">
        <v>3875</v>
      </c>
      <c r="L191" s="2" t="s">
        <v>3875</v>
      </c>
      <c r="N191" s="2" t="s">
        <v>4097</v>
      </c>
      <c r="O191" s="2" t="n">
        <v>6</v>
      </c>
      <c r="P191" s="20" t="str">
        <f aca="false">CONCATENATE("celexd:class_",N191)</f>
        <v>celexd:class_6_CJ</v>
      </c>
    </row>
    <row r="192" customFormat="false" ht="14.5" hidden="false" customHeight="false" outlineLevel="0" collapsed="false">
      <c r="A192" s="2" t="str">
        <f aca="false">CONCATENATE("celexd:c_",B192)</f>
        <v>celexd:c_6_CU</v>
      </c>
      <c r="B192" s="2" t="s">
        <v>4158</v>
      </c>
      <c r="C192" s="2" t="str">
        <f aca="false">IF(NOT(ISBLANK(D192)),CONCATENATE("celexd:c_",D192),""  )</f>
        <v>celexd:c_6</v>
      </c>
      <c r="D192" s="2" t="n">
        <v>6</v>
      </c>
      <c r="E192" s="2" t="str">
        <f aca="false">CONCATENATE("[",B192,"] ",F192)</f>
        <v>[6_CU] Communication: request for an opinion</v>
      </c>
      <c r="F192" s="2" t="s">
        <v>4159</v>
      </c>
      <c r="I192" s="2" t="n">
        <v>6</v>
      </c>
      <c r="J192" s="2" t="s">
        <v>4160</v>
      </c>
      <c r="N192" s="2" t="s">
        <v>4097</v>
      </c>
      <c r="O192" s="2" t="n">
        <v>6</v>
      </c>
      <c r="P192" s="20" t="str">
        <f aca="false">CONCATENATE("celexd:class_",N192)</f>
        <v>celexd:class_6_CJ</v>
      </c>
    </row>
    <row r="193" customFormat="false" ht="29" hidden="false" customHeight="false" outlineLevel="0" collapsed="false">
      <c r="A193" s="2" t="str">
        <f aca="false">CONCATENATE("celexd:c_",B193)</f>
        <v>celexd:c_6_CU_OJC</v>
      </c>
      <c r="B193" s="2" t="s">
        <v>4161</v>
      </c>
      <c r="C193" s="2" t="str">
        <f aca="false">IF(NOT(ISBLANK(D193)),CONCATENATE("celexd:c_",D193),""  )</f>
        <v>celexd:c_6_CU</v>
      </c>
      <c r="D193" s="2" t="s">
        <v>4158</v>
      </c>
      <c r="E193" s="2" t="str">
        <f aca="false">CONCATENATE("[",B193,"] ",F193)</f>
        <v>[6_CU_OJC] OJ-C: Communication: request for an opinion</v>
      </c>
      <c r="F193" s="2" t="s">
        <v>4162</v>
      </c>
      <c r="G193" s="2" t="s">
        <v>4163</v>
      </c>
      <c r="I193" s="2" t="n">
        <v>6</v>
      </c>
      <c r="J193" s="2" t="s">
        <v>4160</v>
      </c>
      <c r="K193" s="2" t="s">
        <v>4124</v>
      </c>
      <c r="L193" s="2" t="s">
        <v>4124</v>
      </c>
      <c r="N193" s="2" t="s">
        <v>4097</v>
      </c>
      <c r="O193" s="2" t="n">
        <v>6</v>
      </c>
      <c r="P193" s="20" t="str">
        <f aca="false">CONCATENATE("celexd:class_",N193)</f>
        <v>celexd:class_6_CJ</v>
      </c>
    </row>
    <row r="194" customFormat="false" ht="14.5" hidden="false" customHeight="false" outlineLevel="0" collapsed="false">
      <c r="A194" s="2" t="str">
        <f aca="false">CONCATENATE("celexd:c_",B194)</f>
        <v>celexd:c_6_CV</v>
      </c>
      <c r="B194" s="2" t="s">
        <v>4164</v>
      </c>
      <c r="C194" s="2" t="str">
        <f aca="false">IF(NOT(ISBLANK(D194)),CONCATENATE("celexd:c_",D194),""  )</f>
        <v>celexd:c_6</v>
      </c>
      <c r="D194" s="2" t="n">
        <v>6</v>
      </c>
      <c r="E194" s="2" t="str">
        <f aca="false">CONCATENATE("[",B194,"] ",F194)</f>
        <v>[6_CV] Opinion</v>
      </c>
      <c r="F194" s="2" t="s">
        <v>4165</v>
      </c>
      <c r="I194" s="2" t="n">
        <v>6</v>
      </c>
      <c r="J194" s="2" t="s">
        <v>4166</v>
      </c>
      <c r="N194" s="2" t="s">
        <v>4097</v>
      </c>
      <c r="O194" s="2" t="n">
        <v>6</v>
      </c>
      <c r="P194" s="20" t="str">
        <f aca="false">CONCATENATE("celexd:class_",N194)</f>
        <v>celexd:class_6_CJ</v>
      </c>
    </row>
    <row r="195" customFormat="false" ht="72.5" hidden="false" customHeight="false" outlineLevel="0" collapsed="false">
      <c r="A195" s="2" t="str">
        <f aca="false">CONCATENATE("celexd:c_",B195)</f>
        <v>celexd:c_6_CV_EUR</v>
      </c>
      <c r="B195" s="2" t="s">
        <v>4167</v>
      </c>
      <c r="C195" s="2" t="str">
        <f aca="false">IF(NOT(ISBLANK(D195)),CONCATENATE("celexd:c_",D195),""  )</f>
        <v>celexd:c_6_CV</v>
      </c>
      <c r="D195" s="2" t="s">
        <v>4164</v>
      </c>
      <c r="E195" s="2" t="str">
        <f aca="false">CONCATENATE("[",B195,"] ",F195)</f>
        <v>[6_CV_EUR] EUR-Lex: Opinion</v>
      </c>
      <c r="F195" s="2" t="s">
        <v>4168</v>
      </c>
      <c r="G195" s="2" t="s">
        <v>4169</v>
      </c>
      <c r="I195" s="2" t="n">
        <v>6</v>
      </c>
      <c r="J195" s="2" t="s">
        <v>4166</v>
      </c>
      <c r="K195" s="2" t="s">
        <v>4124</v>
      </c>
      <c r="L195" s="2" t="s">
        <v>4124</v>
      </c>
      <c r="N195" s="2" t="s">
        <v>4097</v>
      </c>
      <c r="O195" s="2" t="n">
        <v>6</v>
      </c>
      <c r="P195" s="20" t="str">
        <f aca="false">CONCATENATE("celexd:class_",N195)</f>
        <v>celexd:class_6_CJ</v>
      </c>
    </row>
    <row r="196" customFormat="false" ht="14.5" hidden="false" customHeight="false" outlineLevel="0" collapsed="false">
      <c r="A196" s="2" t="str">
        <f aca="false">CONCATENATE("celexd:c_",B196)</f>
        <v>celexd:c_6_CX</v>
      </c>
      <c r="B196" s="2" t="s">
        <v>4170</v>
      </c>
      <c r="C196" s="2" t="str">
        <f aca="false">IF(NOT(ISBLANK(D196)),CONCATENATE("celexd:c_",D196),""  )</f>
        <v>celexd:c_6</v>
      </c>
      <c r="D196" s="2" t="n">
        <v>6</v>
      </c>
      <c r="E196" s="2" t="str">
        <f aca="false">CONCATENATE("[",B196,"] ",F196)</f>
        <v>[6_CX] Ruling</v>
      </c>
      <c r="F196" s="2" t="s">
        <v>4171</v>
      </c>
      <c r="I196" s="2" t="n">
        <v>6</v>
      </c>
      <c r="J196" s="2" t="s">
        <v>4172</v>
      </c>
      <c r="N196" s="2" t="s">
        <v>4097</v>
      </c>
      <c r="O196" s="2" t="n">
        <v>6</v>
      </c>
      <c r="P196" s="20" t="str">
        <f aca="false">CONCATENATE("celexd:class_",N196)</f>
        <v>celexd:class_6_CJ</v>
      </c>
    </row>
    <row r="197" customFormat="false" ht="58" hidden="false" customHeight="false" outlineLevel="0" collapsed="false">
      <c r="A197" s="2" t="str">
        <f aca="false">CONCATENATE("celexd:c_",B197)</f>
        <v>celexd:c_6_CX_EUR</v>
      </c>
      <c r="B197" s="2" t="s">
        <v>4173</v>
      </c>
      <c r="C197" s="2" t="str">
        <f aca="false">IF(NOT(ISBLANK(D197)),CONCATENATE("celexd:c_",D197),""  )</f>
        <v>celexd:c_6_CX</v>
      </c>
      <c r="D197" s="2" t="s">
        <v>4170</v>
      </c>
      <c r="E197" s="2" t="str">
        <f aca="false">CONCATENATE("[",B197,"] ",F197)</f>
        <v>[6_CX_EUR] EUR-Lex: Ruling</v>
      </c>
      <c r="F197" s="2" t="s">
        <v>4174</v>
      </c>
      <c r="G197" s="2" t="s">
        <v>4175</v>
      </c>
      <c r="I197" s="2" t="n">
        <v>6</v>
      </c>
      <c r="J197" s="2" t="s">
        <v>4172</v>
      </c>
      <c r="K197" s="2" t="s">
        <v>4176</v>
      </c>
      <c r="L197" s="2" t="s">
        <v>4176</v>
      </c>
      <c r="N197" s="2" t="s">
        <v>4097</v>
      </c>
      <c r="O197" s="2" t="n">
        <v>6</v>
      </c>
      <c r="P197" s="20" t="str">
        <f aca="false">CONCATENATE("celexd:class_",N197)</f>
        <v>celexd:class_6_CJ</v>
      </c>
    </row>
    <row r="198" customFormat="false" ht="29" hidden="false" customHeight="false" outlineLevel="0" collapsed="false">
      <c r="A198" s="2" t="str">
        <f aca="false">CONCATENATE("celexd:c_",B198)</f>
        <v>celexd:c_6_FA</v>
      </c>
      <c r="B198" s="2" t="s">
        <v>4177</v>
      </c>
      <c r="C198" s="2" t="str">
        <f aca="false">IF(NOT(ISBLANK(D198)),CONCATENATE("celexd:c_",D198),""  )</f>
        <v>celexd:c_6</v>
      </c>
      <c r="D198" s="2" t="n">
        <v>6</v>
      </c>
      <c r="E198" s="2" t="str">
        <f aca="false">CONCATENATE("[",B198,"] ",F198)</f>
        <v>[6_FA] Communication: judgment</v>
      </c>
      <c r="F198" s="2" t="s">
        <v>4095</v>
      </c>
      <c r="I198" s="2" t="n">
        <v>6</v>
      </c>
      <c r="J198" s="2" t="s">
        <v>4178</v>
      </c>
      <c r="N198" s="2" t="s">
        <v>4179</v>
      </c>
      <c r="O198" s="2" t="n">
        <v>6</v>
      </c>
      <c r="P198" s="20" t="str">
        <f aca="false">CONCATENATE("celexd:class_",N198)</f>
        <v>celexd:class_6_CST</v>
      </c>
    </row>
    <row r="199" customFormat="false" ht="43.5" hidden="false" customHeight="false" outlineLevel="0" collapsed="false">
      <c r="A199" s="2" t="str">
        <f aca="false">CONCATENATE("celexd:c_",B199)</f>
        <v>celexd:c_6_FA_OJC</v>
      </c>
      <c r="B199" s="2" t="s">
        <v>4180</v>
      </c>
      <c r="C199" s="2" t="str">
        <f aca="false">IF(NOT(ISBLANK(D199)),CONCATENATE("celexd:c_",D199),""  )</f>
        <v>celexd:c_6_FA</v>
      </c>
      <c r="D199" s="2" t="s">
        <v>4177</v>
      </c>
      <c r="E199" s="2" t="str">
        <f aca="false">CONCATENATE("[",B199,"] ",F199)</f>
        <v>[6_FA_OJC] OJ-C: Communication: judgment</v>
      </c>
      <c r="F199" s="2" t="s">
        <v>4099</v>
      </c>
      <c r="G199" s="2" t="s">
        <v>4181</v>
      </c>
      <c r="I199" s="2" t="n">
        <v>6</v>
      </c>
      <c r="J199" s="2" t="s">
        <v>4178</v>
      </c>
      <c r="K199" s="2" t="s">
        <v>3875</v>
      </c>
      <c r="L199" s="2" t="s">
        <v>3875</v>
      </c>
      <c r="N199" s="2" t="s">
        <v>4179</v>
      </c>
      <c r="O199" s="2" t="n">
        <v>6</v>
      </c>
      <c r="P199" s="20" t="str">
        <f aca="false">CONCATENATE("celexd:class_",N199)</f>
        <v>celexd:class_6_CST</v>
      </c>
    </row>
    <row r="200" customFormat="false" ht="29" hidden="false" customHeight="false" outlineLevel="0" collapsed="false">
      <c r="A200" s="2" t="str">
        <f aca="false">CONCATENATE("celexd:c_",B200)</f>
        <v>celexd:c_6_FB</v>
      </c>
      <c r="B200" s="2" t="s">
        <v>4182</v>
      </c>
      <c r="C200" s="2" t="str">
        <f aca="false">IF(NOT(ISBLANK(D200)),CONCATENATE("celexd:c_",D200),""  )</f>
        <v>celexd:c_6</v>
      </c>
      <c r="D200" s="2" t="n">
        <v>6</v>
      </c>
      <c r="E200" s="2" t="str">
        <f aca="false">CONCATENATE("[",B200,"] ",F200)</f>
        <v>[6_FB] Communication: order</v>
      </c>
      <c r="F200" s="2" t="s">
        <v>4102</v>
      </c>
      <c r="I200" s="2" t="n">
        <v>6</v>
      </c>
      <c r="J200" s="2" t="s">
        <v>4183</v>
      </c>
      <c r="N200" s="2" t="s">
        <v>4179</v>
      </c>
      <c r="O200" s="2" t="n">
        <v>6</v>
      </c>
      <c r="P200" s="20" t="str">
        <f aca="false">CONCATENATE("celexd:class_",N200)</f>
        <v>celexd:class_6_CST</v>
      </c>
    </row>
    <row r="201" customFormat="false" ht="29" hidden="false" customHeight="false" outlineLevel="0" collapsed="false">
      <c r="A201" s="2" t="str">
        <f aca="false">CONCATENATE("celexd:c_",B201)</f>
        <v>celexd:c_6_FB_OJC</v>
      </c>
      <c r="B201" s="2" t="s">
        <v>4184</v>
      </c>
      <c r="C201" s="2" t="str">
        <f aca="false">IF(NOT(ISBLANK(D201)),CONCATENATE("celexd:c_",D201),""  )</f>
        <v>celexd:c_6_FB</v>
      </c>
      <c r="D201" s="2" t="s">
        <v>4182</v>
      </c>
      <c r="E201" s="2" t="str">
        <f aca="false">CONCATENATE("[",B201,"] ",F201)</f>
        <v>[6_FB_OJC] OJ-C: Communication: order</v>
      </c>
      <c r="F201" s="2" t="s">
        <v>4105</v>
      </c>
      <c r="G201" s="2" t="s">
        <v>4185</v>
      </c>
      <c r="I201" s="2" t="n">
        <v>6</v>
      </c>
      <c r="J201" s="2" t="s">
        <v>4183</v>
      </c>
      <c r="K201" s="2" t="s">
        <v>3875</v>
      </c>
      <c r="L201" s="2" t="s">
        <v>3875</v>
      </c>
      <c r="N201" s="2" t="s">
        <v>4179</v>
      </c>
      <c r="O201" s="2" t="n">
        <v>6</v>
      </c>
      <c r="P201" s="20" t="str">
        <f aca="false">CONCATENATE("celexd:class_",N201)</f>
        <v>celexd:class_6_CST</v>
      </c>
    </row>
    <row r="202" customFormat="false" ht="29" hidden="false" customHeight="false" outlineLevel="0" collapsed="false">
      <c r="A202" s="2" t="str">
        <f aca="false">CONCATENATE("celexd:c_",B202)</f>
        <v>celexd:c_6_FJ</v>
      </c>
      <c r="B202" s="2" t="s">
        <v>4186</v>
      </c>
      <c r="C202" s="2" t="str">
        <f aca="false">IF(NOT(ISBLANK(D202)),CONCATENATE("celexd:c_",D202),""  )</f>
        <v>celexd:c_6</v>
      </c>
      <c r="D202" s="2" t="n">
        <v>6</v>
      </c>
      <c r="E202" s="2" t="str">
        <f aca="false">CONCATENATE("[",B202,"] ",F202)</f>
        <v>[6_FJ] Judgment</v>
      </c>
      <c r="F202" s="2" t="s">
        <v>4125</v>
      </c>
      <c r="I202" s="2" t="n">
        <v>6</v>
      </c>
      <c r="J202" s="2" t="s">
        <v>4187</v>
      </c>
      <c r="N202" s="2" t="s">
        <v>4179</v>
      </c>
      <c r="O202" s="2" t="n">
        <v>6</v>
      </c>
      <c r="P202" s="20" t="str">
        <f aca="false">CONCATENATE("celexd:class_",N202)</f>
        <v>celexd:class_6_CST</v>
      </c>
    </row>
    <row r="203" customFormat="false" ht="43.5" hidden="false" customHeight="false" outlineLevel="0" collapsed="false">
      <c r="A203" s="2" t="str">
        <f aca="false">CONCATENATE("celexd:c_",B203)</f>
        <v>celexd:c_6_FJ_EUR</v>
      </c>
      <c r="B203" s="2" t="s">
        <v>4188</v>
      </c>
      <c r="C203" s="2" t="str">
        <f aca="false">IF(NOT(ISBLANK(D203)),CONCATENATE("celexd:c_",D203),""  )</f>
        <v>celexd:c_6_FJ</v>
      </c>
      <c r="D203" s="2" t="s">
        <v>4186</v>
      </c>
      <c r="E203" s="2" t="str">
        <f aca="false">CONCATENATE("[",B203,"] ",F203)</f>
        <v>[6_FJ_EUR] EUR-Lex: Judgment</v>
      </c>
      <c r="F203" s="2" t="s">
        <v>4128</v>
      </c>
      <c r="G203" s="2" t="s">
        <v>4189</v>
      </c>
      <c r="I203" s="2" t="n">
        <v>6</v>
      </c>
      <c r="J203" s="2" t="s">
        <v>4187</v>
      </c>
      <c r="K203" s="2" t="s">
        <v>3875</v>
      </c>
      <c r="L203" s="2" t="s">
        <v>3875</v>
      </c>
      <c r="N203" s="2" t="s">
        <v>4179</v>
      </c>
      <c r="O203" s="2" t="n">
        <v>6</v>
      </c>
      <c r="P203" s="20" t="str">
        <f aca="false">CONCATENATE("celexd:class_",N203)</f>
        <v>celexd:class_6_CST</v>
      </c>
    </row>
    <row r="204" customFormat="false" ht="29" hidden="false" customHeight="false" outlineLevel="0" collapsed="false">
      <c r="A204" s="2" t="str">
        <f aca="false">CONCATENATE("celexd:c_",B204)</f>
        <v>celexd:c_6_FN</v>
      </c>
      <c r="B204" s="2" t="s">
        <v>4190</v>
      </c>
      <c r="C204" s="2" t="str">
        <f aca="false">IF(NOT(ISBLANK(D204)),CONCATENATE("celexd:c_",D204),""  )</f>
        <v>celexd:c_6</v>
      </c>
      <c r="D204" s="2" t="n">
        <v>6</v>
      </c>
      <c r="E204" s="2" t="str">
        <f aca="false">CONCATENATE("[",B204,"] ",F204)</f>
        <v>[6_FN] Communication: new case</v>
      </c>
      <c r="F204" s="2" t="s">
        <v>4131</v>
      </c>
      <c r="I204" s="2" t="n">
        <v>6</v>
      </c>
      <c r="J204" s="2" t="s">
        <v>4191</v>
      </c>
      <c r="N204" s="2" t="s">
        <v>4179</v>
      </c>
      <c r="O204" s="2" t="n">
        <v>6</v>
      </c>
      <c r="P204" s="20" t="str">
        <f aca="false">CONCATENATE("celexd:class_",N204)</f>
        <v>celexd:class_6_CST</v>
      </c>
    </row>
    <row r="205" customFormat="false" ht="29" hidden="false" customHeight="false" outlineLevel="0" collapsed="false">
      <c r="A205" s="2" t="str">
        <f aca="false">CONCATENATE("celexd:c_",B205)</f>
        <v>celexd:c_6_FN_OJC</v>
      </c>
      <c r="B205" s="2" t="s">
        <v>4192</v>
      </c>
      <c r="C205" s="2" t="str">
        <f aca="false">IF(NOT(ISBLANK(D205)),CONCATENATE("celexd:c_",D205),""  )</f>
        <v>celexd:c_6_FN</v>
      </c>
      <c r="D205" s="2" t="s">
        <v>4190</v>
      </c>
      <c r="E205" s="2" t="str">
        <f aca="false">CONCATENATE("[",B205,"] ",F205)</f>
        <v>[6_FN_OJC] OJ-C: Communication: new case</v>
      </c>
      <c r="F205" s="2" t="s">
        <v>4193</v>
      </c>
      <c r="G205" s="2" t="s">
        <v>4194</v>
      </c>
      <c r="I205" s="2" t="n">
        <v>6</v>
      </c>
      <c r="J205" s="2" t="s">
        <v>4191</v>
      </c>
      <c r="K205" s="2" t="s">
        <v>3875</v>
      </c>
      <c r="L205" s="2" t="s">
        <v>3875</v>
      </c>
      <c r="N205" s="2" t="s">
        <v>4179</v>
      </c>
      <c r="O205" s="2" t="n">
        <v>6</v>
      </c>
      <c r="P205" s="20" t="str">
        <f aca="false">CONCATENATE("celexd:class_",N205)</f>
        <v>celexd:class_6_CST</v>
      </c>
    </row>
    <row r="206" customFormat="false" ht="29" hidden="false" customHeight="false" outlineLevel="0" collapsed="false">
      <c r="A206" s="2" t="str">
        <f aca="false">CONCATENATE("celexd:c_",B206)</f>
        <v>celexd:c_6_FO</v>
      </c>
      <c r="B206" s="2" t="s">
        <v>4195</v>
      </c>
      <c r="C206" s="2" t="str">
        <f aca="false">IF(NOT(ISBLANK(D206)),CONCATENATE("celexd:c_",D206),""  )</f>
        <v>celexd:c_6</v>
      </c>
      <c r="D206" s="2" t="n">
        <v>6</v>
      </c>
      <c r="E206" s="2" t="str">
        <f aca="false">CONCATENATE("[",B206,"] ",F206)</f>
        <v>[6_FO] Order</v>
      </c>
      <c r="F206" s="2" t="s">
        <v>813</v>
      </c>
      <c r="I206" s="2" t="n">
        <v>6</v>
      </c>
      <c r="J206" s="2" t="s">
        <v>4196</v>
      </c>
      <c r="N206" s="2" t="s">
        <v>4179</v>
      </c>
      <c r="O206" s="2" t="n">
        <v>6</v>
      </c>
      <c r="P206" s="20" t="str">
        <f aca="false">CONCATENATE("celexd:class_",N206)</f>
        <v>celexd:class_6_CST</v>
      </c>
    </row>
    <row r="207" customFormat="false" ht="43.5" hidden="false" customHeight="false" outlineLevel="0" collapsed="false">
      <c r="A207" s="2" t="str">
        <f aca="false">CONCATENATE("celexd:c_",B207)</f>
        <v>celexd:c_6_FO_EUR</v>
      </c>
      <c r="B207" s="2" t="s">
        <v>4197</v>
      </c>
      <c r="C207" s="2" t="str">
        <f aca="false">IF(NOT(ISBLANK(D207)),CONCATENATE("celexd:c_",D207),""  )</f>
        <v>celexd:c_6_FO</v>
      </c>
      <c r="D207" s="2" t="s">
        <v>4195</v>
      </c>
      <c r="E207" s="2" t="str">
        <f aca="false">CONCATENATE("[",B207,"] ",F207)</f>
        <v>[6_FO_EUR] EUR-Lex: Order</v>
      </c>
      <c r="F207" s="2" t="s">
        <v>4139</v>
      </c>
      <c r="G207" s="2" t="s">
        <v>4198</v>
      </c>
      <c r="I207" s="2" t="n">
        <v>6</v>
      </c>
      <c r="J207" s="2" t="s">
        <v>4196</v>
      </c>
      <c r="K207" s="2" t="s">
        <v>3875</v>
      </c>
      <c r="L207" s="2" t="s">
        <v>3875</v>
      </c>
      <c r="N207" s="2" t="s">
        <v>4179</v>
      </c>
      <c r="O207" s="2" t="n">
        <v>6</v>
      </c>
      <c r="P207" s="20" t="str">
        <f aca="false">CONCATENATE("celexd:class_",N207)</f>
        <v>celexd:class_6_CST</v>
      </c>
    </row>
    <row r="208" customFormat="false" ht="29" hidden="false" customHeight="false" outlineLevel="0" collapsed="false">
      <c r="A208" s="2" t="str">
        <f aca="false">CONCATENATE("celexd:c_",B208)</f>
        <v>celexd:c_6_FT</v>
      </c>
      <c r="B208" s="2" t="s">
        <v>4199</v>
      </c>
      <c r="C208" s="2" t="str">
        <f aca="false">IF(NOT(ISBLANK(D208)),CONCATENATE("celexd:c_",D208),""  )</f>
        <v>celexd:c_6</v>
      </c>
      <c r="D208" s="2" t="n">
        <v>6</v>
      </c>
      <c r="E208" s="2" t="str">
        <f aca="false">CONCATENATE("[",B208,"] ",F208)</f>
        <v>[6_FT] Third party proceeding</v>
      </c>
      <c r="F208" s="2" t="s">
        <v>4154</v>
      </c>
      <c r="I208" s="2" t="n">
        <v>6</v>
      </c>
      <c r="J208" s="2" t="s">
        <v>4200</v>
      </c>
      <c r="N208" s="2" t="s">
        <v>4179</v>
      </c>
      <c r="O208" s="2" t="n">
        <v>6</v>
      </c>
      <c r="P208" s="20" t="str">
        <f aca="false">CONCATENATE("celexd:class_",N208)</f>
        <v>celexd:class_6_CST</v>
      </c>
    </row>
    <row r="209" customFormat="false" ht="29" hidden="false" customHeight="false" outlineLevel="0" collapsed="false">
      <c r="A209" s="2" t="str">
        <f aca="false">CONCATENATE("celexd:c_",B209)</f>
        <v>celexd:c_6_FT_EUR</v>
      </c>
      <c r="B209" s="2" t="s">
        <v>4201</v>
      </c>
      <c r="C209" s="2" t="str">
        <f aca="false">IF(NOT(ISBLANK(D209)),CONCATENATE("celexd:c_",D209),""  )</f>
        <v>celexd:c_6_FT</v>
      </c>
      <c r="D209" s="2" t="s">
        <v>4199</v>
      </c>
      <c r="E209" s="2" t="str">
        <f aca="false">CONCATENATE("[",B209,"] ",F209)</f>
        <v>[6_FT_EUR] EUR-Lex: Third party proceeding</v>
      </c>
      <c r="F209" s="2" t="s">
        <v>4156</v>
      </c>
      <c r="I209" s="2" t="n">
        <v>6</v>
      </c>
      <c r="J209" s="2" t="s">
        <v>4200</v>
      </c>
      <c r="K209" s="2" t="s">
        <v>3875</v>
      </c>
      <c r="L209" s="2" t="s">
        <v>3875</v>
      </c>
      <c r="N209" s="2" t="s">
        <v>4179</v>
      </c>
      <c r="O209" s="2" t="n">
        <v>6</v>
      </c>
      <c r="P209" s="20" t="str">
        <f aca="false">CONCATENATE("celexd:class_",N209)</f>
        <v>celexd:class_6_CST</v>
      </c>
    </row>
    <row r="210" customFormat="false" ht="29" hidden="false" customHeight="false" outlineLevel="0" collapsed="false">
      <c r="A210" s="2" t="str">
        <f aca="false">CONCATENATE("celexd:c_",B210)</f>
        <v>celexd:c_6_TA</v>
      </c>
      <c r="B210" s="2" t="s">
        <v>4202</v>
      </c>
      <c r="C210" s="2" t="str">
        <f aca="false">IF(NOT(ISBLANK(D210)),CONCATENATE("celexd:c_",D210),""  )</f>
        <v>celexd:c_6</v>
      </c>
      <c r="D210" s="2" t="n">
        <v>6</v>
      </c>
      <c r="E210" s="2" t="str">
        <f aca="false">CONCATENATE("[",B210,"] ",F210)</f>
        <v>[6_TA] Communication: judgment</v>
      </c>
      <c r="F210" s="2" t="s">
        <v>4095</v>
      </c>
      <c r="I210" s="2" t="n">
        <v>6</v>
      </c>
      <c r="J210" s="2" t="s">
        <v>4027</v>
      </c>
      <c r="N210" s="2" t="s">
        <v>4203</v>
      </c>
      <c r="O210" s="2" t="n">
        <v>6</v>
      </c>
      <c r="P210" s="20" t="str">
        <f aca="false">CONCATENATE("celexd:class_",N210)</f>
        <v>celexd:class_6_GCEU</v>
      </c>
    </row>
    <row r="211" customFormat="false" ht="29" hidden="false" customHeight="false" outlineLevel="0" collapsed="false">
      <c r="A211" s="2" t="str">
        <f aca="false">CONCATENATE("celexd:c_",B211)</f>
        <v>celexd:c_6_TA_OJC</v>
      </c>
      <c r="B211" s="2" t="s">
        <v>4204</v>
      </c>
      <c r="C211" s="2" t="str">
        <f aca="false">IF(NOT(ISBLANK(D211)),CONCATENATE("celexd:c_",D211),""  )</f>
        <v>celexd:c_6_TA</v>
      </c>
      <c r="D211" s="2" t="s">
        <v>4202</v>
      </c>
      <c r="E211" s="2" t="str">
        <f aca="false">CONCATENATE("[",B211,"] ",F211)</f>
        <v>[6_TA_OJC] OJ-C: Communication: judgment</v>
      </c>
      <c r="F211" s="2" t="s">
        <v>4099</v>
      </c>
      <c r="G211" s="2" t="s">
        <v>4205</v>
      </c>
      <c r="I211" s="2" t="n">
        <v>6</v>
      </c>
      <c r="J211" s="2" t="s">
        <v>4027</v>
      </c>
      <c r="K211" s="2" t="s">
        <v>3875</v>
      </c>
      <c r="L211" s="2" t="s">
        <v>3875</v>
      </c>
      <c r="N211" s="2" t="s">
        <v>4203</v>
      </c>
      <c r="O211" s="2" t="n">
        <v>6</v>
      </c>
      <c r="P211" s="20" t="str">
        <f aca="false">CONCATENATE("celexd:class_",N211)</f>
        <v>celexd:class_6_GCEU</v>
      </c>
    </row>
    <row r="212" customFormat="false" ht="29" hidden="false" customHeight="false" outlineLevel="0" collapsed="false">
      <c r="A212" s="2" t="str">
        <f aca="false">CONCATENATE("celexd:c_",B212)</f>
        <v>celexd:c_6_TB</v>
      </c>
      <c r="B212" s="2" t="s">
        <v>4206</v>
      </c>
      <c r="C212" s="2" t="str">
        <f aca="false">IF(NOT(ISBLANK(D212)),CONCATENATE("celexd:c_",D212),""  )</f>
        <v>celexd:c_6</v>
      </c>
      <c r="D212" s="2" t="n">
        <v>6</v>
      </c>
      <c r="E212" s="2" t="str">
        <f aca="false">CONCATENATE("[",B212,"] ",F212)</f>
        <v>[6_TB] Communication: order</v>
      </c>
      <c r="F212" s="2" t="s">
        <v>4102</v>
      </c>
      <c r="I212" s="2" t="n">
        <v>6</v>
      </c>
      <c r="J212" s="2" t="s">
        <v>4207</v>
      </c>
      <c r="N212" s="2" t="s">
        <v>4203</v>
      </c>
      <c r="O212" s="2" t="n">
        <v>6</v>
      </c>
      <c r="P212" s="20" t="str">
        <f aca="false">CONCATENATE("celexd:class_",N212)</f>
        <v>celexd:class_6_GCEU</v>
      </c>
    </row>
    <row r="213" customFormat="false" ht="29" hidden="false" customHeight="false" outlineLevel="0" collapsed="false">
      <c r="A213" s="2" t="str">
        <f aca="false">CONCATENATE("celexd:c_",B213)</f>
        <v>celexd:c_6_TB_OJC</v>
      </c>
      <c r="B213" s="2" t="s">
        <v>4208</v>
      </c>
      <c r="C213" s="2" t="str">
        <f aca="false">IF(NOT(ISBLANK(D213)),CONCATENATE("celexd:c_",D213),""  )</f>
        <v>celexd:c_6_TB</v>
      </c>
      <c r="D213" s="2" t="s">
        <v>4206</v>
      </c>
      <c r="E213" s="2" t="str">
        <f aca="false">CONCATENATE("[",B213,"] ",F213)</f>
        <v>[6_TB_OJC] OJ-C: Communication: order</v>
      </c>
      <c r="F213" s="2" t="s">
        <v>4105</v>
      </c>
      <c r="G213" s="2" t="s">
        <v>4209</v>
      </c>
      <c r="I213" s="2" t="n">
        <v>6</v>
      </c>
      <c r="J213" s="2" t="s">
        <v>4207</v>
      </c>
      <c r="K213" s="2" t="s">
        <v>3875</v>
      </c>
      <c r="L213" s="2" t="s">
        <v>3875</v>
      </c>
      <c r="N213" s="2" t="s">
        <v>4203</v>
      </c>
      <c r="O213" s="2" t="n">
        <v>6</v>
      </c>
      <c r="P213" s="20" t="str">
        <f aca="false">CONCATENATE("celexd:class_",N213)</f>
        <v>celexd:class_6_GCEU</v>
      </c>
    </row>
    <row r="214" customFormat="false" ht="29" hidden="false" customHeight="false" outlineLevel="0" collapsed="false">
      <c r="A214" s="2" t="str">
        <f aca="false">CONCATENATE("celexd:c_",B214)</f>
        <v>celexd:c_6_TC</v>
      </c>
      <c r="B214" s="2" t="s">
        <v>4210</v>
      </c>
      <c r="C214" s="2" t="str">
        <f aca="false">IF(NOT(ISBLANK(D214)),CONCATENATE("celexd:c_",D214),""  )</f>
        <v>celexd:c_6</v>
      </c>
      <c r="D214" s="2" t="n">
        <v>6</v>
      </c>
      <c r="E214" s="2" t="str">
        <f aca="false">CONCATENATE("[",B214,"] ",F214)</f>
        <v>[6_TC] Opinion of the Advocate-General</v>
      </c>
      <c r="F214" s="2" t="s">
        <v>4108</v>
      </c>
      <c r="I214" s="2" t="n">
        <v>6</v>
      </c>
      <c r="J214" s="2" t="s">
        <v>4211</v>
      </c>
      <c r="N214" s="2" t="s">
        <v>4203</v>
      </c>
      <c r="O214" s="2" t="n">
        <v>6</v>
      </c>
      <c r="P214" s="20" t="str">
        <f aca="false">CONCATENATE("celexd:class_",N214)</f>
        <v>celexd:class_6_GCEU</v>
      </c>
    </row>
    <row r="215" customFormat="false" ht="58" hidden="false" customHeight="false" outlineLevel="0" collapsed="false">
      <c r="A215" s="2" t="str">
        <f aca="false">CONCATENATE("celexd:c_",B215)</f>
        <v>celexd:c_6_TC_EUR</v>
      </c>
      <c r="B215" s="2" t="s">
        <v>4212</v>
      </c>
      <c r="C215" s="2" t="str">
        <f aca="false">IF(NOT(ISBLANK(D215)),CONCATENATE("celexd:c_",D215),""  )</f>
        <v>celexd:c_6_TC</v>
      </c>
      <c r="D215" s="2" t="s">
        <v>4210</v>
      </c>
      <c r="E215" s="2" t="str">
        <f aca="false">CONCATENATE("[",B215,"] ",F215)</f>
        <v>[6_TC_EUR] EUR-Lex: Opinion of the Advocate- General</v>
      </c>
      <c r="F215" s="2" t="s">
        <v>4110</v>
      </c>
      <c r="G215" s="2" t="s">
        <v>4213</v>
      </c>
      <c r="I215" s="2" t="n">
        <v>6</v>
      </c>
      <c r="J215" s="2" t="s">
        <v>4211</v>
      </c>
      <c r="K215" s="2" t="s">
        <v>3875</v>
      </c>
      <c r="L215" s="2" t="s">
        <v>3875</v>
      </c>
      <c r="N215" s="2" t="s">
        <v>4203</v>
      </c>
      <c r="O215" s="2" t="n">
        <v>6</v>
      </c>
      <c r="P215" s="20" t="str">
        <f aca="false">CONCATENATE("celexd:class_",N215)</f>
        <v>celexd:class_6_GCEU</v>
      </c>
    </row>
    <row r="216" customFormat="false" ht="29" hidden="false" customHeight="false" outlineLevel="0" collapsed="false">
      <c r="A216" s="2" t="str">
        <f aca="false">CONCATENATE("celexd:c_",B216)</f>
        <v>celexd:c_6_TJ</v>
      </c>
      <c r="B216" s="2" t="s">
        <v>4214</v>
      </c>
      <c r="C216" s="2" t="str">
        <f aca="false">IF(NOT(ISBLANK(D216)),CONCATENATE("celexd:c_",D216),""  )</f>
        <v>celexd:c_6</v>
      </c>
      <c r="D216" s="2" t="n">
        <v>6</v>
      </c>
      <c r="E216" s="2" t="str">
        <f aca="false">CONCATENATE("[",B216,"] ",F216)</f>
        <v>[6_TJ] Judgment</v>
      </c>
      <c r="F216" s="2" t="s">
        <v>4125</v>
      </c>
      <c r="I216" s="2" t="n">
        <v>6</v>
      </c>
      <c r="J216" s="2" t="s">
        <v>4215</v>
      </c>
      <c r="N216" s="2" t="s">
        <v>4203</v>
      </c>
      <c r="O216" s="2" t="n">
        <v>6</v>
      </c>
      <c r="P216" s="20" t="str">
        <f aca="false">CONCATENATE("celexd:class_",N216)</f>
        <v>celexd:class_6_GCEU</v>
      </c>
    </row>
    <row r="217" customFormat="false" ht="43.5" hidden="false" customHeight="false" outlineLevel="0" collapsed="false">
      <c r="A217" s="2" t="str">
        <f aca="false">CONCATENATE("celexd:c_",B217)</f>
        <v>celexd:c_6_TJ_EUR</v>
      </c>
      <c r="B217" s="2" t="s">
        <v>4216</v>
      </c>
      <c r="C217" s="2" t="str">
        <f aca="false">IF(NOT(ISBLANK(D217)),CONCATENATE("celexd:c_",D217),""  )</f>
        <v>celexd:c_6_TJ</v>
      </c>
      <c r="D217" s="2" t="s">
        <v>4214</v>
      </c>
      <c r="E217" s="2" t="str">
        <f aca="false">CONCATENATE("[",B217,"] ",F217)</f>
        <v>[6_TJ_EUR] EUR-Lex: Judgment</v>
      </c>
      <c r="F217" s="2" t="s">
        <v>4128</v>
      </c>
      <c r="G217" s="2" t="s">
        <v>4217</v>
      </c>
      <c r="I217" s="2" t="n">
        <v>6</v>
      </c>
      <c r="J217" s="2" t="s">
        <v>4215</v>
      </c>
      <c r="K217" s="2" t="s">
        <v>3875</v>
      </c>
      <c r="L217" s="2" t="s">
        <v>3875</v>
      </c>
      <c r="N217" s="2" t="s">
        <v>4203</v>
      </c>
      <c r="O217" s="2" t="n">
        <v>6</v>
      </c>
      <c r="P217" s="20" t="str">
        <f aca="false">CONCATENATE("celexd:class_",N217)</f>
        <v>celexd:class_6_GCEU</v>
      </c>
    </row>
    <row r="218" customFormat="false" ht="29" hidden="false" customHeight="false" outlineLevel="0" collapsed="false">
      <c r="A218" s="2" t="str">
        <f aca="false">CONCATENATE("celexd:c_",B218)</f>
        <v>celexd:c_6_TN</v>
      </c>
      <c r="B218" s="2" t="s">
        <v>4218</v>
      </c>
      <c r="C218" s="2" t="str">
        <f aca="false">IF(NOT(ISBLANK(D218)),CONCATENATE("celexd:c_",D218),""  )</f>
        <v>celexd:c_6</v>
      </c>
      <c r="D218" s="2" t="n">
        <v>6</v>
      </c>
      <c r="E218" s="2" t="str">
        <f aca="false">CONCATENATE("[",B218,"] ",F218)</f>
        <v>[6_TN] Communication: new case</v>
      </c>
      <c r="F218" s="2" t="s">
        <v>4131</v>
      </c>
      <c r="I218" s="2" t="n">
        <v>6</v>
      </c>
      <c r="J218" s="2" t="s">
        <v>4219</v>
      </c>
      <c r="N218" s="2" t="s">
        <v>4203</v>
      </c>
      <c r="O218" s="2" t="n">
        <v>6</v>
      </c>
      <c r="P218" s="20" t="str">
        <f aca="false">CONCATENATE("celexd:class_",N218)</f>
        <v>celexd:class_6_GCEU</v>
      </c>
    </row>
    <row r="219" customFormat="false" ht="29" hidden="false" customHeight="false" outlineLevel="0" collapsed="false">
      <c r="A219" s="2" t="str">
        <f aca="false">CONCATENATE("celexd:c_",B219)</f>
        <v>celexd:c_6_TN_OJC</v>
      </c>
      <c r="B219" s="2" t="s">
        <v>4220</v>
      </c>
      <c r="C219" s="2" t="str">
        <f aca="false">IF(NOT(ISBLANK(D219)),CONCATENATE("celexd:c_",D219),""  )</f>
        <v>celexd:c_6_TN</v>
      </c>
      <c r="D219" s="2" t="s">
        <v>4218</v>
      </c>
      <c r="E219" s="2" t="str">
        <f aca="false">CONCATENATE("[",B219,"] ",F219)</f>
        <v>[6_TN_OJC] 6_TN_OJC – OJ-C: Communication: new case</v>
      </c>
      <c r="F219" s="8" t="s">
        <v>4221</v>
      </c>
      <c r="G219" s="2" t="s">
        <v>4222</v>
      </c>
      <c r="I219" s="2" t="n">
        <v>6</v>
      </c>
      <c r="J219" s="2" t="s">
        <v>4219</v>
      </c>
      <c r="K219" s="2" t="s">
        <v>3875</v>
      </c>
      <c r="L219" s="2" t="s">
        <v>3875</v>
      </c>
      <c r="N219" s="2" t="s">
        <v>4203</v>
      </c>
      <c r="O219" s="2" t="n">
        <v>6</v>
      </c>
      <c r="P219" s="20" t="str">
        <f aca="false">CONCATENATE("celexd:class_",N219)</f>
        <v>celexd:class_6_GCEU</v>
      </c>
    </row>
    <row r="220" customFormat="false" ht="29" hidden="false" customHeight="false" outlineLevel="0" collapsed="false">
      <c r="A220" s="2" t="str">
        <f aca="false">CONCATENATE("celexd:c_",B220)</f>
        <v>celexd:c_6_TO</v>
      </c>
      <c r="B220" s="2" t="s">
        <v>4223</v>
      </c>
      <c r="C220" s="2" t="str">
        <f aca="false">IF(NOT(ISBLANK(D220)),CONCATENATE("celexd:c_",D220),""  )</f>
        <v>celexd:c_6</v>
      </c>
      <c r="D220" s="2" t="n">
        <v>6</v>
      </c>
      <c r="E220" s="2" t="str">
        <f aca="false">CONCATENATE("[",B220,"] ",F220)</f>
        <v>[6_TO] Order</v>
      </c>
      <c r="F220" s="2" t="s">
        <v>813</v>
      </c>
      <c r="I220" s="2" t="n">
        <v>6</v>
      </c>
      <c r="J220" s="2" t="s">
        <v>4224</v>
      </c>
      <c r="N220" s="2" t="s">
        <v>4203</v>
      </c>
      <c r="O220" s="2" t="n">
        <v>6</v>
      </c>
      <c r="P220" s="20" t="str">
        <f aca="false">CONCATENATE("celexd:class_",N220)</f>
        <v>celexd:class_6_GCEU</v>
      </c>
    </row>
    <row r="221" customFormat="false" ht="43.5" hidden="false" customHeight="false" outlineLevel="0" collapsed="false">
      <c r="A221" s="2" t="str">
        <f aca="false">CONCATENATE("celexd:c_",B221)</f>
        <v>celexd:c_6_TO_EUR</v>
      </c>
      <c r="B221" s="2" t="s">
        <v>4225</v>
      </c>
      <c r="C221" s="2" t="str">
        <f aca="false">IF(NOT(ISBLANK(D221)),CONCATENATE("celexd:c_",D221),""  )</f>
        <v>celexd:c_6_TO</v>
      </c>
      <c r="D221" s="2" t="s">
        <v>4223</v>
      </c>
      <c r="E221" s="2" t="str">
        <f aca="false">CONCATENATE("[",B221,"] ",F221)</f>
        <v>[6_TO_EUR] EUR-Lex: Order</v>
      </c>
      <c r="F221" s="2" t="s">
        <v>4139</v>
      </c>
      <c r="G221" s="2" t="s">
        <v>4226</v>
      </c>
      <c r="I221" s="2" t="n">
        <v>6</v>
      </c>
      <c r="J221" s="2" t="s">
        <v>4224</v>
      </c>
      <c r="K221" s="2" t="s">
        <v>3875</v>
      </c>
      <c r="L221" s="2" t="s">
        <v>3875</v>
      </c>
      <c r="N221" s="2" t="s">
        <v>4203</v>
      </c>
      <c r="O221" s="2" t="n">
        <v>6</v>
      </c>
      <c r="P221" s="20" t="str">
        <f aca="false">CONCATENATE("celexd:class_",N221)</f>
        <v>celexd:class_6_GCEU</v>
      </c>
    </row>
    <row r="222" customFormat="false" ht="29" hidden="false" customHeight="false" outlineLevel="0" collapsed="false">
      <c r="A222" s="2" t="str">
        <f aca="false">CONCATENATE("celexd:c_",B222)</f>
        <v>celexd:c_6_TT</v>
      </c>
      <c r="B222" s="2" t="s">
        <v>4227</v>
      </c>
      <c r="C222" s="2" t="str">
        <f aca="false">IF(NOT(ISBLANK(D222)),CONCATENATE("celexd:c_",D222),""  )</f>
        <v>celexd:c_6</v>
      </c>
      <c r="D222" s="2" t="n">
        <v>6</v>
      </c>
      <c r="E222" s="2" t="str">
        <f aca="false">CONCATENATE("[",B222,"] ",F222)</f>
        <v>[6_TT] Third party proceeding</v>
      </c>
      <c r="F222" s="2" t="s">
        <v>4154</v>
      </c>
      <c r="I222" s="2" t="n">
        <v>6</v>
      </c>
      <c r="J222" s="2" t="s">
        <v>396</v>
      </c>
      <c r="N222" s="2" t="s">
        <v>4203</v>
      </c>
      <c r="O222" s="2" t="n">
        <v>6</v>
      </c>
      <c r="P222" s="20" t="str">
        <f aca="false">CONCATENATE("celexd:class_",N222)</f>
        <v>celexd:class_6_GCEU</v>
      </c>
    </row>
    <row r="223" customFormat="false" ht="58" hidden="false" customHeight="false" outlineLevel="0" collapsed="false">
      <c r="A223" s="2" t="str">
        <f aca="false">CONCATENATE("celexd:c_",B223)</f>
        <v>celexd:c_6_TT_EUR</v>
      </c>
      <c r="B223" s="2" t="s">
        <v>4228</v>
      </c>
      <c r="C223" s="2" t="str">
        <f aca="false">IF(NOT(ISBLANK(D223)),CONCATENATE("celexd:c_",D223),""  )</f>
        <v>celexd:c_6_TT</v>
      </c>
      <c r="D223" s="2" t="s">
        <v>4227</v>
      </c>
      <c r="E223" s="2" t="str">
        <f aca="false">CONCATENATE("[",B223,"] ",F223)</f>
        <v>[6_TT_EUR] EUR-Lex: Third party proceeding</v>
      </c>
      <c r="F223" s="2" t="s">
        <v>4156</v>
      </c>
      <c r="G223" s="2" t="s">
        <v>4229</v>
      </c>
      <c r="I223" s="2" t="n">
        <v>6</v>
      </c>
      <c r="J223" s="2" t="s">
        <v>396</v>
      </c>
      <c r="K223" s="2" t="s">
        <v>3875</v>
      </c>
      <c r="L223" s="2" t="s">
        <v>3875</v>
      </c>
      <c r="N223" s="2" t="s">
        <v>4203</v>
      </c>
      <c r="O223" s="2" t="n">
        <v>6</v>
      </c>
      <c r="P223" s="20" t="str">
        <f aca="false">CONCATENATE("celexd:class_",N223)</f>
        <v>celexd:class_6_GCEU</v>
      </c>
    </row>
    <row r="224" customFormat="false" ht="29" hidden="false" customHeight="false" outlineLevel="0" collapsed="false">
      <c r="A224" s="2" t="str">
        <f aca="false">CONCATENATE("celexd:c_",B224)</f>
        <v>celexd:c_8_AT</v>
      </c>
      <c r="B224" s="2" t="s">
        <v>4230</v>
      </c>
      <c r="C224" s="2" t="str">
        <f aca="false">IF(NOT(ISBLANK(D224)),CONCATENATE("celexd:c_",D224),""  )</f>
        <v>celexd:c_8</v>
      </c>
      <c r="D224" s="2" t="n">
        <v>8</v>
      </c>
      <c r="E224" s="2" t="str">
        <f aca="false">CONCATENATE("[",B224,"] ",F224)</f>
        <v>[8_AT] Austria</v>
      </c>
      <c r="F224" s="2" t="s">
        <v>4231</v>
      </c>
      <c r="G224" s="2" t="s">
        <v>4232</v>
      </c>
      <c r="I224" s="2" t="n">
        <v>8</v>
      </c>
      <c r="J224" s="2" t="s">
        <v>3879</v>
      </c>
      <c r="N224" s="2" t="n">
        <v>8</v>
      </c>
      <c r="P224" s="20" t="str">
        <f aca="false">CONCATENATE("celexd:class_",N224)</f>
        <v>celexd:class_8</v>
      </c>
    </row>
    <row r="225" customFormat="false" ht="43.5" hidden="false" customHeight="false" outlineLevel="0" collapsed="false">
      <c r="A225" s="2" t="str">
        <f aca="false">CONCATENATE("celexd:c_",B225)</f>
        <v>celexd:c_8_BE</v>
      </c>
      <c r="B225" s="2" t="s">
        <v>4233</v>
      </c>
      <c r="C225" s="2" t="str">
        <f aca="false">IF(NOT(ISBLANK(D225)),CONCATENATE("celexd:c_",D225),""  )</f>
        <v>celexd:c_8</v>
      </c>
      <c r="D225" s="2" t="n">
        <v>8</v>
      </c>
      <c r="E225" s="2" t="str">
        <f aca="false">CONCATENATE("[",B225,"] ",F225)</f>
        <v>[8_BE] Belgium</v>
      </c>
      <c r="F225" s="2" t="s">
        <v>4234</v>
      </c>
      <c r="G225" s="2" t="s">
        <v>4235</v>
      </c>
      <c r="I225" s="2" t="n">
        <v>8</v>
      </c>
      <c r="N225" s="2" t="n">
        <v>8</v>
      </c>
      <c r="P225" s="20" t="str">
        <f aca="false">CONCATENATE("celexd:class_",N225)</f>
        <v>celexd:class_8</v>
      </c>
    </row>
    <row r="226" customFormat="false" ht="43.5" hidden="false" customHeight="false" outlineLevel="0" collapsed="false">
      <c r="A226" s="2" t="str">
        <f aca="false">CONCATENATE("celexd:c_",B226)</f>
        <v>celexd:c_8_BG</v>
      </c>
      <c r="B226" s="2" t="s">
        <v>4236</v>
      </c>
      <c r="C226" s="2" t="str">
        <f aca="false">IF(NOT(ISBLANK(D226)),CONCATENATE("celexd:c_",D226),""  )</f>
        <v>celexd:c_8</v>
      </c>
      <c r="D226" s="2" t="n">
        <v>8</v>
      </c>
      <c r="E226" s="2" t="str">
        <f aca="false">CONCATENATE("[",B226,"] ",F226)</f>
        <v>[8_BG] Bulgaria</v>
      </c>
      <c r="F226" s="2" t="s">
        <v>4237</v>
      </c>
      <c r="G226" s="2" t="s">
        <v>4238</v>
      </c>
      <c r="I226" s="2" t="n">
        <v>8</v>
      </c>
      <c r="N226" s="2" t="n">
        <v>8</v>
      </c>
      <c r="P226" s="20" t="str">
        <f aca="false">CONCATENATE("celexd:class_",N226)</f>
        <v>celexd:class_8</v>
      </c>
    </row>
    <row r="227" customFormat="false" ht="29" hidden="false" customHeight="false" outlineLevel="0" collapsed="false">
      <c r="A227" s="2" t="str">
        <f aca="false">CONCATENATE("celexd:c_",B227)</f>
        <v>celexd:c_8_CY</v>
      </c>
      <c r="B227" s="2" t="s">
        <v>4239</v>
      </c>
      <c r="C227" s="2" t="str">
        <f aca="false">IF(NOT(ISBLANK(D227)),CONCATENATE("celexd:c_",D227),""  )</f>
        <v>celexd:c_8</v>
      </c>
      <c r="D227" s="2" t="n">
        <v>8</v>
      </c>
      <c r="E227" s="2" t="str">
        <f aca="false">CONCATENATE("[",B227,"] ",F227)</f>
        <v>[8_CY] Cyprus</v>
      </c>
      <c r="F227" s="2" t="s">
        <v>4240</v>
      </c>
      <c r="G227" s="2" t="s">
        <v>4241</v>
      </c>
      <c r="I227" s="2" t="n">
        <v>8</v>
      </c>
      <c r="N227" s="2" t="n">
        <v>8</v>
      </c>
      <c r="P227" s="20" t="str">
        <f aca="false">CONCATENATE("celexd:class_",N227)</f>
        <v>celexd:class_8</v>
      </c>
    </row>
    <row r="228" customFormat="false" ht="43.5" hidden="false" customHeight="false" outlineLevel="0" collapsed="false">
      <c r="A228" s="2" t="str">
        <f aca="false">CONCATENATE("celexd:c_",B228)</f>
        <v>celexd:c_8_CZ</v>
      </c>
      <c r="B228" s="2" t="s">
        <v>4242</v>
      </c>
      <c r="C228" s="2" t="str">
        <f aca="false">IF(NOT(ISBLANK(D228)),CONCATENATE("celexd:c_",D228),""  )</f>
        <v>celexd:c_8</v>
      </c>
      <c r="D228" s="2" t="n">
        <v>8</v>
      </c>
      <c r="E228" s="2" t="str">
        <f aca="false">CONCATENATE("[",B228,"] ",F228)</f>
        <v>[8_CZ] Czech Republic</v>
      </c>
      <c r="F228" s="2" t="s">
        <v>4243</v>
      </c>
      <c r="G228" s="2" t="s">
        <v>4244</v>
      </c>
      <c r="I228" s="2" t="n">
        <v>8</v>
      </c>
      <c r="N228" s="2" t="n">
        <v>8</v>
      </c>
      <c r="P228" s="20" t="str">
        <f aca="false">CONCATENATE("celexd:class_",N228)</f>
        <v>celexd:class_8</v>
      </c>
    </row>
    <row r="229" customFormat="false" ht="29" hidden="false" customHeight="false" outlineLevel="0" collapsed="false">
      <c r="A229" s="2" t="str">
        <f aca="false">CONCATENATE("celexd:c_",B229)</f>
        <v>celexd:c_8_DE</v>
      </c>
      <c r="B229" s="2" t="s">
        <v>4245</v>
      </c>
      <c r="C229" s="2" t="str">
        <f aca="false">IF(NOT(ISBLANK(D229)),CONCATENATE("celexd:c_",D229),""  )</f>
        <v>celexd:c_8</v>
      </c>
      <c r="D229" s="2" t="n">
        <v>8</v>
      </c>
      <c r="E229" s="2" t="str">
        <f aca="false">CONCATENATE("[",B229,"] ",F229)</f>
        <v>[8_DE] Germany</v>
      </c>
      <c r="F229" s="2" t="s">
        <v>4246</v>
      </c>
      <c r="G229" s="2" t="s">
        <v>4247</v>
      </c>
      <c r="I229" s="2" t="n">
        <v>8</v>
      </c>
      <c r="N229" s="2" t="n">
        <v>8</v>
      </c>
      <c r="P229" s="20" t="str">
        <f aca="false">CONCATENATE("celexd:class_",N229)</f>
        <v>celexd:class_8</v>
      </c>
    </row>
    <row r="230" customFormat="false" ht="43.5" hidden="false" customHeight="false" outlineLevel="0" collapsed="false">
      <c r="A230" s="2" t="str">
        <f aca="false">CONCATENATE("celexd:c_",B230)</f>
        <v>celexd:c_8_DK</v>
      </c>
      <c r="B230" s="2" t="s">
        <v>4248</v>
      </c>
      <c r="C230" s="2" t="str">
        <f aca="false">IF(NOT(ISBLANK(D230)),CONCATENATE("celexd:c_",D230),""  )</f>
        <v>celexd:c_8</v>
      </c>
      <c r="D230" s="2" t="n">
        <v>8</v>
      </c>
      <c r="E230" s="2" t="str">
        <f aca="false">CONCATENATE("[",B230,"] ",F230)</f>
        <v>[8_DK] Denmark</v>
      </c>
      <c r="F230" s="2" t="s">
        <v>4249</v>
      </c>
      <c r="G230" s="2" t="s">
        <v>4250</v>
      </c>
      <c r="I230" s="2" t="n">
        <v>8</v>
      </c>
      <c r="N230" s="2" t="n">
        <v>8</v>
      </c>
      <c r="P230" s="20" t="str">
        <f aca="false">CONCATENATE("celexd:class_",N230)</f>
        <v>celexd:class_8</v>
      </c>
    </row>
    <row r="231" customFormat="false" ht="58" hidden="false" customHeight="false" outlineLevel="0" collapsed="false">
      <c r="A231" s="2" t="str">
        <f aca="false">CONCATENATE("celexd:c_",B231)</f>
        <v>celexd:c_8_EE</v>
      </c>
      <c r="B231" s="2" t="s">
        <v>4251</v>
      </c>
      <c r="C231" s="2" t="str">
        <f aca="false">IF(NOT(ISBLANK(D231)),CONCATENATE("celexd:c_",D231),""  )</f>
        <v>celexd:c_8</v>
      </c>
      <c r="D231" s="2" t="n">
        <v>8</v>
      </c>
      <c r="E231" s="2" t="str">
        <f aca="false">CONCATENATE("[",B231,"] ",F231)</f>
        <v>[8_EE] Estonia</v>
      </c>
      <c r="F231" s="2" t="s">
        <v>4252</v>
      </c>
      <c r="G231" s="2" t="s">
        <v>4253</v>
      </c>
      <c r="I231" s="2" t="n">
        <v>8</v>
      </c>
      <c r="N231" s="2" t="n">
        <v>8</v>
      </c>
      <c r="P231" s="20" t="str">
        <f aca="false">CONCATENATE("celexd:class_",N231)</f>
        <v>celexd:class_8</v>
      </c>
    </row>
    <row r="232" customFormat="false" ht="29" hidden="false" customHeight="false" outlineLevel="0" collapsed="false">
      <c r="A232" s="2" t="str">
        <f aca="false">CONCATENATE("celexd:c_",B232)</f>
        <v>celexd:c_8_EL</v>
      </c>
      <c r="B232" s="2" t="s">
        <v>4254</v>
      </c>
      <c r="C232" s="2" t="str">
        <f aca="false">IF(NOT(ISBLANK(D232)),CONCATENATE("celexd:c_",D232),""  )</f>
        <v>celexd:c_8</v>
      </c>
      <c r="D232" s="2" t="n">
        <v>8</v>
      </c>
      <c r="E232" s="2" t="str">
        <f aca="false">CONCATENATE("[",B232,"] ",F232)</f>
        <v>[8_EL] Greece</v>
      </c>
      <c r="F232" s="2" t="s">
        <v>4255</v>
      </c>
      <c r="G232" s="2" t="s">
        <v>4256</v>
      </c>
      <c r="I232" s="2" t="n">
        <v>8</v>
      </c>
      <c r="N232" s="2" t="n">
        <v>8</v>
      </c>
      <c r="P232" s="20" t="str">
        <f aca="false">CONCATENATE("celexd:class_",N232)</f>
        <v>celexd:class_8</v>
      </c>
    </row>
    <row r="233" customFormat="false" ht="72.5" hidden="false" customHeight="false" outlineLevel="0" collapsed="false">
      <c r="A233" s="2" t="str">
        <f aca="false">CONCATENATE("celexd:c_",B233)</f>
        <v>celexd:c_8_ES</v>
      </c>
      <c r="B233" s="2" t="s">
        <v>4257</v>
      </c>
      <c r="C233" s="2" t="str">
        <f aca="false">IF(NOT(ISBLANK(D233)),CONCATENATE("celexd:c_",D233),""  )</f>
        <v>celexd:c_8</v>
      </c>
      <c r="D233" s="2" t="n">
        <v>8</v>
      </c>
      <c r="E233" s="2" t="str">
        <f aca="false">CONCATENATE("[",B233,"] ",F233)</f>
        <v>[8_ES] Spain</v>
      </c>
      <c r="F233" s="2" t="s">
        <v>4258</v>
      </c>
      <c r="G233" s="2" t="s">
        <v>4259</v>
      </c>
      <c r="I233" s="2" t="n">
        <v>8</v>
      </c>
      <c r="N233" s="2" t="n">
        <v>8</v>
      </c>
      <c r="P233" s="20" t="str">
        <f aca="false">CONCATENATE("celexd:class_",N233)</f>
        <v>celexd:class_8</v>
      </c>
    </row>
    <row r="234" customFormat="false" ht="43.5" hidden="false" customHeight="false" outlineLevel="0" collapsed="false">
      <c r="A234" s="2" t="str">
        <f aca="false">CONCATENATE("celexd:c_",B234)</f>
        <v>celexd:c_8_FI</v>
      </c>
      <c r="B234" s="2" t="s">
        <v>4260</v>
      </c>
      <c r="C234" s="2" t="str">
        <f aca="false">IF(NOT(ISBLANK(D234)),CONCATENATE("celexd:c_",D234),""  )</f>
        <v>celexd:c_8</v>
      </c>
      <c r="D234" s="2" t="n">
        <v>8</v>
      </c>
      <c r="E234" s="2" t="str">
        <f aca="false">CONCATENATE("[",B234,"] ",F234)</f>
        <v>[8_FI] Finland</v>
      </c>
      <c r="F234" s="2" t="s">
        <v>4261</v>
      </c>
      <c r="G234" s="2" t="s">
        <v>4262</v>
      </c>
      <c r="I234" s="2" t="n">
        <v>8</v>
      </c>
      <c r="N234" s="2" t="n">
        <v>8</v>
      </c>
      <c r="P234" s="20" t="str">
        <f aca="false">CONCATENATE("celexd:class_",N234)</f>
        <v>celexd:class_8</v>
      </c>
    </row>
    <row r="235" customFormat="false" ht="58" hidden="false" customHeight="false" outlineLevel="0" collapsed="false">
      <c r="A235" s="2" t="str">
        <f aca="false">CONCATENATE("celexd:c_",B235)</f>
        <v>celexd:c_8_FR</v>
      </c>
      <c r="B235" s="2" t="s">
        <v>4263</v>
      </c>
      <c r="C235" s="2" t="str">
        <f aca="false">IF(NOT(ISBLANK(D235)),CONCATENATE("celexd:c_",D235),""  )</f>
        <v>celexd:c_8</v>
      </c>
      <c r="D235" s="2" t="n">
        <v>8</v>
      </c>
      <c r="E235" s="2" t="str">
        <f aca="false">CONCATENATE("[",B235,"] ",F235)</f>
        <v>[8_FR] France</v>
      </c>
      <c r="F235" s="2" t="s">
        <v>4264</v>
      </c>
      <c r="G235" s="2" t="s">
        <v>4265</v>
      </c>
      <c r="I235" s="2" t="n">
        <v>8</v>
      </c>
      <c r="N235" s="2" t="n">
        <v>8</v>
      </c>
      <c r="P235" s="20" t="str">
        <f aca="false">CONCATENATE("celexd:class_",N235)</f>
        <v>celexd:class_8</v>
      </c>
    </row>
    <row r="236" customFormat="false" ht="14.5" hidden="false" customHeight="false" outlineLevel="0" collapsed="false">
      <c r="A236" s="2" t="str">
        <f aca="false">CONCATENATE("celexd:c_",B236)</f>
        <v>celexd:c_8_HR</v>
      </c>
      <c r="B236" s="2" t="s">
        <v>4266</v>
      </c>
      <c r="C236" s="2" t="str">
        <f aca="false">IF(NOT(ISBLANK(D236)),CONCATENATE("celexd:c_",D236),""  )</f>
        <v>celexd:c_8</v>
      </c>
      <c r="D236" s="2" t="n">
        <v>8</v>
      </c>
      <c r="E236" s="2" t="str">
        <f aca="false">CONCATENATE("[",B236,"] ",F236)</f>
        <v>[8_HR] Croatia</v>
      </c>
      <c r="F236" s="2" t="s">
        <v>4267</v>
      </c>
      <c r="G236" s="2" t="s">
        <v>4268</v>
      </c>
      <c r="I236" s="2" t="n">
        <v>8</v>
      </c>
      <c r="N236" s="2" t="n">
        <v>8</v>
      </c>
      <c r="P236" s="20" t="str">
        <f aca="false">CONCATENATE("celexd:class_",N236)</f>
        <v>celexd:class_8</v>
      </c>
    </row>
    <row r="237" customFormat="false" ht="43.5" hidden="false" customHeight="false" outlineLevel="0" collapsed="false">
      <c r="A237" s="2" t="str">
        <f aca="false">CONCATENATE("celexd:c_",B237)</f>
        <v>celexd:c_8_HU</v>
      </c>
      <c r="B237" s="2" t="s">
        <v>4269</v>
      </c>
      <c r="C237" s="2" t="str">
        <f aca="false">IF(NOT(ISBLANK(D237)),CONCATENATE("celexd:c_",D237),""  )</f>
        <v>celexd:c_8</v>
      </c>
      <c r="D237" s="2" t="n">
        <v>8</v>
      </c>
      <c r="E237" s="2" t="str">
        <f aca="false">CONCATENATE("[",B237,"] ",F237)</f>
        <v>[8_HU] Hungary</v>
      </c>
      <c r="F237" s="2" t="s">
        <v>4270</v>
      </c>
      <c r="G237" s="2" t="s">
        <v>4271</v>
      </c>
      <c r="I237" s="2" t="n">
        <v>8</v>
      </c>
      <c r="N237" s="2" t="n">
        <v>8</v>
      </c>
      <c r="P237" s="20" t="str">
        <f aca="false">CONCATENATE("celexd:class_",N237)</f>
        <v>celexd:class_8</v>
      </c>
    </row>
    <row r="238" customFormat="false" ht="58" hidden="false" customHeight="false" outlineLevel="0" collapsed="false">
      <c r="A238" s="2" t="str">
        <f aca="false">CONCATENATE("celexd:c_",B238)</f>
        <v>celexd:c_8_IE</v>
      </c>
      <c r="B238" s="2" t="s">
        <v>4272</v>
      </c>
      <c r="C238" s="2" t="str">
        <f aca="false">IF(NOT(ISBLANK(D238)),CONCATENATE("celexd:c_",D238),""  )</f>
        <v>celexd:c_8</v>
      </c>
      <c r="D238" s="2" t="n">
        <v>8</v>
      </c>
      <c r="E238" s="2" t="str">
        <f aca="false">CONCATENATE("[",B238,"] ",F238)</f>
        <v>[8_IE] Ireland</v>
      </c>
      <c r="F238" s="2" t="s">
        <v>4273</v>
      </c>
      <c r="G238" s="2" t="s">
        <v>4274</v>
      </c>
      <c r="I238" s="2" t="n">
        <v>8</v>
      </c>
      <c r="N238" s="2" t="n">
        <v>8</v>
      </c>
      <c r="P238" s="20" t="str">
        <f aca="false">CONCATENATE("celexd:class_",N238)</f>
        <v>celexd:class_8</v>
      </c>
    </row>
    <row r="239" customFormat="false" ht="43.5" hidden="false" customHeight="false" outlineLevel="0" collapsed="false">
      <c r="A239" s="2" t="str">
        <f aca="false">CONCATENATE("celexd:c_",B239)</f>
        <v>celexd:c_8_IT</v>
      </c>
      <c r="B239" s="2" t="s">
        <v>4275</v>
      </c>
      <c r="C239" s="2" t="str">
        <f aca="false">IF(NOT(ISBLANK(D239)),CONCATENATE("celexd:c_",D239),""  )</f>
        <v>celexd:c_8</v>
      </c>
      <c r="D239" s="2" t="n">
        <v>8</v>
      </c>
      <c r="E239" s="2" t="str">
        <f aca="false">CONCATENATE("[",B239,"] ",F239)</f>
        <v>[8_IT] Italy</v>
      </c>
      <c r="F239" s="2" t="s">
        <v>4276</v>
      </c>
      <c r="G239" s="2" t="s">
        <v>4277</v>
      </c>
      <c r="I239" s="2" t="n">
        <v>8</v>
      </c>
      <c r="N239" s="2" t="n">
        <v>8</v>
      </c>
      <c r="P239" s="20" t="str">
        <f aca="false">CONCATENATE("celexd:class_",N239)</f>
        <v>celexd:class_8</v>
      </c>
    </row>
    <row r="240" customFormat="false" ht="43.5" hidden="false" customHeight="false" outlineLevel="0" collapsed="false">
      <c r="A240" s="2" t="str">
        <f aca="false">CONCATENATE("celexd:c_",B240)</f>
        <v>celexd:c_8_LT</v>
      </c>
      <c r="B240" s="2" t="s">
        <v>4278</v>
      </c>
      <c r="C240" s="2" t="str">
        <f aca="false">IF(NOT(ISBLANK(D240)),CONCATENATE("celexd:c_",D240),""  )</f>
        <v>celexd:c_8</v>
      </c>
      <c r="D240" s="2" t="n">
        <v>8</v>
      </c>
      <c r="E240" s="2" t="str">
        <f aca="false">CONCATENATE("[",B240,"] ",F240)</f>
        <v>[8_LT] Lithuania</v>
      </c>
      <c r="F240" s="2" t="s">
        <v>4279</v>
      </c>
      <c r="G240" s="2" t="s">
        <v>4280</v>
      </c>
      <c r="I240" s="2" t="n">
        <v>8</v>
      </c>
      <c r="N240" s="2" t="n">
        <v>8</v>
      </c>
      <c r="P240" s="20" t="str">
        <f aca="false">CONCATENATE("celexd:class_",N240)</f>
        <v>celexd:class_8</v>
      </c>
    </row>
    <row r="241" customFormat="false" ht="43.5" hidden="false" customHeight="false" outlineLevel="0" collapsed="false">
      <c r="A241" s="2" t="str">
        <f aca="false">CONCATENATE("celexd:c_",B241)</f>
        <v>celexd:c_8_LU</v>
      </c>
      <c r="B241" s="2" t="s">
        <v>4281</v>
      </c>
      <c r="C241" s="2" t="str">
        <f aca="false">IF(NOT(ISBLANK(D241)),CONCATENATE("celexd:c_",D241),""  )</f>
        <v>celexd:c_8</v>
      </c>
      <c r="D241" s="2" t="n">
        <v>8</v>
      </c>
      <c r="E241" s="2" t="str">
        <f aca="false">CONCATENATE("[",B241,"] ",F241)</f>
        <v>[8_LU] Luxembourg</v>
      </c>
      <c r="F241" s="2" t="s">
        <v>4282</v>
      </c>
      <c r="G241" s="2" t="s">
        <v>4283</v>
      </c>
      <c r="I241" s="2" t="n">
        <v>8</v>
      </c>
      <c r="N241" s="2" t="n">
        <v>8</v>
      </c>
      <c r="P241" s="20" t="str">
        <f aca="false">CONCATENATE("celexd:class_",N241)</f>
        <v>celexd:class_8</v>
      </c>
    </row>
    <row r="242" customFormat="false" ht="43.5" hidden="false" customHeight="false" outlineLevel="0" collapsed="false">
      <c r="A242" s="2" t="str">
        <f aca="false">CONCATENATE("celexd:c_",B242)</f>
        <v>celexd:c_8_LV</v>
      </c>
      <c r="B242" s="2" t="s">
        <v>4284</v>
      </c>
      <c r="C242" s="2" t="str">
        <f aca="false">IF(NOT(ISBLANK(D242)),CONCATENATE("celexd:c_",D242),""  )</f>
        <v>celexd:c_8</v>
      </c>
      <c r="D242" s="2" t="n">
        <v>8</v>
      </c>
      <c r="E242" s="2" t="str">
        <f aca="false">CONCATENATE("[",B242,"] ",F242)</f>
        <v>[8_LV] Latvia</v>
      </c>
      <c r="F242" s="2" t="s">
        <v>4285</v>
      </c>
      <c r="G242" s="2" t="s">
        <v>4286</v>
      </c>
      <c r="I242" s="2" t="n">
        <v>8</v>
      </c>
      <c r="N242" s="2" t="n">
        <v>8</v>
      </c>
      <c r="P242" s="20" t="str">
        <f aca="false">CONCATENATE("celexd:class_",N242)</f>
        <v>celexd:class_8</v>
      </c>
    </row>
    <row r="243" customFormat="false" ht="43.5" hidden="false" customHeight="false" outlineLevel="0" collapsed="false">
      <c r="A243" s="2" t="str">
        <f aca="false">CONCATENATE("celexd:c_",B243)</f>
        <v>celexd:c_8_MT</v>
      </c>
      <c r="B243" s="2" t="s">
        <v>4287</v>
      </c>
      <c r="C243" s="2" t="str">
        <f aca="false">IF(NOT(ISBLANK(D243)),CONCATENATE("celexd:c_",D243),""  )</f>
        <v>celexd:c_8</v>
      </c>
      <c r="D243" s="2" t="n">
        <v>8</v>
      </c>
      <c r="E243" s="2" t="str">
        <f aca="false">CONCATENATE("[",B243,"] ",F243)</f>
        <v>[8_MT] Malta</v>
      </c>
      <c r="F243" s="2" t="s">
        <v>4288</v>
      </c>
      <c r="G243" s="2" t="s">
        <v>4289</v>
      </c>
      <c r="I243" s="2" t="n">
        <v>8</v>
      </c>
      <c r="N243" s="2" t="n">
        <v>8</v>
      </c>
      <c r="P243" s="20" t="str">
        <f aca="false">CONCATENATE("celexd:class_",N243)</f>
        <v>celexd:class_8</v>
      </c>
    </row>
    <row r="244" customFormat="false" ht="72.5" hidden="false" customHeight="false" outlineLevel="0" collapsed="false">
      <c r="A244" s="2" t="str">
        <f aca="false">CONCATENATE("celexd:c_",B244)</f>
        <v>celexd:c_8_NL</v>
      </c>
      <c r="B244" s="2" t="s">
        <v>4290</v>
      </c>
      <c r="C244" s="2" t="str">
        <f aca="false">IF(NOT(ISBLANK(D244)),CONCATENATE("celexd:c_",D244),""  )</f>
        <v>celexd:c_8</v>
      </c>
      <c r="D244" s="2" t="n">
        <v>8</v>
      </c>
      <c r="E244" s="2" t="str">
        <f aca="false">CONCATENATE("[",B244,"] ",F244)</f>
        <v>[8_NL] Netherlands</v>
      </c>
      <c r="F244" s="2" t="s">
        <v>4291</v>
      </c>
      <c r="G244" s="2" t="s">
        <v>4292</v>
      </c>
      <c r="I244" s="2" t="n">
        <v>8</v>
      </c>
      <c r="N244" s="2" t="n">
        <v>8</v>
      </c>
      <c r="P244" s="20" t="str">
        <f aca="false">CONCATENATE("celexd:class_",N244)</f>
        <v>celexd:class_8</v>
      </c>
    </row>
    <row r="245" customFormat="false" ht="43.5" hidden="false" customHeight="false" outlineLevel="0" collapsed="false">
      <c r="A245" s="2" t="str">
        <f aca="false">CONCATENATE("celexd:c_",B245)</f>
        <v>celexd:c_8_PL</v>
      </c>
      <c r="B245" s="2" t="s">
        <v>4293</v>
      </c>
      <c r="C245" s="2" t="str">
        <f aca="false">IF(NOT(ISBLANK(D245)),CONCATENATE("celexd:c_",D245),""  )</f>
        <v>celexd:c_8</v>
      </c>
      <c r="D245" s="2" t="n">
        <v>8</v>
      </c>
      <c r="E245" s="2" t="str">
        <f aca="false">CONCATENATE("[",B245,"] ",F245)</f>
        <v>[8_PL] Poland</v>
      </c>
      <c r="F245" s="2" t="s">
        <v>4294</v>
      </c>
      <c r="G245" s="2" t="s">
        <v>4295</v>
      </c>
      <c r="I245" s="2" t="n">
        <v>8</v>
      </c>
      <c r="N245" s="2" t="n">
        <v>8</v>
      </c>
      <c r="P245" s="20" t="str">
        <f aca="false">CONCATENATE("celexd:class_",N245)</f>
        <v>celexd:class_8</v>
      </c>
    </row>
    <row r="246" customFormat="false" ht="58" hidden="false" customHeight="false" outlineLevel="0" collapsed="false">
      <c r="A246" s="2" t="str">
        <f aca="false">CONCATENATE("celexd:c_",B246)</f>
        <v>celexd:c_8_PT</v>
      </c>
      <c r="B246" s="2" t="s">
        <v>4296</v>
      </c>
      <c r="C246" s="2" t="str">
        <f aca="false">IF(NOT(ISBLANK(D246)),CONCATENATE("celexd:c_",D246),""  )</f>
        <v>celexd:c_8</v>
      </c>
      <c r="D246" s="2" t="n">
        <v>8</v>
      </c>
      <c r="E246" s="2" t="str">
        <f aca="false">CONCATENATE("[",B246,"] ",F246)</f>
        <v>[8_PT] Portugal</v>
      </c>
      <c r="F246" s="2" t="s">
        <v>4297</v>
      </c>
      <c r="G246" s="2" t="s">
        <v>4298</v>
      </c>
      <c r="I246" s="2" t="n">
        <v>8</v>
      </c>
      <c r="N246" s="2" t="n">
        <v>8</v>
      </c>
      <c r="P246" s="20" t="str">
        <f aca="false">CONCATENATE("celexd:class_",N246)</f>
        <v>celexd:class_8</v>
      </c>
    </row>
    <row r="247" customFormat="false" ht="43.5" hidden="false" customHeight="false" outlineLevel="0" collapsed="false">
      <c r="A247" s="2" t="str">
        <f aca="false">CONCATENATE("celexd:c_",B247)</f>
        <v>celexd:c_8_RO</v>
      </c>
      <c r="B247" s="2" t="s">
        <v>4299</v>
      </c>
      <c r="C247" s="2" t="str">
        <f aca="false">IF(NOT(ISBLANK(D247)),CONCATENATE("celexd:c_",D247),""  )</f>
        <v>celexd:c_8</v>
      </c>
      <c r="D247" s="2" t="n">
        <v>8</v>
      </c>
      <c r="E247" s="2" t="str">
        <f aca="false">CONCATENATE("[",B247,"] ",F247)</f>
        <v>[8_RO] Romania</v>
      </c>
      <c r="F247" s="2" t="s">
        <v>4300</v>
      </c>
      <c r="G247" s="2" t="s">
        <v>4301</v>
      </c>
      <c r="I247" s="2" t="n">
        <v>8</v>
      </c>
      <c r="N247" s="2" t="n">
        <v>8</v>
      </c>
      <c r="P247" s="20" t="str">
        <f aca="false">CONCATENATE("celexd:class_",N247)</f>
        <v>celexd:class_8</v>
      </c>
    </row>
    <row r="248" customFormat="false" ht="43.5" hidden="false" customHeight="false" outlineLevel="0" collapsed="false">
      <c r="A248" s="2" t="str">
        <f aca="false">CONCATENATE("celexd:c_",B248)</f>
        <v>celexd:c_8_SE</v>
      </c>
      <c r="B248" s="2" t="s">
        <v>4302</v>
      </c>
      <c r="C248" s="2" t="str">
        <f aca="false">IF(NOT(ISBLANK(D248)),CONCATENATE("celexd:c_",D248),""  )</f>
        <v>celexd:c_8</v>
      </c>
      <c r="D248" s="2" t="n">
        <v>8</v>
      </c>
      <c r="E248" s="2" t="str">
        <f aca="false">CONCATENATE("[",B248,"] ",F248)</f>
        <v>[8_SE] Sweden</v>
      </c>
      <c r="F248" s="2" t="s">
        <v>4303</v>
      </c>
      <c r="G248" s="2" t="s">
        <v>4304</v>
      </c>
      <c r="I248" s="2" t="n">
        <v>8</v>
      </c>
      <c r="N248" s="2" t="n">
        <v>8</v>
      </c>
      <c r="P248" s="20" t="str">
        <f aca="false">CONCATENATE("celexd:class_",N248)</f>
        <v>celexd:class_8</v>
      </c>
    </row>
    <row r="249" customFormat="false" ht="58" hidden="false" customHeight="false" outlineLevel="0" collapsed="false">
      <c r="A249" s="2" t="str">
        <f aca="false">CONCATENATE("celexd:c_",B249)</f>
        <v>celexd:c_8_SI</v>
      </c>
      <c r="B249" s="2" t="s">
        <v>4305</v>
      </c>
      <c r="C249" s="2" t="str">
        <f aca="false">IF(NOT(ISBLANK(D249)),CONCATENATE("celexd:c_",D249),""  )</f>
        <v>celexd:c_8</v>
      </c>
      <c r="D249" s="2" t="n">
        <v>8</v>
      </c>
      <c r="E249" s="2" t="str">
        <f aca="false">CONCATENATE("[",B249,"] ",F249)</f>
        <v>[8_SI] Slovenia</v>
      </c>
      <c r="F249" s="2" t="s">
        <v>4306</v>
      </c>
      <c r="G249" s="2" t="s">
        <v>4307</v>
      </c>
      <c r="I249" s="2" t="n">
        <v>8</v>
      </c>
      <c r="N249" s="2" t="n">
        <v>8</v>
      </c>
      <c r="P249" s="20" t="str">
        <f aca="false">CONCATENATE("celexd:class_",N249)</f>
        <v>celexd:class_8</v>
      </c>
    </row>
    <row r="250" customFormat="false" ht="29" hidden="false" customHeight="false" outlineLevel="0" collapsed="false">
      <c r="A250" s="2" t="str">
        <f aca="false">CONCATENATE("celexd:c_",B250)</f>
        <v>celexd:c_8_SK</v>
      </c>
      <c r="B250" s="2" t="s">
        <v>4308</v>
      </c>
      <c r="C250" s="2" t="str">
        <f aca="false">IF(NOT(ISBLANK(D250)),CONCATENATE("celexd:c_",D250),""  )</f>
        <v>celexd:c_8</v>
      </c>
      <c r="D250" s="2" t="n">
        <v>8</v>
      </c>
      <c r="E250" s="2" t="str">
        <f aca="false">CONCATENATE("[",B250,"] ",F250)</f>
        <v>[8_SK] Slovakia</v>
      </c>
      <c r="F250" s="2" t="s">
        <v>4309</v>
      </c>
      <c r="G250" s="2" t="s">
        <v>4310</v>
      </c>
      <c r="I250" s="2" t="n">
        <v>8</v>
      </c>
      <c r="N250" s="2" t="n">
        <v>8</v>
      </c>
      <c r="P250" s="20" t="str">
        <f aca="false">CONCATENATE("celexd:class_",N250)</f>
        <v>celexd:class_8</v>
      </c>
    </row>
    <row r="251" customFormat="false" ht="58" hidden="false" customHeight="false" outlineLevel="0" collapsed="false">
      <c r="A251" s="2" t="str">
        <f aca="false">CONCATENATE("celexd:c_",B251)</f>
        <v>celexd:c_8_UK</v>
      </c>
      <c r="B251" s="2" t="s">
        <v>4311</v>
      </c>
      <c r="C251" s="2" t="str">
        <f aca="false">IF(NOT(ISBLANK(D251)),CONCATENATE("celexd:c_",D251),""  )</f>
        <v>celexd:c_8</v>
      </c>
      <c r="D251" s="2" t="n">
        <v>8</v>
      </c>
      <c r="E251" s="2" t="str">
        <f aca="false">CONCATENATE("[",B251,"] ",F251)</f>
        <v>[8_UK] United Kingdom</v>
      </c>
      <c r="F251" s="2" t="s">
        <v>4312</v>
      </c>
      <c r="G251" s="2" t="s">
        <v>4313</v>
      </c>
      <c r="I251" s="2" t="n">
        <v>8</v>
      </c>
      <c r="N251" s="2" t="n">
        <v>8</v>
      </c>
      <c r="P251" s="20" t="str">
        <f aca="false">CONCATENATE("celexd:class_",N251)</f>
        <v>celexd:class_8</v>
      </c>
    </row>
    <row r="252" customFormat="false" ht="58" hidden="false" customHeight="false" outlineLevel="0" collapsed="false">
      <c r="A252" s="2" t="str">
        <f aca="false">CONCATENATE("celexd:c_",B252)</f>
        <v>celexd:c_8_XX</v>
      </c>
      <c r="B252" s="2" t="s">
        <v>4314</v>
      </c>
      <c r="C252" s="2" t="str">
        <f aca="false">IF(NOT(ISBLANK(D252)),CONCATENATE("celexd:c_",D252),""  )</f>
        <v>celexd:c_8</v>
      </c>
      <c r="D252" s="2" t="n">
        <v>8</v>
      </c>
      <c r="E252" s="2" t="str">
        <f aca="false">CONCATENATE("[",B252,"] ",F252)</f>
        <v>[8_XX] Other countries, EFTA Court, European Court of Human Right</v>
      </c>
      <c r="F252" s="2" t="s">
        <v>4315</v>
      </c>
      <c r="G252" s="2" t="s">
        <v>4316</v>
      </c>
      <c r="I252" s="2" t="n">
        <v>8</v>
      </c>
      <c r="N252" s="2" t="n">
        <v>8</v>
      </c>
      <c r="P252" s="20" t="str">
        <f aca="false">CONCATENATE("celexd:class_",N252)</f>
        <v>celexd:class_8</v>
      </c>
    </row>
    <row r="253" customFormat="false" ht="43.5" hidden="false" customHeight="false" outlineLevel="0" collapsed="false">
      <c r="A253" s="2" t="str">
        <f aca="false">CONCATENATE("celexd:c_",B253)</f>
        <v>celexd:c_9_E</v>
      </c>
      <c r="B253" s="2" t="s">
        <v>4317</v>
      </c>
      <c r="C253" s="2" t="str">
        <f aca="false">IF(NOT(ISBLANK(D253)),CONCATENATE("celexd:c_",D253),""  )</f>
        <v>celexd:c_9</v>
      </c>
      <c r="D253" s="2" t="n">
        <v>9</v>
      </c>
      <c r="E253" s="2" t="str">
        <f aca="false">CONCATENATE("[",B253,"] ",F253)</f>
        <v>[9_E] Written questions</v>
      </c>
      <c r="F253" s="2" t="s">
        <v>4318</v>
      </c>
      <c r="G253" s="50" t="s">
        <v>4319</v>
      </c>
      <c r="I253" s="2" t="n">
        <v>9</v>
      </c>
      <c r="J253" s="2" t="s">
        <v>3668</v>
      </c>
      <c r="N253" s="2" t="n">
        <v>9</v>
      </c>
      <c r="P253" s="20" t="str">
        <f aca="false">CONCATENATE("celexd:class_",N253)</f>
        <v>celexd:class_9</v>
      </c>
    </row>
    <row r="254" customFormat="false" ht="58" hidden="false" customHeight="false" outlineLevel="0" collapsed="false">
      <c r="A254" s="2" t="str">
        <f aca="false">CONCATENATE("celexd:c_",B254)</f>
        <v>celexd:c_9_H</v>
      </c>
      <c r="B254" s="2" t="s">
        <v>4320</v>
      </c>
      <c r="C254" s="2" t="str">
        <f aca="false">IF(NOT(ISBLANK(D254)),CONCATENATE("celexd:c_",D254),""  )</f>
        <v>celexd:c_9</v>
      </c>
      <c r="D254" s="2" t="n">
        <v>9</v>
      </c>
      <c r="E254" s="2" t="str">
        <f aca="false">CONCATENATE("[",B254,"] ",F254)</f>
        <v>[9_H] Questions at question time </v>
      </c>
      <c r="F254" s="2" t="s">
        <v>4321</v>
      </c>
      <c r="G254" s="2" t="s">
        <v>4322</v>
      </c>
      <c r="I254" s="2" t="n">
        <v>9</v>
      </c>
      <c r="J254" s="2" t="s">
        <v>3696</v>
      </c>
      <c r="N254" s="2" t="n">
        <v>9</v>
      </c>
      <c r="P254" s="20" t="str">
        <f aca="false">CONCATENATE("celexd:class_",N254)</f>
        <v>celexd:class_9</v>
      </c>
    </row>
    <row r="255" customFormat="false" ht="58" hidden="false" customHeight="false" outlineLevel="0" collapsed="false">
      <c r="A255" s="2" t="str">
        <f aca="false">CONCATENATE("celexd:c_",B255)</f>
        <v>celexd:c_9_O</v>
      </c>
      <c r="B255" s="2" t="s">
        <v>4323</v>
      </c>
      <c r="C255" s="2" t="str">
        <f aca="false">IF(NOT(ISBLANK(D255)),CONCATENATE("celexd:c_",D255),""  )</f>
        <v>celexd:c_9</v>
      </c>
      <c r="D255" s="2" t="n">
        <v>9</v>
      </c>
      <c r="E255" s="2" t="str">
        <f aca="false">CONCATENATE("[",B255,"] ",F255)</f>
        <v>[9_O] Oral questions</v>
      </c>
      <c r="F255" s="2" t="s">
        <v>4324</v>
      </c>
      <c r="G255" s="2" t="s">
        <v>4325</v>
      </c>
      <c r="I255" s="2" t="n">
        <v>9</v>
      </c>
      <c r="J255" s="2" t="s">
        <v>1056</v>
      </c>
      <c r="N255" s="2" t="n">
        <v>9</v>
      </c>
      <c r="P255" s="20" t="str">
        <f aca="false">CONCATENATE("celexd:class_",N255)</f>
        <v>celexd:class_9</v>
      </c>
    </row>
    <row r="256" customFormat="false" ht="29" hidden="false" customHeight="false" outlineLevel="0" collapsed="false">
      <c r="A256" s="2" t="str">
        <f aca="false">CONCATENATE("celexd:c_",B256)</f>
        <v>celexd:c_C</v>
      </c>
      <c r="B256" s="2" t="s">
        <v>3646</v>
      </c>
      <c r="C256" s="2" t="str">
        <f aca="false">IF(NOT(ISBLANK(D256)),CONCATENATE("celexd:c_",D256),""  )</f>
        <v/>
      </c>
      <c r="E256" s="2" t="str">
        <f aca="false">CONCATENATE("[",B256,"] ",F256)</f>
        <v>[C] Documents published in the C series of the Official Journal</v>
      </c>
      <c r="F256" s="2" t="s">
        <v>4326</v>
      </c>
      <c r="I256" s="2" t="s">
        <v>3646</v>
      </c>
      <c r="N256" s="2" t="s">
        <v>3646</v>
      </c>
      <c r="P256" s="20" t="str">
        <f aca="false">CONCATENATE("celexd:class_",N256)</f>
        <v>celexd:class_C</v>
      </c>
    </row>
    <row r="257" customFormat="false" ht="14.5" hidden="false" customHeight="false" outlineLevel="0" collapsed="false">
      <c r="A257" s="2" t="str">
        <f aca="false">CONCATENATE("celexd:c_",B257)</f>
        <v>celexd:c_E</v>
      </c>
      <c r="B257" s="2" t="s">
        <v>3668</v>
      </c>
      <c r="C257" s="2" t="str">
        <f aca="false">IF(NOT(ISBLANK(D257)),CONCATENATE("celexd:c_",D257),""  )</f>
        <v/>
      </c>
      <c r="E257" s="2" t="str">
        <f aca="false">CONCATENATE("[",B257,"] ",F257)</f>
        <v>[E] EFTA documents</v>
      </c>
      <c r="F257" s="2" t="s">
        <v>4327</v>
      </c>
      <c r="I257" s="2" t="s">
        <v>3668</v>
      </c>
      <c r="N257" s="2" t="s">
        <v>3668</v>
      </c>
      <c r="P257" s="20" t="str">
        <f aca="false">CONCATENATE("celexd:class_",N257)</f>
        <v>celexd:class_E</v>
      </c>
    </row>
    <row r="258" customFormat="false" ht="29" hidden="false" customHeight="false" outlineLevel="0" collapsed="false">
      <c r="A258" s="2" t="str">
        <f aca="false">CONCATENATE("celexd:c_",B258)</f>
        <v>celexd:c_E_A</v>
      </c>
      <c r="B258" s="2" t="s">
        <v>4328</v>
      </c>
      <c r="C258" s="2" t="str">
        <f aca="false">IF(NOT(ISBLANK(D258)),CONCATENATE("celexd:c_",D258),""  )</f>
        <v>celexd:c_E</v>
      </c>
      <c r="D258" s="2" t="s">
        <v>3668</v>
      </c>
      <c r="E258" s="2" t="str">
        <f aca="false">CONCATENATE("[",B258,"] ",F258)</f>
        <v>[E_A] Agreements between EFTA Member States</v>
      </c>
      <c r="F258" s="2" t="s">
        <v>4329</v>
      </c>
      <c r="I258" s="2" t="s">
        <v>3668</v>
      </c>
      <c r="J258" s="2" t="s">
        <v>3589</v>
      </c>
      <c r="N258" s="2" t="s">
        <v>3668</v>
      </c>
      <c r="P258" s="20" t="str">
        <f aca="false">CONCATENATE("celexd:class_",N258)</f>
        <v>celexd:class_E</v>
      </c>
    </row>
    <row r="259" customFormat="false" ht="29" hidden="false" customHeight="false" outlineLevel="0" collapsed="false">
      <c r="A259" s="2" t="str">
        <f aca="false">CONCATENATE("celexd:c_",B259)</f>
        <v>celexd:c_E_A_OJC</v>
      </c>
      <c r="B259" s="2" t="s">
        <v>4330</v>
      </c>
      <c r="C259" s="2" t="str">
        <f aca="false">IF(NOT(ISBLANK(D259)),CONCATENATE("celexd:c_",D259),""  )</f>
        <v>celexd:c_E_A</v>
      </c>
      <c r="D259" s="2" t="s">
        <v>4328</v>
      </c>
      <c r="E259" s="2" t="str">
        <f aca="false">CONCATENATE("[",B259,"] ",F259)</f>
        <v>[E_A_OJC] OJ-C: Agreements between EFTA Member States </v>
      </c>
      <c r="F259" s="2" t="s">
        <v>4331</v>
      </c>
      <c r="G259" s="2" t="s">
        <v>4332</v>
      </c>
      <c r="I259" s="2" t="s">
        <v>3668</v>
      </c>
      <c r="J259" s="2" t="s">
        <v>3619</v>
      </c>
      <c r="K259" s="2" t="s">
        <v>3577</v>
      </c>
      <c r="L259" s="2" t="s">
        <v>3577</v>
      </c>
      <c r="N259" s="2" t="s">
        <v>3668</v>
      </c>
      <c r="P259" s="20" t="str">
        <f aca="false">CONCATENATE("celexd:class_",N259)</f>
        <v>celexd:class_E</v>
      </c>
    </row>
    <row r="260" customFormat="false" ht="29" hidden="false" customHeight="false" outlineLevel="0" collapsed="false">
      <c r="A260" s="2" t="str">
        <f aca="false">CONCATENATE("celexd:c_",B260)</f>
        <v>celexd:c_E_A_OJL</v>
      </c>
      <c r="B260" s="2" t="s">
        <v>4333</v>
      </c>
      <c r="C260" s="2" t="str">
        <f aca="false">IF(NOT(ISBLANK(D260)),CONCATENATE("celexd:c_",D260),""  )</f>
        <v>celexd:c_E_A</v>
      </c>
      <c r="D260" s="2" t="s">
        <v>4328</v>
      </c>
      <c r="E260" s="2" t="str">
        <f aca="false">CONCATENATE("[",B260,"] ",F260)</f>
        <v>[E_A_OJL] OJ-L: Agreements between EFTA Member States </v>
      </c>
      <c r="F260" s="2" t="s">
        <v>4334</v>
      </c>
      <c r="G260" s="2" t="s">
        <v>4335</v>
      </c>
      <c r="H260" s="2" t="s">
        <v>4336</v>
      </c>
      <c r="I260" s="2" t="s">
        <v>3668</v>
      </c>
      <c r="J260" s="2" t="s">
        <v>3619</v>
      </c>
      <c r="K260" s="2" t="s">
        <v>3577</v>
      </c>
      <c r="L260" s="2" t="s">
        <v>3577</v>
      </c>
      <c r="N260" s="2" t="s">
        <v>3668</v>
      </c>
      <c r="P260" s="20" t="str">
        <f aca="false">CONCATENATE("celexd:class_",N260)</f>
        <v>celexd:class_E</v>
      </c>
    </row>
    <row r="261" customFormat="false" ht="14.5" hidden="false" customHeight="false" outlineLevel="0" collapsed="false">
      <c r="A261" s="2" t="str">
        <f aca="false">CONCATENATE("celexd:c_",B261)</f>
        <v>celexd:c_E_C</v>
      </c>
      <c r="B261" s="2" t="s">
        <v>4337</v>
      </c>
      <c r="C261" s="2" t="str">
        <f aca="false">IF(NOT(ISBLANK(D261)),CONCATENATE("celexd:c_",D261),""  )</f>
        <v>celexd:c_E</v>
      </c>
      <c r="D261" s="2" t="s">
        <v>3668</v>
      </c>
      <c r="E261" s="2" t="str">
        <f aca="false">CONCATENATE("[",B261,"] ",F261)</f>
        <v>[E_C] Acts of the EFTA Surveillance Authority</v>
      </c>
      <c r="F261" s="2" t="s">
        <v>4338</v>
      </c>
      <c r="I261" s="2" t="s">
        <v>3668</v>
      </c>
      <c r="J261" s="2" t="s">
        <v>3646</v>
      </c>
      <c r="N261" s="2" t="s">
        <v>3668</v>
      </c>
      <c r="P261" s="20" t="str">
        <f aca="false">CONCATENATE("celexd:class_",N261)</f>
        <v>celexd:class_E</v>
      </c>
    </row>
    <row r="262" customFormat="false" ht="72.5" hidden="false" customHeight="false" outlineLevel="0" collapsed="false">
      <c r="A262" s="2" t="str">
        <f aca="false">CONCATENATE("celexd:c_",B262)</f>
        <v>celexd:c_E_C_OJC</v>
      </c>
      <c r="B262" s="2" t="s">
        <v>4339</v>
      </c>
      <c r="C262" s="2" t="str">
        <f aca="false">IF(NOT(ISBLANK(D262)),CONCATENATE("celexd:c_",D262),""  )</f>
        <v>celexd:c_E_C</v>
      </c>
      <c r="D262" s="2" t="s">
        <v>4337</v>
      </c>
      <c r="E262" s="2" t="str">
        <f aca="false">CONCATENATE("[",B262,"] ",F262)</f>
        <v>[E_C_OJC] OJ-C: Acts of the EFTA Surveillance Authority </v>
      </c>
      <c r="F262" s="2" t="s">
        <v>4340</v>
      </c>
      <c r="G262" s="2" t="s">
        <v>4341</v>
      </c>
      <c r="I262" s="2" t="s">
        <v>3668</v>
      </c>
      <c r="J262" s="2" t="s">
        <v>3646</v>
      </c>
      <c r="K262" s="2" t="s">
        <v>3577</v>
      </c>
      <c r="L262" s="2" t="s">
        <v>3577</v>
      </c>
      <c r="N262" s="2" t="s">
        <v>3668</v>
      </c>
      <c r="P262" s="20" t="str">
        <f aca="false">CONCATENATE("celexd:class_",N262)</f>
        <v>celexd:class_E</v>
      </c>
    </row>
    <row r="263" customFormat="false" ht="29" hidden="false" customHeight="false" outlineLevel="0" collapsed="false">
      <c r="A263" s="2" t="str">
        <f aca="false">CONCATENATE("celexd:c_",B263)</f>
        <v>celexd:c_E_C_OJL</v>
      </c>
      <c r="B263" s="2" t="s">
        <v>4342</v>
      </c>
      <c r="C263" s="2" t="str">
        <f aca="false">IF(NOT(ISBLANK(D263)),CONCATENATE("celexd:c_",D263),""  )</f>
        <v>celexd:c_E_C</v>
      </c>
      <c r="D263" s="2" t="s">
        <v>4337</v>
      </c>
      <c r="E263" s="2" t="str">
        <f aca="false">CONCATENATE("[",B263,"] ",F263)</f>
        <v>[E_C_OJL] OJ-L: Acts of the EFTA Surveillance Authority </v>
      </c>
      <c r="F263" s="2" t="s">
        <v>4343</v>
      </c>
      <c r="G263" s="2" t="s">
        <v>4344</v>
      </c>
      <c r="I263" s="2" t="s">
        <v>3668</v>
      </c>
      <c r="J263" s="2" t="s">
        <v>3646</v>
      </c>
      <c r="K263" s="2" t="s">
        <v>3672</v>
      </c>
      <c r="L263" s="2" t="s">
        <v>3672</v>
      </c>
      <c r="N263" s="2" t="s">
        <v>3668</v>
      </c>
      <c r="P263" s="20" t="str">
        <f aca="false">CONCATENATE("celexd:class_",N263)</f>
        <v>celexd:class_E</v>
      </c>
    </row>
    <row r="264" customFormat="false" ht="14.5" hidden="false" customHeight="false" outlineLevel="0" collapsed="false">
      <c r="A264" s="2" t="str">
        <f aca="false">CONCATENATE("celexd:c_",B264)</f>
        <v>celexd:c_E_G</v>
      </c>
      <c r="B264" s="2" t="s">
        <v>4345</v>
      </c>
      <c r="C264" s="2" t="str">
        <f aca="false">IF(NOT(ISBLANK(D264)),CONCATENATE("celexd:c_",D264),""  )</f>
        <v>celexd:c_E</v>
      </c>
      <c r="D264" s="2" t="s">
        <v>3668</v>
      </c>
      <c r="E264" s="2" t="str">
        <f aca="false">CONCATENATE("[",B264,"] ",F264)</f>
        <v>[E_G] Acts of the EFTA Standing Committee</v>
      </c>
      <c r="F264" s="2" t="s">
        <v>4346</v>
      </c>
      <c r="I264" s="2" t="s">
        <v>3668</v>
      </c>
      <c r="J264" s="2" t="s">
        <v>3686</v>
      </c>
      <c r="N264" s="2" t="s">
        <v>3668</v>
      </c>
      <c r="P264" s="20" t="str">
        <f aca="false">CONCATENATE("celexd:class_",N264)</f>
        <v>celexd:class_E</v>
      </c>
    </row>
    <row r="265" customFormat="false" ht="29" hidden="false" customHeight="false" outlineLevel="0" collapsed="false">
      <c r="A265" s="2" t="str">
        <f aca="false">CONCATENATE("celexd:c_",B265)</f>
        <v>celexd:c_E_G_OJC</v>
      </c>
      <c r="B265" s="2" t="s">
        <v>4347</v>
      </c>
      <c r="C265" s="2" t="str">
        <f aca="false">IF(NOT(ISBLANK(D265)),CONCATENATE("celexd:c_",D265),""  )</f>
        <v>celexd:c_E_G</v>
      </c>
      <c r="D265" s="2" t="s">
        <v>4345</v>
      </c>
      <c r="E265" s="2" t="str">
        <f aca="false">CONCATENATE("[",B265,"] ",F265)</f>
        <v>[E_G_OJC] OJ-C: Acts of the EFTA Standing Committee</v>
      </c>
      <c r="F265" s="2" t="s">
        <v>4348</v>
      </c>
      <c r="G265" s="2" t="s">
        <v>4349</v>
      </c>
      <c r="I265" s="2" t="s">
        <v>3668</v>
      </c>
      <c r="J265" s="2" t="s">
        <v>3686</v>
      </c>
      <c r="K265" s="2" t="s">
        <v>3577</v>
      </c>
      <c r="L265" s="2" t="s">
        <v>3577</v>
      </c>
      <c r="N265" s="2" t="s">
        <v>3668</v>
      </c>
      <c r="P265" s="20" t="str">
        <f aca="false">CONCATENATE("celexd:class_",N265)</f>
        <v>celexd:class_E</v>
      </c>
    </row>
    <row r="266" customFormat="false" ht="29" hidden="false" customHeight="false" outlineLevel="0" collapsed="false">
      <c r="A266" s="2" t="str">
        <f aca="false">CONCATENATE("celexd:c_",B266)</f>
        <v>celexd:c_E_G_OJL</v>
      </c>
      <c r="B266" s="2" t="s">
        <v>4350</v>
      </c>
      <c r="C266" s="2" t="str">
        <f aca="false">IF(NOT(ISBLANK(D266)),CONCATENATE("celexd:c_",D266),""  )</f>
        <v>celexd:c_E_G</v>
      </c>
      <c r="D266" s="2" t="s">
        <v>4345</v>
      </c>
      <c r="E266" s="2" t="str">
        <f aca="false">CONCATENATE("[",B266,"] ",F266)</f>
        <v>[E_G_OJL] OJ-L: Acts of the EFTA Standing Committee</v>
      </c>
      <c r="F266" s="2" t="s">
        <v>4351</v>
      </c>
      <c r="G266" s="2" t="s">
        <v>4352</v>
      </c>
      <c r="I266" s="2" t="s">
        <v>3668</v>
      </c>
      <c r="J266" s="2" t="s">
        <v>3686</v>
      </c>
      <c r="K266" s="2" t="s">
        <v>3672</v>
      </c>
      <c r="L266" s="2" t="s">
        <v>3672</v>
      </c>
      <c r="N266" s="2" t="s">
        <v>3668</v>
      </c>
      <c r="P266" s="20" t="str">
        <f aca="false">CONCATENATE("celexd:class_",N266)</f>
        <v>celexd:class_E</v>
      </c>
    </row>
    <row r="267" customFormat="false" ht="29" hidden="false" customHeight="false" outlineLevel="0" collapsed="false">
      <c r="A267" s="2" t="str">
        <f aca="false">CONCATENATE("celexd:c_",B267)</f>
        <v>celexd:c_E_J</v>
      </c>
      <c r="B267" s="2" t="s">
        <v>4353</v>
      </c>
      <c r="C267" s="2" t="str">
        <f aca="false">IF(NOT(ISBLANK(D267)),CONCATENATE("celexd:c_",D267),""  )</f>
        <v>celexd:c_E</v>
      </c>
      <c r="D267" s="2" t="s">
        <v>3668</v>
      </c>
      <c r="E267" s="2" t="str">
        <f aca="false">CONCATENATE("[",B267,"] ",F267)</f>
        <v>[E_J] Decisions, orders, consultative opinions of the EFTA Court</v>
      </c>
      <c r="F267" s="2" t="s">
        <v>4354</v>
      </c>
      <c r="I267" s="2" t="s">
        <v>3668</v>
      </c>
      <c r="J267" s="2" t="s">
        <v>3705</v>
      </c>
      <c r="N267" s="2" t="s">
        <v>3668</v>
      </c>
      <c r="P267" s="20" t="str">
        <f aca="false">CONCATENATE("celexd:class_",N267)</f>
        <v>celexd:class_E</v>
      </c>
    </row>
    <row r="268" customFormat="false" ht="29" hidden="false" customHeight="false" outlineLevel="0" collapsed="false">
      <c r="A268" s="2" t="str">
        <f aca="false">CONCATENATE("celexd:c_",B268)</f>
        <v>celexd:c_E_J_OJC</v>
      </c>
      <c r="B268" s="2" t="s">
        <v>4355</v>
      </c>
      <c r="C268" s="2" t="str">
        <f aca="false">IF(NOT(ISBLANK(D268)),CONCATENATE("celexd:c_",D268),""  )</f>
        <v>celexd:c_E_J</v>
      </c>
      <c r="D268" s="2" t="s">
        <v>4353</v>
      </c>
      <c r="E268" s="2" t="str">
        <f aca="false">CONCATENATE("[",B268,"] ",F268)</f>
        <v>[E_J_OJC] OJ-C: Decisions, orders, consultative opinions of the EFTA Court</v>
      </c>
      <c r="F268" s="2" t="s">
        <v>4356</v>
      </c>
      <c r="G268" s="2" t="s">
        <v>4357</v>
      </c>
      <c r="I268" s="2" t="s">
        <v>3668</v>
      </c>
      <c r="J268" s="2" t="s">
        <v>3716</v>
      </c>
      <c r="K268" s="2" t="s">
        <v>3672</v>
      </c>
      <c r="L268" s="2" t="s">
        <v>3672</v>
      </c>
      <c r="N268" s="2" t="s">
        <v>3668</v>
      </c>
      <c r="P268" s="20" t="str">
        <f aca="false">CONCATENATE("celexd:class_",N268)</f>
        <v>celexd:class_E</v>
      </c>
    </row>
    <row r="269" customFormat="false" ht="29" hidden="false" customHeight="false" outlineLevel="0" collapsed="false">
      <c r="A269" s="2" t="str">
        <f aca="false">CONCATENATE("celexd:c_",B269)</f>
        <v>celexd:c_E_J_OJL</v>
      </c>
      <c r="B269" s="2" t="s">
        <v>4358</v>
      </c>
      <c r="C269" s="2" t="str">
        <f aca="false">IF(NOT(ISBLANK(D269)),CONCATENATE("celexd:c_",D269),""  )</f>
        <v>celexd:c_E_J</v>
      </c>
      <c r="D269" s="2" t="s">
        <v>4353</v>
      </c>
      <c r="E269" s="2" t="str">
        <f aca="false">CONCATENATE("[",B269,"] ",F269)</f>
        <v>[E_J_OJL] OJ-L: Decisions, orders, consultative opinions of the EFTA Court</v>
      </c>
      <c r="F269" s="2" t="s">
        <v>4359</v>
      </c>
      <c r="G269" s="2" t="s">
        <v>4360</v>
      </c>
      <c r="H269" s="2" t="s">
        <v>4361</v>
      </c>
      <c r="I269" s="2" t="s">
        <v>3668</v>
      </c>
      <c r="J269" s="2" t="s">
        <v>3716</v>
      </c>
      <c r="K269" s="2" t="s">
        <v>3577</v>
      </c>
      <c r="L269" s="2" t="s">
        <v>3577</v>
      </c>
      <c r="N269" s="2" t="s">
        <v>3668</v>
      </c>
      <c r="P269" s="20" t="str">
        <f aca="false">CONCATENATE("celexd:class_",N269)</f>
        <v>celexd:class_E</v>
      </c>
    </row>
    <row r="270" customFormat="false" ht="14.5" hidden="false" customHeight="false" outlineLevel="0" collapsed="false">
      <c r="A270" s="2" t="str">
        <f aca="false">CONCATENATE("celexd:c_",B270)</f>
        <v>celexd:c_E_O</v>
      </c>
      <c r="B270" s="2" t="s">
        <v>4362</v>
      </c>
      <c r="C270" s="2" t="str">
        <f aca="false">IF(NOT(ISBLANK(D270)),CONCATENATE("celexd:c_",D270),""  )</f>
        <v>celexd:c_E</v>
      </c>
      <c r="D270" s="2" t="s">
        <v>3668</v>
      </c>
      <c r="E270" s="2" t="str">
        <f aca="false">CONCATENATE("[",B270,"] ",F270)</f>
        <v>[E_O] Other acts</v>
      </c>
      <c r="F270" s="2" t="s">
        <v>3617</v>
      </c>
      <c r="I270" s="2" t="s">
        <v>3668</v>
      </c>
      <c r="J270" s="2" t="s">
        <v>1056</v>
      </c>
      <c r="N270" s="2" t="s">
        <v>3668</v>
      </c>
      <c r="P270" s="20" t="str">
        <f aca="false">CONCATENATE("celexd:class_",N270)</f>
        <v>celexd:class_E</v>
      </c>
    </row>
    <row r="271" customFormat="false" ht="14.5" hidden="false" customHeight="false" outlineLevel="0" collapsed="false">
      <c r="A271" s="2" t="str">
        <f aca="false">CONCATENATE("celexd:c_",B271)</f>
        <v>celexd:c_E_O_OJC</v>
      </c>
      <c r="B271" s="2" t="s">
        <v>4363</v>
      </c>
      <c r="C271" s="2" t="str">
        <f aca="false">IF(NOT(ISBLANK(D271)),CONCATENATE("celexd:c_",D271),""  )</f>
        <v>celexd:c_E_O</v>
      </c>
      <c r="D271" s="2" t="s">
        <v>4362</v>
      </c>
      <c r="E271" s="2" t="str">
        <f aca="false">CONCATENATE("[",B271,"] ",F271)</f>
        <v>[E_O_OJC] OJ-C: Other acts</v>
      </c>
      <c r="F271" s="2" t="s">
        <v>3621</v>
      </c>
      <c r="H271" s="2" t="s">
        <v>4364</v>
      </c>
      <c r="I271" s="2" t="s">
        <v>3668</v>
      </c>
      <c r="J271" s="2" t="s">
        <v>1056</v>
      </c>
      <c r="N271" s="2" t="s">
        <v>3668</v>
      </c>
      <c r="P271" s="20" t="str">
        <f aca="false">CONCATENATE("celexd:class_",N271)</f>
        <v>celexd:class_E</v>
      </c>
    </row>
    <row r="272" customFormat="false" ht="14.5" hidden="false" customHeight="false" outlineLevel="0" collapsed="false">
      <c r="A272" s="2" t="str">
        <f aca="false">CONCATENATE("celexd:c_",B272)</f>
        <v>celexd:c_E_O_OJL</v>
      </c>
      <c r="B272" s="2" t="s">
        <v>4365</v>
      </c>
      <c r="C272" s="2" t="str">
        <f aca="false">IF(NOT(ISBLANK(D272)),CONCATENATE("celexd:c_",D272),""  )</f>
        <v>celexd:c_E_O</v>
      </c>
      <c r="D272" s="2" t="s">
        <v>4362</v>
      </c>
      <c r="E272" s="2" t="str">
        <f aca="false">CONCATENATE("[",B272,"] ",F272)</f>
        <v>[E_O_OJL] OJ-L: Other acts</v>
      </c>
      <c r="F272" s="2" t="s">
        <v>3624</v>
      </c>
      <c r="H272" s="2" t="s">
        <v>4364</v>
      </c>
      <c r="I272" s="2" t="s">
        <v>3668</v>
      </c>
      <c r="J272" s="2" t="s">
        <v>1056</v>
      </c>
      <c r="N272" s="2" t="s">
        <v>3668</v>
      </c>
      <c r="P272" s="20" t="str">
        <f aca="false">CONCATENATE("celexd:class_",N272)</f>
        <v>celexd:class_E</v>
      </c>
    </row>
    <row r="273" customFormat="false" ht="14.5" hidden="false" customHeight="false" outlineLevel="0" collapsed="false">
      <c r="A273" s="2" t="str">
        <f aca="false">CONCATENATE("celexd:c_",B273)</f>
        <v>celexd:c_E_P</v>
      </c>
      <c r="B273" s="2" t="s">
        <v>4366</v>
      </c>
      <c r="C273" s="2" t="str">
        <f aca="false">IF(NOT(ISBLANK(D273)),CONCATENATE("celexd:c_",D273),""  )</f>
        <v>celexd:c_E</v>
      </c>
      <c r="D273" s="2" t="s">
        <v>3668</v>
      </c>
      <c r="E273" s="2" t="str">
        <f aca="false">CONCATENATE("[",B273,"] ",F273)</f>
        <v>[E_P] Pending cases of the EFTA Court</v>
      </c>
      <c r="F273" s="2" t="s">
        <v>4367</v>
      </c>
      <c r="I273" s="2" t="s">
        <v>3668</v>
      </c>
      <c r="J273" s="2" t="s">
        <v>3612</v>
      </c>
      <c r="N273" s="2" t="s">
        <v>3668</v>
      </c>
      <c r="P273" s="20" t="str">
        <f aca="false">CONCATENATE("celexd:class_",N273)</f>
        <v>celexd:class_E</v>
      </c>
    </row>
    <row r="274" customFormat="false" ht="29" hidden="false" customHeight="false" outlineLevel="0" collapsed="false">
      <c r="A274" s="2" t="str">
        <f aca="false">CONCATENATE("celexd:c_",B274)</f>
        <v>celexd:c_E_P_OJC</v>
      </c>
      <c r="B274" s="2" t="s">
        <v>4368</v>
      </c>
      <c r="C274" s="2" t="str">
        <f aca="false">IF(NOT(ISBLANK(D274)),CONCATENATE("celexd:c_",D274),""  )</f>
        <v>celexd:c_E_P</v>
      </c>
      <c r="D274" s="2" t="s">
        <v>4366</v>
      </c>
      <c r="E274" s="2" t="str">
        <f aca="false">CONCATENATE("[",B274,"] ",F274)</f>
        <v>[E_P_OJC] OJ-C: Pending cases of the EFTA Court</v>
      </c>
      <c r="F274" s="2" t="s">
        <v>4369</v>
      </c>
      <c r="G274" s="2" t="s">
        <v>4370</v>
      </c>
      <c r="I274" s="2" t="s">
        <v>3668</v>
      </c>
      <c r="J274" s="2" t="s">
        <v>3612</v>
      </c>
      <c r="K274" s="2" t="s">
        <v>3672</v>
      </c>
      <c r="L274" s="2" t="s">
        <v>3672</v>
      </c>
      <c r="N274" s="2" t="s">
        <v>3668</v>
      </c>
      <c r="P274" s="20" t="str">
        <f aca="false">CONCATENATE("celexd:class_",N274)</f>
        <v>celexd:class_E</v>
      </c>
    </row>
    <row r="275" customFormat="false" ht="14.5" hidden="false" customHeight="false" outlineLevel="0" collapsed="false">
      <c r="A275" s="2" t="str">
        <f aca="false">CONCATENATE("celexd:c_",B275)</f>
        <v>celexd:c_E_X</v>
      </c>
      <c r="B275" s="2" t="s">
        <v>4371</v>
      </c>
      <c r="C275" s="2" t="str">
        <f aca="false">IF(NOT(ISBLANK(D275)),CONCATENATE("celexd:c_",D275),""  )</f>
        <v>celexd:c_E</v>
      </c>
      <c r="D275" s="2" t="s">
        <v>3668</v>
      </c>
      <c r="E275" s="2" t="str">
        <f aca="false">CONCATENATE("[",B275,"] ",F275)</f>
        <v>[E_X] Informations and communications</v>
      </c>
      <c r="F275" s="2" t="s">
        <v>4372</v>
      </c>
      <c r="I275" s="2" t="s">
        <v>3668</v>
      </c>
      <c r="J275" s="2" t="s">
        <v>3619</v>
      </c>
      <c r="N275" s="2" t="s">
        <v>3668</v>
      </c>
      <c r="P275" s="20" t="str">
        <f aca="false">CONCATENATE("celexd:class_",N275)</f>
        <v>celexd:class_E</v>
      </c>
    </row>
    <row r="276" customFormat="false" ht="58" hidden="false" customHeight="false" outlineLevel="0" collapsed="false">
      <c r="A276" s="2" t="str">
        <f aca="false">CONCATENATE("celexd:c_",B276)</f>
        <v>celexd:c_E_X_OJC</v>
      </c>
      <c r="B276" s="2" t="s">
        <v>4373</v>
      </c>
      <c r="C276" s="2" t="str">
        <f aca="false">IF(NOT(ISBLANK(D276)),CONCATENATE("celexd:c_",D276),""  )</f>
        <v>celexd:c_E_X</v>
      </c>
      <c r="D276" s="2" t="s">
        <v>4371</v>
      </c>
      <c r="E276" s="2" t="str">
        <f aca="false">CONCATENATE("[",B276,"] ",F276)</f>
        <v>[E_X_OJC] OJ-C: Informations and communications</v>
      </c>
      <c r="F276" s="2" t="s">
        <v>4374</v>
      </c>
      <c r="G276" s="2" t="s">
        <v>4375</v>
      </c>
      <c r="I276" s="2" t="s">
        <v>3668</v>
      </c>
      <c r="J276" s="2" t="s">
        <v>3619</v>
      </c>
      <c r="K276" s="2" t="s">
        <v>3577</v>
      </c>
      <c r="L276" s="2" t="s">
        <v>3577</v>
      </c>
      <c r="N276" s="2" t="s">
        <v>3668</v>
      </c>
      <c r="P276" s="20" t="str">
        <f aca="false">CONCATENATE("celexd:class_",N276)</f>
        <v>celexd:class_E</v>
      </c>
    </row>
    <row r="277" customFormat="false" ht="29" hidden="false" customHeight="false" outlineLevel="0" collapsed="false">
      <c r="A277" s="2" t="str">
        <f aca="false">CONCATENATE("celexd:c_",B277)</f>
        <v>celexd:c_E_X_OJL</v>
      </c>
      <c r="B277" s="2" t="s">
        <v>4376</v>
      </c>
      <c r="C277" s="2" t="str">
        <f aca="false">IF(NOT(ISBLANK(D277)),CONCATENATE("celexd:c_",D277),""  )</f>
        <v>celexd:c_E_X</v>
      </c>
      <c r="D277" s="2" t="s">
        <v>4371</v>
      </c>
      <c r="E277" s="2" t="str">
        <f aca="false">CONCATENATE("[",B277,"] ",F277)</f>
        <v>[E_X_OJL] OJ-L: Informations and communications</v>
      </c>
      <c r="F277" s="2" t="s">
        <v>4377</v>
      </c>
      <c r="G277" s="2" t="s">
        <v>4378</v>
      </c>
      <c r="H277" s="2" t="s">
        <v>4379</v>
      </c>
      <c r="I277" s="2" t="s">
        <v>3668</v>
      </c>
      <c r="J277" s="2" t="s">
        <v>3619</v>
      </c>
      <c r="K277" s="2" t="s">
        <v>3577</v>
      </c>
      <c r="L277" s="2" t="s">
        <v>3577</v>
      </c>
      <c r="N277" s="2" t="s">
        <v>3668</v>
      </c>
      <c r="P277" s="20"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83203125" defaultRowHeight="14.5" zeroHeight="false" outlineLevelRow="0" outlineLevelCol="0"/>
  <cols>
    <col collapsed="false" customWidth="true" hidden="false" outlineLevel="0" max="1" min="1" style="0" width="25.54"/>
    <col collapsed="false" customWidth="true" hidden="false" outlineLevel="0" max="3" min="2" style="51" width="23.45"/>
    <col collapsed="false" customWidth="true" hidden="false" outlineLevel="0" max="5" min="4" style="0" width="23.45"/>
    <col collapsed="false" customWidth="true" hidden="false" outlineLevel="0" max="6" min="6" style="0" width="37.72"/>
    <col collapsed="false" customWidth="true" hidden="false" outlineLevel="0" max="8" min="7" style="0" width="23.45"/>
  </cols>
  <sheetData>
    <row r="1" s="44" customFormat="true" ht="23.9" hidden="false" customHeight="true" outlineLevel="0" collapsed="false">
      <c r="A1" s="5" t="s">
        <v>0</v>
      </c>
      <c r="B1" s="52" t="s">
        <v>39</v>
      </c>
      <c r="C1" s="5" t="s">
        <v>808</v>
      </c>
      <c r="D1" s="5" t="s">
        <v>998</v>
      </c>
      <c r="E1" s="5" t="s">
        <v>812</v>
      </c>
      <c r="F1" s="5" t="s">
        <v>46</v>
      </c>
      <c r="G1" s="5" t="s">
        <v>816</v>
      </c>
      <c r="H1" s="5" t="s">
        <v>59</v>
      </c>
    </row>
    <row r="2" customFormat="false" ht="14.5" hidden="false" customHeight="false" outlineLevel="0" collapsed="false">
      <c r="A2" s="8" t="str">
        <f aca="false">CONCATENATE("celexd:class_",B2)</f>
        <v>celexd:class_1</v>
      </c>
      <c r="B2" s="51" t="n">
        <v>1</v>
      </c>
      <c r="C2" s="53" t="str">
        <f aca="false">IF(NOT(ISBLANK(D2)),CONCATENATE("celexd:class_",D2),""  )</f>
        <v/>
      </c>
      <c r="E2" s="0" t="n">
        <v>1</v>
      </c>
      <c r="F2" s="0" t="s">
        <v>4380</v>
      </c>
    </row>
    <row r="3" customFormat="false" ht="14.5" hidden="false" customHeight="false" outlineLevel="0" collapsed="false">
      <c r="A3" s="8" t="str">
        <f aca="false">CONCATENATE("celexd:class_",B3)</f>
        <v>celexd:class_2</v>
      </c>
      <c r="B3" s="51" t="n">
        <v>2</v>
      </c>
      <c r="C3" s="53" t="str">
        <f aca="false">IF(NOT(ISBLANK(D3)),CONCATENATE("celexd:class_",D3),""  )</f>
        <v/>
      </c>
      <c r="E3" s="0" t="n">
        <v>2</v>
      </c>
      <c r="F3" s="0" t="s">
        <v>4381</v>
      </c>
    </row>
    <row r="4" customFormat="false" ht="14.5" hidden="false" customHeight="false" outlineLevel="0" collapsed="false">
      <c r="A4" s="8" t="str">
        <f aca="false">CONCATENATE("celexd:class_",B4)</f>
        <v>celexd:class_3</v>
      </c>
      <c r="B4" s="51" t="n">
        <v>3</v>
      </c>
      <c r="C4" s="53" t="str">
        <f aca="false">IF(NOT(ISBLANK(D4)),CONCATENATE("celexd:class_",D4),""  )</f>
        <v/>
      </c>
      <c r="E4" s="0" t="n">
        <v>3</v>
      </c>
      <c r="F4" s="0" t="s">
        <v>4382</v>
      </c>
    </row>
    <row r="5" customFormat="false" ht="14.5" hidden="false" customHeight="false" outlineLevel="0" collapsed="false">
      <c r="A5" s="8" t="str">
        <f aca="false">CONCATENATE("celexd:class_",B5)</f>
        <v>celexd:class_4</v>
      </c>
      <c r="B5" s="51" t="n">
        <v>4</v>
      </c>
      <c r="C5" s="53" t="str">
        <f aca="false">IF(NOT(ISBLANK(D5)),CONCATENATE("celexd:class_",D5),""  )</f>
        <v/>
      </c>
      <c r="E5" s="0" t="n">
        <v>4</v>
      </c>
      <c r="F5" s="0" t="s">
        <v>4383</v>
      </c>
    </row>
    <row r="6" customFormat="false" ht="14.5" hidden="false" customHeight="false" outlineLevel="0" collapsed="false">
      <c r="A6" s="8" t="str">
        <f aca="false">CONCATENATE("celexd:class_",B6)</f>
        <v>celexd:class_5</v>
      </c>
      <c r="B6" s="51" t="n">
        <v>5</v>
      </c>
      <c r="C6" s="53" t="str">
        <f aca="false">IF(NOT(ISBLANK(D6)),CONCATENATE("celexd:class_",D6),""  )</f>
        <v/>
      </c>
      <c r="E6" s="0" t="n">
        <v>5</v>
      </c>
      <c r="F6" s="0" t="s">
        <v>4384</v>
      </c>
    </row>
    <row r="7" customFormat="false" ht="14.5" hidden="false" customHeight="false" outlineLevel="0" collapsed="false">
      <c r="A7" s="8" t="str">
        <f aca="false">CONCATENATE("celexd:class_",B7)</f>
        <v>celexd:class_5_CONSIL</v>
      </c>
      <c r="B7" s="51" t="s">
        <v>3836</v>
      </c>
      <c r="C7" s="53" t="str">
        <f aca="false">IF(NOT(ISBLANK(D7)),CONCATENATE("celexd:class_",D7),""  )</f>
        <v>celexd:class_5</v>
      </c>
      <c r="D7" s="0" t="n">
        <v>5</v>
      </c>
      <c r="E7" s="0" t="n">
        <v>1</v>
      </c>
      <c r="F7" s="0" t="s">
        <v>4385</v>
      </c>
    </row>
    <row r="8" customFormat="false" ht="14.5" hidden="false" customHeight="false" outlineLevel="0" collapsed="false">
      <c r="A8" s="8" t="str">
        <f aca="false">CONCATENATE("celexd:class_",B8)</f>
        <v>celexd:class_5_COM</v>
      </c>
      <c r="B8" s="51" t="s">
        <v>3896</v>
      </c>
      <c r="C8" s="53" t="str">
        <f aca="false">IF(NOT(ISBLANK(D8)),CONCATENATE("celexd:class_",D8),""  )</f>
        <v>celexd:class_5</v>
      </c>
      <c r="D8" s="0" t="n">
        <v>5</v>
      </c>
      <c r="E8" s="0" t="n">
        <v>2</v>
      </c>
      <c r="F8" s="0" t="s">
        <v>4386</v>
      </c>
    </row>
    <row r="9" customFormat="false" ht="14.5" hidden="false" customHeight="false" outlineLevel="0" collapsed="false">
      <c r="A9" s="8" t="str">
        <f aca="false">CONCATENATE("celexd:class_",B9)</f>
        <v>celexd:class_5_EP</v>
      </c>
      <c r="B9" s="51" t="s">
        <v>3849</v>
      </c>
      <c r="C9" s="53" t="str">
        <f aca="false">IF(NOT(ISBLANK(D9)),CONCATENATE("celexd:class_",D9),""  )</f>
        <v>celexd:class_5</v>
      </c>
      <c r="D9" s="0" t="n">
        <v>5</v>
      </c>
      <c r="E9" s="0" t="n">
        <v>3</v>
      </c>
      <c r="F9" s="0" t="s">
        <v>3532</v>
      </c>
    </row>
    <row r="10" customFormat="false" ht="14.5" hidden="false" customHeight="false" outlineLevel="0" collapsed="false">
      <c r="A10" s="8" t="str">
        <f aca="false">CONCATENATE("celexd:class_",B10)</f>
        <v>celexd:class_5_ECA</v>
      </c>
      <c r="B10" s="51" t="s">
        <v>3803</v>
      </c>
      <c r="C10" s="53" t="str">
        <f aca="false">IF(NOT(ISBLANK(D10)),CONCATENATE("celexd:class_",D10),""  )</f>
        <v>celexd:class_5</v>
      </c>
      <c r="D10" s="0" t="n">
        <v>5</v>
      </c>
      <c r="E10" s="0" t="n">
        <v>4</v>
      </c>
      <c r="F10" s="0" t="s">
        <v>4387</v>
      </c>
    </row>
    <row r="11" customFormat="false" ht="14.5" hidden="false" customHeight="false" outlineLevel="0" collapsed="false">
      <c r="A11" s="8" t="str">
        <f aca="false">CONCATENATE("celexd:class_",B11)</f>
        <v>celexd:class_5_ECB</v>
      </c>
      <c r="B11" s="51" t="s">
        <v>3811</v>
      </c>
      <c r="C11" s="53" t="str">
        <f aca="false">IF(NOT(ISBLANK(D11)),CONCATENATE("celexd:class_",D11),""  )</f>
        <v>celexd:class_5</v>
      </c>
      <c r="D11" s="0" t="n">
        <v>5</v>
      </c>
      <c r="E11" s="0" t="n">
        <v>5</v>
      </c>
      <c r="F11" s="0" t="s">
        <v>3538</v>
      </c>
    </row>
    <row r="12" customFormat="false" ht="14.5" hidden="false" customHeight="false" outlineLevel="0" collapsed="false">
      <c r="A12" s="8" t="str">
        <f aca="false">CONCATENATE("celexd:class_",B12)</f>
        <v>celexd:class_5_EESC</v>
      </c>
      <c r="B12" s="51" t="s">
        <v>3819</v>
      </c>
      <c r="C12" s="53" t="str">
        <f aca="false">IF(NOT(ISBLANK(D12)),CONCATENATE("celexd:class_",D12),""  )</f>
        <v>celexd:class_5</v>
      </c>
      <c r="D12" s="0" t="n">
        <v>5</v>
      </c>
      <c r="E12" s="0" t="n">
        <v>6</v>
      </c>
      <c r="F12" s="0" t="s">
        <v>3534</v>
      </c>
    </row>
    <row r="13" customFormat="false" ht="14.5" hidden="false" customHeight="false" outlineLevel="0" collapsed="false">
      <c r="A13" s="8" t="str">
        <f aca="false">CONCATENATE("celexd:class_",B13)</f>
        <v>celexd:class_5_COR</v>
      </c>
      <c r="B13" s="51" t="s">
        <v>3863</v>
      </c>
      <c r="C13" s="53" t="str">
        <f aca="false">IF(NOT(ISBLANK(D13)),CONCATENATE("celexd:class_",D13),""  )</f>
        <v>celexd:class_5</v>
      </c>
      <c r="D13" s="0" t="n">
        <v>5</v>
      </c>
      <c r="E13" s="0" t="n">
        <v>7</v>
      </c>
      <c r="F13" s="0" t="s">
        <v>3536</v>
      </c>
    </row>
    <row r="14" customFormat="false" ht="14.5" hidden="false" customHeight="false" outlineLevel="0" collapsed="false">
      <c r="A14" s="8" t="str">
        <f aca="false">CONCATENATE("celexd:class_",B14)</f>
        <v>celexd:class_5_ECSC</v>
      </c>
      <c r="B14" s="51" t="s">
        <v>3843</v>
      </c>
      <c r="C14" s="53" t="str">
        <f aca="false">IF(NOT(ISBLANK(D14)),CONCATENATE("celexd:class_",D14),""  )</f>
        <v>celexd:class_5</v>
      </c>
      <c r="D14" s="0" t="n">
        <v>5</v>
      </c>
      <c r="E14" s="0" t="n">
        <v>8</v>
      </c>
      <c r="F14" s="0" t="s">
        <v>4388</v>
      </c>
    </row>
    <row r="15" customFormat="false" ht="14.5" hidden="false" customHeight="false" outlineLevel="0" collapsed="false">
      <c r="A15" s="8" t="str">
        <f aca="false">CONCATENATE("celexd:class_",B15)</f>
        <v>celexd:class_5_OTHER</v>
      </c>
      <c r="B15" s="51" t="s">
        <v>3871</v>
      </c>
      <c r="C15" s="53" t="str">
        <f aca="false">IF(NOT(ISBLANK(D15)),CONCATENATE("celexd:class_",D15),""  )</f>
        <v>celexd:class_5</v>
      </c>
      <c r="D15" s="0" t="n">
        <v>5</v>
      </c>
      <c r="E15" s="0" t="n">
        <v>9</v>
      </c>
      <c r="F15" s="0" t="s">
        <v>3524</v>
      </c>
    </row>
    <row r="16" customFormat="false" ht="14.5" hidden="false" customHeight="false" outlineLevel="0" collapsed="false">
      <c r="A16" s="8" t="str">
        <f aca="false">CONCATENATE("celexd:class_",B16)</f>
        <v>celexd:class_6</v>
      </c>
      <c r="B16" s="51" t="n">
        <v>6</v>
      </c>
      <c r="C16" s="53" t="str">
        <f aca="false">IF(NOT(ISBLANK(D16)),CONCATENATE("celexd:class_",D16),""  )</f>
        <v/>
      </c>
      <c r="E16" s="0" t="n">
        <v>6</v>
      </c>
      <c r="F16" s="0" t="s">
        <v>4389</v>
      </c>
    </row>
    <row r="17" customFormat="false" ht="14.5" hidden="false" customHeight="false" outlineLevel="0" collapsed="false">
      <c r="A17" s="8" t="str">
        <f aca="false">CONCATENATE("celexd:class_",B17)</f>
        <v>celexd:class_6_CJ</v>
      </c>
      <c r="B17" s="51" t="s">
        <v>4097</v>
      </c>
      <c r="C17" s="53" t="str">
        <f aca="false">IF(NOT(ISBLANK(D17)),CONCATENATE("celexd:class_",D17),""  )</f>
        <v>celexd:class_6</v>
      </c>
      <c r="D17" s="0" t="n">
        <v>6</v>
      </c>
      <c r="E17" s="0" t="n">
        <v>1</v>
      </c>
      <c r="F17" s="0" t="s">
        <v>4390</v>
      </c>
    </row>
    <row r="18" customFormat="false" ht="14.5" hidden="false" customHeight="false" outlineLevel="0" collapsed="false">
      <c r="A18" s="8" t="str">
        <f aca="false">CONCATENATE("celexd:class_",B18)</f>
        <v>celexd:class_6_GCEU</v>
      </c>
      <c r="B18" s="51" t="s">
        <v>4203</v>
      </c>
      <c r="C18" s="53" t="str">
        <f aca="false">IF(NOT(ISBLANK(D18)),CONCATENATE("celexd:class_",D18),""  )</f>
        <v>celexd:class_6</v>
      </c>
      <c r="D18" s="0" t="n">
        <v>6</v>
      </c>
      <c r="E18" s="0" t="n">
        <v>2</v>
      </c>
      <c r="F18" s="0" t="s">
        <v>4391</v>
      </c>
    </row>
    <row r="19" customFormat="false" ht="14.5" hidden="false" customHeight="false" outlineLevel="0" collapsed="false">
      <c r="A19" s="8" t="str">
        <f aca="false">CONCATENATE("celexd:class_",B19)</f>
        <v>celexd:class_6_CST</v>
      </c>
      <c r="B19" s="51" t="s">
        <v>4179</v>
      </c>
      <c r="C19" s="53" t="str">
        <f aca="false">IF(NOT(ISBLANK(D19)),CONCATENATE("celexd:class_",D19),""  )</f>
        <v>celexd:class_6</v>
      </c>
      <c r="D19" s="0" t="n">
        <v>6</v>
      </c>
      <c r="E19" s="0" t="n">
        <v>3</v>
      </c>
      <c r="F19" s="0" t="s">
        <v>4392</v>
      </c>
    </row>
    <row r="20" customFormat="false" ht="14.5" hidden="false" customHeight="false" outlineLevel="0" collapsed="false">
      <c r="A20" s="8" t="str">
        <f aca="false">CONCATENATE("celexd:class_",B20)</f>
        <v>celexd:class_7</v>
      </c>
      <c r="B20" s="51" t="n">
        <v>7</v>
      </c>
      <c r="C20" s="53" t="str">
        <f aca="false">IF(NOT(ISBLANK(D20)),CONCATENATE("celexd:class_",D20),""  )</f>
        <v/>
      </c>
      <c r="E20" s="0" t="n">
        <v>7</v>
      </c>
      <c r="F20" s="0" t="s">
        <v>4393</v>
      </c>
    </row>
    <row r="21" customFormat="false" ht="14.5" hidden="false" customHeight="false" outlineLevel="0" collapsed="false">
      <c r="A21" s="8" t="str">
        <f aca="false">CONCATENATE("celexd:class_",B21)</f>
        <v>celexd:class_8</v>
      </c>
      <c r="B21" s="51" t="n">
        <v>8</v>
      </c>
      <c r="C21" s="53" t="str">
        <f aca="false">IF(NOT(ISBLANK(D21)),CONCATENATE("celexd:class_",D21),""  )</f>
        <v/>
      </c>
      <c r="E21" s="0" t="n">
        <v>8</v>
      </c>
      <c r="F21" s="0" t="s">
        <v>4394</v>
      </c>
    </row>
    <row r="22" customFormat="false" ht="14.5" hidden="false" customHeight="false" outlineLevel="0" collapsed="false">
      <c r="A22" s="8" t="str">
        <f aca="false">CONCATENATE("celexd:class_",B22)</f>
        <v>celexd:class_9</v>
      </c>
      <c r="B22" s="51" t="n">
        <v>9</v>
      </c>
      <c r="C22" s="53" t="str">
        <f aca="false">IF(NOT(ISBLANK(D22)),CONCATENATE("celexd:class_",D22),""  )</f>
        <v/>
      </c>
      <c r="E22" s="0" t="n">
        <v>9</v>
      </c>
      <c r="F22" s="0" t="s">
        <v>4395</v>
      </c>
    </row>
    <row r="23" customFormat="false" ht="14.5" hidden="false" customHeight="false" outlineLevel="0" collapsed="false">
      <c r="A23" s="8" t="str">
        <f aca="false">CONCATENATE("celexd:class_",B23)</f>
        <v>celexd:class_E</v>
      </c>
      <c r="B23" s="51" t="s">
        <v>3668</v>
      </c>
      <c r="C23" s="53" t="str">
        <f aca="false">IF(NOT(ISBLANK(D23)),CONCATENATE("celexd:class_",D23),""  )</f>
        <v/>
      </c>
      <c r="E23" s="0" t="n">
        <v>10</v>
      </c>
      <c r="F23" s="0" t="s">
        <v>4396</v>
      </c>
    </row>
    <row r="24" customFormat="false" ht="14.5" hidden="false" customHeight="false" outlineLevel="0" collapsed="false">
      <c r="A24" s="8" t="str">
        <f aca="false">CONCATENATE("celexd:class_",B24)</f>
        <v>celexd:class_C</v>
      </c>
      <c r="B24" s="51" t="s">
        <v>3646</v>
      </c>
      <c r="C24" s="53" t="str">
        <f aca="false">IF(NOT(ISBLANK(D24)),CONCATENATE("celexd:class_",D24),""  )</f>
        <v/>
      </c>
      <c r="E24" s="0" t="n">
        <v>11</v>
      </c>
      <c r="F24" s="0" t="s">
        <v>4397</v>
      </c>
    </row>
    <row r="25" customFormat="false" ht="14.5" hidden="false" customHeight="false" outlineLevel="0" collapsed="false">
      <c r="A25" s="8" t="str">
        <f aca="false">CONCATENATE("celexd:class_",B25)</f>
        <v>celexd:class_0</v>
      </c>
      <c r="B25" s="51" t="n">
        <v>0</v>
      </c>
      <c r="C25" s="53" t="str">
        <f aca="false">IF(NOT(ISBLANK(D25)),CONCATENATE("celexd:class_",D25),""  )</f>
        <v/>
      </c>
      <c r="E25" s="0" t="n">
        <v>12</v>
      </c>
      <c r="F25" s="0" t="s">
        <v>4398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28125" defaultRowHeight="14.5" zeroHeight="false" outlineLevelRow="0" outlineLevelCol="0"/>
  <cols>
    <col collapsed="false" customWidth="true" hidden="false" outlineLevel="0" max="1" min="1" style="0" width="14.01"/>
    <col collapsed="false" customWidth="true" hidden="false" outlineLevel="0" max="2" min="2" style="0" width="64.45"/>
  </cols>
  <sheetData>
    <row r="1" s="54" customFormat="true" ht="14.5" hidden="false" customHeight="false" outlineLevel="0" collapsed="false">
      <c r="A1" s="44" t="s">
        <v>4399</v>
      </c>
      <c r="B1" s="44" t="s">
        <v>4400</v>
      </c>
    </row>
    <row r="2" customFormat="false" ht="14.5" hidden="false" customHeight="false" outlineLevel="0" collapsed="false">
      <c r="B2" s="0" t="s">
        <v>4401</v>
      </c>
    </row>
    <row r="3" customFormat="false" ht="14.5" hidden="false" customHeight="false" outlineLevel="0" collapsed="false">
      <c r="A3" s="0" t="s">
        <v>4402</v>
      </c>
      <c r="B3" s="0" t="s">
        <v>4403</v>
      </c>
    </row>
    <row r="4" customFormat="false" ht="14.5" hidden="false" customHeight="false" outlineLevel="0" collapsed="false">
      <c r="A4" s="0" t="s">
        <v>4404</v>
      </c>
      <c r="B4" s="0" t="s">
        <v>4405</v>
      </c>
    </row>
    <row r="5" customFormat="false" ht="14.5" hidden="false" customHeight="false" outlineLevel="0" collapsed="false">
      <c r="A5" s="0" t="s">
        <v>4406</v>
      </c>
      <c r="B5" s="0" t="s">
        <v>4407</v>
      </c>
    </row>
    <row r="6" customFormat="false" ht="14.5" hidden="false" customHeight="false" outlineLevel="0" collapsed="false">
      <c r="A6" s="0" t="s">
        <v>4408</v>
      </c>
      <c r="B6" s="0" t="s">
        <v>4409</v>
      </c>
    </row>
    <row r="7" customFormat="false" ht="14.5" hidden="false" customHeight="false" outlineLevel="0" collapsed="false">
      <c r="A7" s="0" t="s">
        <v>4410</v>
      </c>
      <c r="B7" s="0" t="s">
        <v>4411</v>
      </c>
    </row>
    <row r="8" customFormat="false" ht="14.5" hidden="false" customHeight="false" outlineLevel="0" collapsed="false">
      <c r="A8" s="0" t="s">
        <v>4412</v>
      </c>
      <c r="B8" s="0" t="s">
        <v>4413</v>
      </c>
    </row>
    <row r="9" customFormat="false" ht="14.5" hidden="false" customHeight="false" outlineLevel="0" collapsed="false">
      <c r="A9" s="0" t="s">
        <v>4414</v>
      </c>
      <c r="B9" s="0" t="s">
        <v>4415</v>
      </c>
    </row>
    <row r="10" customFormat="false" ht="14.5" hidden="false" customHeight="false" outlineLevel="0" collapsed="false">
      <c r="A10" s="0" t="s">
        <v>4416</v>
      </c>
      <c r="B10" s="0" t="s">
        <v>4417</v>
      </c>
    </row>
    <row r="11" customFormat="false" ht="14.5" hidden="false" customHeight="false" outlineLevel="0" collapsed="false">
      <c r="A11" s="0" t="s">
        <v>4418</v>
      </c>
      <c r="B11" s="0" t="s">
        <v>4419</v>
      </c>
    </row>
    <row r="12" customFormat="false" ht="14.5" hidden="false" customHeight="false" outlineLevel="0" collapsed="false">
      <c r="A12" s="0" t="s">
        <v>4420</v>
      </c>
      <c r="B12" s="0" t="s">
        <v>4421</v>
      </c>
    </row>
    <row r="13" customFormat="false" ht="14.5" hidden="false" customHeight="false" outlineLevel="0" collapsed="false">
      <c r="A13" s="0" t="s">
        <v>4422</v>
      </c>
      <c r="B13" s="0" t="s">
        <v>4423</v>
      </c>
    </row>
    <row r="14" customFormat="false" ht="14.5" hidden="false" customHeight="false" outlineLevel="0" collapsed="false">
      <c r="A14" s="0" t="s">
        <v>4424</v>
      </c>
      <c r="B14" s="0" t="s">
        <v>4425</v>
      </c>
    </row>
    <row r="15" customFormat="false" ht="14.5" hidden="false" customHeight="false" outlineLevel="0" collapsed="false">
      <c r="A15" s="0" t="s">
        <v>4426</v>
      </c>
      <c r="B15" s="0" t="s">
        <v>4427</v>
      </c>
    </row>
    <row r="16" customFormat="false" ht="14.5" hidden="false" customHeight="false" outlineLevel="0" collapsed="false">
      <c r="A16" s="0" t="s">
        <v>4428</v>
      </c>
      <c r="B16" s="0" t="s">
        <v>4429</v>
      </c>
    </row>
    <row r="17" customFormat="false" ht="14.5" hidden="false" customHeight="false" outlineLevel="0" collapsed="false">
      <c r="A17" s="0" t="s">
        <v>4430</v>
      </c>
      <c r="B17" s="0" t="s">
        <v>4401</v>
      </c>
    </row>
    <row r="18" customFormat="false" ht="14.5" hidden="false" customHeight="false" outlineLevel="0" collapsed="false">
      <c r="A18" s="0" t="s">
        <v>4431</v>
      </c>
      <c r="B18" s="0" t="s">
        <v>4432</v>
      </c>
    </row>
    <row r="19" customFormat="false" ht="14.5" hidden="false" customHeight="false" outlineLevel="0" collapsed="false">
      <c r="A19" s="0" t="s">
        <v>4433</v>
      </c>
      <c r="B19" s="0" t="s">
        <v>4423</v>
      </c>
    </row>
    <row r="20" customFormat="false" ht="14.5" hidden="false" customHeight="false" outlineLevel="0" collapsed="false">
      <c r="A20" s="0" t="s">
        <v>4434</v>
      </c>
      <c r="B20" s="0" t="s">
        <v>4435</v>
      </c>
    </row>
    <row r="21" customFormat="false" ht="14.5" hidden="false" customHeight="false" outlineLevel="0" collapsed="false">
      <c r="A21" s="0" t="s">
        <v>4436</v>
      </c>
      <c r="B21" s="0" t="s">
        <v>4437</v>
      </c>
    </row>
    <row r="22" customFormat="false" ht="14.5" hidden="false" customHeight="false" outlineLevel="0" collapsed="false">
      <c r="A22" s="0" t="s">
        <v>4438</v>
      </c>
      <c r="B22" s="0" t="s">
        <v>4439</v>
      </c>
    </row>
    <row r="23" customFormat="false" ht="14.5" hidden="false" customHeight="false" outlineLevel="0" collapsed="false">
      <c r="A23" s="0" t="s">
        <v>4440</v>
      </c>
      <c r="B23" s="0" t="s">
        <v>4441</v>
      </c>
    </row>
    <row r="24" customFormat="false" ht="14.5" hidden="false" customHeight="false" outlineLevel="0" collapsed="false">
      <c r="A24" s="0" t="s">
        <v>4442</v>
      </c>
      <c r="B24" s="0" t="s">
        <v>4443</v>
      </c>
    </row>
    <row r="25" customFormat="false" ht="14.5" hidden="false" customHeight="false" outlineLevel="0" collapsed="false">
      <c r="A25" s="0" t="s">
        <v>4444</v>
      </c>
      <c r="B25" s="0" t="s">
        <v>4445</v>
      </c>
    </row>
    <row r="26" customFormat="false" ht="14.5" hidden="false" customHeight="false" outlineLevel="0" collapsed="false">
      <c r="A26" s="0" t="s">
        <v>4446</v>
      </c>
      <c r="B26" s="0" t="s">
        <v>4447</v>
      </c>
    </row>
    <row r="27" customFormat="false" ht="14.5" hidden="false" customHeight="false" outlineLevel="0" collapsed="false">
      <c r="A27" s="0" t="s">
        <v>4448</v>
      </c>
      <c r="B27" s="0" t="s">
        <v>4449</v>
      </c>
    </row>
    <row r="28" customFormat="false" ht="14.5" hidden="false" customHeight="false" outlineLevel="0" collapsed="false">
      <c r="A28" s="0" t="s">
        <v>4450</v>
      </c>
      <c r="B28" s="0" t="s">
        <v>4451</v>
      </c>
    </row>
    <row r="29" customFormat="false" ht="14.5" hidden="false" customHeight="false" outlineLevel="0" collapsed="false">
      <c r="A29" s="0" t="s">
        <v>4452</v>
      </c>
      <c r="B29" s="0" t="s">
        <v>4453</v>
      </c>
    </row>
    <row r="30" customFormat="false" ht="14.5" hidden="false" customHeight="false" outlineLevel="0" collapsed="false">
      <c r="A30" s="0" t="s">
        <v>4454</v>
      </c>
      <c r="B30" s="0" t="s">
        <v>4455</v>
      </c>
    </row>
    <row r="31" customFormat="false" ht="14.5" hidden="false" customHeight="false" outlineLevel="0" collapsed="false">
      <c r="A31" s="0" t="s">
        <v>4456</v>
      </c>
      <c r="B31" s="0" t="s">
        <v>4457</v>
      </c>
    </row>
    <row r="32" customFormat="false" ht="14.5" hidden="false" customHeight="false" outlineLevel="0" collapsed="false">
      <c r="A32" s="0" t="s">
        <v>4458</v>
      </c>
      <c r="B32" s="0" t="s">
        <v>4459</v>
      </c>
    </row>
    <row r="33" customFormat="false" ht="14.5" hidden="false" customHeight="false" outlineLevel="0" collapsed="false">
      <c r="A33" s="0" t="s">
        <v>4460</v>
      </c>
      <c r="B33" s="0" t="s">
        <v>4461</v>
      </c>
    </row>
    <row r="34" customFormat="false" ht="14.5" hidden="false" customHeight="false" outlineLevel="0" collapsed="false">
      <c r="A34" s="0" t="s">
        <v>4462</v>
      </c>
      <c r="B34" s="0" t="s">
        <v>4463</v>
      </c>
    </row>
    <row r="35" customFormat="false" ht="14.5" hidden="false" customHeight="false" outlineLevel="0" collapsed="false">
      <c r="A35" s="0" t="s">
        <v>4464</v>
      </c>
      <c r="B35" s="0" t="s">
        <v>4465</v>
      </c>
    </row>
    <row r="36" customFormat="false" ht="14.5" hidden="false" customHeight="false" outlineLevel="0" collapsed="false">
      <c r="A36" s="0" t="s">
        <v>4466</v>
      </c>
      <c r="B36" s="0" t="s">
        <v>4467</v>
      </c>
    </row>
    <row r="37" customFormat="false" ht="14.5" hidden="false" customHeight="false" outlineLevel="0" collapsed="false">
      <c r="A37" s="0" t="s">
        <v>4468</v>
      </c>
      <c r="B37" s="0" t="s">
        <v>4469</v>
      </c>
    </row>
    <row r="38" customFormat="false" ht="14.5" hidden="false" customHeight="false" outlineLevel="0" collapsed="false">
      <c r="A38" s="0" t="s">
        <v>4470</v>
      </c>
      <c r="B38" s="0" t="s">
        <v>4471</v>
      </c>
    </row>
    <row r="39" customFormat="false" ht="14.5" hidden="false" customHeight="false" outlineLevel="0" collapsed="false">
      <c r="A39" s="0" t="s">
        <v>4472</v>
      </c>
      <c r="B39" s="0" t="s">
        <v>4473</v>
      </c>
    </row>
    <row r="40" customFormat="false" ht="14.5" hidden="false" customHeight="false" outlineLevel="0" collapsed="false">
      <c r="A40" s="0" t="s">
        <v>4474</v>
      </c>
      <c r="B40" s="0" t="s">
        <v>4475</v>
      </c>
    </row>
    <row r="41" customFormat="false" ht="14.5" hidden="false" customHeight="false" outlineLevel="0" collapsed="false">
      <c r="A41" s="0" t="s">
        <v>4476</v>
      </c>
      <c r="B41" s="0" t="s">
        <v>4477</v>
      </c>
    </row>
    <row r="42" customFormat="false" ht="14.5" hidden="false" customHeight="false" outlineLevel="0" collapsed="false">
      <c r="A42" s="0" t="s">
        <v>4478</v>
      </c>
      <c r="B42" s="0" t="s">
        <v>4439</v>
      </c>
    </row>
    <row r="43" customFormat="false" ht="14.5" hidden="false" customHeight="false" outlineLevel="0" collapsed="false">
      <c r="A43" s="0" t="s">
        <v>4479</v>
      </c>
      <c r="B43" s="0" t="s">
        <v>4480</v>
      </c>
    </row>
    <row r="44" customFormat="false" ht="14.5" hidden="false" customHeight="false" outlineLevel="0" collapsed="false">
      <c r="A44" s="0" t="s">
        <v>4481</v>
      </c>
      <c r="B44" s="0" t="s">
        <v>4482</v>
      </c>
    </row>
    <row r="45" customFormat="false" ht="14.5" hidden="false" customHeight="false" outlineLevel="0" collapsed="false">
      <c r="A45" s="0" t="s">
        <v>4483</v>
      </c>
      <c r="B45" s="0" t="s">
        <v>4484</v>
      </c>
    </row>
    <row r="46" customFormat="false" ht="14.5" hidden="false" customHeight="false" outlineLevel="0" collapsed="false">
      <c r="A46" s="0" t="s">
        <v>4485</v>
      </c>
      <c r="B46" s="0" t="s">
        <v>4486</v>
      </c>
    </row>
    <row r="47" customFormat="false" ht="14.5" hidden="false" customHeight="false" outlineLevel="0" collapsed="false">
      <c r="A47" s="0" t="s">
        <v>4487</v>
      </c>
      <c r="B47" s="0" t="s">
        <v>4488</v>
      </c>
    </row>
    <row r="48" customFormat="false" ht="14.5" hidden="false" customHeight="false" outlineLevel="0" collapsed="false">
      <c r="A48" s="0" t="s">
        <v>4489</v>
      </c>
      <c r="B48" s="0" t="s">
        <v>4490</v>
      </c>
    </row>
    <row r="49" customFormat="false" ht="14.5" hidden="false" customHeight="false" outlineLevel="0" collapsed="false">
      <c r="A49" s="0" t="s">
        <v>4491</v>
      </c>
      <c r="B49" s="0" t="s">
        <v>4441</v>
      </c>
    </row>
    <row r="50" customFormat="false" ht="14.5" hidden="false" customHeight="false" outlineLevel="0" collapsed="false">
      <c r="A50" s="0" t="s">
        <v>4492</v>
      </c>
      <c r="B50" s="0" t="s">
        <v>4493</v>
      </c>
    </row>
    <row r="51" customFormat="false" ht="14.5" hidden="false" customHeight="false" outlineLevel="0" collapsed="false">
      <c r="A51" s="0" t="s">
        <v>4494</v>
      </c>
      <c r="B51" s="0" t="s">
        <v>4495</v>
      </c>
    </row>
    <row r="52" customFormat="false" ht="14.5" hidden="false" customHeight="false" outlineLevel="0" collapsed="false">
      <c r="A52" s="0" t="s">
        <v>4496</v>
      </c>
      <c r="B52" s="0" t="s">
        <v>4497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2812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54" customFormat="true" ht="14.5" hidden="false" customHeight="false" outlineLevel="0" collapsed="false">
      <c r="A1" s="4" t="s">
        <v>3</v>
      </c>
      <c r="B1" s="4" t="s">
        <v>0</v>
      </c>
    </row>
    <row r="2" customFormat="false" ht="14.5" hidden="false" customHeight="false" outlineLevel="0" collapsed="false">
      <c r="A2" s="1" t="s">
        <v>41</v>
      </c>
      <c r="B2" s="1" t="s">
        <v>4498</v>
      </c>
    </row>
    <row r="3" customFormat="false" ht="14.5" hidden="false" customHeight="false" outlineLevel="0" collapsed="false">
      <c r="A3" s="1" t="s">
        <v>48</v>
      </c>
      <c r="B3" s="1" t="s">
        <v>4499</v>
      </c>
    </row>
    <row r="4" customFormat="false" ht="14.5" hidden="false" customHeight="false" outlineLevel="0" collapsed="false">
      <c r="A4" s="1" t="s">
        <v>48</v>
      </c>
      <c r="B4" s="1" t="s">
        <v>4500</v>
      </c>
    </row>
    <row r="5" customFormat="false" ht="14.5" hidden="false" customHeight="false" outlineLevel="0" collapsed="false">
      <c r="A5" s="1" t="s">
        <v>54</v>
      </c>
      <c r="B5" s="1" t="s">
        <v>4501</v>
      </c>
    </row>
    <row r="6" customFormat="false" ht="14.5" hidden="false" customHeight="false" outlineLevel="0" collapsed="false">
      <c r="A6" s="1" t="s">
        <v>58</v>
      </c>
      <c r="B6" s="1" t="s">
        <v>4502</v>
      </c>
    </row>
    <row r="7" customFormat="false" ht="14.5" hidden="false" customHeight="false" outlineLevel="0" collapsed="false">
      <c r="A7" s="1" t="s">
        <v>61</v>
      </c>
      <c r="B7" s="1" t="s">
        <v>4503</v>
      </c>
    </row>
    <row r="8" customFormat="false" ht="14.5" hidden="false" customHeight="false" outlineLevel="0" collapsed="false">
      <c r="A8" s="1" t="s">
        <v>65</v>
      </c>
      <c r="B8" s="1" t="s">
        <v>4504</v>
      </c>
    </row>
    <row r="9" customFormat="false" ht="14.5" hidden="false" customHeight="false" outlineLevel="0" collapsed="false">
      <c r="A9" s="1" t="s">
        <v>68</v>
      </c>
      <c r="B9" s="1" t="s">
        <v>4505</v>
      </c>
    </row>
    <row r="10" customFormat="false" ht="14.5" hidden="false" customHeight="false" outlineLevel="0" collapsed="false">
      <c r="A10" s="1" t="s">
        <v>75</v>
      </c>
      <c r="B10" s="1" t="s">
        <v>4506</v>
      </c>
    </row>
    <row r="11" customFormat="false" ht="14.5" hidden="false" customHeight="false" outlineLevel="0" collapsed="false">
      <c r="A11" s="1" t="s">
        <v>90</v>
      </c>
      <c r="B11" s="1" t="s">
        <v>4507</v>
      </c>
    </row>
    <row r="12" customFormat="false" ht="14.5" hidden="false" customHeight="false" outlineLevel="0" collapsed="false">
      <c r="A12" s="1" t="s">
        <v>100</v>
      </c>
      <c r="B12" s="1" t="s">
        <v>4508</v>
      </c>
    </row>
    <row r="13" customFormat="false" ht="14.5" hidden="false" customHeight="false" outlineLevel="0" collapsed="false">
      <c r="A13" s="1" t="s">
        <v>109</v>
      </c>
      <c r="B13" s="1" t="s">
        <v>4509</v>
      </c>
    </row>
    <row r="14" customFormat="false" ht="14.5" hidden="false" customHeight="false" outlineLevel="0" collapsed="false">
      <c r="A14" s="1" t="s">
        <v>113</v>
      </c>
      <c r="B14" s="1" t="s">
        <v>4510</v>
      </c>
    </row>
    <row r="15" customFormat="false" ht="14.5" hidden="false" customHeight="false" outlineLevel="0" collapsed="false">
      <c r="A15" s="1" t="s">
        <v>121</v>
      </c>
      <c r="B15" s="1" t="s">
        <v>4511</v>
      </c>
    </row>
    <row r="16" customFormat="false" ht="14.5" hidden="false" customHeight="false" outlineLevel="0" collapsed="false">
      <c r="A16" s="1" t="s">
        <v>130</v>
      </c>
      <c r="B16" s="1" t="s">
        <v>4512</v>
      </c>
    </row>
    <row r="17" customFormat="false" ht="14.5" hidden="false" customHeight="false" outlineLevel="0" collapsed="false">
      <c r="A17" s="1" t="s">
        <v>139</v>
      </c>
      <c r="B17" s="1" t="s">
        <v>4513</v>
      </c>
    </row>
    <row r="18" customFormat="false" ht="14.5" hidden="false" customHeight="false" outlineLevel="0" collapsed="false">
      <c r="A18" s="1" t="s">
        <v>146</v>
      </c>
      <c r="B18" s="1" t="s">
        <v>4514</v>
      </c>
    </row>
    <row r="19" customFormat="false" ht="14.5" hidden="false" customHeight="false" outlineLevel="0" collapsed="false">
      <c r="A19" s="1" t="s">
        <v>153</v>
      </c>
      <c r="B19" s="1" t="s">
        <v>4515</v>
      </c>
    </row>
    <row r="20" customFormat="false" ht="14.5" hidden="false" customHeight="false" outlineLevel="0" collapsed="false">
      <c r="A20" s="1" t="s">
        <v>168</v>
      </c>
      <c r="B20" s="1" t="s">
        <v>4516</v>
      </c>
    </row>
    <row r="21" customFormat="false" ht="14.5" hidden="false" customHeight="false" outlineLevel="0" collapsed="false">
      <c r="A21" s="1" t="s">
        <v>179</v>
      </c>
      <c r="B21" s="1" t="s">
        <v>4517</v>
      </c>
    </row>
    <row r="22" customFormat="false" ht="14.5" hidden="false" customHeight="false" outlineLevel="0" collapsed="false">
      <c r="A22" s="1" t="s">
        <v>187</v>
      </c>
      <c r="B22" s="1" t="s">
        <v>4518</v>
      </c>
    </row>
    <row r="23" customFormat="false" ht="14.5" hidden="false" customHeight="false" outlineLevel="0" collapsed="false">
      <c r="A23" s="1" t="s">
        <v>194</v>
      </c>
      <c r="B23" s="1" t="s">
        <v>4519</v>
      </c>
    </row>
    <row r="24" customFormat="false" ht="14.5" hidden="false" customHeight="false" outlineLevel="0" collapsed="false">
      <c r="A24" s="1" t="s">
        <v>203</v>
      </c>
      <c r="B24" s="1" t="s">
        <v>4520</v>
      </c>
    </row>
    <row r="25" customFormat="false" ht="14.5" hidden="false" customHeight="false" outlineLevel="0" collapsed="false">
      <c r="A25" s="1" t="s">
        <v>211</v>
      </c>
      <c r="B25" s="1" t="s">
        <v>4521</v>
      </c>
    </row>
    <row r="26" customFormat="false" ht="14.5" hidden="false" customHeight="false" outlineLevel="0" collapsed="false">
      <c r="A26" s="1" t="s">
        <v>218</v>
      </c>
      <c r="B26" s="1" t="s">
        <v>4522</v>
      </c>
    </row>
    <row r="27" customFormat="false" ht="14.5" hidden="false" customHeight="false" outlineLevel="0" collapsed="false">
      <c r="A27" s="1" t="s">
        <v>226</v>
      </c>
      <c r="B27" s="1" t="s">
        <v>4523</v>
      </c>
    </row>
    <row r="28" customFormat="false" ht="14.5" hidden="false" customHeight="false" outlineLevel="0" collapsed="false">
      <c r="A28" s="1" t="s">
        <v>234</v>
      </c>
      <c r="B28" s="1" t="s">
        <v>4524</v>
      </c>
    </row>
    <row r="29" customFormat="false" ht="14.5" hidden="false" customHeight="false" outlineLevel="0" collapsed="false">
      <c r="A29" s="1" t="s">
        <v>242</v>
      </c>
      <c r="B29" s="1" t="s">
        <v>4525</v>
      </c>
    </row>
    <row r="30" customFormat="false" ht="14.5" hidden="false" customHeight="false" outlineLevel="0" collapsed="false">
      <c r="A30" s="1" t="s">
        <v>248</v>
      </c>
      <c r="B30" s="1" t="s">
        <v>4526</v>
      </c>
    </row>
    <row r="31" customFormat="false" ht="14.5" hidden="false" customHeight="false" outlineLevel="0" collapsed="false">
      <c r="A31" s="1" t="s">
        <v>255</v>
      </c>
      <c r="B31" s="1" t="s">
        <v>4527</v>
      </c>
    </row>
    <row r="32" customFormat="false" ht="14.5" hidden="false" customHeight="false" outlineLevel="0" collapsed="false">
      <c r="A32" s="1" t="s">
        <v>263</v>
      </c>
      <c r="B32" s="1" t="s">
        <v>4528</v>
      </c>
    </row>
    <row r="33" customFormat="false" ht="14.5" hidden="false" customHeight="false" outlineLevel="0" collapsed="false">
      <c r="A33" s="1" t="s">
        <v>272</v>
      </c>
      <c r="B33" s="1" t="s">
        <v>4529</v>
      </c>
    </row>
    <row r="34" customFormat="false" ht="14.5" hidden="false" customHeight="false" outlineLevel="0" collapsed="false">
      <c r="A34" s="1" t="s">
        <v>281</v>
      </c>
      <c r="B34" s="1" t="s">
        <v>4530</v>
      </c>
    </row>
    <row r="35" customFormat="false" ht="14.5" hidden="false" customHeight="false" outlineLevel="0" collapsed="false">
      <c r="A35" s="1" t="s">
        <v>288</v>
      </c>
      <c r="B35" s="1" t="s">
        <v>4531</v>
      </c>
    </row>
    <row r="36" customFormat="false" ht="14.5" hidden="false" customHeight="false" outlineLevel="0" collapsed="false">
      <c r="A36" s="1" t="s">
        <v>296</v>
      </c>
      <c r="B36" s="1" t="s">
        <v>4532</v>
      </c>
    </row>
    <row r="37" customFormat="false" ht="14.5" hidden="false" customHeight="false" outlineLevel="0" collapsed="false">
      <c r="A37" s="1" t="s">
        <v>303</v>
      </c>
      <c r="B37" s="1" t="s">
        <v>4533</v>
      </c>
    </row>
    <row r="38" customFormat="false" ht="14.5" hidden="false" customHeight="false" outlineLevel="0" collapsed="false">
      <c r="A38" s="1" t="s">
        <v>311</v>
      </c>
      <c r="B38" s="1" t="s">
        <v>4534</v>
      </c>
    </row>
    <row r="39" customFormat="false" ht="14.5" hidden="false" customHeight="false" outlineLevel="0" collapsed="false">
      <c r="A39" s="1" t="s">
        <v>319</v>
      </c>
      <c r="B39" s="1" t="s">
        <v>4535</v>
      </c>
    </row>
    <row r="40" customFormat="false" ht="14.5" hidden="false" customHeight="false" outlineLevel="0" collapsed="false">
      <c r="A40" s="1" t="s">
        <v>326</v>
      </c>
      <c r="B40" s="1" t="s">
        <v>4536</v>
      </c>
    </row>
    <row r="41" customFormat="false" ht="14.5" hidden="false" customHeight="false" outlineLevel="0" collapsed="false">
      <c r="A41" s="1" t="s">
        <v>335</v>
      </c>
      <c r="B41" s="1" t="s">
        <v>4537</v>
      </c>
    </row>
    <row r="42" customFormat="false" ht="14.5" hidden="false" customHeight="false" outlineLevel="0" collapsed="false">
      <c r="A42" s="1" t="s">
        <v>344</v>
      </c>
      <c r="B42" s="1" t="s">
        <v>4538</v>
      </c>
    </row>
    <row r="43" customFormat="false" ht="14.5" hidden="false" customHeight="false" outlineLevel="0" collapsed="false">
      <c r="A43" s="1" t="s">
        <v>351</v>
      </c>
      <c r="B43" s="1" t="s">
        <v>4539</v>
      </c>
    </row>
    <row r="44" customFormat="false" ht="14.5" hidden="false" customHeight="false" outlineLevel="0" collapsed="false">
      <c r="A44" s="1" t="s">
        <v>359</v>
      </c>
      <c r="B44" s="1" t="s">
        <v>4540</v>
      </c>
    </row>
    <row r="45" customFormat="false" ht="14.5" hidden="false" customHeight="false" outlineLevel="0" collapsed="false">
      <c r="A45" s="1" t="s">
        <v>366</v>
      </c>
      <c r="B45" s="1" t="s">
        <v>4541</v>
      </c>
    </row>
    <row r="46" customFormat="false" ht="14.5" hidden="false" customHeight="false" outlineLevel="0" collapsed="false">
      <c r="A46" s="1" t="s">
        <v>375</v>
      </c>
      <c r="B46" s="1" t="s">
        <v>4542</v>
      </c>
    </row>
    <row r="47" customFormat="false" ht="14.5" hidden="false" customHeight="false" outlineLevel="0" collapsed="false">
      <c r="A47" s="1" t="s">
        <v>382</v>
      </c>
      <c r="B47" s="1" t="s">
        <v>4543</v>
      </c>
    </row>
    <row r="48" customFormat="false" ht="14.5" hidden="false" customHeight="false" outlineLevel="0" collapsed="false">
      <c r="A48" s="1" t="s">
        <v>390</v>
      </c>
      <c r="B48" s="1" t="s">
        <v>4544</v>
      </c>
    </row>
    <row r="49" customFormat="false" ht="14.5" hidden="false" customHeight="false" outlineLevel="0" collapsed="false">
      <c r="A49" s="1" t="s">
        <v>398</v>
      </c>
      <c r="B49" s="1" t="s">
        <v>4545</v>
      </c>
    </row>
    <row r="50" customFormat="false" ht="14.5" hidden="false" customHeight="false" outlineLevel="0" collapsed="false">
      <c r="A50" s="1" t="s">
        <v>406</v>
      </c>
      <c r="B50" s="1" t="s">
        <v>4546</v>
      </c>
    </row>
    <row r="51" customFormat="false" ht="14.5" hidden="false" customHeight="false" outlineLevel="0" collapsed="false">
      <c r="A51" s="1" t="s">
        <v>426</v>
      </c>
      <c r="B51" s="1" t="s">
        <v>4547</v>
      </c>
    </row>
    <row r="52" customFormat="false" ht="14.5" hidden="false" customHeight="false" outlineLevel="0" collapsed="false">
      <c r="A52" s="1" t="s">
        <v>450</v>
      </c>
      <c r="B52" s="1" t="s">
        <v>4548</v>
      </c>
    </row>
    <row r="53" customFormat="false" ht="14.5" hidden="false" customHeight="false" outlineLevel="0" collapsed="false">
      <c r="A53" s="1" t="s">
        <v>456</v>
      </c>
      <c r="B53" s="1" t="s">
        <v>4549</v>
      </c>
    </row>
    <row r="54" customFormat="false" ht="14.5" hidden="false" customHeight="false" outlineLevel="0" collapsed="false">
      <c r="A54" s="1" t="s">
        <v>461</v>
      </c>
      <c r="B54" s="1" t="s">
        <v>4550</v>
      </c>
    </row>
    <row r="55" customFormat="false" ht="14.5" hidden="false" customHeight="false" outlineLevel="0" collapsed="false">
      <c r="A55" s="1" t="s">
        <v>467</v>
      </c>
      <c r="B55" s="1" t="s">
        <v>4551</v>
      </c>
    </row>
    <row r="56" customFormat="false" ht="14.5" hidden="false" customHeight="false" outlineLevel="0" collapsed="false">
      <c r="A56" s="1" t="s">
        <v>473</v>
      </c>
      <c r="B56" s="1" t="s">
        <v>4552</v>
      </c>
    </row>
    <row r="57" customFormat="false" ht="14.5" hidden="false" customHeight="false" outlineLevel="0" collapsed="false">
      <c r="A57" s="1" t="s">
        <v>479</v>
      </c>
      <c r="B57" s="1" t="s">
        <v>4553</v>
      </c>
    </row>
    <row r="58" customFormat="false" ht="14.5" hidden="false" customHeight="false" outlineLevel="0" collapsed="false">
      <c r="A58" s="1" t="s">
        <v>485</v>
      </c>
      <c r="B58" s="1" t="s">
        <v>4554</v>
      </c>
    </row>
    <row r="59" customFormat="false" ht="14.5" hidden="false" customHeight="false" outlineLevel="0" collapsed="false">
      <c r="A59" s="1" t="s">
        <v>492</v>
      </c>
      <c r="B59" s="1" t="s">
        <v>4555</v>
      </c>
    </row>
    <row r="60" customFormat="false" ht="14.5" hidden="false" customHeight="false" outlineLevel="0" collapsed="false">
      <c r="A60" s="1" t="s">
        <v>499</v>
      </c>
      <c r="B60" s="1" t="s">
        <v>4556</v>
      </c>
    </row>
    <row r="61" customFormat="false" ht="14.5" hidden="false" customHeight="false" outlineLevel="0" collapsed="false">
      <c r="A61" s="1" t="s">
        <v>506</v>
      </c>
      <c r="B61" s="1" t="s">
        <v>4557</v>
      </c>
    </row>
    <row r="62" customFormat="false" ht="14.5" hidden="false" customHeight="false" outlineLevel="0" collapsed="false">
      <c r="A62" s="1" t="s">
        <v>512</v>
      </c>
      <c r="B62" s="1" t="s">
        <v>4558</v>
      </c>
    </row>
    <row r="63" customFormat="false" ht="14.5" hidden="false" customHeight="false" outlineLevel="0" collapsed="false">
      <c r="A63" s="1" t="s">
        <v>518</v>
      </c>
      <c r="B63" s="1" t="s">
        <v>4559</v>
      </c>
    </row>
    <row r="64" customFormat="false" ht="14.5" hidden="false" customHeight="false" outlineLevel="0" collapsed="false">
      <c r="A64" s="1" t="s">
        <v>525</v>
      </c>
      <c r="B64" s="1" t="s">
        <v>4560</v>
      </c>
    </row>
    <row r="65" customFormat="false" ht="14.5" hidden="false" customHeight="false" outlineLevel="0" collapsed="false">
      <c r="A65" s="1" t="s">
        <v>531</v>
      </c>
      <c r="B65" s="1" t="s">
        <v>4561</v>
      </c>
    </row>
    <row r="66" customFormat="false" ht="14.5" hidden="false" customHeight="false" outlineLevel="0" collapsed="false">
      <c r="A66" s="1" t="s">
        <v>537</v>
      </c>
      <c r="B66" s="1" t="s">
        <v>4562</v>
      </c>
    </row>
    <row r="67" customFormat="false" ht="14.5" hidden="false" customHeight="false" outlineLevel="0" collapsed="false">
      <c r="A67" s="1" t="s">
        <v>542</v>
      </c>
      <c r="B67" s="1" t="s">
        <v>4563</v>
      </c>
    </row>
    <row r="68" customFormat="false" ht="14.5" hidden="false" customHeight="false" outlineLevel="0" collapsed="false">
      <c r="A68" s="1" t="s">
        <v>548</v>
      </c>
      <c r="B68" s="1" t="s">
        <v>4564</v>
      </c>
    </row>
    <row r="69" customFormat="false" ht="14.5" hidden="false" customHeight="false" outlineLevel="0" collapsed="false">
      <c r="A69" s="1" t="s">
        <v>554</v>
      </c>
      <c r="B69" s="1" t="s">
        <v>4565</v>
      </c>
    </row>
    <row r="70" customFormat="false" ht="14.5" hidden="false" customHeight="false" outlineLevel="0" collapsed="false">
      <c r="A70" s="1" t="s">
        <v>559</v>
      </c>
      <c r="B70" s="1" t="s">
        <v>4566</v>
      </c>
    </row>
    <row r="71" customFormat="false" ht="14.5" hidden="false" customHeight="false" outlineLevel="0" collapsed="false">
      <c r="A71" s="1" t="s">
        <v>565</v>
      </c>
      <c r="B71" s="1" t="s">
        <v>4567</v>
      </c>
    </row>
    <row r="72" customFormat="false" ht="14.5" hidden="false" customHeight="false" outlineLevel="0" collapsed="false">
      <c r="A72" s="1" t="s">
        <v>571</v>
      </c>
      <c r="B72" s="1" t="s">
        <v>4568</v>
      </c>
    </row>
    <row r="73" customFormat="false" ht="14.5" hidden="false" customHeight="false" outlineLevel="0" collapsed="false">
      <c r="A73" s="1" t="s">
        <v>577</v>
      </c>
      <c r="B73" s="1" t="s">
        <v>4569</v>
      </c>
    </row>
    <row r="74" customFormat="false" ht="14.5" hidden="false" customHeight="false" outlineLevel="0" collapsed="false">
      <c r="A74" s="1" t="s">
        <v>582</v>
      </c>
      <c r="B74" s="1" t="s">
        <v>4570</v>
      </c>
    </row>
    <row r="75" customFormat="false" ht="14.5" hidden="false" customHeight="false" outlineLevel="0" collapsed="false">
      <c r="A75" s="1" t="s">
        <v>588</v>
      </c>
      <c r="B75" s="1" t="s">
        <v>4571</v>
      </c>
    </row>
    <row r="76" customFormat="false" ht="14.5" hidden="false" customHeight="false" outlineLevel="0" collapsed="false">
      <c r="A76" s="1" t="s">
        <v>593</v>
      </c>
      <c r="B76" s="1" t="s">
        <v>4572</v>
      </c>
    </row>
    <row r="77" customFormat="false" ht="14.5" hidden="false" customHeight="false" outlineLevel="0" collapsed="false">
      <c r="A77" s="1" t="s">
        <v>597</v>
      </c>
      <c r="B77" s="1" t="s">
        <v>4573</v>
      </c>
    </row>
    <row r="78" customFormat="false" ht="14.5" hidden="false" customHeight="false" outlineLevel="0" collapsed="false">
      <c r="A78" s="1" t="s">
        <v>601</v>
      </c>
      <c r="B78" s="1" t="s">
        <v>4574</v>
      </c>
    </row>
    <row r="79" customFormat="false" ht="14.5" hidden="false" customHeight="false" outlineLevel="0" collapsed="false">
      <c r="A79" s="1" t="s">
        <v>606</v>
      </c>
      <c r="B79" s="1" t="s">
        <v>4575</v>
      </c>
    </row>
    <row r="80" customFormat="false" ht="14.5" hidden="false" customHeight="false" outlineLevel="0" collapsed="false">
      <c r="A80" s="1" t="s">
        <v>611</v>
      </c>
      <c r="B80" s="1" t="s">
        <v>4576</v>
      </c>
    </row>
    <row r="81" customFormat="false" ht="14.5" hidden="false" customHeight="false" outlineLevel="0" collapsed="false">
      <c r="A81" s="1" t="s">
        <v>623</v>
      </c>
      <c r="B81" s="1" t="s">
        <v>4577</v>
      </c>
    </row>
    <row r="82" customFormat="false" ht="14.5" hidden="false" customHeight="false" outlineLevel="0" collapsed="false">
      <c r="A82" s="1" t="s">
        <v>632</v>
      </c>
      <c r="B82" s="1" t="s">
        <v>4578</v>
      </c>
    </row>
    <row r="83" customFormat="false" ht="14.5" hidden="false" customHeight="false" outlineLevel="0" collapsed="false">
      <c r="A83" s="1" t="s">
        <v>638</v>
      </c>
      <c r="B83" s="1" t="s">
        <v>4579</v>
      </c>
    </row>
    <row r="84" customFormat="false" ht="14.5" hidden="false" customHeight="false" outlineLevel="0" collapsed="false">
      <c r="A84" s="1" t="s">
        <v>643</v>
      </c>
      <c r="B84" s="1" t="s">
        <v>4580</v>
      </c>
    </row>
    <row r="85" customFormat="false" ht="14.5" hidden="false" customHeight="false" outlineLevel="0" collapsed="false">
      <c r="A85" s="1" t="s">
        <v>653</v>
      </c>
      <c r="B85" s="1" t="s">
        <v>4581</v>
      </c>
    </row>
    <row r="86" customFormat="false" ht="14.5" hidden="false" customHeight="false" outlineLevel="0" collapsed="false">
      <c r="A86" s="1" t="s">
        <v>659</v>
      </c>
      <c r="B86" s="1" t="s">
        <v>4582</v>
      </c>
    </row>
    <row r="87" customFormat="false" ht="14.5" hidden="false" customHeight="false" outlineLevel="0" collapsed="false">
      <c r="A87" s="1" t="s">
        <v>666</v>
      </c>
      <c r="B87" s="1" t="s">
        <v>4583</v>
      </c>
    </row>
    <row r="88" customFormat="false" ht="14.5" hidden="false" customHeight="false" outlineLevel="0" collapsed="false">
      <c r="A88" s="1" t="s">
        <v>672</v>
      </c>
    </row>
    <row r="89" customFormat="false" ht="29" hidden="false" customHeight="false" outlineLevel="0" collapsed="false">
      <c r="A89" s="1" t="s">
        <v>678</v>
      </c>
      <c r="B89" s="1" t="s">
        <v>4584</v>
      </c>
    </row>
    <row r="90" customFormat="false" ht="14.5" hidden="false" customHeight="false" outlineLevel="0" collapsed="false">
      <c r="A90" s="1" t="s">
        <v>682</v>
      </c>
      <c r="B90" s="1" t="s">
        <v>4585</v>
      </c>
    </row>
    <row r="91" customFormat="false" ht="29" hidden="false" customHeight="false" outlineLevel="0" collapsed="false">
      <c r="A91" s="1" t="s">
        <v>686</v>
      </c>
      <c r="B91" s="1" t="s">
        <v>4586</v>
      </c>
    </row>
    <row r="92" customFormat="false" ht="14.5" hidden="false" customHeight="false" outlineLevel="0" collapsed="false">
      <c r="A92" s="1" t="s">
        <v>690</v>
      </c>
      <c r="B92" s="1" t="s">
        <v>4587</v>
      </c>
    </row>
    <row r="93" customFormat="false" ht="14.5" hidden="false" customHeight="false" outlineLevel="0" collapsed="false">
      <c r="A93" s="1" t="s">
        <v>694</v>
      </c>
      <c r="B93" s="1" t="s">
        <v>4588</v>
      </c>
    </row>
    <row r="94" customFormat="false" ht="14.5" hidden="false" customHeight="false" outlineLevel="0" collapsed="false">
      <c r="A94" s="1" t="s">
        <v>698</v>
      </c>
      <c r="B94" s="1" t="s">
        <v>4589</v>
      </c>
    </row>
    <row r="95" customFormat="false" ht="14.5" hidden="false" customHeight="false" outlineLevel="0" collapsed="false">
      <c r="A95" s="1" t="s">
        <v>702</v>
      </c>
      <c r="B95" s="1" t="s">
        <v>4590</v>
      </c>
    </row>
    <row r="96" customFormat="false" ht="14.5" hidden="false" customHeight="false" outlineLevel="0" collapsed="false">
      <c r="A96" s="1" t="s">
        <v>154</v>
      </c>
      <c r="B96" s="1" t="s">
        <v>155</v>
      </c>
    </row>
    <row r="97" customFormat="false" ht="14.5" hidden="false" customHeight="false" outlineLevel="0" collapsed="false">
      <c r="A97" s="1" t="s">
        <v>169</v>
      </c>
      <c r="B97" s="1" t="s">
        <v>170</v>
      </c>
    </row>
    <row r="98" customFormat="false" ht="14.5" hidden="false" customHeight="false" outlineLevel="0" collapsed="false">
      <c r="A98" s="1" t="s">
        <v>407</v>
      </c>
      <c r="B98" s="1" t="s">
        <v>408</v>
      </c>
    </row>
    <row r="99" customFormat="false" ht="14.5" hidden="false" customHeight="false" outlineLevel="0" collapsed="false">
      <c r="A99" s="1" t="s">
        <v>410</v>
      </c>
      <c r="B99" s="1" t="s">
        <v>411</v>
      </c>
    </row>
    <row r="100" customFormat="false" ht="14.5" hidden="false" customHeight="false" outlineLevel="0" collapsed="false">
      <c r="A100" s="1" t="s">
        <v>412</v>
      </c>
      <c r="B100" s="1" t="s">
        <v>413</v>
      </c>
    </row>
    <row r="101" customFormat="false" ht="14.5" hidden="false" customHeight="false" outlineLevel="0" collapsed="false">
      <c r="A101" s="1" t="s">
        <v>414</v>
      </c>
      <c r="B101" s="1" t="s">
        <v>415</v>
      </c>
    </row>
    <row r="102" customFormat="false" ht="14.5" hidden="false" customHeight="false" outlineLevel="0" collapsed="false">
      <c r="A102" s="1" t="s">
        <v>427</v>
      </c>
      <c r="B102" s="1" t="s">
        <v>428</v>
      </c>
    </row>
    <row r="103" customFormat="false" ht="14.5" hidden="false" customHeight="false" outlineLevel="0" collapsed="false">
      <c r="A103" s="1" t="s">
        <v>429</v>
      </c>
      <c r="B103" s="1" t="s">
        <v>430</v>
      </c>
    </row>
    <row r="104" customFormat="false" ht="14.5" hidden="false" customHeight="false" outlineLevel="0" collapsed="false">
      <c r="A104" s="1" t="s">
        <v>432</v>
      </c>
      <c r="B104" s="1" t="s">
        <v>433</v>
      </c>
    </row>
    <row r="105" customFormat="false" ht="14.5" hidden="false" customHeight="false" outlineLevel="0" collapsed="false">
      <c r="A105" s="1" t="s">
        <v>435</v>
      </c>
      <c r="B105" s="1" t="s">
        <v>436</v>
      </c>
    </row>
    <row r="106" customFormat="false" ht="14.5" hidden="false" customHeight="false" outlineLevel="0" collapsed="false">
      <c r="A106" s="1" t="s">
        <v>437</v>
      </c>
      <c r="B106" s="1" t="s">
        <v>438</v>
      </c>
    </row>
    <row r="107" customFormat="false" ht="14.5" hidden="false" customHeight="false" outlineLevel="0" collapsed="false">
      <c r="A107" s="1" t="s">
        <v>439</v>
      </c>
      <c r="B107" s="1" t="s">
        <v>440</v>
      </c>
    </row>
    <row r="108" customFormat="false" ht="14.5" hidden="false" customHeight="false" outlineLevel="0" collapsed="false">
      <c r="A108" s="1" t="s">
        <v>441</v>
      </c>
      <c r="B108" s="1" t="s">
        <v>442</v>
      </c>
    </row>
    <row r="109" customFormat="false" ht="14.5" hidden="false" customHeight="false" outlineLevel="0" collapsed="false">
      <c r="A109" s="1" t="s">
        <v>612</v>
      </c>
      <c r="B109" s="1" t="s">
        <v>613</v>
      </c>
    </row>
    <row r="110" customFormat="false" ht="14.5" hidden="false" customHeight="false" outlineLevel="0" collapsed="false">
      <c r="A110" s="1" t="s">
        <v>614</v>
      </c>
      <c r="B110" s="1" t="s">
        <v>615</v>
      </c>
    </row>
    <row r="111" customFormat="false" ht="14.5" hidden="false" customHeight="false" outlineLevel="0" collapsed="false">
      <c r="A111" s="1" t="s">
        <v>774</v>
      </c>
      <c r="B111" s="1" t="s">
        <v>4591</v>
      </c>
    </row>
    <row r="112" customFormat="false" ht="14.5" hidden="false" customHeight="false" outlineLevel="0" collapsed="false">
      <c r="A112" s="1" t="s">
        <v>780</v>
      </c>
      <c r="B112" s="1" t="s">
        <v>4592</v>
      </c>
    </row>
    <row r="113" customFormat="false" ht="14.5" hidden="false" customHeight="false" outlineLevel="0" collapsed="false">
      <c r="A113" s="1" t="s">
        <v>785</v>
      </c>
      <c r="B113" s="1" t="s">
        <v>4593</v>
      </c>
    </row>
    <row r="114" customFormat="false" ht="14.5" hidden="false" customHeight="false" outlineLevel="0" collapsed="false">
      <c r="A114" s="1" t="s">
        <v>791</v>
      </c>
      <c r="B114" s="1" t="s">
        <v>4594</v>
      </c>
    </row>
    <row r="115" customFormat="false" ht="14.5" hidden="false" customHeight="false" outlineLevel="0" collapsed="false">
      <c r="A115" s="1" t="s">
        <v>797</v>
      </c>
      <c r="B115" s="1" t="s">
        <v>4595</v>
      </c>
    </row>
    <row r="116" customFormat="false" ht="14.5" hidden="false" customHeight="false" outlineLevel="0" collapsed="false">
      <c r="A116" s="1" t="s">
        <v>804</v>
      </c>
      <c r="B116" s="1" t="s">
        <v>4596</v>
      </c>
    </row>
    <row r="117" customFormat="false" ht="14.5" hidden="false" customHeight="false" outlineLevel="0" collapsed="false">
      <c r="A117" s="1" t="s">
        <v>807</v>
      </c>
      <c r="B117" s="1" t="s">
        <v>4597</v>
      </c>
    </row>
    <row r="118" customFormat="false" ht="14.5" hidden="false" customHeight="false" outlineLevel="0" collapsed="false">
      <c r="A118" s="1" t="s">
        <v>810</v>
      </c>
      <c r="B118" s="1" t="s">
        <v>4598</v>
      </c>
    </row>
    <row r="119" customFormat="false" ht="14.5" hidden="false" customHeight="false" outlineLevel="0" collapsed="false">
      <c r="A119" s="1" t="s">
        <v>814</v>
      </c>
      <c r="B119" s="1" t="s">
        <v>4599</v>
      </c>
    </row>
    <row r="120" customFormat="false" ht="14.5" hidden="false" customHeight="false" outlineLevel="0" collapsed="false">
      <c r="A120" s="1" t="s">
        <v>817</v>
      </c>
      <c r="B120" s="1" t="s">
        <v>4600</v>
      </c>
    </row>
    <row r="121" customFormat="false" ht="14.5" hidden="false" customHeight="false" outlineLevel="0" collapsed="false">
      <c r="A121" s="1" t="s">
        <v>818</v>
      </c>
      <c r="B121" s="1" t="s">
        <v>4601</v>
      </c>
    </row>
    <row r="122" customFormat="false" ht="14.5" hidden="false" customHeight="false" outlineLevel="0" collapsed="false">
      <c r="A122" s="1" t="s">
        <v>821</v>
      </c>
      <c r="B122" s="1" t="s">
        <v>4602</v>
      </c>
    </row>
    <row r="123" customFormat="false" ht="14.5" hidden="false" customHeight="false" outlineLevel="0" collapsed="false">
      <c r="A123" s="1" t="s">
        <v>826</v>
      </c>
      <c r="B123" s="1" t="s">
        <v>4603</v>
      </c>
    </row>
    <row r="124" customFormat="false" ht="14.5" hidden="false" customHeight="false" outlineLevel="0" collapsed="false">
      <c r="A124" s="1" t="s">
        <v>832</v>
      </c>
      <c r="B124" s="1" t="s">
        <v>4604</v>
      </c>
    </row>
    <row r="125" customFormat="false" ht="14.5" hidden="false" customHeight="false" outlineLevel="0" collapsed="false">
      <c r="A125" s="1" t="s">
        <v>839</v>
      </c>
      <c r="B125" s="1" t="s">
        <v>4605</v>
      </c>
    </row>
    <row r="126" customFormat="false" ht="14.5" hidden="false" customHeight="false" outlineLevel="0" collapsed="false">
      <c r="A126" s="1" t="s">
        <v>845</v>
      </c>
      <c r="B126" s="1" t="s">
        <v>4606</v>
      </c>
    </row>
    <row r="127" customFormat="false" ht="14.5" hidden="false" customHeight="false" outlineLevel="0" collapsed="false">
      <c r="A127" s="1" t="s">
        <v>852</v>
      </c>
      <c r="B127" s="1" t="s">
        <v>4607</v>
      </c>
    </row>
    <row r="128" customFormat="false" ht="14.5" hidden="false" customHeight="false" outlineLevel="0" collapsed="false">
      <c r="A128" s="1" t="s">
        <v>861</v>
      </c>
      <c r="B128" s="1" t="s">
        <v>4608</v>
      </c>
    </row>
    <row r="129" customFormat="false" ht="14.5" hidden="false" customHeight="false" outlineLevel="0" collapsed="false">
      <c r="A129" s="1" t="s">
        <v>868</v>
      </c>
      <c r="B129" s="1" t="s">
        <v>4609</v>
      </c>
    </row>
    <row r="130" customFormat="false" ht="14.5" hidden="false" customHeight="false" outlineLevel="0" collapsed="false">
      <c r="A130" s="1" t="s">
        <v>874</v>
      </c>
      <c r="B130" s="1" t="s">
        <v>4610</v>
      </c>
    </row>
    <row r="131" customFormat="false" ht="14.5" hidden="false" customHeight="false" outlineLevel="0" collapsed="false">
      <c r="A131" s="1" t="s">
        <v>881</v>
      </c>
      <c r="B131" s="1" t="s">
        <v>4611</v>
      </c>
    </row>
    <row r="132" customFormat="false" ht="14.5" hidden="false" customHeight="false" outlineLevel="0" collapsed="false">
      <c r="A132" s="1" t="s">
        <v>888</v>
      </c>
      <c r="B132" s="1" t="s">
        <v>4612</v>
      </c>
    </row>
    <row r="133" customFormat="false" ht="14.5" hidden="false" customHeight="false" outlineLevel="0" collapsed="false">
      <c r="A133" s="1" t="s">
        <v>895</v>
      </c>
      <c r="B133" s="1" t="s">
        <v>4613</v>
      </c>
    </row>
    <row r="134" customFormat="false" ht="14.5" hidden="false" customHeight="false" outlineLevel="0" collapsed="false">
      <c r="A134" s="1" t="s">
        <v>902</v>
      </c>
      <c r="B134" s="1" t="s">
        <v>4614</v>
      </c>
    </row>
    <row r="135" customFormat="false" ht="14.5" hidden="false" customHeight="false" outlineLevel="0" collapsed="false">
      <c r="A135" s="1" t="s">
        <v>908</v>
      </c>
      <c r="B135" s="1" t="s">
        <v>4615</v>
      </c>
    </row>
    <row r="136" customFormat="false" ht="14.5" hidden="false" customHeight="false" outlineLevel="0" collapsed="false">
      <c r="A136" s="1" t="s">
        <v>913</v>
      </c>
      <c r="B136" s="1" t="s">
        <v>4616</v>
      </c>
    </row>
    <row r="137" customFormat="false" ht="14.5" hidden="false" customHeight="false" outlineLevel="0" collapsed="false">
      <c r="A137" s="1" t="s">
        <v>918</v>
      </c>
      <c r="B137" s="1" t="s">
        <v>4617</v>
      </c>
    </row>
    <row r="138" customFormat="false" ht="14.5" hidden="false" customHeight="false" outlineLevel="0" collapsed="false">
      <c r="A138" s="1" t="s">
        <v>924</v>
      </c>
      <c r="B138" s="1" t="s">
        <v>4618</v>
      </c>
    </row>
    <row r="139" customFormat="false" ht="14.5" hidden="false" customHeight="false" outlineLevel="0" collapsed="false">
      <c r="A139" s="1" t="s">
        <v>929</v>
      </c>
      <c r="B139" s="1" t="s">
        <v>4619</v>
      </c>
    </row>
    <row r="140" customFormat="false" ht="14.5" hidden="false" customHeight="false" outlineLevel="0" collapsed="false">
      <c r="A140" s="1" t="s">
        <v>935</v>
      </c>
      <c r="B140" s="1" t="s">
        <v>4620</v>
      </c>
    </row>
    <row r="141" customFormat="false" ht="14.5" hidden="false" customHeight="false" outlineLevel="0" collapsed="false">
      <c r="A141" s="1" t="s">
        <v>943</v>
      </c>
      <c r="B141" s="1" t="s">
        <v>4621</v>
      </c>
    </row>
    <row r="142" customFormat="false" ht="14.5" hidden="false" customHeight="false" outlineLevel="0" collapsed="false">
      <c r="A142" s="1" t="s">
        <v>950</v>
      </c>
      <c r="B142" s="1" t="s">
        <v>4622</v>
      </c>
    </row>
    <row r="143" customFormat="false" ht="14.5" hidden="false" customHeight="false" outlineLevel="0" collapsed="false">
      <c r="A143" s="1" t="s">
        <v>952</v>
      </c>
      <c r="B143" s="1" t="s">
        <v>953</v>
      </c>
    </row>
    <row r="144" customFormat="false" ht="14.5" hidden="false" customHeight="false" outlineLevel="0" collapsed="false">
      <c r="A144" s="1" t="s">
        <v>962</v>
      </c>
      <c r="B144" s="1" t="s">
        <v>4623</v>
      </c>
    </row>
    <row r="145" customFormat="false" ht="14.5" hidden="false" customHeight="false" outlineLevel="0" collapsed="false">
      <c r="A145" s="1" t="s">
        <v>968</v>
      </c>
      <c r="B145" s="1" t="s">
        <v>4624</v>
      </c>
    </row>
    <row r="146" customFormat="false" ht="14.5" hidden="false" customHeight="false" outlineLevel="0" collapsed="false">
      <c r="A146" s="1" t="s">
        <v>974</v>
      </c>
      <c r="B146" s="1" t="s">
        <v>4625</v>
      </c>
    </row>
    <row r="147" customFormat="false" ht="14.5" hidden="false" customHeight="false" outlineLevel="0" collapsed="false">
      <c r="A147" s="1" t="s">
        <v>979</v>
      </c>
      <c r="B147" s="1" t="s">
        <v>4626</v>
      </c>
    </row>
    <row r="148" customFormat="false" ht="14.5" hidden="false" customHeight="false" outlineLevel="0" collapsed="false">
      <c r="A148" s="1" t="s">
        <v>984</v>
      </c>
      <c r="B148" s="1" t="s">
        <v>4627</v>
      </c>
    </row>
    <row r="149" customFormat="false" ht="14.5" hidden="false" customHeight="false" outlineLevel="0" collapsed="false">
      <c r="A149" s="1" t="s">
        <v>988</v>
      </c>
      <c r="B149" s="1" t="s">
        <v>4628</v>
      </c>
    </row>
    <row r="150" customFormat="false" ht="14.5" hidden="false" customHeight="false" outlineLevel="0" collapsed="false">
      <c r="A150" s="1" t="s">
        <v>995</v>
      </c>
      <c r="B150" s="1" t="s">
        <v>4629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2054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2021-04-13T10:47:10Z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