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M properties" sheetId="1" state="visible" r:id="rId2"/>
    <sheet name="LAM property classification" sheetId="2" state="visible" r:id="rId3"/>
    <sheet name="LAM classes" sheetId="3" state="visible" r:id="rId4"/>
    <sheet name="LAM class classification" sheetId="4" state="visible" r:id="rId5"/>
    <sheet name="CELEX classes" sheetId="5" state="visible" r:id="rId6"/>
    <sheet name="CELEX classes classification" sheetId="6" state="visible" r:id="rId7"/>
    <sheet name="prefixes (aux)" sheetId="7" state="visible" r:id="rId8"/>
    <sheet name="LAM properties Mapping (aux)" sheetId="8" state="visible" r:id="rId9"/>
  </sheets>
  <definedNames>
    <definedName function="false" hidden="true" localSheetId="4" name="_xlnm._FilterDatabase" vbProcedure="false">'CELEX classes'!$A$1:$N$276</definedName>
    <definedName function="false" hidden="true" localSheetId="2" name="_xlnm._FilterDatabase" vbProcedure="false">'LAM classes'!$L$1:$L$71</definedName>
    <definedName function="false" hidden="true" localSheetId="0" name="_xlnm._FilterDatabase" vbProcedure="false">'LAM properties'!$A$1:$AJ$118</definedName>
    <definedName function="false" hidden="false" localSheetId="0" name="_FilterDatabase_0_0" vbProcedure="false">'LAM properties'!$A$1:$AJ$108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K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<sst xmlns="http://schemas.openxmlformats.org/spreadsheetml/2006/main" count="5781" uniqueCount="2415">
  <si>
    <t xml:space="preserve">URI</t>
  </si>
  <si>
    <t xml:space="preserve">Code</t>
  </si>
  <si>
    <t xml:space="preserve">Label</t>
  </si>
  <si>
    <t xml:space="preserve">property</t>
  </si>
  <si>
    <t xml:space="preserve">property type</t>
  </si>
  <si>
    <t xml:space="preserve">controlled value _property</t>
  </si>
  <si>
    <t xml:space="preserve">annotation_1</t>
  </si>
  <si>
    <t xml:space="preserve">annotation_11</t>
  </si>
  <si>
    <t xml:space="preserve">controlled value_annotation_1</t>
  </si>
  <si>
    <t xml:space="preserve">annotation_2</t>
  </si>
  <si>
    <t xml:space="preserve">annotation_21</t>
  </si>
  <si>
    <t xml:space="preserve">controlled value_annotation_2</t>
  </si>
  <si>
    <t xml:space="preserve">annotation_3</t>
  </si>
  <si>
    <t xml:space="preserve">annotation_31</t>
  </si>
  <si>
    <t xml:space="preserve">controlled value_annotation_3</t>
  </si>
  <si>
    <t xml:space="preserve">annotation_4</t>
  </si>
  <si>
    <t xml:space="preserve">annotation_41</t>
  </si>
  <si>
    <t xml:space="preserve">controlled value_annotation_4</t>
  </si>
  <si>
    <t xml:space="preserve">annotation_5</t>
  </si>
  <si>
    <t xml:space="preserve">annotation_51</t>
  </si>
  <si>
    <t xml:space="preserve">controlled value_annotation_5</t>
  </si>
  <si>
    <t xml:space="preserve">annotation_6</t>
  </si>
  <si>
    <t xml:space="preserve">annotation_61</t>
  </si>
  <si>
    <t xml:space="preserve">controlled value_annotation_6</t>
  </si>
  <si>
    <t xml:space="preserve">annotation_7</t>
  </si>
  <si>
    <t xml:space="preserve">annotation_71</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</si>
  <si>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</si>
  <si>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</si>
  <si>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</si>
  <si>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</si>
  <si>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</si>
  <si>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</si>
  <si>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</si>
  <si>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</si>
  <si>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</si>
  <si>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</si>
  <si>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CLASSIFICATION</t>
  </si>
  <si>
    <t xml:space="preserve">CODE</t>
  </si>
  <si>
    <t xml:space="preserve">Concept code</t>
  </si>
  <si>
    <t xml:space="preserve">skos:notation</t>
  </si>
  <si>
    <t xml:space="preserve">data property</t>
  </si>
  <si>
    <t xml:space="preserve">LABEL</t>
  </si>
  <si>
    <t xml:space="preserve">Label of the concept</t>
  </si>
  <si>
    <t xml:space="preserve">skos:prefLabel@en</t>
  </si>
  <si>
    <t xml:space="preserve">lamd:class_EDIT</t>
  </si>
  <si>
    <t xml:space="preserve">KEYWORD</t>
  </si>
  <si>
    <t xml:space="preserve">Keywords</t>
  </si>
  <si>
    <t xml:space="preserve">Field used in the cataloguing methodology for  classification and search purposes. Keywords are usually extracted from the titles of documents.</t>
  </si>
  <si>
    <t xml:space="preserve">EXAMPLE_EN</t>
  </si>
  <si>
    <t xml:space="preserve">EN example</t>
  </si>
  <si>
    <t xml:space="preserve">skos:example@en</t>
  </si>
  <si>
    <t xml:space="preserve">Field used in the cataloguing methodology for  information purposes. </t>
  </si>
  <si>
    <t xml:space="preserve">EXAMPLE_FR</t>
  </si>
  <si>
    <t xml:space="preserve">FR example</t>
  </si>
  <si>
    <t xml:space="preserve">skos:example@fr</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</si>
  <si>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</si>
  <si>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</si>
  <si>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</si>
  <si>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</si>
  <si>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EXAMPLE_CELEX</t>
  </si>
  <si>
    <t xml:space="preserve">Celex example</t>
  </si>
  <si>
    <t xml:space="preserve">skos:example</t>
  </si>
  <si>
    <t xml:space="preserve">CDM_CLASS</t>
  </si>
  <si>
    <t xml:space="preserve">cdm class</t>
  </si>
  <si>
    <t xml:space="preserve">lam:cdm_class</t>
  </si>
  <si>
    <t xml:space="preserve">object property</t>
  </si>
  <si>
    <t xml:space="preserve">Class or subclass according to CDM.</t>
  </si>
  <si>
    <t xml:space="preserve">lamd:class_MIS</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</si>
  <si>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</si>
  <si>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</si>
  <si>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</si>
  <si>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</si>
  <si>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</si>
  <si>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</si>
  <si>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</si>
  <si>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val="true"/>
        <sz val="12"/>
        <color rgb="FF000000"/>
        <rFont val="Calibri"/>
        <family val="2"/>
        <charset val="1"/>
      </rPr>
      <t xml:space="preserve">corporate-body</t>
    </r>
    <r>
      <rPr>
        <sz val="12"/>
        <color rgb="FF000000"/>
        <rFont val="Calibri"/>
        <family val="2"/>
        <charset val="1"/>
      </rPr>
      <t xml:space="preserve"> (as for example </t>
    </r>
    <r>
      <rPr>
        <i val="true"/>
        <sz val="12"/>
        <color rgb="FF000000"/>
        <rFont val="Calibri"/>
        <family val="2"/>
        <charset val="1"/>
      </rPr>
      <t xml:space="preserve">EU – Republic of Moldova Association Council</t>
    </r>
    <r>
      <rPr>
        <sz val="12"/>
        <color rgb="FF000000"/>
        <rFont val="Calibri"/>
        <family val="2"/>
        <charset val="1"/>
      </rPr>
      <t xml:space="preserve">), please use a combination of more generic concepts </t>
    </r>
    <r>
      <rPr>
        <i val="true"/>
        <sz val="12"/>
        <color rgb="FF000000"/>
        <rFont val="Calibri"/>
        <family val="2"/>
        <charset val="1"/>
      </rPr>
      <t xml:space="preserve">(Association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</si>
  <si>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val="true"/>
        <sz val="11"/>
        <color rgb="FF000000"/>
        <rFont val="Calibri"/>
        <family val="2"/>
        <charset val="1"/>
      </rPr>
      <t xml:space="preserve">April 2015:</t>
    </r>
    <r>
      <rPr>
        <sz val="11"/>
        <color rgb="FF000000"/>
        <rFont val="Calibri"/>
        <family val="2"/>
        <charset val="1"/>
      </rPr>
      <t xml:space="preserve"> For </t>
    </r>
    <r>
      <rPr>
        <b val="true"/>
        <sz val="11"/>
        <color rgb="FF000000"/>
        <rFont val="Calibri"/>
        <family val="2"/>
        <charset val="1"/>
      </rPr>
      <t xml:space="preserve">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charset val="1"/>
      </rPr>
      <t xml:space="preserve">&lt;rdf:Description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val="true"/>
        <sz val="9"/>
        <color rgb="FF7030A0"/>
        <rFont val="Calibri"/>
        <family val="2"/>
        <charset val="1"/>
      </rPr>
      <t xml:space="preserve">Data wrong</t>
    </r>
    <r>
      <rPr>
        <sz val="9"/>
        <color rgb="FF7030A0"/>
        <rFont val="Calibri"/>
        <family val="2"/>
        <charset val="1"/>
      </rPr>
      <t xml:space="preserve">&lt;/annot:error_message&gt;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val="true"/>
        <sz val="9"/>
        <color rgb="FF7030A0"/>
        <rFont val="Calibri"/>
        <family val="2"/>
        <charset val="1"/>
      </rPr>
      <t xml:space="preserve">cdm#work_created_by_agent</t>
    </r>
    <r>
      <rPr>
        <sz val="9"/>
        <color rgb="FF7030A0"/>
        <rFont val="Calibri"/>
        <family val="2"/>
        <charset val="1"/>
      </rPr>
      <t xml:space="preserve">"/&gt;
&lt;/rdf:Description&gt;
</t>
    </r>
    <r>
      <rPr>
        <sz val="11"/>
        <color rgb="FF000000"/>
        <rFont val="Calibri"/>
        <family val="2"/>
        <charset val="1"/>
      </rPr>
      <t xml:space="preserve">
</t>
    </r>
    <r>
      <rPr>
        <b val="true"/>
        <sz val="11"/>
        <color rgb="FF000000"/>
        <rFont val="Calibri"/>
        <family val="2"/>
        <charset val="1"/>
      </rPr>
      <t xml:space="preserve">10/07/2015: </t>
    </r>
    <r>
      <rPr>
        <sz val="11"/>
        <color rgb="FF000000"/>
        <rFont val="Calibri"/>
        <family val="2"/>
        <charset val="1"/>
      </rPr>
      <t xml:space="preserve">Author to be used in 22015D0921: </t>
    </r>
    <r>
      <rPr>
        <i val="true"/>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val="true"/>
        <sz val="11"/>
        <color rgb="FF000000"/>
        <rFont val="Calibri"/>
        <family val="2"/>
        <charset val="1"/>
      </rPr>
      <t xml:space="preserve"> EC-EFTA Joint Committee</t>
    </r>
    <r>
      <rPr>
        <sz val="11"/>
        <color rgb="FF000000"/>
        <rFont val="Calibri"/>
        <family val="2"/>
        <charset val="1"/>
      </rPr>
      <t xml:space="preserve"> and </t>
    </r>
    <r>
      <rPr>
        <i val="true"/>
        <sz val="11"/>
        <color rgb="FF000000"/>
        <rFont val="Calibri"/>
        <family val="2"/>
        <charset val="1"/>
      </rPr>
      <t xml:space="preserve">EEC-EFTA Joint Committee</t>
    </r>
    <r>
      <rPr>
        <sz val="11"/>
        <color rgb="FF000000"/>
        <rFont val="Calibri"/>
        <family val="2"/>
        <charset val="1"/>
      </rPr>
      <t xml:space="preserve"> were deprecated in corporate bodies table and there is no successor referring to </t>
    </r>
    <r>
      <rPr>
        <i val="true"/>
        <sz val="11"/>
        <color rgb="FF000000"/>
        <rFont val="Calibri"/>
        <family val="2"/>
        <charset val="1"/>
      </rPr>
      <t xml:space="preserve">EU-EFTA Joint Committee</t>
    </r>
    <r>
      <rPr>
        <sz val="11"/>
        <color rgb="FF000000"/>
        <rFont val="Calibri"/>
        <family val="2"/>
        <charset val="1"/>
      </rPr>
      <t xml:space="preserve">.
In such case, the values referring to the</t>
    </r>
    <r>
      <rPr>
        <i val="true"/>
        <sz val="11"/>
        <color rgb="FF000000"/>
        <rFont val="Calibri"/>
        <family val="2"/>
        <charset val="1"/>
      </rPr>
      <t xml:space="preserve"> Joint Committee (CMT_JOIN), European Union (EURUN)</t>
    </r>
    <r>
      <rPr>
        <sz val="11"/>
        <color rgb="FF000000"/>
        <rFont val="Calibri"/>
        <family val="2"/>
        <charset val="1"/>
      </rPr>
      <t xml:space="preserve"> and </t>
    </r>
    <r>
      <rPr>
        <i val="true"/>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val="true"/>
        <sz val="11"/>
        <color rgb="FF000000"/>
        <rFont val="Calibri"/>
        <family val="2"/>
        <charset val="1"/>
      </rPr>
      <t xml:space="preserve">CMT_JOIN</t>
    </r>
    <r>
      <rPr>
        <sz val="11"/>
        <color rgb="FF000000"/>
        <rFont val="Calibri"/>
        <family val="2"/>
        <charset val="1"/>
      </rPr>
      <t xml:space="preserve">.
</t>
    </r>
    <r>
      <rPr>
        <b val="true"/>
        <sz val="11"/>
        <color rgb="FF000000"/>
        <rFont val="Calibri"/>
        <family val="2"/>
        <charset val="1"/>
      </rPr>
      <t xml:space="preserve">
12/11/2018:</t>
    </r>
    <r>
      <rPr>
        <sz val="11"/>
        <color rgb="FF000000"/>
        <rFont val="Calibri"/>
        <family val="2"/>
        <charset val="1"/>
      </rPr>
      <t xml:space="preserve"> Change concerning personal names – they are currently in </t>
    </r>
    <r>
      <rPr>
        <i val="true"/>
        <sz val="11"/>
        <color rgb="FF000000"/>
        <rFont val="Calibri"/>
        <family val="2"/>
        <charset val="1"/>
      </rPr>
      <t xml:space="preserve">cdm:work_created_by_agent</t>
    </r>
    <r>
      <rPr>
        <sz val="11"/>
        <color rgb="FF000000"/>
        <rFont val="Calibri"/>
        <family val="2"/>
        <charset val="1"/>
      </rPr>
      <t xml:space="preserve">: Personal authors would be under contributed_by (https://webgate.ec.europa.eu/CITnet/jira/browse/CDM-52).
Another change concerning contributed_by </t>
    </r>
    <r>
      <rPr>
        <i val="true"/>
        <sz val="11"/>
        <color rgb="FF000000"/>
        <rFont val="Calibri"/>
        <family val="2"/>
        <charset val="1"/>
      </rPr>
      <t xml:space="preserve">cdm:work_contributed_by_agent</t>
    </r>
    <r>
      <rPr>
        <sz val="11"/>
        <color rgb="FF000000"/>
        <rFont val="Calibri"/>
        <family val="2"/>
        <charset val="1"/>
      </rPr>
      <t xml:space="preserve"> is removed from the notice+index and  only </t>
    </r>
    <r>
      <rPr>
        <i val="true"/>
        <sz val="11"/>
        <color rgb="FF000000"/>
        <rFont val="Calibri"/>
        <family val="2"/>
        <charset val="1"/>
      </rPr>
      <t xml:space="preserve">cdm:contributed_by </t>
    </r>
    <r>
      <rPr>
        <sz val="11"/>
        <color rgb="FF000000"/>
        <rFont val="Calibri"/>
        <family val="2"/>
        <charset val="1"/>
      </rPr>
      <t xml:space="preserve">will be indexed&amp;in_notice (https://webgate.ec.europa.eu/CITnet/jira/browse/CDM-119).
</t>
    </r>
    <r>
      <rPr>
        <b val="true"/>
        <sz val="11"/>
        <color rgb="FF000000"/>
        <rFont val="Calibri"/>
        <family val="2"/>
        <charset val="1"/>
      </rPr>
      <t xml:space="preserve">21/10/2019:</t>
    </r>
    <r>
      <rPr>
        <sz val="11"/>
        <color rgb="FF000000"/>
        <rFont val="Calibri"/>
        <family val="2"/>
        <charset val="1"/>
      </rPr>
      <t xml:space="preserve"> Personal names present in </t>
    </r>
    <r>
      <rPr>
        <i val="true"/>
        <sz val="11"/>
        <color rgb="FF000000"/>
        <rFont val="Calibri"/>
        <family val="2"/>
        <charset val="1"/>
      </rPr>
      <t xml:space="preserve">cdm:work_created_by_agent</t>
    </r>
    <r>
      <rPr>
        <sz val="11"/>
        <color rgb="FF000000"/>
        <rFont val="Calibri"/>
        <family val="2"/>
        <charset val="1"/>
      </rPr>
      <t xml:space="preserve"> for fd_013 in documents from sector 9 could be also moved to </t>
    </r>
    <r>
      <rPr>
        <i val="true"/>
        <sz val="11"/>
        <color rgb="FF000000"/>
        <rFont val="Calibri"/>
        <family val="2"/>
        <charset val="1"/>
      </rPr>
      <t xml:space="preserve">cdm:asked_by</t>
    </r>
    <r>
      <rPr>
        <sz val="11"/>
        <color rgb="FF000000"/>
        <rFont val="Calibri"/>
        <family val="2"/>
        <charset val="1"/>
      </rPr>
      <t xml:space="preserve">. Check https://webgate.ec.europa.eu/publications/jira/browse/CADMOS-7932</t>
    </r>
  </si>
  <si>
    <t xml:space="preserve">yes</t>
  </si>
  <si>
    <t xml:space="preserve">Miscellaneous information</t>
  </si>
  <si>
    <t xml:space="preserve">lamd:class_ESI</t>
  </si>
  <si>
    <t xml:space="preserve">FM</t>
  </si>
  <si>
    <t xml:space="preserve">Type of act</t>
  </si>
  <si>
    <t xml:space="preserve">cdm:resource-type</t>
  </si>
  <si>
    <t xml:space="preserve">at:resource-type</t>
  </si>
  <si>
    <r>
      <rPr>
        <sz val="11"/>
        <color rgb="FF000000"/>
        <rFont val="Calibri"/>
        <family val="2"/>
        <charset val="1"/>
      </rPr>
      <t xml:space="preserve">This field refers to the type of act. The type is usually indicated in the title of an act. However, the value used in </t>
    </r>
    <r>
      <rPr>
        <i val="true"/>
        <sz val="11"/>
        <color rgb="FF000000"/>
        <rFont val="Calibri"/>
        <family val="2"/>
        <charset val="1"/>
      </rPr>
      <t xml:space="preserve">Type of act</t>
    </r>
    <r>
      <rPr>
        <sz val="11"/>
        <color rgb="FF000000"/>
        <rFont val="Calibri"/>
        <family val="2"/>
        <charset val="1"/>
      </rPr>
      <t xml:space="preserve"> might not be the same as the one used in the title, as this metadata shall describe the document type in legal terms.</t>
    </r>
  </si>
  <si>
    <t xml:space="preserve">&lt; cdm:work_has_resource-type rdf:resource="http://publications.europa.eu/resource/authority/resource-type/REG_IMPL"/&gt;</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</si>
  <si>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val="true"/>
        <sz val="12"/>
        <color rgb="FF000000"/>
        <rFont val="Calibri"/>
        <family val="2"/>
        <charset val="1"/>
      </rPr>
      <t xml:space="preserve">corrigenda</t>
    </r>
    <r>
      <rPr>
        <sz val="12"/>
        <color rgb="FF000000"/>
        <rFont val="Calibri"/>
        <family val="2"/>
        <charset val="1"/>
      </rPr>
      <t xml:space="preserve"> where two different values shall be used: (1) corrigendum and (2) the same value as available in the corrected act.</t>
    </r>
  </si>
  <si>
    <r>
      <rPr>
        <b val="true"/>
        <sz val="11"/>
        <color rgb="FF000000"/>
        <rFont val="Calibri"/>
        <family val="2"/>
        <charset val="1"/>
      </rPr>
      <t xml:space="preserve">April 2015:</t>
    </r>
    <r>
      <rPr>
        <sz val="11"/>
        <color rgb="FF000000"/>
        <rFont val="Calibri"/>
        <family val="2"/>
        <charset val="1"/>
      </rPr>
      <t xml:space="preserve"> For the time being, both properties </t>
    </r>
    <r>
      <rPr>
        <i val="true"/>
        <sz val="11"/>
        <color rgb="FF000000"/>
        <rFont val="Calibri"/>
        <family val="2"/>
        <charset val="1"/>
      </rPr>
      <t xml:space="preserve">cdm:work_has_resource-type</t>
    </r>
    <r>
      <rPr>
        <sz val="11"/>
        <color rgb="FF000000"/>
        <rFont val="Calibri"/>
        <family val="2"/>
        <charset val="1"/>
      </rPr>
      <t xml:space="preserve"> as well as </t>
    </r>
    <r>
      <rPr>
        <i val="true"/>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
    </r>
    <r>
      <rPr>
        <i val="true"/>
        <sz val="11"/>
        <color rgb="FF000000"/>
        <rFont val="Calibri"/>
        <family val="2"/>
        <charset val="1"/>
      </rPr>
      <t xml:space="preserve">cdm:resource_legal_has_type_act_concept_type_act</t>
    </r>
    <r>
      <rPr>
        <sz val="11"/>
        <color rgb="FF000000"/>
        <rFont val="Calibri"/>
        <family val="2"/>
        <charset val="1"/>
      </rPr>
      <t xml:space="preserve"> is currently used by the EUR-Lex.
In few months, a complete switch to </t>
    </r>
    <r>
      <rPr>
        <i val="true"/>
        <sz val="11"/>
        <color rgb="FF000000"/>
        <rFont val="Calibri"/>
        <family val="2"/>
        <charset val="1"/>
      </rPr>
      <t xml:space="preserve">cdm:work_has_resource-type</t>
    </r>
    <r>
      <rPr>
        <sz val="11"/>
        <color rgb="FF000000"/>
        <rFont val="Calibri"/>
        <family val="2"/>
        <charset val="1"/>
      </rPr>
      <t xml:space="preserve"> will be done.
</t>
    </r>
    <r>
      <rPr>
        <b val="true"/>
        <sz val="11"/>
        <color rgb="FF000000"/>
        <rFont val="Calibri"/>
        <family val="2"/>
        <charset val="1"/>
      </rPr>
      <t xml:space="preserve">18/09/2015:</t>
    </r>
    <r>
      <rPr>
        <sz val="11"/>
        <color rgb="FF000000"/>
        <rFont val="Calibri"/>
        <family val="2"/>
        <charset val="1"/>
      </rPr>
      <t xml:space="preserve"> Correction related to </t>
    </r>
    <r>
      <rPr>
        <i val="true"/>
        <sz val="11"/>
        <color rgb="FF000000"/>
        <rFont val="Calibri"/>
        <family val="2"/>
        <charset val="1"/>
      </rPr>
      <t xml:space="preserve">DECBES</t>
    </r>
    <r>
      <rPr>
        <sz val="11"/>
        <color rgb="FF000000"/>
        <rFont val="Calibri"/>
        <family val="2"/>
        <charset val="1"/>
      </rPr>
      <t xml:space="preserve"> value: https://webgate.ec.europa.eu/publications/jira/i#browse/LAAION-44</t>
    </r>
  </si>
  <si>
    <t xml:space="preserve">DT_CORR</t>
  </si>
  <si>
    <t xml:space="preserve">Corrigendum number</t>
  </si>
  <si>
    <t xml:space="preserve">cdm:resource_legal_number_corrigendum</t>
  </si>
  <si>
    <r>
      <rPr>
        <sz val="11"/>
        <color rgb="FF000000"/>
        <rFont val="Calibri"/>
        <family val="2"/>
        <charset val="1"/>
      </rPr>
      <t xml:space="preserve">This field indicates if the document is a </t>
    </r>
    <r>
      <rPr>
        <i val="true"/>
        <sz val="11"/>
        <color rgb="FF000000"/>
        <rFont val="Calibri"/>
        <family val="2"/>
        <charset val="1"/>
      </rPr>
      <t xml:space="preserve">corrigendum.</t>
    </r>
    <r>
      <rPr>
        <sz val="11"/>
        <color rgb="FF000000"/>
        <rFont val="Calibri"/>
        <family val="2"/>
        <charset val="1"/>
      </rPr>
      <t xml:space="preserve"> The number inserted indicates the serial number of corrigendum. It is then displayed in the celex number of corrigendum as "split" number in the brackets.</t>
    </r>
  </si>
  <si>
    <t xml:space="preserve">&lt;cdm:resource_legal_number_corrigendum rdf:datatype="http://www.w3.org/2001/XMLSchema#positiveInteger"&gt;1&lt;/cdm:resource_legal_number_corrigendum&gt;</t>
  </si>
  <si>
    <t xml:space="preserve">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</si>
  <si>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</si>
  <si>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</si>
  <si>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lamd:class_CLX</t>
  </si>
  <si>
    <t xml:space="preserve">DN_CLASS</t>
  </si>
  <si>
    <t xml:space="preserve">reference to CELEX class</t>
  </si>
  <si>
    <t xml:space="preserve">lam:celex_class</t>
  </si>
  <si>
    <t xml:space="preserve">DN</t>
  </si>
  <si>
    <t xml:space="preserve">complete CELEX number value</t>
  </si>
  <si>
    <t xml:space="preserve">cdm:resource_legal_id_celex</t>
  </si>
  <si>
    <r>
      <rPr>
        <sz val="11"/>
        <color rgb="FF000000"/>
        <rFont val="Calibri"/>
        <family val="2"/>
        <charset val="1"/>
      </rPr>
      <t xml:space="preserve">The </t>
    </r>
    <r>
      <rPr>
        <i val="true"/>
        <sz val="11"/>
        <color rgb="FF000000"/>
        <rFont val="Calibri"/>
        <family val="2"/>
        <charset val="1"/>
      </rPr>
      <t xml:space="preserve">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</si>
  <si>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 xml:space="preserve">&lt;cdm:resource_legal_id_celex rdf:datatype="http://www.w3.org/2001/XMLSchema#string"&gt;32015D0046&lt;/cdm:resource_legal_id_celex&gt;</t>
  </si>
  <si>
    <r>
      <rPr>
        <sz val="11"/>
        <color rgb="FF000000"/>
        <rFont val="Calibri"/>
        <family val="2"/>
        <charset val="1"/>
      </rPr>
      <t xml:space="preserve">CELEX number is composed as follows: 
</t>
    </r>
    <r>
      <rPr>
        <b val="true"/>
        <sz val="11"/>
        <color rgb="FF4472C4"/>
        <rFont val="Calibri"/>
        <family val="2"/>
        <charset val="1"/>
      </rPr>
      <t xml:space="preserve">SyyyyT(T)nnn(n)
</t>
    </r>
    <r>
      <rPr>
        <sz val="11"/>
        <color rgb="FF000000"/>
        <rFont val="Calibri"/>
        <family val="2"/>
        <charset val="1"/>
      </rPr>
      <t xml:space="preserve">
</t>
    </r>
    <r>
      <rPr>
        <b val="true"/>
        <sz val="11"/>
        <color rgb="FF4472C4"/>
        <rFont val="Calibri"/>
        <family val="2"/>
        <charset val="1"/>
      </rPr>
      <t xml:space="preserve">S</t>
    </r>
    <r>
      <rPr>
        <sz val="11"/>
        <color rgb="FF000000"/>
        <rFont val="Calibri"/>
        <family val="2"/>
        <charset val="1"/>
      </rPr>
      <t xml:space="preserve"> 1 character for the sector (see list below)
</t>
    </r>
    <r>
      <rPr>
        <b val="true"/>
        <sz val="11"/>
        <color rgb="FF4472C4"/>
        <rFont val="Calibri"/>
        <family val="2"/>
        <charset val="1"/>
      </rPr>
      <t xml:space="preserve">yyyy</t>
    </r>
    <r>
      <rPr>
        <sz val="11"/>
        <color rgb="FF000000"/>
        <rFont val="Calibri"/>
        <family val="2"/>
        <charset val="1"/>
      </rPr>
      <t xml:space="preserve"> 4 digits for the year (usually the year of adoption)
</t>
    </r>
    <r>
      <rPr>
        <b val="true"/>
        <sz val="11"/>
        <color rgb="FF4472C4"/>
        <rFont val="Calibri"/>
        <family val="2"/>
        <charset val="1"/>
      </rPr>
      <t xml:space="preserve">T(T)</t>
    </r>
    <r>
      <rPr>
        <sz val="11"/>
        <color rgb="FF000000"/>
        <rFont val="Calibri"/>
        <family val="2"/>
        <charset val="1"/>
      </rPr>
      <t xml:space="preserve"> 1 or 2 characters for the document type (see list below)
</t>
    </r>
    <r>
      <rPr>
        <b val="true"/>
        <sz val="11"/>
        <color rgb="FF4472C4"/>
        <rFont val="Calibri"/>
        <family val="2"/>
        <charset val="1"/>
      </rPr>
      <t xml:space="preserve">nnnn</t>
    </r>
    <r>
      <rPr>
        <sz val="11"/>
        <color rgb="FF000000"/>
        <rFont val="Calibri"/>
        <family val="2"/>
        <charset val="1"/>
      </rPr>
      <t xml:space="preserve">  4 digits (usually) for the document number
For example, document</t>
    </r>
    <r>
      <rPr>
        <b val="true"/>
        <sz val="11"/>
        <color rgb="FF000000"/>
        <rFont val="Calibri"/>
        <family val="2"/>
        <charset val="1"/>
      </rPr>
      <t xml:space="preserve"> 32014R1338</t>
    </r>
    <r>
      <rPr>
        <sz val="11"/>
        <color rgb="FF000000"/>
        <rFont val="Calibri"/>
        <family val="2"/>
        <charset val="1"/>
      </rPr>
      <t xml:space="preserve"> is:
a sector 3 document (secondary legislation)   </t>
    </r>
    <r>
      <rPr>
        <b val="true"/>
        <sz val="11"/>
        <color rgb="FF4472C4"/>
        <rFont val="Calibri"/>
        <family val="2"/>
        <charset val="1"/>
      </rPr>
      <t xml:space="preserve">3</t>
    </r>
    <r>
      <rPr>
        <sz val="11"/>
        <color rgb="FF000000"/>
        <rFont val="Calibri"/>
        <family val="2"/>
        <charset val="1"/>
      </rPr>
      <t xml:space="preserve">2014R1338
from 2014        3</t>
    </r>
    <r>
      <rPr>
        <b val="true"/>
        <sz val="11"/>
        <color rgb="FF4472C4"/>
        <rFont val="Calibri"/>
        <family val="2"/>
        <charset val="1"/>
      </rPr>
      <t xml:space="preserve">2014</t>
    </r>
    <r>
      <rPr>
        <sz val="11"/>
        <color rgb="FF000000"/>
        <rFont val="Calibri"/>
        <family val="2"/>
        <charset val="1"/>
      </rPr>
      <t xml:space="preserve">R1338
a regulation       32014</t>
    </r>
    <r>
      <rPr>
        <b val="true"/>
        <sz val="11"/>
        <color rgb="FF4472C4"/>
        <rFont val="Calibri"/>
        <family val="2"/>
        <charset val="1"/>
      </rPr>
      <t xml:space="preserve">R</t>
    </r>
    <r>
      <rPr>
        <sz val="11"/>
        <color rgb="FF000000"/>
        <rFont val="Calibri"/>
        <family val="2"/>
        <charset val="1"/>
      </rPr>
      <t xml:space="preserve">1338 
published in the OJ under number 1338   32014R</t>
    </r>
    <r>
      <rPr>
        <b val="true"/>
        <sz val="11"/>
        <color rgb="FF4472C4"/>
        <rFont val="Calibri"/>
        <family val="2"/>
        <charset val="1"/>
      </rPr>
      <t xml:space="preserve">1338
</t>
    </r>
    <r>
      <rPr>
        <sz val="11"/>
        <color rgb="FF000000"/>
        <rFont val="Calibri"/>
        <family val="2"/>
        <charset val="1"/>
      </rPr>
      <t xml:space="preserve">
Some of the above mentioned partial information is contained in the following metadata fields:
</t>
    </r>
    <r>
      <rPr>
        <i val="true"/>
        <sz val="11"/>
        <color rgb="FF000000"/>
        <rFont val="Calibri"/>
        <family val="2"/>
        <charset val="1"/>
      </rPr>
      <t xml:space="preserve">Document type sector (DTS)
Document type year (DTA)
Document type type (DTT)
Document natural number (DT_NUM)
</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val="true"/>
        <sz val="11"/>
        <color rgb="FF000000"/>
        <rFont val="Calibri"/>
        <family val="2"/>
        <charset val="1"/>
      </rPr>
      <t xml:space="preserve">Official Journal</t>
    </r>
    <r>
      <rPr>
        <sz val="11"/>
        <color rgb="FF000000"/>
        <rFont val="Calibri"/>
        <family val="2"/>
        <charset val="1"/>
      </rPr>
      <t xml:space="preserve">.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</si>
  <si>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 xml:space="preserve">DC</t>
  </si>
  <si>
    <t xml:space="preserve">EuroVoc</t>
  </si>
  <si>
    <t xml:space="preserve">cdm:concept_eurovoc</t>
  </si>
  <si>
    <t xml:space="preserve"> http://publications.europa.eu/resource/dataset/eurovoc </t>
  </si>
  <si>
    <r>
      <rPr>
        <sz val="11"/>
        <color rgb="FF000000"/>
        <rFont val="Calibri"/>
        <family val="2"/>
        <charset val="1"/>
      </rPr>
      <t xml:space="preserve">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val="true"/>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</si>
  <si>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 xml:space="preserve">&lt;cdm:work_is_about_concept_eurovoc rdf:resource="http://eurovoc.europa.eu/3526"/&gt;</t>
  </si>
  <si>
    <r>
      <rPr>
        <b val="true"/>
        <sz val="11"/>
        <color rgb="FF000000"/>
        <rFont val="Calibri"/>
        <family val="2"/>
        <charset val="1"/>
      </rPr>
      <t xml:space="preserve">Part I: General indexing principles – How to use a thesaurus as an indexing tool?
</t>
    </r>
    <r>
      <rPr>
        <sz val="11"/>
        <color rgb="FF000000"/>
        <rFont val="Calibri"/>
        <family val="2"/>
        <charset val="1"/>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val="true"/>
        <sz val="11"/>
        <color rgb="FF000000"/>
        <rFont val="Calibri"/>
        <family val="2"/>
        <charset val="1"/>
      </rPr>
      <t xml:space="preserve">pre-coordinated descriptors</t>
    </r>
    <r>
      <rPr>
        <sz val="11"/>
        <color rgb="FF000000"/>
        <rFont val="Calibri"/>
        <family val="2"/>
        <charset val="1"/>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val="true"/>
        <sz val="11"/>
        <color rgb="FF000000"/>
        <rFont val="Calibri"/>
        <family val="2"/>
        <charset val="1"/>
      </rPr>
      <t xml:space="preserve">Methods for examining documents, determining their subjects and selecting indexing terms.</t>
    </r>
    <r>
      <rPr>
        <sz val="11"/>
        <color rgb="FF000000"/>
        <rFont val="Calibri"/>
        <family val="2"/>
        <charset val="1"/>
      </rPr>
      <t xml:space="preserve"> 
</t>
    </r>
    <r>
      <rPr>
        <b val="true"/>
        <sz val="11"/>
        <color rgb="FF000000"/>
        <rFont val="Calibri"/>
        <family val="2"/>
        <charset val="1"/>
      </rPr>
      <t xml:space="preserve">1. Index the content of the document: use thesaurus terms for document content indexation and not for classification</t>
    </r>
    <r>
      <rPr>
        <sz val="11"/>
        <color rgb="FF000000"/>
        <rFont val="Calibri"/>
        <family val="2"/>
        <charset val="1"/>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val="true"/>
        <sz val="11"/>
        <color rgb="FF000000"/>
        <rFont val="Calibri"/>
        <family val="2"/>
        <charset val="1"/>
      </rPr>
      <t xml:space="preserve">2. Follow the three stages of indexing 
</t>
    </r>
    <r>
      <rPr>
        <sz val="11"/>
        <color rgb="FF000000"/>
        <rFont val="Calibri"/>
        <family val="2"/>
        <charset val="1"/>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val="true"/>
        <sz val="11"/>
        <color rgb="FF000000"/>
        <rFont val="Calibri"/>
        <family val="2"/>
        <charset val="1"/>
      </rPr>
      <t xml:space="preserve">
3. Be as specific as possibl</t>
    </r>
    <r>
      <rPr>
        <sz val="11"/>
        <color rgb="FF000000"/>
        <rFont val="Calibri"/>
        <family val="2"/>
        <charset val="1"/>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val="true"/>
        <sz val="11"/>
        <color rgb="FF000000"/>
        <rFont val="Calibri"/>
        <family val="2"/>
        <charset val="1"/>
      </rPr>
      <t xml:space="preserve">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
</t>
    </r>
    <r>
      <rPr>
        <sz val="11"/>
        <color rgb="FF000000"/>
        <rFont val="Calibri"/>
        <family val="2"/>
        <charset val="1"/>
      </rPr>
      <t xml:space="preserve">
</t>
    </r>
    <r>
      <rPr>
        <b val="true"/>
        <sz val="11"/>
        <color rgb="FF000000"/>
        <rFont val="Calibri"/>
        <family val="2"/>
        <charset val="1"/>
      </rPr>
      <t xml:space="preserve">4. Do not index simultaneously with several descriptors (specific and general) belonging to the same hierarchical line 
</t>
    </r>
    <r>
      <rPr>
        <sz val="11"/>
        <color rgb="FF000000"/>
        <rFont val="Calibri"/>
        <family val="2"/>
        <charset val="1"/>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val="true"/>
        <sz val="11"/>
        <color rgb="FF000000"/>
        <rFont val="Calibri"/>
        <family val="2"/>
        <charset val="1"/>
      </rPr>
      <t xml:space="preserve">N.B.: Descriptors on the same hierarchical level and related terms can be used simultaneously</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val="true"/>
        <sz val="11"/>
        <color rgb="FF000000"/>
        <rFont val="Calibri"/>
        <family val="2"/>
        <charset val="1"/>
      </rPr>
      <t xml:space="preserve">6. Use geographical descriptors</t>
    </r>
    <r>
      <rPr>
        <sz val="11"/>
        <color rgb="FF000000"/>
        <rFont val="Calibri"/>
        <family val="2"/>
        <charset val="1"/>
      </rPr>
      <t xml:space="preserve"> 
If the geographical context of a document is clearly mentioned or a document deals specifically with a country, region or an international organization, use thesaurus geographical descriptors.  
</t>
    </r>
    <r>
      <rPr>
        <b val="true"/>
        <sz val="11"/>
        <color rgb="FF000000"/>
        <rFont val="Calibri"/>
        <family val="2"/>
        <charset val="1"/>
      </rPr>
      <t xml:space="preserve">7. Indexing should not concern the physical entity of the document 
</t>
    </r>
    <r>
      <rPr>
        <sz val="11"/>
        <color rgb="FF000000"/>
        <rFont val="Calibri"/>
        <family val="2"/>
        <charset val="1"/>
      </rPr>
      <t xml:space="preserve">
Type of document, author or any other metadata which do not concern the content of the document should not be indexed with thesaurus terms. This information is covered by other metadata. 
</t>
    </r>
    <r>
      <rPr>
        <b val="true"/>
        <sz val="11"/>
        <color rgb="FF000000"/>
        <rFont val="Calibri"/>
        <family val="2"/>
        <charset val="1"/>
      </rPr>
      <t xml:space="preserve">8. Achieve indexing consistency 
</t>
    </r>
    <r>
      <rPr>
        <sz val="11"/>
        <color rgb="FF000000"/>
        <rFont val="Calibri"/>
        <family val="2"/>
        <charset val="1"/>
      </rPr>
      <t xml:space="preserve">
Within a large indexing team, a centralized checking stage is recommended to be set up and the creation of flexible templates can be good solutions for achieving indexing consistency.
</t>
    </r>
  </si>
  <si>
    <r>
      <rPr>
        <b val="true"/>
        <sz val="11"/>
        <color rgb="FF000000"/>
        <rFont val="Calibri"/>
        <family val="2"/>
        <charset val="1"/>
      </rPr>
      <t xml:space="preserve">PART II:  Applying the general indexing principles: concrete rules and examples from the already indexed EUR-Lex documentary collection
1. Use EuroVoc for indexation and the Directory code and Subject headings for classification
</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val="true"/>
        <sz val="11"/>
        <color rgb="FF000000"/>
        <rFont val="Calibri"/>
        <family val="2"/>
        <charset val="1"/>
      </rPr>
      <t xml:space="preserve">i) 32011D0302: Council implementing decision 2011/302/CFSP concerning restrictive measures against Syria
</t>
    </r>
    <r>
      <rPr>
        <sz val="11"/>
        <color rgb="FF000000"/>
        <rFont val="Calibri"/>
        <family val="2"/>
        <charset val="1"/>
      </rPr>
      <t xml:space="preserve">This document concerns in general the common foreign and security policy. In this case the descriptor CFSP was used to classify the document (see classification under the Directory code and Subject mater):
</t>
    </r>
    <r>
      <rPr>
        <i val="true"/>
        <sz val="11"/>
        <color rgb="FF000000"/>
        <rFont val="Calibri"/>
        <family val="2"/>
        <charset val="1"/>
      </rPr>
      <t xml:space="preserve">EUROVOC descriptor: 
</t>
    </r>
    <r>
      <rPr>
        <i val="true"/>
        <sz val="11"/>
        <color rgb="FF4472C4"/>
        <rFont val="Calibri"/>
        <family val="2"/>
        <charset val="1"/>
      </rPr>
      <t xml:space="preserve">international sanctions / human rights / CFSP / restriction of liberty
</t>
    </r>
    <r>
      <rPr>
        <i val="true"/>
        <sz val="11"/>
        <color rgb="FF000000"/>
        <rFont val="Calibri"/>
        <family val="2"/>
        <charset val="1"/>
      </rPr>
      <t xml:space="preserve">
Directory code: 
</t>
    </r>
    <r>
      <rPr>
        <i val="true"/>
        <sz val="11"/>
        <color rgb="FF4472C4"/>
        <rFont val="Calibri"/>
        <family val="2"/>
        <charset val="1"/>
      </rPr>
      <t xml:space="preserve">18.00.00.00 Common Foreign and Security Policy 
</t>
    </r>
    <r>
      <rPr>
        <i val="true"/>
        <sz val="11"/>
        <color rgb="FF000000"/>
        <rFont val="Calibri"/>
        <family val="2"/>
        <charset val="1"/>
      </rPr>
      <t xml:space="preserve">
Subject matter: 
</t>
    </r>
    <r>
      <rPr>
        <i val="true"/>
        <sz val="11"/>
        <color rgb="FF4472C4"/>
        <rFont val="Calibri"/>
        <family val="2"/>
        <charset val="1"/>
      </rPr>
      <t xml:space="preserve">Common foreign and security policy 
</t>
    </r>
    <r>
      <rPr>
        <i val="true"/>
        <sz val="11"/>
        <color rgb="FF000000"/>
        <rFont val="Calibri"/>
        <family val="2"/>
        <charset val="1"/>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val="true"/>
        <sz val="11"/>
        <color rgb="FF4472C4"/>
        <rFont val="Calibri"/>
        <family val="2"/>
        <charset val="1"/>
      </rPr>
      <t xml:space="preserve">Economic and Monetary Union / electronic banking / intra-Community payment 
</t>
    </r>
    <r>
      <rPr>
        <i val="true"/>
        <sz val="11"/>
        <color rgb="FF000000"/>
        <rFont val="Calibri"/>
        <family val="2"/>
        <charset val="1"/>
      </rPr>
      <t xml:space="preserve">
Directory code: 
</t>
    </r>
    <r>
      <rPr>
        <i val="true"/>
        <sz val="11"/>
        <color rgb="FF4472C4"/>
        <rFont val="Calibri"/>
        <family val="2"/>
        <charset val="1"/>
      </rPr>
      <t xml:space="preserve">10.30.30.00 Economic and monetary policy and free movement of capital / Economic policy / Economic and monetary union 
</t>
    </r>
    <r>
      <rPr>
        <i val="true"/>
        <sz val="11"/>
        <color rgb="FF000000"/>
        <rFont val="Calibri"/>
        <family val="2"/>
        <charset val="1"/>
      </rPr>
      <t xml:space="preserve">
Subject matter: 
</t>
    </r>
    <r>
      <rPr>
        <i val="true"/>
        <sz val="11"/>
        <color rgb="FF4472C4"/>
        <rFont val="Calibri"/>
        <family val="2"/>
        <charset val="1"/>
      </rPr>
      <t xml:space="preserve">Economic and Monetary Union, European Central Bank, Euro
</t>
    </r>
    <r>
      <rPr>
        <sz val="11"/>
        <color rgb="FF000000"/>
        <rFont val="Calibri"/>
        <family val="2"/>
        <charset val="1"/>
      </rPr>
      <t xml:space="preserve">
</t>
    </r>
    <r>
      <rPr>
        <b val="true"/>
        <sz val="11"/>
        <color rgb="FF000000"/>
        <rFont val="Calibri"/>
        <family val="2"/>
        <charset val="1"/>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val="true"/>
        <sz val="11"/>
        <color rgb="FF000000"/>
        <rFont val="Calibri"/>
        <family val="2"/>
        <charset val="1"/>
      </rPr>
      <t xml:space="preserve">A. Missing descriptors 
</t>
    </r>
    <r>
      <rPr>
        <sz val="11"/>
        <color rgb="FF000000"/>
        <rFont val="Calibri"/>
        <family val="2"/>
        <charset val="1"/>
      </rPr>
      <t xml:space="preserve">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val="true"/>
        <sz val="11"/>
        <color rgb="FF000000"/>
        <rFont val="Calibri"/>
        <family val="2"/>
        <charset val="1"/>
      </rPr>
      <t xml:space="preserve">i) 2011CN0414: Reference for a preliminary ruling from the Polimeles Protodikio Athinon (Greece) lodged on 8 August 2011
This document concerns questions, which should be clarified by the Court of Justice: </t>
    </r>
    <r>
      <rPr>
        <sz val="10"/>
        <color rgb="FF000000"/>
        <rFont val="Calibri"/>
        <family val="2"/>
        <charset val="1"/>
      </rPr>
      <t xml:space="preserve">"Under Article 27 of the TRIPS Agreement are chemical and pharmaceutical products patentable subject matter provided that they satisfy the requirements for the grant of patents and, if so, what is the scope of their protection?"
</t>
    </r>
    <r>
      <rPr>
        <sz val="11"/>
        <color rgb="FF000000"/>
        <rFont val="Calibri"/>
        <family val="2"/>
        <charset val="1"/>
      </rPr>
      <t xml:space="preserve">
</t>
    </r>
    <r>
      <rPr>
        <i val="true"/>
        <sz val="11"/>
        <color rgb="FF000000"/>
        <rFont val="Calibri"/>
        <family val="2"/>
        <charset val="1"/>
      </rPr>
      <t xml:space="preserve">Descriptor </t>
    </r>
    <r>
      <rPr>
        <i val="true"/>
        <sz val="11"/>
        <color rgb="FF4472C4"/>
        <rFont val="Calibri"/>
        <family val="2"/>
        <charset val="1"/>
      </rPr>
      <t xml:space="preserve">TRIPS</t>
    </r>
    <r>
      <rPr>
        <i val="true"/>
        <sz val="11"/>
        <color rgb="FF000000"/>
        <rFont val="Calibri"/>
        <family val="2"/>
        <charset val="1"/>
      </rPr>
      <t xml:space="preserve"> – the main descriptors which should be used to cover the subject of the document – was missing: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European patent / patent law / chemical product / pharmaceutical product 
</t>
    </r>
    <r>
      <rPr>
        <sz val="11"/>
        <color rgb="FF000000"/>
        <rFont val="Calibri"/>
        <family val="2"/>
        <charset val="1"/>
      </rPr>
      <t xml:space="preserve">
</t>
    </r>
    <r>
      <rPr>
        <i val="true"/>
        <sz val="11"/>
        <color rgb="FF000000"/>
        <rFont val="Calibri"/>
        <family val="2"/>
        <charset val="1"/>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val="true"/>
        <sz val="11"/>
        <color rgb="FF4472C4"/>
        <rFont val="Calibri"/>
        <family val="2"/>
        <charset val="1"/>
      </rPr>
      <t xml:space="preserve">Community import / raw sugar / CCT duties / beet sugar / cane sugar 
</t>
    </r>
    <r>
      <rPr>
        <i val="true"/>
        <sz val="11"/>
        <color rgb="FF000000"/>
        <rFont val="Calibri"/>
        <family val="2"/>
        <charset val="1"/>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
</t>
    </r>
    <r>
      <rPr>
        <sz val="11"/>
        <color rgb="FF000000"/>
        <rFont val="Calibri"/>
        <family val="2"/>
        <charset val="1"/>
      </rPr>
      <t xml:space="preserve"> 
</t>
    </r>
    <r>
      <rPr>
        <i val="true"/>
        <sz val="11"/>
        <color rgb="FF000000"/>
        <rFont val="Calibri"/>
        <family val="2"/>
        <charset val="1"/>
      </rPr>
      <t xml:space="preserve">EUROVOC descriptor: 
</t>
    </r>
    <r>
      <rPr>
        <i val="true"/>
        <sz val="11"/>
        <color rgb="FF4472C4"/>
        <rFont val="Calibri"/>
        <family val="2"/>
        <charset val="1"/>
      </rPr>
      <t xml:space="preserve">sustainable development(*) / economic growth(*)  / cocoa 
</t>
    </r>
    <r>
      <rPr>
        <i val="true"/>
        <sz val="11"/>
        <color rgb="FF000000"/>
        <rFont val="Calibri"/>
        <family val="2"/>
        <charset val="1"/>
      </rPr>
      <t xml:space="preserve"> (*) In this case too general descriptors were used. See point 2.3 (Be as specific as possible).
</t>
    </r>
    <r>
      <rPr>
        <sz val="11"/>
        <color rgb="FF000000"/>
        <rFont val="Calibri"/>
        <family val="2"/>
        <charset val="1"/>
      </rPr>
      <t xml:space="preserve">
</t>
    </r>
    <r>
      <rPr>
        <i val="true"/>
        <sz val="11"/>
        <color rgb="FF000000"/>
        <rFont val="Calibri"/>
        <family val="2"/>
        <charset val="1"/>
      </rPr>
      <t xml:space="preserve">B. Incorrect descriptors 
</t>
    </r>
    <r>
      <rPr>
        <sz val="11"/>
        <color rgb="FF000000"/>
        <rFont val="Calibri"/>
        <family val="2"/>
        <charset val="1"/>
      </rPr>
      <t xml:space="preserve">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val="true"/>
        <sz val="11"/>
        <color rgb="FF000000"/>
        <rFont val="Calibri"/>
        <family val="2"/>
        <charset val="1"/>
      </rPr>
      <t xml:space="preserve">i) 620091TA00118: Case T-118/09: Judgment of the General Court of 5 October 2011 — La Sonrisa de Carmen and Bloom Clothes v OHIM — Heldmann (BLOOMCLOTHES)
EUROVOC descriptor: 
</t>
    </r>
    <r>
      <rPr>
        <i val="true"/>
        <sz val="11"/>
        <color rgb="FF4472C4"/>
        <rFont val="Calibri"/>
        <family val="2"/>
        <charset val="1"/>
      </rPr>
      <t xml:space="preserve">real estate business / European trademark / registered trademark</t>
    </r>
    <r>
      <rPr>
        <i val="true"/>
        <sz val="11"/>
        <color rgb="FF000000"/>
        <rFont val="Calibri"/>
        <family val="2"/>
        <charset val="1"/>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t>
    </r>
    <r>
      <rPr>
        <sz val="11"/>
        <color rgb="FF000000"/>
        <rFont val="Calibri"/>
        <family val="2"/>
        <charset val="1"/>
      </rPr>
      <t xml:space="preserve">
</t>
    </r>
    <r>
      <rPr>
        <i val="true"/>
        <sz val="11"/>
        <color rgb="FF000000"/>
        <rFont val="Calibri"/>
        <family val="2"/>
        <charset val="1"/>
      </rPr>
      <t xml:space="preserve">ii) 52011XC1011(04): Commission communication pursuant to Article 17(5) of Regulation (EC) No 1008/2008 of the European Parliament and of the Council on common rules for the operation of air services in the Community
EUROVOC descriptor: 
</t>
    </r>
    <r>
      <rPr>
        <i val="true"/>
        <sz val="11"/>
        <color rgb="FF4472C4"/>
        <rFont val="Calibri"/>
        <family val="2"/>
        <charset val="1"/>
      </rPr>
      <t xml:space="preserve">public servi / invitatice / invitation to tender / inland transport / air transport /Greece
</t>
    </r>
    <r>
      <rPr>
        <i val="true"/>
        <sz val="11"/>
        <color rgb="FF000000"/>
        <rFont val="Calibri"/>
        <family val="2"/>
        <charset val="1"/>
      </rPr>
      <t xml:space="preserv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t>
    </r>
    <r>
      <rPr>
        <i val="true"/>
        <sz val="11"/>
        <color rgb="FF4472C4"/>
        <rFont val="Calibri"/>
        <family val="2"/>
        <charset val="1"/>
      </rPr>
      <t xml:space="preserve">Albania / Community acquis / Turkey / ISPA / accession criteria / Macedonia
</t>
    </r>
    <r>
      <rPr>
        <i val="true"/>
        <sz val="11"/>
        <color rgb="FF000000"/>
        <rFont val="Calibri"/>
        <family val="2"/>
        <charset val="1"/>
      </rPr>
      <t xml:space="preserve">
Macedonia is a region of Greece. This communication concerns the "Former Yugoslav Republic of Macedonia".
</t>
    </r>
    <r>
      <rPr>
        <sz val="11"/>
        <color rgb="FF000000"/>
        <rFont val="Calibri"/>
        <family val="2"/>
        <charset val="1"/>
      </rPr>
      <t xml:space="preserve">
</t>
    </r>
    <r>
      <rPr>
        <b val="true"/>
        <sz val="11"/>
        <color rgb="FF000000"/>
        <rFont val="Calibri"/>
        <family val="2"/>
        <charset val="1"/>
      </rPr>
      <t xml:space="preserve">3. Be as specific as possible
</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val="true"/>
        <sz val="11"/>
        <color rgb="FF000000"/>
        <rFont val="Calibri"/>
        <family val="2"/>
        <charset val="1"/>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val="true"/>
        <sz val="11"/>
        <color rgb="FF4472C4"/>
        <rFont val="Calibri"/>
        <family val="2"/>
        <charset val="1"/>
      </rPr>
      <t xml:space="preserve">Liechtenstein / foodstuff / EC agreement / designation of origin / Switzerland / agricultural product / ratification of an agreement
</t>
    </r>
    <r>
      <rPr>
        <i val="true"/>
        <sz val="11"/>
        <color rgb="FF000000"/>
        <rFont val="Calibri"/>
        <family val="2"/>
        <charset val="1"/>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val="true"/>
        <sz val="11"/>
        <color rgb="FF4472C4"/>
        <rFont val="Calibri"/>
        <family val="2"/>
        <charset val="1"/>
      </rPr>
      <t xml:space="preserve">equal treatment / appointment of staff / professional career / staff assessment / European official
</t>
    </r>
    <r>
      <rPr>
        <i val="true"/>
        <sz val="11"/>
        <color rgb="FF000000"/>
        <rFont val="Calibri"/>
        <family val="2"/>
        <charset val="1"/>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val="true"/>
        <sz val="11"/>
        <color rgb="FF4472C4"/>
        <rFont val="Calibri"/>
        <family val="2"/>
        <charset val="1"/>
      </rPr>
      <t xml:space="preserve">fruit / Community import / vegetable / import price / common organisation of markets 
</t>
    </r>
    <r>
      <rPr>
        <i val="true"/>
        <sz val="11"/>
        <color rgb="FF000000"/>
        <rFont val="Calibri"/>
        <family val="2"/>
        <charset val="1"/>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val="true"/>
        <sz val="11"/>
        <color rgb="FF4472C4"/>
        <rFont val="Calibri"/>
        <family val="2"/>
        <charset val="1"/>
      </rPr>
      <t xml:space="preserve">antibiotic</t>
    </r>
    <r>
      <rPr>
        <i val="true"/>
        <sz val="11"/>
        <color rgb="FF000000"/>
        <rFont val="Calibri"/>
        <family val="2"/>
        <charset val="1"/>
      </rPr>
      <t xml:space="preserve">), use the descriptor at the next higher level.
</t>
    </r>
    <r>
      <rPr>
        <sz val="11"/>
        <color rgb="FF000000"/>
        <rFont val="Calibri"/>
        <family val="2"/>
        <charset val="1"/>
      </rPr>
      <t xml:space="preserve"> 
In some cases, specific terms are considered in EuroVoc as non-preferred terms of generic terms. (e.g. name of classes and their components – reptile NPT crocodile)
</t>
    </r>
    <r>
      <rPr>
        <b val="true"/>
        <sz val="11"/>
        <color rgb="FF000000"/>
        <rFont val="Calibri"/>
        <family val="2"/>
        <charset val="1"/>
      </rPr>
      <t xml:space="preserve">4. Simultaneous use of several descriptors belonging to the same hierarchical line
</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val="true"/>
        <sz val="11"/>
        <color rgb="FF000000"/>
        <rFont val="Calibri"/>
        <family val="2"/>
        <charset val="1"/>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val="true"/>
        <sz val="11"/>
        <color rgb="FF4472C4"/>
        <rFont val="Calibri"/>
        <family val="2"/>
        <charset val="1"/>
      </rPr>
      <t xml:space="preserve">sugar product / syrup / representative price / CCT duties
</t>
    </r>
    <r>
      <rPr>
        <i val="true"/>
        <sz val="11"/>
        <color rgb="FF000000"/>
        <rFont val="Calibri"/>
        <family val="2"/>
        <charset val="1"/>
      </rPr>
      <t xml:space="preserve">Descriptors </t>
    </r>
    <r>
      <rPr>
        <i val="true"/>
        <sz val="11"/>
        <color rgb="FF4472C4"/>
        <rFont val="Calibri"/>
        <family val="2"/>
        <charset val="1"/>
      </rPr>
      <t xml:space="preserve">sugar product</t>
    </r>
    <r>
      <rPr>
        <i val="true"/>
        <sz val="11"/>
        <color rgb="FF000000"/>
        <rFont val="Calibri"/>
        <family val="2"/>
        <charset val="1"/>
      </rPr>
      <t xml:space="preserve"> and </t>
    </r>
    <r>
      <rPr>
        <i val="true"/>
        <sz val="11"/>
        <color rgb="FF4472C4"/>
        <rFont val="Calibri"/>
        <family val="2"/>
        <charset val="1"/>
      </rPr>
      <t xml:space="preserve">syrup</t>
    </r>
    <r>
      <rPr>
        <i val="true"/>
        <sz val="11"/>
        <color rgb="FF000000"/>
        <rFont val="Calibri"/>
        <family val="2"/>
        <charset val="1"/>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val="true"/>
        <sz val="11"/>
        <color rgb="FF4472C4"/>
        <rFont val="Calibri"/>
        <family val="2"/>
        <charset val="1"/>
      </rPr>
      <t xml:space="preserve">aid recipient / terms of aid / aid system  
</t>
    </r>
    <r>
      <rPr>
        <i val="true"/>
        <sz val="11"/>
        <color rgb="FF000000"/>
        <rFont val="Calibri"/>
        <family val="2"/>
        <charset val="1"/>
      </rPr>
      <t xml:space="preserve">Descriptors </t>
    </r>
    <r>
      <rPr>
        <i val="true"/>
        <sz val="11"/>
        <color rgb="FF4472C4"/>
        <rFont val="Calibri"/>
        <family val="2"/>
        <charset val="1"/>
      </rPr>
      <t xml:space="preserve">aid recipient</t>
    </r>
    <r>
      <rPr>
        <i val="true"/>
        <sz val="11"/>
        <color rgb="FF000000"/>
        <rFont val="Calibri"/>
        <family val="2"/>
        <charset val="1"/>
      </rPr>
      <t xml:space="preserve"> and </t>
    </r>
    <r>
      <rPr>
        <i val="true"/>
        <sz val="11"/>
        <color rgb="FF4472C4"/>
        <rFont val="Calibri"/>
        <family val="2"/>
        <charset val="1"/>
      </rPr>
      <t xml:space="preserve">aid system</t>
    </r>
    <r>
      <rPr>
        <i val="true"/>
        <sz val="11"/>
        <color rgb="FF000000"/>
        <rFont val="Calibri"/>
        <family val="2"/>
        <charset val="1"/>
      </rPr>
      <t xml:space="preserve"> belong to the same hierarchical line. The most specific should be chosen.
</t>
    </r>
    <r>
      <rPr>
        <sz val="11"/>
        <color rgb="FF000000"/>
        <rFont val="Calibri"/>
        <family val="2"/>
        <charset val="1"/>
      </rPr>
      <t xml:space="preserve">
</t>
    </r>
    <r>
      <rPr>
        <b val="true"/>
        <sz val="11"/>
        <color rgb="FF000000"/>
        <rFont val="Calibri"/>
        <family val="2"/>
        <charset val="1"/>
      </rPr>
      <t xml:space="preserve">5. Prefer pre-coordinated descriptors to ‘simple’ descriptors or to the combination of two or more ‘simple’ descriptors
</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val="true"/>
        <sz val="11"/>
        <color rgb="FF000000"/>
        <rFont val="Calibri"/>
        <family val="2"/>
        <charset val="1"/>
      </rPr>
      <t xml:space="preserve">Examples of pre-coordinated descriptors:
</t>
    </r>
    <r>
      <rPr>
        <i val="true"/>
        <sz val="11"/>
        <color rgb="FF4472C4"/>
        <rFont val="Calibri"/>
        <family val="2"/>
        <charset val="1"/>
      </rPr>
      <t xml:space="preserve">appointment of staff</t>
    </r>
    <r>
      <rPr>
        <i val="true"/>
        <sz val="11"/>
        <color rgb="FF000000"/>
        <rFont val="Calibri"/>
        <family val="2"/>
        <charset val="1"/>
      </rPr>
      <t xml:space="preserve"> (in general, BT personnel administration). Do not use this descriptors for indexing a document about the appointments in EU institutions/bodies Ex: 32011D0243
</t>
    </r>
    <r>
      <rPr>
        <i val="true"/>
        <sz val="11"/>
        <color rgb="FF4472C4"/>
        <rFont val="Calibri"/>
        <family val="2"/>
        <charset val="1"/>
      </rPr>
      <t xml:space="preserve">appointment of members</t>
    </r>
    <r>
      <rPr>
        <i val="true"/>
        <sz val="11"/>
        <color rgb="FF000000"/>
        <rFont val="Calibri"/>
        <family val="2"/>
        <charset val="1"/>
      </rPr>
      <t xml:space="preserve"> – pre-coordinated – use only for the appointments in EU institutions, bodies, agencies
</t>
    </r>
    <r>
      <rPr>
        <i val="true"/>
        <sz val="11"/>
        <color rgb="FF4472C4"/>
        <rFont val="Calibri"/>
        <family val="2"/>
        <charset val="1"/>
      </rPr>
      <t xml:space="preserve">budget financing </t>
    </r>
    <r>
      <rPr>
        <i val="true"/>
        <sz val="11"/>
        <color rgb="FF000000"/>
        <rFont val="Calibri"/>
        <family val="2"/>
        <charset val="1"/>
      </rPr>
      <t xml:space="preserve">– resources of a budget (national budget, budget of an organisation, etc.)
</t>
    </r>
    <r>
      <rPr>
        <i val="true"/>
        <sz val="11"/>
        <color rgb="FF4472C4"/>
        <rFont val="Calibri"/>
        <family val="2"/>
        <charset val="1"/>
      </rPr>
      <t xml:space="preserve">financing of the EU budget </t>
    </r>
    <r>
      <rPr>
        <i val="true"/>
        <sz val="11"/>
        <color rgb="FF000000"/>
        <rFont val="Calibri"/>
        <family val="2"/>
        <charset val="1"/>
      </rPr>
      <t xml:space="preserve">– pre-coordinated  – concerns the different types of resources of the EU (Where does the money come from? How is EU budget is financed?)
</t>
    </r>
    <r>
      <rPr>
        <i val="true"/>
        <sz val="11"/>
        <color rgb="FF4472C4"/>
        <rFont val="Calibri"/>
        <family val="2"/>
        <charset val="1"/>
      </rPr>
      <t xml:space="preserve">import</t>
    </r>
    <r>
      <rPr>
        <i val="true"/>
        <sz val="11"/>
        <color rgb="FF000000"/>
        <rFont val="Calibri"/>
        <family val="2"/>
        <charset val="1"/>
      </rPr>
      <t xml:space="preserve"> Ex: 32011R0385
</t>
    </r>
    <r>
      <rPr>
        <i val="true"/>
        <sz val="11"/>
        <color rgb="FF4472C4"/>
        <rFont val="Calibri"/>
        <family val="2"/>
        <charset val="1"/>
      </rPr>
      <t xml:space="preserve">import (EU)</t>
    </r>
    <r>
      <rPr>
        <i val="true"/>
        <sz val="11"/>
        <color rgb="FF000000"/>
        <rFont val="Calibri"/>
        <family val="2"/>
        <charset val="1"/>
      </rPr>
      <t xml:space="preserve"> pre-coordinated
</t>
    </r>
    <r>
      <rPr>
        <i val="true"/>
        <sz val="11"/>
        <color rgb="FF4472C4"/>
        <rFont val="Calibri"/>
        <family val="2"/>
        <charset val="1"/>
      </rPr>
      <t xml:space="preserve">export</t>
    </r>
    <r>
      <rPr>
        <i val="true"/>
        <sz val="11"/>
        <color rgb="FF000000"/>
        <rFont val="Calibri"/>
        <family val="2"/>
        <charset val="1"/>
      </rPr>
      <t xml:space="preserve">  Ex:  52011PC0245
</t>
    </r>
    <r>
      <rPr>
        <i val="true"/>
        <sz val="11"/>
        <color rgb="FF4472C4"/>
        <rFont val="Calibri"/>
        <family val="2"/>
        <charset val="1"/>
      </rPr>
      <t xml:space="preserve">export (EU)</t>
    </r>
    <r>
      <rPr>
        <i val="true"/>
        <sz val="11"/>
        <color rgb="FF000000"/>
        <rFont val="Calibri"/>
        <family val="2"/>
        <charset val="1"/>
      </rPr>
      <t xml:space="preserve"> pre-coordinated
</t>
    </r>
    <r>
      <rPr>
        <i val="true"/>
        <sz val="11"/>
        <color rgb="FF4472C4"/>
        <rFont val="Calibri"/>
        <family val="2"/>
        <charset val="1"/>
      </rPr>
      <t xml:space="preserve">bilateral agreement</t>
    </r>
    <r>
      <rPr>
        <i val="true"/>
        <sz val="11"/>
        <color rgb="FF000000"/>
        <rFont val="Calibri"/>
        <family val="2"/>
        <charset val="1"/>
      </rPr>
      <t xml:space="preserve"> – See SN – use for documents about agreement between two States Ex: 52011SC0640
</t>
    </r>
    <r>
      <rPr>
        <i val="true"/>
        <sz val="11"/>
        <color rgb="FF4472C4"/>
        <rFont val="Calibri"/>
        <family val="2"/>
        <charset val="1"/>
      </rPr>
      <t xml:space="preserve">EC agreement</t>
    </r>
    <r>
      <rPr>
        <i val="true"/>
        <sz val="11"/>
        <color rgb="FF000000"/>
        <rFont val="Calibri"/>
        <family val="2"/>
        <charset val="1"/>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val="true"/>
        <sz val="11"/>
        <color rgb="FF4472C4"/>
        <rFont val="Calibri"/>
        <family val="2"/>
        <charset val="1"/>
      </rPr>
      <t xml:space="preserve">action programme </t>
    </r>
    <r>
      <rPr>
        <i val="true"/>
        <sz val="11"/>
        <color rgb="FF000000"/>
        <rFont val="Calibri"/>
        <family val="2"/>
        <charset val="1"/>
      </rPr>
      <t xml:space="preserve">– BT management (UF framework programme, plan of action, work programme) Do not use for EU programmes Ex: 52011AE0533
</t>
    </r>
    <r>
      <rPr>
        <i val="true"/>
        <sz val="11"/>
        <color rgb="FF4472C4"/>
        <rFont val="Calibri"/>
        <family val="2"/>
        <charset val="1"/>
      </rPr>
      <t xml:space="preserve">EU programme</t>
    </r>
    <r>
      <rPr>
        <i val="true"/>
        <sz val="11"/>
        <color rgb="FF000000"/>
        <rFont val="Calibri"/>
        <family val="2"/>
        <charset val="1"/>
      </rPr>
      <t xml:space="preserve"> – pre-coordinated
</t>
    </r>
    <r>
      <rPr>
        <sz val="11"/>
        <color rgb="FF000000"/>
        <rFont val="Calibri"/>
        <family val="2"/>
        <charset val="1"/>
      </rPr>
      <t xml:space="preserve">
</t>
    </r>
    <r>
      <rPr>
        <b val="true"/>
        <sz val="11"/>
        <color rgb="FF000000"/>
        <rFont val="Calibri"/>
        <family val="2"/>
        <charset val="1"/>
      </rPr>
      <t xml:space="preserve">6. Use geographical descriptors
</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val="true"/>
        <sz val="11"/>
        <color rgb="FF000000"/>
        <rFont val="Calibri"/>
        <family val="2"/>
        <charset val="1"/>
      </rPr>
      <t xml:space="preserve">52010XG0415(01): Notice for the attention of the persons, entities and bodies to which restrictive measures provided for in Council Decision 2011/239/CFSP apply
EUROVOC descriptor: 
</t>
    </r>
    <r>
      <rPr>
        <i val="true"/>
        <sz val="11"/>
        <color rgb="FF4472C4"/>
        <rFont val="Calibri"/>
        <family val="2"/>
        <charset val="1"/>
      </rPr>
      <t xml:space="preserve">international sanctions / economic sanctions / natural person  
</t>
    </r>
    <r>
      <rPr>
        <sz val="11"/>
        <color rgb="FF000000"/>
        <rFont val="Calibri"/>
        <family val="2"/>
        <charset val="1"/>
      </rPr>
      <t xml:space="preserve">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charset val="1"/>
      </rPr>
      <t xml:space="preserve">Italy / fishing industry / aid system / control of State aid / small and medium-sized enterprises / aquaculture / State aid 
</t>
    </r>
    <r>
      <rPr>
        <sz val="11"/>
        <color rgb="FF000000"/>
        <rFont val="Calibri"/>
        <family val="2"/>
        <charset val="1"/>
      </rPr>
      <t xml:space="preserve">A geographical descriptor is missing (Sardegne). State aid was granted by the 'Regione Autonoma della Sardegna'.
</t>
    </r>
    <r>
      <rPr>
        <b val="true"/>
        <sz val="11"/>
        <color rgb="FF000000"/>
        <rFont val="Calibri"/>
        <family val="2"/>
        <charset val="1"/>
      </rPr>
      <t xml:space="preserve">7. Physical entity of the document
</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val="true"/>
        <sz val="11"/>
        <color rgb="FF000000"/>
        <rFont val="Calibri"/>
        <family val="2"/>
        <charset val="1"/>
      </rPr>
      <t xml:space="preserve">52011SC0622): Commission staff working paper accompanying the report from the Commission to the European parliament and the Council
EUROVOC descriptor: 
</t>
    </r>
    <r>
      <rPr>
        <i val="true"/>
        <sz val="11"/>
        <color rgb="FF4472C4"/>
        <rFont val="Calibri"/>
        <family val="2"/>
        <charset val="1"/>
      </rPr>
      <t xml:space="preserve">Community financing / EC Commission / information</t>
    </r>
    <r>
      <rPr>
        <i val="true"/>
        <sz val="11"/>
        <color rgb="FF000000"/>
        <rFont val="Calibri"/>
        <family val="2"/>
        <charset val="1"/>
      </rPr>
      <t xml:space="preserve">  
Author: 
</t>
    </r>
    <r>
      <rPr>
        <i val="true"/>
        <sz val="11"/>
        <color rgb="FF4472C4"/>
        <rFont val="Calibri"/>
        <family val="2"/>
        <charset val="1"/>
      </rPr>
      <t xml:space="preserve">European Commission 
</t>
    </r>
    <r>
      <rPr>
        <i val="true"/>
        <sz val="11"/>
        <color rgb="FF000000"/>
        <rFont val="Calibri"/>
        <family val="2"/>
        <charset val="1"/>
      </rPr>
      <t xml:space="preserve">
Descriptor </t>
    </r>
    <r>
      <rPr>
        <i val="true"/>
        <sz val="11"/>
        <color rgb="FF4472C4"/>
        <rFont val="Calibri"/>
        <family val="2"/>
        <charset val="1"/>
      </rPr>
      <t xml:space="preserve">EC Commission</t>
    </r>
    <r>
      <rPr>
        <i val="true"/>
        <sz val="11"/>
        <color rgb="FF000000"/>
        <rFont val="Calibri"/>
        <family val="2"/>
        <charset val="1"/>
      </rPr>
      <t xml:space="preserve"> refers to the author of the document. This descriptor should be deleted.
</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val="true"/>
        <sz val="11"/>
        <color rgb="FF000000"/>
        <rFont val="Calibri"/>
        <family val="2"/>
        <charset val="1"/>
      </rPr>
      <t xml:space="preserve">52010XX1016(01): Opinion of the European Data Protection Supervisor on Promoting Trust in the Information Society by Fostering Data Protection and Privacy
EUROVOC descriptor: 
</t>
    </r>
    <r>
      <rPr>
        <i val="true"/>
        <sz val="11"/>
        <color rgb="FF4472C4"/>
        <rFont val="Calibri"/>
        <family val="2"/>
        <charset val="1"/>
      </rPr>
      <t xml:space="preserve">data processing / personal data / Community opinion / European data protection supervisor 
</t>
    </r>
    <r>
      <rPr>
        <i val="true"/>
        <sz val="11"/>
        <color rgb="FF000000"/>
        <rFont val="Calibri"/>
        <family val="2"/>
        <charset val="1"/>
      </rPr>
      <t xml:space="preserve">
Form: 
</t>
    </r>
    <r>
      <rPr>
        <i val="true"/>
        <sz val="11"/>
        <color rgb="FF4472C4"/>
        <rFont val="Calibri"/>
        <family val="2"/>
        <charset val="1"/>
      </rPr>
      <t xml:space="preserve">Opinion 
</t>
    </r>
    <r>
      <rPr>
        <i val="true"/>
        <sz val="11"/>
        <color rgb="FF000000"/>
        <rFont val="Calibri"/>
        <family val="2"/>
        <charset val="1"/>
      </rPr>
      <t xml:space="preserve">
Descriptor </t>
    </r>
    <r>
      <rPr>
        <i val="true"/>
        <sz val="11"/>
        <color rgb="FF4472C4"/>
        <rFont val="Calibri"/>
        <family val="2"/>
        <charset val="1"/>
      </rPr>
      <t xml:space="preserve">Community opinion</t>
    </r>
    <r>
      <rPr>
        <i val="true"/>
        <sz val="11"/>
        <color rgb="FF000000"/>
        <rFont val="Calibri"/>
        <family val="2"/>
        <charset val="1"/>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val="true"/>
        <sz val="11"/>
        <color rgb="FF000000"/>
        <rFont val="Calibri"/>
        <family val="2"/>
        <charset val="1"/>
      </rPr>
      <t xml:space="preserve">62008TA0449: Case T-449/08: Judgment of the General Court of 18 October 2011 — SLV Elektronik v OHIM — Jiménez Muñoz (LINE)
EUROVOC descriptor: 
</t>
    </r>
    <r>
      <rPr>
        <i val="true"/>
        <sz val="11"/>
        <color rgb="FF4472C4"/>
        <rFont val="Calibri"/>
        <family val="2"/>
        <charset val="1"/>
      </rPr>
      <t xml:space="preserve">European trademark / trademark law / action for annulment of an EC decision / lighting equipment 
</t>
    </r>
    <r>
      <rPr>
        <i val="true"/>
        <sz val="11"/>
        <color rgb="FF000000"/>
        <rFont val="Calibri"/>
        <family val="2"/>
        <charset val="1"/>
      </rPr>
      <t xml:space="preserve">
Type of procedure: 
</t>
    </r>
    <r>
      <rPr>
        <i val="true"/>
        <sz val="11"/>
        <color rgb="FF4472C4"/>
        <rFont val="Calibri"/>
        <family val="2"/>
        <charset val="1"/>
      </rPr>
      <t xml:space="preserve">Action for annulment - successful 
</t>
    </r>
    <r>
      <rPr>
        <i val="true"/>
        <sz val="11"/>
        <color rgb="FF000000"/>
        <rFont val="Calibri"/>
        <family val="2"/>
        <charset val="1"/>
      </rPr>
      <t xml:space="preserve">
Descriptor </t>
    </r>
    <r>
      <rPr>
        <i val="true"/>
        <sz val="11"/>
        <color rgb="FF4472C4"/>
        <rFont val="Calibri"/>
        <family val="2"/>
        <charset val="1"/>
      </rPr>
      <t xml:space="preserve">action for annulment of an EC decision </t>
    </r>
    <r>
      <rPr>
        <i val="true"/>
        <sz val="11"/>
        <color rgb="FF000000"/>
        <rFont val="Calibri"/>
        <family val="2"/>
        <charset val="1"/>
      </rPr>
      <t xml:space="preserve">refers to the type of the procedure. This descriptor should be deleted.
</t>
    </r>
    <r>
      <rPr>
        <sz val="11"/>
        <color rgb="FF000000"/>
        <rFont val="Calibri"/>
        <family val="2"/>
        <charset val="1"/>
      </rPr>
      <t xml:space="preserve">
</t>
    </r>
    <r>
      <rPr>
        <b val="true"/>
        <sz val="11"/>
        <color rgb="FF000000"/>
        <rFont val="Calibri"/>
        <family val="2"/>
        <charset val="1"/>
      </rPr>
      <t xml:space="preserve">8. Achieve indexing consistency
</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</si>
  <si>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t xml:space="preserve">Classification</t>
  </si>
  <si>
    <t xml:space="preserve">lamd:class_CLAS</t>
  </si>
  <si>
    <t xml:space="preserve">CT</t>
  </si>
  <si>
    <t xml:space="preserve">Subject matter</t>
  </si>
  <si>
    <t xml:space="preserve">cdm:resource_legal_is_about_subject-matter</t>
  </si>
  <si>
    <t xml:space="preserve">at:subject-matter</t>
  </si>
  <si>
    <t xml:space="preserve">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</si>
  <si>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 xml:space="preserve">&lt;cdm:resource_legal_is_about_subject-matter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</si>
  <si>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</si>
  <si>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 xml:space="preserve">CC</t>
  </si>
  <si>
    <t xml:space="preserve">Directory code</t>
  </si>
  <si>
    <t xml:space="preserve">cdm:resource_legal_is_about_concept_directory-code</t>
  </si>
  <si>
    <t xml:space="preserve">at:dir-eu-legal-act</t>
  </si>
  <si>
    <r>
      <rPr>
        <sz val="11"/>
        <color rgb="FF000000"/>
        <rFont val="Calibri"/>
        <family val="2"/>
        <charset val="1"/>
      </rP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charset val="1"/>
      </rPr>
      <t xml:space="preserve">03.20 Agricultural structural funds
</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val="true"/>
        <sz val="11"/>
        <color rgb="FF000000"/>
        <rFont val="Calibri"/>
        <family val="2"/>
        <charset val="1"/>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</si>
  <si>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 xml:space="preserve">&lt;cdm:resource_legal_is_about_concept_directory-code rdf:resource="http://publications.europa.eu/resource/authority/fd_555/1530"/&gt;</t>
  </si>
  <si>
    <r>
      <rPr>
        <sz val="11"/>
        <color rgb="FF000000"/>
        <rFont val="Calibri"/>
        <family val="2"/>
        <charset val="1"/>
      </rPr>
      <t xml:space="preserve">Documents should never be indexed by "root level" directory codes (ex: 20.00.00.00) but rather at a more specific level.
</t>
    </r>
    <r>
      <rPr>
        <b val="true"/>
        <sz val="11"/>
        <color rgb="FF000000"/>
        <rFont val="Calibri"/>
        <family val="2"/>
        <charset val="1"/>
      </rPr>
      <t xml:space="preserve">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
and not </t>
    </r>
    <r>
      <rPr>
        <sz val="11"/>
        <color rgb="FF4472C4"/>
        <rFont val="Calibri"/>
        <family val="2"/>
        <charset val="1"/>
      </rPr>
      <t xml:space="preserve">09.30. Taxation / Indirect taxation
</t>
    </r>
    <r>
      <rPr>
        <sz val="11"/>
        <rFont val="Calibri"/>
        <family val="2"/>
        <charset val="1"/>
      </rPr>
      <t xml:space="preserve">The classification of EUR-Lex documents with the Directory Codes will have to be performed in line with the ISO 5963 standard, completed with what the guidelines as stated in this document.
</t>
    </r>
    <r>
      <rPr>
        <sz val="11"/>
        <color rgb="FF000000"/>
        <rFont val="Calibri"/>
        <family val="2"/>
        <charset val="1"/>
      </rPr>
      <t xml:space="preserve">
</t>
    </r>
    <r>
      <rPr>
        <b val="true"/>
        <sz val="11"/>
        <color rgb="FF000000"/>
        <rFont val="Calibri"/>
        <family val="2"/>
        <charset val="1"/>
      </rPr>
      <t xml:space="preserve">Basic rules
</t>
    </r>
    <r>
      <rPr>
        <sz val="11"/>
        <color rgb="FF000000"/>
        <rFont val="Calibri"/>
        <family val="2"/>
        <charset val="1"/>
      </rPr>
      <t xml:space="preserve">
</t>
    </r>
    <r>
      <rPr>
        <i val="true"/>
        <sz val="11"/>
        <color rgb="FF000000"/>
        <rFont val="Calibri"/>
        <family val="2"/>
        <charset val="1"/>
      </rPr>
      <t xml:space="preserve">What is document classification?
</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charset val="1"/>
      </rPr>
      <t xml:space="preserve">03.20.30.00 Agriculture / Agricultural structural funds / European Agricultural Fund for Rural Development
</t>
    </r>
    <r>
      <rPr>
        <sz val="11"/>
        <color rgb="FF000000"/>
        <rFont val="Calibri"/>
        <family val="2"/>
        <charset val="1"/>
      </rPr>
      <t xml:space="preserve">Incorrect:</t>
    </r>
    <r>
      <rPr>
        <sz val="11"/>
        <color rgb="FF4472C4"/>
        <rFont val="Calibri"/>
        <family val="2"/>
        <charset val="1"/>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val="true"/>
        <sz val="11"/>
        <color rgb="FF000000"/>
        <rFont val="Calibri"/>
        <family val="2"/>
        <charset val="1"/>
      </rPr>
      <t xml:space="preserve">Classification guidelines – How to assign directory codes:
</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charset val="1"/>
      </rPr>
      <t xml:space="preserve">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</si>
  <si>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rPr>
        <sz val="11"/>
        <color rgb="FF000000"/>
        <rFont val="Calibri"/>
        <family val="2"/>
        <charset val="1"/>
      </rP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charset val="1"/>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charset val="1"/>
      </rPr>
      <t xml:space="preserve">01.60.20 Budget</t>
    </r>
    <r>
      <rPr>
        <sz val="11"/>
        <color rgb="FF000000"/>
        <rFont val="Calibri"/>
        <family val="2"/>
        <charset val="1"/>
      </rPr>
      <t xml:space="preserve">.
</t>
    </r>
    <r>
      <rPr>
        <b val="true"/>
        <sz val="11"/>
        <color rgb="FF000000"/>
        <rFont val="Calibri"/>
        <family val="2"/>
        <charset val="1"/>
      </rPr>
      <t xml:space="preserve">Correspondance between TEU &amp; TFEU and directory concepts
</t>
    </r>
    <r>
      <rPr>
        <sz val="11"/>
        <color rgb="FF000000"/>
        <rFont val="Calibri"/>
        <family val="2"/>
        <charset val="1"/>
      </rPr>
      <t xml:space="preserve">
</t>
    </r>
    <r>
      <rPr>
        <i val="true"/>
        <sz val="11"/>
        <color rgb="FF000000"/>
        <rFont val="Calibri"/>
        <family val="2"/>
        <charset val="1"/>
      </rPr>
      <t xml:space="preserve">Treaty on European Union
</t>
    </r>
    <r>
      <rPr>
        <sz val="11"/>
        <color rgb="FF000000"/>
        <rFont val="Calibri"/>
        <family val="2"/>
        <charset val="1"/>
      </rPr>
      <t xml:space="preserve">
Articles 1-8: </t>
    </r>
    <r>
      <rPr>
        <sz val="11"/>
        <color rgb="FF4472C4"/>
        <rFont val="Calibri"/>
        <family val="2"/>
        <charset val="1"/>
      </rPr>
      <t xml:space="preserve">01.10 Principles, objectives and tasks of the Treaties</t>
    </r>
    <r>
      <rPr>
        <sz val="11"/>
        <color rgb="FF000000"/>
        <rFont val="Calibri"/>
        <family val="2"/>
        <charset val="1"/>
      </rPr>
      <t xml:space="preserve"> 
Articles 9-12: </t>
    </r>
    <r>
      <rPr>
        <sz val="11"/>
        <color rgb="FF4472C4"/>
        <rFont val="Calibri"/>
        <family val="2"/>
        <charset val="1"/>
      </rPr>
      <t xml:space="preserve">01.10 Principles, objectives and tasks of the Treaties / 20.20 European citizenship
</t>
    </r>
    <r>
      <rPr>
        <sz val="11"/>
        <color rgb="FF000000"/>
        <rFont val="Calibri"/>
        <family val="2"/>
        <charset val="1"/>
      </rPr>
      <t xml:space="preserve">Articles 13-19: </t>
    </r>
    <r>
      <rPr>
        <sz val="11"/>
        <color rgb="FF4472C4"/>
        <rFont val="Calibri"/>
        <family val="2"/>
        <charset val="1"/>
      </rPr>
      <t xml:space="preserve">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charset val="1"/>
      </rPr>
      <t xml:space="preserve">11 External relations
</t>
    </r>
    <r>
      <rPr>
        <sz val="11"/>
        <color rgb="FF000000"/>
        <rFont val="Calibri"/>
        <family val="2"/>
        <charset val="1"/>
      </rPr>
      <t xml:space="preserve">Articles 23-46: </t>
    </r>
    <r>
      <rPr>
        <sz val="11"/>
        <color rgb="FF4472C4"/>
        <rFont val="Calibri"/>
        <family val="2"/>
        <charset val="1"/>
      </rPr>
      <t xml:space="preserve">18 Common Foreign and Security Policy 
</t>
    </r>
    <r>
      <rPr>
        <sz val="11"/>
        <color rgb="FF000000"/>
        <rFont val="Calibri"/>
        <family val="2"/>
        <charset val="1"/>
      </rPr>
      <t xml:space="preserve">Articles 47-55: </t>
    </r>
    <r>
      <rPr>
        <sz val="11"/>
        <color rgb="FF4472C4"/>
        <rFont val="Calibri"/>
        <family val="2"/>
        <charset val="1"/>
      </rPr>
      <t xml:space="preserve">01.10 Principles, objectives and tasks of the Treaties / 01.30 Scope of the Treaties
</t>
    </r>
    <r>
      <rPr>
        <i val="true"/>
        <sz val="11"/>
        <rFont val="Calibri"/>
        <family val="2"/>
        <charset val="1"/>
      </rPr>
      <t xml:space="preserve">Treaty on the functioning of the European Union
</t>
    </r>
    <r>
      <rPr>
        <sz val="11"/>
        <color rgb="FF4472C4"/>
        <rFont val="Calibri"/>
        <family val="2"/>
        <charset val="1"/>
      </rPr>
      <t xml:space="preserve">
</t>
    </r>
    <r>
      <rPr>
        <sz val="11"/>
        <rFont val="Calibri"/>
        <family val="2"/>
        <charset val="1"/>
      </rPr>
      <t xml:space="preserve">Articles 1-6: </t>
    </r>
    <r>
      <rPr>
        <sz val="11"/>
        <color rgb="FF4472C4"/>
        <rFont val="Calibri"/>
        <family val="2"/>
        <charset val="1"/>
      </rPr>
      <t xml:space="preserve">01.10 Principles, objectives and tasks of the Treaties
</t>
    </r>
    <r>
      <rPr>
        <sz val="11"/>
        <rFont val="Calibri"/>
        <family val="2"/>
        <charset val="1"/>
      </rPr>
      <t xml:space="preserve">Articles 7-17:</t>
    </r>
    <r>
      <rPr>
        <sz val="11"/>
        <color rgb="FF4472C4"/>
        <rFont val="Calibri"/>
        <family val="2"/>
        <charset val="1"/>
      </rPr>
      <t xml:space="preserve"> 01.10 Principles, objectives and tasks of the Treaties 
</t>
    </r>
    <r>
      <rPr>
        <sz val="11"/>
        <rFont val="Calibri"/>
        <family val="2"/>
        <charset val="1"/>
      </rPr>
      <t xml:space="preserve">Articles 18-25:</t>
    </r>
    <r>
      <rPr>
        <sz val="11"/>
        <color rgb="FF4472C4"/>
        <rFont val="Calibri"/>
        <family val="2"/>
        <charset val="1"/>
      </rPr>
      <t xml:space="preserve"> 20.20 European citizenship 
</t>
    </r>
    <r>
      <rPr>
        <sz val="11"/>
        <rFont val="Calibri"/>
        <family val="2"/>
        <charset val="1"/>
      </rPr>
      <t xml:space="preserve">Articles 26-27:</t>
    </r>
    <r>
      <rPr>
        <sz val="11"/>
        <color rgb="FF4472C4"/>
        <rFont val="Calibri"/>
        <family val="2"/>
        <charset val="1"/>
      </rPr>
      <t xml:space="preserve"> 13.30 Internal market: approximation of laws / 13.40 Internal market: policy relating to undertakings 
</t>
    </r>
    <r>
      <rPr>
        <sz val="11"/>
        <rFont val="Calibri"/>
        <family val="2"/>
        <charset val="1"/>
      </rPr>
      <t xml:space="preserve">Articles 28-32:</t>
    </r>
    <r>
      <rPr>
        <sz val="11"/>
        <color rgb="FF4472C4"/>
        <rFont val="Calibri"/>
        <family val="2"/>
        <charset val="1"/>
      </rPr>
      <t xml:space="preserve"> 02 Customs Union and free movement of goods 
</t>
    </r>
    <r>
      <rPr>
        <sz val="11"/>
        <rFont val="Calibri"/>
        <family val="2"/>
        <charset val="1"/>
      </rPr>
      <t xml:space="preserve">Article 33:</t>
    </r>
    <r>
      <rPr>
        <sz val="11"/>
        <color rgb="FF4472C4"/>
        <rFont val="Calibri"/>
        <family val="2"/>
        <charset val="1"/>
      </rPr>
      <t xml:space="preserve"> 19.30.30 Customs cooperation 
</t>
    </r>
    <r>
      <rPr>
        <sz val="11"/>
        <rFont val="Calibri"/>
        <family val="2"/>
        <charset val="1"/>
      </rPr>
      <t xml:space="preserve">Articles 34-37:</t>
    </r>
    <r>
      <rPr>
        <sz val="11"/>
        <color rgb="FF4472C4"/>
        <rFont val="Calibri"/>
        <family val="2"/>
        <charset val="1"/>
      </rPr>
      <t xml:space="preserve"> 08.90.00.00 Competition policy / National trading monopolies
</t>
    </r>
    <r>
      <rPr>
        <sz val="11"/>
        <rFont val="Calibri"/>
        <family val="2"/>
        <charset val="1"/>
      </rPr>
      <t xml:space="preserve">Articles 38-44: </t>
    </r>
    <r>
      <rPr>
        <sz val="11"/>
        <color rgb="FF4472C4"/>
        <rFont val="Calibri"/>
        <family val="2"/>
        <charset val="1"/>
      </rPr>
      <t xml:space="preserve">03 Agriculture / 04 Fisheries 
</t>
    </r>
    <r>
      <rPr>
        <sz val="11"/>
        <rFont val="Calibri"/>
        <family val="2"/>
        <charset val="1"/>
      </rPr>
      <t xml:space="preserve">Articles 45-48:</t>
    </r>
    <r>
      <rPr>
        <sz val="11"/>
        <color rgb="FF4472C4"/>
        <rFont val="Calibri"/>
        <family val="2"/>
        <charset val="1"/>
      </rPr>
      <t xml:space="preserve"> 05.10 Freedom of movement for workers 
</t>
    </r>
    <r>
      <rPr>
        <sz val="11"/>
        <rFont val="Calibri"/>
        <family val="2"/>
        <charset val="1"/>
      </rPr>
      <t xml:space="preserve">Articles 49-62:</t>
    </r>
    <r>
      <rPr>
        <sz val="11"/>
        <color rgb="FF4472C4"/>
        <rFont val="Calibri"/>
        <family val="2"/>
        <charset val="1"/>
      </rPr>
      <t xml:space="preserve"> 06 Right of establishment and freedom to provide services 
</t>
    </r>
    <r>
      <rPr>
        <sz val="11"/>
        <rFont val="Calibri"/>
        <family val="2"/>
        <charset val="1"/>
      </rPr>
      <t xml:space="preserve">Articles 63-66:</t>
    </r>
    <r>
      <rPr>
        <sz val="11"/>
        <color rgb="FF4472C4"/>
        <rFont val="Calibri"/>
        <family val="2"/>
        <charset val="1"/>
      </rPr>
      <t xml:space="preserve"> 10.40 Free movement of capital 
</t>
    </r>
    <r>
      <rPr>
        <sz val="11"/>
        <rFont val="Calibri"/>
        <family val="2"/>
        <charset val="1"/>
      </rPr>
      <t xml:space="preserve">Articles 67-76</t>
    </r>
    <r>
      <rPr>
        <sz val="11"/>
        <color rgb="FF4472C4"/>
        <rFont val="Calibri"/>
        <family val="2"/>
        <charset val="1"/>
      </rPr>
      <t xml:space="preserve">: 19 Area of freedom, security and justice 
</t>
    </r>
    <r>
      <rPr>
        <sz val="11"/>
        <rFont val="Calibri"/>
        <family val="2"/>
        <charset val="1"/>
      </rPr>
      <t xml:space="preserve">Articles 77-80</t>
    </r>
    <r>
      <rPr>
        <sz val="11"/>
        <color rgb="FF4472C4"/>
        <rFont val="Calibri"/>
        <family val="2"/>
        <charset val="1"/>
      </rPr>
      <t xml:space="preserve">: 19.10.10 Elimination of internal border controls / 19.10.20 Crossing external borders / 19.10.30 Asylum policy / 19.10.40 Immigration and the right of nationals of third countries 
</t>
    </r>
    <r>
      <rPr>
        <sz val="11"/>
        <rFont val="Calibri"/>
        <family val="2"/>
        <charset val="1"/>
      </rPr>
      <t xml:space="preserve">Article 81:</t>
    </r>
    <r>
      <rPr>
        <sz val="11"/>
        <color rgb="FF4472C4"/>
        <rFont val="Calibri"/>
        <family val="2"/>
        <charset val="1"/>
      </rPr>
      <t xml:space="preserve"> 19.20 Judicial cooperation in civil matters 
</t>
    </r>
    <r>
      <rPr>
        <sz val="11"/>
        <rFont val="Calibri"/>
        <family val="2"/>
        <charset val="1"/>
      </rPr>
      <t xml:space="preserve">Articles 82-86:</t>
    </r>
    <r>
      <rPr>
        <sz val="11"/>
        <color rgb="FF4472C4"/>
        <rFont val="Calibri"/>
        <family val="2"/>
        <charset val="1"/>
      </rPr>
      <t xml:space="preserve"> 19.30.20 Judicial cooperation in criminal matters 
</t>
    </r>
    <r>
      <rPr>
        <sz val="11"/>
        <rFont val="Calibri"/>
        <family val="2"/>
        <charset val="1"/>
      </rPr>
      <t xml:space="preserve">Articles 87-89:</t>
    </r>
    <r>
      <rPr>
        <sz val="11"/>
        <color rgb="FF4472C4"/>
        <rFont val="Calibri"/>
        <family val="2"/>
        <charset val="1"/>
      </rPr>
      <t xml:space="preserve"> 19.30.10 Police cooperation 
</t>
    </r>
    <r>
      <rPr>
        <sz val="11"/>
        <rFont val="Calibri"/>
        <family val="2"/>
        <charset val="1"/>
      </rPr>
      <t xml:space="preserve">Articles 90-100:</t>
    </r>
    <r>
      <rPr>
        <sz val="11"/>
        <color rgb="FF4472C4"/>
        <rFont val="Calibri"/>
        <family val="2"/>
        <charset val="1"/>
      </rPr>
      <t xml:space="preserve"> 07 Transport policy 
</t>
    </r>
    <r>
      <rPr>
        <sz val="11"/>
        <rFont val="Calibri"/>
        <family val="2"/>
        <charset val="1"/>
      </rPr>
      <t xml:space="preserve">Articles 101-106:</t>
    </r>
    <r>
      <rPr>
        <sz val="11"/>
        <color rgb="FF4472C4"/>
        <rFont val="Calibri"/>
        <family val="2"/>
        <charset val="1"/>
      </rPr>
      <t xml:space="preserve"> 08 Competition policy 
</t>
    </r>
    <r>
      <rPr>
        <sz val="11"/>
        <rFont val="Calibri"/>
        <family val="2"/>
        <charset val="1"/>
      </rPr>
      <t xml:space="preserve">Articles 107-109:</t>
    </r>
    <r>
      <rPr>
        <sz val="11"/>
        <color rgb="FF4472C4"/>
        <rFont val="Calibri"/>
        <family val="2"/>
        <charset val="1"/>
      </rPr>
      <t xml:space="preserve"> 08.60 State aids and other subsidies 
</t>
    </r>
    <r>
      <rPr>
        <sz val="11"/>
        <rFont val="Calibri"/>
        <family val="2"/>
        <charset val="1"/>
      </rPr>
      <t xml:space="preserve">Articles 110-113:</t>
    </r>
    <r>
      <rPr>
        <sz val="11"/>
        <color rgb="FF4472C4"/>
        <rFont val="Calibri"/>
        <family val="2"/>
        <charset val="1"/>
      </rPr>
      <t xml:space="preserve"> 08 Competition policy 
</t>
    </r>
    <r>
      <rPr>
        <sz val="11"/>
        <rFont val="Calibri"/>
        <family val="2"/>
        <charset val="1"/>
      </rPr>
      <t xml:space="preserve">Articles 114-118: </t>
    </r>
    <r>
      <rPr>
        <sz val="11"/>
        <color rgb="FF4472C4"/>
        <rFont val="Calibri"/>
        <family val="2"/>
        <charset val="1"/>
      </rPr>
      <t xml:space="preserve">08 Competition policy / 17.20 Intellectual property law  
</t>
    </r>
    <r>
      <rPr>
        <sz val="11"/>
        <rFont val="Calibri"/>
        <family val="2"/>
        <charset val="1"/>
      </rPr>
      <t xml:space="preserve">Article 119: </t>
    </r>
    <r>
      <rPr>
        <sz val="11"/>
        <color rgb="FF4472C4"/>
        <rFont val="Calibri"/>
        <family val="2"/>
        <charset val="1"/>
      </rPr>
      <t xml:space="preserve">10.20 Monetary policy / 10.30 Economic policy 
</t>
    </r>
    <r>
      <rPr>
        <sz val="11"/>
        <rFont val="Calibri"/>
        <family val="2"/>
        <charset val="1"/>
      </rPr>
      <t xml:space="preserve">Articles 120-126:</t>
    </r>
    <r>
      <rPr>
        <sz val="11"/>
        <color rgb="FF4472C4"/>
        <rFont val="Calibri"/>
        <family val="2"/>
        <charset val="1"/>
      </rPr>
      <t xml:space="preserve"> 10.30 Economic policy 
</t>
    </r>
    <r>
      <rPr>
        <sz val="11"/>
        <rFont val="Calibri"/>
        <family val="2"/>
        <charset val="1"/>
      </rPr>
      <t xml:space="preserve">Articles 127-133:</t>
    </r>
    <r>
      <rPr>
        <sz val="11"/>
        <color rgb="FF4472C4"/>
        <rFont val="Calibri"/>
        <family val="2"/>
        <charset val="1"/>
      </rPr>
      <t xml:space="preserve"> 10.20 Monetary policy 
</t>
    </r>
    <r>
      <rPr>
        <sz val="11"/>
        <rFont val="Calibri"/>
        <family val="2"/>
        <charset val="1"/>
      </rPr>
      <t xml:space="preserve">Articles 134-135:</t>
    </r>
    <r>
      <rPr>
        <sz val="11"/>
        <color rgb="FF4472C4"/>
        <rFont val="Calibri"/>
        <family val="2"/>
        <charset val="1"/>
      </rPr>
      <t xml:space="preserve"> 10.20.10 Institutional monetary provisions / 10.30.10 Institutional economic provisions 
</t>
    </r>
    <r>
      <rPr>
        <sz val="11"/>
        <rFont val="Calibri"/>
        <family val="2"/>
        <charset val="1"/>
      </rPr>
      <t xml:space="preserve">Articles 136-138:</t>
    </r>
    <r>
      <rPr>
        <sz val="11"/>
        <color rgb="FF4472C4"/>
        <rFont val="Calibri"/>
        <family val="2"/>
        <charset val="1"/>
      </rPr>
      <t xml:space="preserve"> 10.30.30 Economic and monetary union 
</t>
    </r>
    <r>
      <rPr>
        <sz val="11"/>
        <rFont val="Calibri"/>
        <family val="2"/>
        <charset val="1"/>
      </rPr>
      <t xml:space="preserve">Articles 139-144:</t>
    </r>
    <r>
      <rPr>
        <sz val="11"/>
        <color rgb="FF4472C4"/>
        <rFont val="Calibri"/>
        <family val="2"/>
        <charset val="1"/>
      </rPr>
      <t xml:space="preserve"> 10.30.30 Economic and monetary union 
</t>
    </r>
    <r>
      <rPr>
        <sz val="11"/>
        <rFont val="Calibri"/>
        <family val="2"/>
        <charset val="1"/>
      </rPr>
      <t xml:space="preserve">Articles 145-150:</t>
    </r>
    <r>
      <rPr>
        <sz val="11"/>
        <color rgb="FF4472C4"/>
        <rFont val="Calibri"/>
        <family val="2"/>
        <charset val="1"/>
      </rPr>
      <t xml:space="preserve"> 05.20.30 Employment and unemployment 
</t>
    </r>
    <r>
      <rPr>
        <sz val="11"/>
        <rFont val="Calibri"/>
        <family val="2"/>
        <charset val="1"/>
      </rPr>
      <t xml:space="preserve">Articles 151-161:</t>
    </r>
    <r>
      <rPr>
        <sz val="11"/>
        <color rgb="FF4472C4"/>
        <rFont val="Calibri"/>
        <family val="2"/>
        <charset val="1"/>
      </rPr>
      <t xml:space="preserve"> 05.20 Social policy 
</t>
    </r>
    <r>
      <rPr>
        <sz val="11"/>
        <rFont val="Calibri"/>
        <family val="2"/>
        <charset val="1"/>
      </rPr>
      <t xml:space="preserve">Articles 162-164:</t>
    </r>
    <r>
      <rPr>
        <sz val="11"/>
        <color rgb="FF4472C4"/>
        <rFont val="Calibri"/>
        <family val="2"/>
        <charset val="1"/>
      </rPr>
      <t xml:space="preserve"> 05.20.10 European Social Fund (ESF) 
</t>
    </r>
    <r>
      <rPr>
        <sz val="11"/>
        <rFont val="Calibri"/>
        <family val="2"/>
        <charset val="1"/>
      </rPr>
      <t xml:space="preserve">Articles 165-166:</t>
    </r>
    <r>
      <rPr>
        <sz val="11"/>
        <color rgb="FF4472C4"/>
        <rFont val="Calibri"/>
        <family val="2"/>
        <charset val="1"/>
      </rPr>
      <t xml:space="preserve"> 15.30 Health protection / 16.30 Education and training (No specific domain for Sport in the Directory Codes)
</t>
    </r>
    <r>
      <rPr>
        <sz val="11"/>
        <rFont val="Calibri"/>
        <family val="2"/>
        <charset val="1"/>
      </rPr>
      <t xml:space="preserve">Article 167:</t>
    </r>
    <r>
      <rPr>
        <sz val="11"/>
        <color rgb="FF4472C4"/>
        <rFont val="Calibri"/>
        <family val="2"/>
        <charset val="1"/>
      </rPr>
      <t xml:space="preserve"> 16.40 Culture 
</t>
    </r>
    <r>
      <rPr>
        <sz val="11"/>
        <rFont val="Calibri"/>
        <family val="2"/>
        <charset val="1"/>
      </rPr>
      <t xml:space="preserve">Article 168:</t>
    </r>
    <r>
      <rPr>
        <sz val="11"/>
        <color rgb="FF4472C4"/>
        <rFont val="Calibri"/>
        <family val="2"/>
        <charset val="1"/>
      </rPr>
      <t xml:space="preserve"> 03 Agriculture (03.50.20 Plant health; 03.50.30 Animal health and zootechnics) / 15.30 Health protection 
</t>
    </r>
    <r>
      <rPr>
        <sz val="11"/>
        <rFont val="Calibri"/>
        <family val="2"/>
        <charset val="1"/>
      </rPr>
      <t xml:space="preserve">Article 169:</t>
    </r>
    <r>
      <rPr>
        <sz val="11"/>
        <color rgb="FF4472C4"/>
        <rFont val="Calibri"/>
        <family val="2"/>
        <charset val="1"/>
      </rPr>
      <t xml:space="preserve"> 15.20 Consumers 
</t>
    </r>
    <r>
      <rPr>
        <sz val="11"/>
        <rFont val="Calibri"/>
        <family val="2"/>
        <charset val="1"/>
      </rPr>
      <t xml:space="preserve">Articles 170-172:</t>
    </r>
    <r>
      <rPr>
        <sz val="11"/>
        <color rgb="FF4472C4"/>
        <rFont val="Calibri"/>
        <family val="2"/>
        <charset val="1"/>
      </rPr>
      <t xml:space="preserve"> 13.60 Trans-European networks 
</t>
    </r>
    <r>
      <rPr>
        <sz val="11"/>
        <rFont val="Calibri"/>
        <family val="2"/>
        <charset val="1"/>
      </rPr>
      <t xml:space="preserve">Article 173:</t>
    </r>
    <r>
      <rPr>
        <sz val="11"/>
        <color rgb="FF4472C4"/>
        <rFont val="Calibri"/>
        <family val="2"/>
        <charset val="1"/>
      </rPr>
      <t xml:space="preserve"> 13.10 Industrial policy: general, programmes, statistics and research / 13.20 Industrial policy: sectoral operations 
</t>
    </r>
    <r>
      <rPr>
        <sz val="11"/>
        <rFont val="Calibri"/>
        <family val="2"/>
        <charset val="1"/>
      </rPr>
      <t xml:space="preserve">Articles 174-178:</t>
    </r>
    <r>
      <rPr>
        <sz val="11"/>
        <color rgb="FF4472C4"/>
        <rFont val="Calibri"/>
        <family val="2"/>
        <charset val="1"/>
      </rPr>
      <t xml:space="preserve"> 14 Regional policy and coordination of structural instruments 
</t>
    </r>
    <r>
      <rPr>
        <sz val="11"/>
        <rFont val="Calibri"/>
        <family val="2"/>
        <charset val="1"/>
      </rPr>
      <t xml:space="preserve">Articles 179-190:</t>
    </r>
    <r>
      <rPr>
        <sz val="11"/>
        <color rgb="FF4472C4"/>
        <rFont val="Calibri"/>
        <family val="2"/>
        <charset val="1"/>
      </rPr>
      <t xml:space="preserve"> 13.10.30 Research and technological development / 16.10 Science (No specific domain for Space in the Directory Codes)
</t>
    </r>
    <r>
      <rPr>
        <sz val="11"/>
        <rFont val="Calibri"/>
        <family val="2"/>
        <charset val="1"/>
      </rPr>
      <t xml:space="preserve">Articles 191-193:</t>
    </r>
    <r>
      <rPr>
        <sz val="11"/>
        <color rgb="FF4472C4"/>
        <rFont val="Calibri"/>
        <family val="2"/>
        <charset val="1"/>
      </rPr>
      <t xml:space="preserve"> 15.10 Environment 
</t>
    </r>
    <r>
      <rPr>
        <sz val="11"/>
        <rFont val="Calibri"/>
        <family val="2"/>
        <charset val="1"/>
      </rPr>
      <t xml:space="preserve">Article 194:</t>
    </r>
    <r>
      <rPr>
        <sz val="11"/>
        <color rgb="FF4472C4"/>
        <rFont val="Calibri"/>
        <family val="2"/>
        <charset val="1"/>
      </rPr>
      <t xml:space="preserve"> 12 Energy 
</t>
    </r>
    <r>
      <rPr>
        <sz val="11"/>
        <rFont val="Calibri"/>
        <family val="2"/>
        <charset val="1"/>
      </rPr>
      <t xml:space="preserve">Article 195:</t>
    </r>
    <r>
      <rPr>
        <sz val="11"/>
        <color rgb="FF4472C4"/>
        <rFont val="Calibri"/>
        <family val="2"/>
        <charset val="1"/>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charset val="1"/>
      </rPr>
      <t xml:space="preserve">Article 196:</t>
    </r>
    <r>
      <rPr>
        <sz val="11"/>
        <color rgb="FF4472C4"/>
        <rFont val="Calibri"/>
        <family val="2"/>
        <charset val="1"/>
      </rPr>
      <t xml:space="preserve"> 15.20.30.00 Environment, consumers and health protection / Consumers / Protection of health and safety
</t>
    </r>
    <r>
      <rPr>
        <sz val="11"/>
        <rFont val="Calibri"/>
        <family val="2"/>
        <charset val="1"/>
      </rPr>
      <t xml:space="preserve">Article 197:</t>
    </r>
    <r>
      <rPr>
        <sz val="11"/>
        <color rgb="FF4472C4"/>
        <rFont val="Calibri"/>
        <family val="2"/>
        <charset val="1"/>
      </rPr>
      <t xml:space="preserve"> No specific heading for administrative cooperation. GO TO: the different domains where the cooperation takes place i.e. taxation, internal market, external relations, etc.
</t>
    </r>
    <r>
      <rPr>
        <sz val="11"/>
        <rFont val="Calibri"/>
        <family val="2"/>
        <charset val="1"/>
      </rPr>
      <t xml:space="preserve">Articles 198-204:</t>
    </r>
    <r>
      <rPr>
        <sz val="11"/>
        <color rgb="FF4472C4"/>
        <rFont val="Calibri"/>
        <family val="2"/>
        <charset val="1"/>
      </rPr>
      <t xml:space="preserve"> 11.70.40.10 External relations / Development policy / Associations / Overseas countries and territories (PTOM) 
</t>
    </r>
    <r>
      <rPr>
        <sz val="11"/>
        <rFont val="Calibri"/>
        <family val="2"/>
        <charset val="1"/>
      </rPr>
      <t xml:space="preserve">Article 205: </t>
    </r>
    <r>
      <rPr>
        <sz val="11"/>
        <color rgb="FF4472C4"/>
        <rFont val="Calibri"/>
        <family val="2"/>
        <charset val="1"/>
      </rPr>
      <t xml:space="preserve">11.50 External relations / Action in favour of countries in transition // 11.70.20.00 External relations / Development policy / Aid to developing countries 
</t>
    </r>
    <r>
      <rPr>
        <sz val="11"/>
        <rFont val="Calibri"/>
        <family val="2"/>
        <charset val="1"/>
      </rPr>
      <t xml:space="preserve">Articles 206-207:</t>
    </r>
    <r>
      <rPr>
        <sz val="11"/>
        <color rgb="FF4472C4"/>
        <rFont val="Calibri"/>
        <family val="2"/>
        <charset val="1"/>
      </rPr>
      <t xml:space="preserve"> 11.60.10.00 External relations / Commercial policy 
</t>
    </r>
    <r>
      <rPr>
        <sz val="11"/>
        <rFont val="Calibri"/>
        <family val="2"/>
        <charset val="1"/>
      </rPr>
      <t xml:space="preserve">Articles 208-214:</t>
    </r>
    <r>
      <rPr>
        <sz val="11"/>
        <color rgb="FF4472C4"/>
        <rFont val="Calibri"/>
        <family val="2"/>
        <charset val="1"/>
      </rPr>
      <t xml:space="preserve"> 11 External relations 
</t>
    </r>
    <r>
      <rPr>
        <sz val="11"/>
        <rFont val="Calibri"/>
        <family val="2"/>
        <charset val="1"/>
      </rPr>
      <t xml:space="preserve">Article 215:</t>
    </r>
    <r>
      <rPr>
        <sz val="11"/>
        <color rgb="FF4472C4"/>
        <rFont val="Calibri"/>
        <family val="2"/>
        <charset val="1"/>
      </rPr>
      <t xml:space="preserve"> 18 Common Foreign and Security Policy 
</t>
    </r>
    <r>
      <rPr>
        <sz val="11"/>
        <rFont val="Calibri"/>
        <family val="2"/>
        <charset val="1"/>
      </rPr>
      <t xml:space="preserve">Articles 216-219:</t>
    </r>
    <r>
      <rPr>
        <sz val="11"/>
        <color rgb="FF4472C4"/>
        <rFont val="Calibri"/>
        <family val="2"/>
        <charset val="1"/>
      </rPr>
      <t xml:space="preserve"> 11 External relations 
</t>
    </r>
    <r>
      <rPr>
        <sz val="11"/>
        <rFont val="Calibri"/>
        <family val="2"/>
        <charset val="1"/>
      </rPr>
      <t xml:space="preserve">Articles 220-221:</t>
    </r>
    <r>
      <rPr>
        <sz val="11"/>
        <color rgb="FF4472C4"/>
        <rFont val="Calibri"/>
        <family val="2"/>
        <charset val="1"/>
      </rPr>
      <t xml:space="preserve"> 11.30.40.00 External relations / Multilateral relations / Cooperation with international and non-governmental organisations 
</t>
    </r>
    <r>
      <rPr>
        <sz val="11"/>
        <rFont val="Calibri"/>
        <family val="2"/>
        <charset val="1"/>
      </rPr>
      <t xml:space="preserve">Article 222:</t>
    </r>
    <r>
      <rPr>
        <sz val="11"/>
        <color rgb="FF4472C4"/>
        <rFont val="Calibri"/>
        <family val="2"/>
        <charset val="1"/>
      </rPr>
      <t xml:space="preserve"> 14.40.20.00 Regional policy and coordination of structural instruments / Autonomous regional action / Aid for stricken regions 
</t>
    </r>
    <r>
      <rPr>
        <sz val="11"/>
        <rFont val="Calibri"/>
        <family val="2"/>
        <charset val="1"/>
      </rPr>
      <t xml:space="preserve">Articles 223-234:</t>
    </r>
    <r>
      <rPr>
        <sz val="11"/>
        <color rgb="FF4472C4"/>
        <rFont val="Calibri"/>
        <family val="2"/>
        <charset val="1"/>
      </rPr>
      <t xml:space="preserve"> 01.40.20 Parliament 
</t>
    </r>
    <r>
      <rPr>
        <sz val="11"/>
        <rFont val="Calibri"/>
        <family val="2"/>
        <charset val="1"/>
      </rPr>
      <t xml:space="preserve">Articles 235-236:</t>
    </r>
    <r>
      <rPr>
        <sz val="11"/>
        <color rgb="FF4472C4"/>
        <rFont val="Calibri"/>
        <family val="2"/>
        <charset val="1"/>
      </rPr>
      <t xml:space="preserve"> 01.40.00.00 General, financial and institutional matters / Provisions governing the institutions (No specific heading in the Directory Codes)
</t>
    </r>
    <r>
      <rPr>
        <sz val="11"/>
        <rFont val="Calibri"/>
        <family val="2"/>
        <charset val="1"/>
      </rPr>
      <t xml:space="preserve">Articles 237-243:</t>
    </r>
    <r>
      <rPr>
        <sz val="11"/>
        <color rgb="FF4472C4"/>
        <rFont val="Calibri"/>
        <family val="2"/>
        <charset val="1"/>
      </rPr>
      <t xml:space="preserve"> 01.40.30 Council 
</t>
    </r>
    <r>
      <rPr>
        <sz val="11"/>
        <rFont val="Calibri"/>
        <family val="2"/>
        <charset val="1"/>
      </rPr>
      <t xml:space="preserve">Articles 244-250:</t>
    </r>
    <r>
      <rPr>
        <sz val="11"/>
        <color rgb="FF4472C4"/>
        <rFont val="Calibri"/>
        <family val="2"/>
        <charset val="1"/>
      </rPr>
      <t xml:space="preserve"> 01.40.40 Commission 
</t>
    </r>
    <r>
      <rPr>
        <sz val="11"/>
        <rFont val="Calibri"/>
        <family val="2"/>
        <charset val="1"/>
      </rPr>
      <t xml:space="preserve">Articles 251-281:</t>
    </r>
    <r>
      <rPr>
        <sz val="11"/>
        <color rgb="FF4472C4"/>
        <rFont val="Calibri"/>
        <family val="2"/>
        <charset val="1"/>
      </rPr>
      <t xml:space="preserve"> 01.40.50 Court of Justice 
</t>
    </r>
    <r>
      <rPr>
        <sz val="11"/>
        <rFont val="Calibri"/>
        <family val="2"/>
        <charset val="1"/>
      </rPr>
      <t xml:space="preserve">Articles 282-284:</t>
    </r>
    <r>
      <rPr>
        <sz val="11"/>
        <color rgb="FF4472C4"/>
        <rFont val="Calibri"/>
        <family val="2"/>
        <charset val="1"/>
      </rPr>
      <t xml:space="preserve"> 01.40.75 European Central Bank 
</t>
    </r>
    <r>
      <rPr>
        <sz val="11"/>
        <rFont val="Calibri"/>
        <family val="2"/>
        <charset val="1"/>
      </rPr>
      <t xml:space="preserve">Articles 285-287:</t>
    </r>
    <r>
      <rPr>
        <sz val="11"/>
        <color rgb="FF4472C4"/>
        <rFont val="Calibri"/>
        <family val="2"/>
        <charset val="1"/>
      </rPr>
      <t xml:space="preserve"> 01.40.60 Court of Auditors 
</t>
    </r>
    <r>
      <rPr>
        <sz val="11"/>
        <rFont val="Calibri"/>
        <family val="2"/>
        <charset val="1"/>
      </rPr>
      <t xml:space="preserve">Articles 288-299: </t>
    </r>
    <r>
      <rPr>
        <sz val="11"/>
        <color rgb="FF4472C4"/>
        <rFont val="Calibri"/>
        <family val="2"/>
        <charset val="1"/>
      </rPr>
      <t xml:space="preserve">01.40.10.00 General, financial and institutional matters / Provisions governing the institutions / General 
</t>
    </r>
    <r>
      <rPr>
        <sz val="11"/>
        <rFont val="Calibri"/>
        <family val="2"/>
        <charset val="1"/>
      </rPr>
      <t xml:space="preserve">Article 300:</t>
    </r>
    <r>
      <rPr>
        <sz val="11"/>
        <color rgb="FF4472C4"/>
        <rFont val="Calibri"/>
        <family val="2"/>
        <charset val="1"/>
      </rPr>
      <t xml:space="preserve"> 01.40.65 Committee of the Regions / 01.40.70 Economic and Social Committee
</t>
    </r>
    <r>
      <rPr>
        <sz val="11"/>
        <rFont val="Calibri"/>
        <family val="2"/>
        <charset val="1"/>
      </rPr>
      <t xml:space="preserve">Articles 301-304: </t>
    </r>
    <r>
      <rPr>
        <sz val="11"/>
        <color rgb="FF4472C4"/>
        <rFont val="Calibri"/>
        <family val="2"/>
        <charset val="1"/>
      </rPr>
      <t xml:space="preserve">01.40.70 Economic and Social Committee 
</t>
    </r>
    <r>
      <rPr>
        <sz val="11"/>
        <rFont val="Calibri"/>
        <family val="2"/>
        <charset val="1"/>
      </rPr>
      <t xml:space="preserve">Articles 305-307: </t>
    </r>
    <r>
      <rPr>
        <sz val="11"/>
        <color rgb="FF4472C4"/>
        <rFont val="Calibri"/>
        <family val="2"/>
        <charset val="1"/>
      </rPr>
      <t xml:space="preserve">01.40.65 Committee of the Regions 
</t>
    </r>
    <r>
      <rPr>
        <sz val="11"/>
        <rFont val="Calibri"/>
        <family val="2"/>
        <charset val="1"/>
      </rPr>
      <t xml:space="preserve">Articles 308-309:</t>
    </r>
    <r>
      <rPr>
        <sz val="11"/>
        <color rgb="FF4472C4"/>
        <rFont val="Calibri"/>
        <family val="2"/>
        <charset val="1"/>
      </rPr>
      <t xml:space="preserve"> 01.40.80 European Investment Bank 
</t>
    </r>
    <r>
      <rPr>
        <sz val="11"/>
        <rFont val="Calibri"/>
        <family val="2"/>
        <charset val="1"/>
      </rPr>
      <t xml:space="preserve">Article 310:</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311:</t>
    </r>
    <r>
      <rPr>
        <sz val="11"/>
        <color rgb="FF4472C4"/>
        <rFont val="Calibri"/>
        <family val="2"/>
        <charset val="1"/>
      </rPr>
      <t xml:space="preserve"> 01.60.30 Own resources 
</t>
    </r>
    <r>
      <rPr>
        <sz val="11"/>
        <rFont val="Calibri"/>
        <family val="2"/>
        <charset val="1"/>
      </rPr>
      <t xml:space="preserve">Articles 312-319:</t>
    </r>
    <r>
      <rPr>
        <sz val="11"/>
        <color rgb="FF4472C4"/>
        <rFont val="Calibri"/>
        <family val="2"/>
        <charset val="1"/>
      </rPr>
      <t xml:space="preserve"> 01.60.20.00 General, financial and institutional matters / Financial and budgetary provisions / Budget 
</t>
    </r>
    <r>
      <rPr>
        <sz val="11"/>
        <rFont val="Calibri"/>
        <family val="2"/>
        <charset val="1"/>
      </rPr>
      <t xml:space="preserve">Articles 320-324:</t>
    </r>
    <r>
      <rPr>
        <sz val="11"/>
        <color rgb="FF4472C4"/>
        <rFont val="Calibri"/>
        <family val="2"/>
        <charset val="1"/>
      </rPr>
      <t xml:space="preserve"> 01.60.00.00 General, financial and institutional matters / Financial and budgetary provisions 
</t>
    </r>
    <r>
      <rPr>
        <sz val="11"/>
        <rFont val="Calibri"/>
        <family val="2"/>
        <charset val="1"/>
      </rPr>
      <t xml:space="preserve">Article 325:</t>
    </r>
    <r>
      <rPr>
        <sz val="11"/>
        <color rgb="FF4472C4"/>
        <rFont val="Calibri"/>
        <family val="2"/>
        <charset val="1"/>
      </rPr>
      <t xml:space="preserve"> 01.60.00.00 General, financial and institutional matters / Financial and budgetary provisions / 09.50.00.00 Taxation / Prevention of tax evasion and avoidance 
</t>
    </r>
    <r>
      <rPr>
        <sz val="11"/>
        <rFont val="Calibri"/>
        <family val="2"/>
        <charset val="1"/>
      </rPr>
      <t xml:space="preserve">Articles 326-334:</t>
    </r>
    <r>
      <rPr>
        <sz val="11"/>
        <color rgb="FF4472C4"/>
        <rFont val="Calibri"/>
        <family val="2"/>
        <charset val="1"/>
      </rPr>
      <t xml:space="preserve"> No specific heading for administrative cooperation. GO TO: the different domains where the cooperation takes place i.e. taxation, judicial cooperation, patents, civil law, etc.
</t>
    </r>
    <r>
      <rPr>
        <sz val="11"/>
        <rFont val="Calibri"/>
        <family val="2"/>
        <charset val="1"/>
      </rPr>
      <t xml:space="preserve">Articles 335-358:</t>
    </r>
    <r>
      <rPr>
        <sz val="11"/>
        <color rgb="FF4472C4"/>
        <rFont val="Calibri"/>
        <family val="2"/>
        <charset val="1"/>
      </rPr>
      <t xml:space="preserve"> 01.10 Principles, objectives and tasks of the Treaties / 01.20 General provisions / 01.30 Scope of the Treaties / 01.40 Provisions governing the institutions</t>
    </r>
  </si>
  <si>
    <t xml:space="preserve">RJ_NEW</t>
  </si>
  <si>
    <t xml:space="preserve">Case law directory code</t>
  </si>
  <si>
    <t xml:space="preserve">cdm:case-law_is_about_concept_new_case-law</t>
  </si>
  <si>
    <t xml:space="preserve">at:fd_578</t>
  </si>
  <si>
    <t xml:space="preserve">EU Case law directory code is a specific directory classification for EU case law. 
There are two different version of the EU case law directory:
– before 2010 (RJ)
– after 2010 (RJ_NEW) – this directory follows the changes brought up by the Lisbon Treaty</t>
  </si>
  <si>
    <t xml:space="preserve">&lt;cdm:case-law_is_about_concept_new_case-law rdf:resource="http://publications.europa.eu/resource/authority/fd_578/3.02.00"/&gt;</t>
  </si>
  <si>
    <t xml:space="preserve">The analysis is provided by the Court of Justice of the European Union.</t>
  </si>
  <si>
    <t xml:space="preserve">DD</t>
  </si>
  <si>
    <t xml:space="preserve">Document date</t>
  </si>
  <si>
    <t xml:space="preserve">cdm:work_date_document</t>
  </si>
  <si>
    <t xml:space="preserve">ann:comment_on_date</t>
  </si>
  <si>
    <t xml:space="preserve">lamd:md_ANN_COD</t>
  </si>
  <si>
    <t xml:space="preserve">at:fd_365</t>
  </si>
  <si>
    <r>
      <rPr>
        <sz val="11"/>
        <color rgb="FF000000"/>
        <rFont val="Calibri"/>
        <family val="2"/>
        <charset val="1"/>
      </rP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charset val="1"/>
      </rPr>
      <t xml:space="preserve">YYYY-MM-DD</t>
    </r>
    <r>
      <rPr>
        <sz val="11"/>
        <color rgb="FF000000"/>
        <rFont val="Calibri"/>
        <family val="2"/>
        <charset val="1"/>
      </rPr>
      <t xml:space="preserve">.
1  Definitive adoption of (amending) budget – acts signed by the president of EP (e.g. 32015B1766).
2  It refers to the date of applicability of the last amendment included in consolidation</t>
    </r>
  </si>
  <si>
    <t xml:space="preserve">&lt;cdm:work_date_document rdf:datatype="http://www.w3.org/2001/XMLSchema#date"&gt;1973-03-03&lt;/cdm:work_date_document&gt;</t>
  </si>
  <si>
    <r>
      <rPr>
        <sz val="11"/>
        <color rgb="FF000000"/>
        <rFont val="Calibri"/>
        <family val="2"/>
        <charset val="1"/>
      </rPr>
      <t xml:space="preserve">The date might be accompanied by any of the following annotation:
</t>
    </r>
    <r>
      <rPr>
        <i val="true"/>
        <sz val="11"/>
        <rFont val="Calibri"/>
        <family val="2"/>
        <charset val="1"/>
      </rPr>
      <t xml:space="preserve">• Date of adoption
• Date of transmission
• Date of notification
• Date of publication
• Date of answer
• Date of vote
• Date of signing 
• Entry into force
</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val="true"/>
        <sz val="11"/>
        <color rgb="FF000000"/>
        <rFont val="Calibri"/>
        <family val="2"/>
        <charset val="1"/>
      </rPr>
      <t xml:space="preserve">Date of signing</t>
    </r>
    <r>
      <rPr>
        <sz val="11"/>
        <color rgb="FF000000"/>
        <rFont val="Calibri"/>
        <family val="2"/>
        <charset val="1"/>
      </rPr>
      <t xml:space="preserve">.
• Definitive adoption of the budget – the date present in the signature + annotation </t>
    </r>
    <r>
      <rPr>
        <i val="true"/>
        <sz val="11"/>
        <color rgb="FF000000"/>
        <rFont val="Calibri"/>
        <family val="2"/>
        <charset val="1"/>
      </rPr>
      <t xml:space="preserve">Date of signing</t>
    </r>
    <r>
      <rPr>
        <sz val="11"/>
        <color rgb="FF000000"/>
        <rFont val="Calibri"/>
        <family val="2"/>
        <charset val="1"/>
      </rPr>
      <t xml:space="preserve">. 
• Legislative acts adopted under a special legislative procedure; non-legislative acts – the date present in the title + annotation </t>
    </r>
    <r>
      <rPr>
        <i val="true"/>
        <sz val="11"/>
        <color rgb="FF000000"/>
        <rFont val="Calibri"/>
        <family val="2"/>
        <charset val="1"/>
      </rPr>
      <t xml:space="preserve">Date of adoption</t>
    </r>
    <r>
      <rPr>
        <sz val="11"/>
        <color rgb="FF000000"/>
        <rFont val="Calibri"/>
        <family val="2"/>
        <charset val="1"/>
      </rPr>
      <t xml:space="preserve">. 
• Treaties, international agreements – the date present in the title or text + annotation </t>
    </r>
    <r>
      <rPr>
        <i val="true"/>
        <sz val="11"/>
        <color rgb="FF000000"/>
        <rFont val="Calibri"/>
        <family val="2"/>
        <charset val="1"/>
      </rPr>
      <t xml:space="preserve">Date of signing</t>
    </r>
    <r>
      <rPr>
        <sz val="11"/>
        <color rgb="FF000000"/>
        <rFont val="Calibri"/>
        <family val="2"/>
        <charset val="1"/>
      </rPr>
      <t xml:space="preserve"> (this is not applicable to the consolidated version of treaties).
• Resolutions of the European Parliament – the date present in the title + annotation </t>
    </r>
    <r>
      <rPr>
        <i val="true"/>
        <sz val="11"/>
        <color rgb="FF000000"/>
        <rFont val="Calibri"/>
        <family val="2"/>
        <charset val="1"/>
      </rPr>
      <t xml:space="preserve">Date of vote</t>
    </r>
    <r>
      <rPr>
        <sz val="11"/>
        <color rgb="FF000000"/>
        <rFont val="Calibri"/>
        <family val="2"/>
        <charset val="1"/>
      </rPr>
      <t xml:space="preserve">. </t>
    </r>
  </si>
  <si>
    <r>
      <rPr>
        <sz val="10"/>
        <color rgb="FF000000"/>
        <rFont val="Calibri"/>
        <family val="2"/>
        <charset val="1"/>
      </rPr>
      <t xml:space="preserve">COUNCIL OF THE UNION
Brussels, 30 May 2011 (01.06)
(OR. fr)
10894/11
LIMITE
JUR 272
INST 279
</t>
    </r>
    <r>
      <rPr>
        <i val="true"/>
        <sz val="11"/>
        <color rgb="FF000000"/>
        <rFont val="Calibri"/>
        <family val="2"/>
        <charset val="1"/>
      </rPr>
      <t xml:space="preserve">
</t>
    </r>
    <r>
      <rPr>
        <b val="true"/>
        <sz val="11"/>
        <color rgb="FF000000"/>
        <rFont val="Calibri"/>
        <family val="2"/>
        <charset val="1"/>
      </rPr>
      <t xml:space="preserve">OPINION OF THE LEGAL SERVICE(*)
</t>
    </r>
    <r>
      <rPr>
        <sz val="11"/>
        <color rgb="FF000000"/>
        <rFont val="Calibri"/>
        <family val="2"/>
        <charset val="1"/>
      </rPr>
      <t xml:space="preserve">
</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 xml:space="preserve">(1)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</si>
  <si>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val="true"/>
        <sz val="11"/>
        <rFont val="Calibri"/>
        <family val="2"/>
        <charset val="1"/>
      </rPr>
      <t xml:space="preserve">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val="true"/>
        <sz val="11"/>
        <color rgb="FF000000"/>
        <rFont val="Calibri"/>
        <family val="2"/>
        <charset val="1"/>
      </rPr>
      <t xml:space="preserve">2017/06/30:</t>
    </r>
    <r>
      <rPr>
        <sz val="11"/>
        <color rgb="FF000000"/>
        <rFont val="Calibri"/>
        <family val="2"/>
        <charset val="1"/>
      </rPr>
      <t xml:space="preserve"> Note from the Legal Service of the Council concerning the date of adoption of the acts adopted under the ordinary legislative procedure
</t>
    </r>
  </si>
  <si>
    <t xml:space="preserve">Dates</t>
  </si>
  <si>
    <t xml:space="preserve">lamd:class_DPROP</t>
  </si>
  <si>
    <t xml:space="preserve">IF</t>
  </si>
  <si>
    <t xml:space="preserve">Date of effect</t>
  </si>
  <si>
    <t xml:space="preserve">cdm:resource_legal_date_entry-into-force</t>
  </si>
  <si>
    <t xml:space="preserve">ann:type_of_date</t>
  </si>
  <si>
    <t xml:space="preserve">lamd:md_ANN_TOD</t>
  </si>
  <si>
    <t xml:space="preserve">at:fd_335</t>
  </si>
  <si>
    <r>
      <rPr>
        <sz val="11"/>
        <color rgb="FF000000"/>
        <rFont val="Calibri"/>
        <family val="2"/>
        <charset val="1"/>
      </rPr>
      <t xml:space="preserve">It is a date when the act enters into force or becomes operative.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val="true"/>
        <sz val="11"/>
        <color rgb="FF000000"/>
        <rFont val="Calibri"/>
        <family val="2"/>
        <charset val="1"/>
      </rPr>
      <t xml:space="preserve">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</si>
  <si>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&lt;cdm:resource_legal_date_entry-into-force rdf:datatype="http://www.w3.org/2001/XMLSchema#date"&gt;2014-01-31&lt;/cdm:resource_legal_date_entry-into-force&gt;</t>
  </si>
  <si>
    <r>
      <rPr>
        <sz val="11"/>
        <color rgb="FF000000"/>
        <rFont val="Calibri"/>
        <family val="2"/>
        <charset val="1"/>
      </rPr>
      <t xml:space="preserve">The date of effect must be followed by an annotation specifying the nature of the date as shown below (</t>
    </r>
    <r>
      <rPr>
        <sz val="11"/>
        <color rgb="FF4472C4"/>
        <rFont val="Calibri"/>
        <family val="2"/>
        <charset val="1"/>
      </rPr>
      <t xml:space="preserve">annot:type_of date</t>
    </r>
    <r>
      <rPr>
        <sz val="11"/>
        <color rgb="FF000000"/>
        <rFont val="Calibri"/>
        <family val="2"/>
        <charset val="1"/>
      </rPr>
      <t xml:space="preserve">): 
</t>
    </r>
    <r>
      <rPr>
        <i val="true"/>
        <sz val="11"/>
        <color rgb="FF000000"/>
        <rFont val="Calibri"/>
        <family val="2"/>
        <charset val="1"/>
      </rPr>
      <t xml:space="preserve">• Entry into force</t>
    </r>
    <r>
      <rPr>
        <sz val="11"/>
        <color rgb="FF000000"/>
        <rFont val="Calibri"/>
        <family val="2"/>
        <charset val="1"/>
      </rPr>
      <t xml:space="preserve"> (for all acts entering into force – art. 297 of TFEU)
</t>
    </r>
    <r>
      <rPr>
        <i val="true"/>
        <sz val="11"/>
        <color rgb="FF000000"/>
        <rFont val="Calibri"/>
        <family val="2"/>
        <charset val="1"/>
      </rPr>
      <t xml:space="preserve">• Takes effect</t>
    </r>
    <r>
      <rPr>
        <sz val="11"/>
        <color rgb="FF000000"/>
        <rFont val="Calibri"/>
        <family val="2"/>
        <charset val="1"/>
      </rPr>
      <t xml:space="preserve"> (for all acts taking effect – art. 297 of TFEU)
</t>
    </r>
    <r>
      <rPr>
        <i val="true"/>
        <sz val="11"/>
        <color rgb="FF000000"/>
        <rFont val="Calibri"/>
        <family val="2"/>
        <charset val="1"/>
      </rPr>
      <t xml:space="preserve">• Takes partial effect 
• Application</t>
    </r>
    <r>
      <rPr>
        <sz val="11"/>
        <color rgb="FF000000"/>
        <rFont val="Calibri"/>
        <family val="2"/>
        <charset val="1"/>
      </rPr>
      <t xml:space="preserve"> (if the date of application is different as the date when the act enters into force/takes effect (see 32014R0376)
</t>
    </r>
    <r>
      <rPr>
        <i val="true"/>
        <sz val="11"/>
        <color rgb="FF000000"/>
        <rFont val="Calibri"/>
        <family val="2"/>
        <charset val="1"/>
      </rPr>
      <t xml:space="preserve">• Partial application</t>
    </r>
    <r>
      <rPr>
        <sz val="11"/>
        <color rgb="FF000000"/>
        <rFont val="Calibri"/>
        <family val="2"/>
        <charset val="1"/>
      </rPr>
      <t xml:space="preserve"> (for example </t>
    </r>
    <r>
      <rPr>
        <i val="true"/>
        <sz val="11"/>
        <color rgb="FF000000"/>
        <rFont val="Calibri"/>
        <family val="2"/>
        <charset val="1"/>
      </rPr>
      <t xml:space="preserve">"However, Article 8 shall apply from…" </t>
    </r>
    <r>
      <rPr>
        <sz val="11"/>
        <color rgb="FF000000"/>
        <rFont val="Calibri"/>
        <family val="2"/>
        <charset val="1"/>
      </rPr>
      <t xml:space="preserve">see 32015R0104)
</t>
    </r>
    <r>
      <rPr>
        <i val="true"/>
        <sz val="11"/>
        <color rgb="FF000000"/>
        <rFont val="Calibri"/>
        <family val="2"/>
        <charset val="1"/>
      </rPr>
      <t xml:space="preserve">• Provisional application 
</t>
    </r>
    <r>
      <rPr>
        <sz val="11"/>
        <color rgb="FF000000"/>
        <rFont val="Calibri"/>
        <family val="2"/>
        <charset val="1"/>
      </rPr>
      <t xml:space="preserve">
There might be also another annotation </t>
    </r>
    <r>
      <rPr>
        <sz val="11"/>
        <color rgb="FF4472C4"/>
        <rFont val="Calibri"/>
        <family val="2"/>
        <charset val="1"/>
      </rPr>
      <t xml:space="preserve">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charset val="1"/>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val="true"/>
        <sz val="11"/>
        <color rgb="FF7030A0"/>
        <rFont val="Calibri"/>
        <family val="2"/>
        <charset val="1"/>
      </rPr>
      <t xml:space="preserve">&lt;annot:comment_on_date&gt;{V|http://publications.europa.eu/resource/authority/fd_335/V} {ART|http://publications.europa.eu/resource/authority/fd_335/ART} 22&lt;/annot:comment_on_date&gt;
</t>
    </r>
    <r>
      <rPr>
        <sz val="11"/>
        <color rgb="FF7030A0"/>
        <rFont val="Calibri"/>
        <family val="2"/>
        <charset val="1"/>
      </rPr>
      <t xml:space="preserve">&lt;annot:build_info&gt;cdm:CDM_2.1.7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charset val="1"/>
      </rPr>
      <t xml:space="preserve">&lt;annot:comment_on_date&gt;{DATPUB|http://publications.europa.eu/resource/authority/fd_335/DATPUB} +20 {V|http://publications.europa.eu/resource/authority/fd_335/V} {ART|http://publications.europa.eu/resource/authority/fd_335/ART} 3&lt;/annot:comment_on_date&gt;
</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val="true"/>
        <sz val="11"/>
        <color rgb="FF000000"/>
        <rFont val="Calibri"/>
        <family val="2"/>
        <charset val="1"/>
      </rPr>
      <t xml:space="preserve">Entry into force vs Taking effect
</t>
    </r>
    <r>
      <rPr>
        <sz val="11"/>
        <color rgb="FF000000"/>
        <rFont val="Calibri"/>
        <family val="2"/>
        <charset val="1"/>
      </rPr>
      <t xml:space="preserve">General rules for the date of effect are indicated in article 297 of the Treaty on the Functioning of the European Union (twentieth day following the day of publication).
</t>
    </r>
    <r>
      <rPr>
        <i val="true"/>
        <sz val="10"/>
        <color rgb="FF385724"/>
        <rFont val="Calibri"/>
        <family val="2"/>
        <charset val="1"/>
      </rPr>
      <t xml:space="preserve">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t>
    </r>
    <r>
      <rPr>
        <sz val="11"/>
        <color rgb="FF000000"/>
        <rFont val="Calibri"/>
        <family val="2"/>
        <charset val="1"/>
      </rPr>
      <t xml:space="preserve">
Please note differences between acts entering into force and acts taking effect (based on the provisions of TFEU article 297 quoted above).
</t>
    </r>
    <r>
      <rPr>
        <b val="true"/>
        <sz val="11"/>
        <color rgb="FF000000"/>
        <rFont val="Calibri"/>
        <family val="2"/>
        <charset val="1"/>
      </rPr>
      <t xml:space="preserve">I. Legislative acts – TFEU article 297(1): enter into force
</t>
    </r>
    <r>
      <rPr>
        <sz val="11"/>
        <color rgb="FF000000"/>
        <rFont val="Calibri"/>
        <family val="2"/>
        <charset val="1"/>
      </rPr>
      <t xml:space="preserve">-     ordinary legislative procedure
-     special legislative procedure
Display on EUR-Lex: </t>
    </r>
    <r>
      <rPr>
        <sz val="11"/>
        <color rgb="FF4472C4"/>
        <rFont val="Calibri"/>
        <family val="2"/>
        <charset val="1"/>
      </rPr>
      <t xml:space="preserve">Date of effect: dd/mm/yyyy; Entry into force
</t>
    </r>
    <r>
      <rPr>
        <b val="true"/>
        <sz val="11"/>
        <rFont val="Calibri"/>
        <family val="2"/>
        <charset val="1"/>
      </rPr>
      <t xml:space="preserve">II.                Non-legislative acts – TFEU article 297(2):
</t>
    </r>
    <r>
      <rPr>
        <i val="true"/>
        <sz val="11"/>
        <rFont val="Calibri"/>
        <family val="2"/>
        <charset val="1"/>
      </rPr>
      <t xml:space="preserve">1.	Regulations: </t>
    </r>
    <r>
      <rPr>
        <sz val="11"/>
        <rFont val="Calibri"/>
        <family val="2"/>
        <charset val="1"/>
      </rPr>
      <t xml:space="preserve">enter into force
</t>
    </r>
    <r>
      <rPr>
        <i val="true"/>
        <sz val="11"/>
        <rFont val="Calibri"/>
        <family val="2"/>
        <charset val="1"/>
      </rPr>
      <t xml:space="preserve">2.	Directives:
</t>
    </r>
    <r>
      <rPr>
        <sz val="11"/>
        <rFont val="Calibri"/>
        <family val="2"/>
        <charset val="1"/>
      </rPr>
      <t xml:space="preserve">(a)    Directives addressed to all Member States: enter into force
(b)   Other directives: take effect (+ Date of effect (IF) is linked to the Date of notification (NF))
</t>
    </r>
    <r>
      <rPr>
        <i val="true"/>
        <sz val="11"/>
        <rFont val="Calibri"/>
        <family val="2"/>
        <charset val="1"/>
      </rPr>
      <t xml:space="preserve">3.	Decisions:
</t>
    </r>
    <r>
      <rPr>
        <sz val="11"/>
        <rFont val="Calibri"/>
        <family val="2"/>
        <charset val="1"/>
      </rPr>
      <t xml:space="preserve">(a)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charset val="1"/>
      </rPr>
      <t xml:space="preserve">Date of effect: dd/mm/yyyy; Entry into force
</t>
    </r>
    <r>
      <rPr>
        <sz val="11"/>
        <rFont val="Calibri"/>
        <family val="2"/>
        <charset val="1"/>
      </rPr>
      <t xml:space="preserve">
Display on EUR-Lex – cases 2(b) and 3(b):
</t>
    </r>
    <r>
      <rPr>
        <sz val="11"/>
        <color rgb="FF4472C4"/>
        <rFont val="Calibri"/>
        <family val="2"/>
        <charset val="1"/>
      </rPr>
      <t xml:space="preserve">Date of effect: dd/mm/yyyy; Takes effect
</t>
    </r>
    <r>
      <rPr>
        <sz val="11"/>
        <rFont val="Calibri"/>
        <family val="2"/>
        <charset val="1"/>
      </rPr>
      <t xml:space="preserve">
</t>
    </r>
    <r>
      <rPr>
        <i val="true"/>
        <sz val="11"/>
        <rFont val="Calibri"/>
        <family val="2"/>
        <charset val="1"/>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val="true"/>
        <sz val="11"/>
        <rFont val="Calibri"/>
        <family val="2"/>
        <charset val="1"/>
      </rPr>
      <t xml:space="preserve">Entry into force vs Application
</t>
    </r>
    <r>
      <rPr>
        <sz val="11"/>
        <rFont val="Calibri"/>
        <family val="2"/>
        <charset val="1"/>
      </rPr>
      <t xml:space="preserve">Please note also differences between enter into force and application. See the example below.
Text of the regulation: 
</t>
    </r>
    <r>
      <rPr>
        <i val="true"/>
        <sz val="10"/>
        <color rgb="FF385724"/>
        <rFont val="Calibri"/>
        <family val="2"/>
        <charset val="1"/>
      </rPr>
      <t xml:space="preserve">Article 5
This Regulation shall enter into force on the twentieth day following that of its publication in the Official Journal of the European Union.
It shall apply from 1 April 2015.
</t>
    </r>
    <r>
      <rPr>
        <sz val="11"/>
        <rFont val="Calibri"/>
        <family val="2"/>
        <charset val="1"/>
      </rPr>
      <t xml:space="preserve">
Information displayed on the EUR-Lex:
</t>
    </r>
    <r>
      <rPr>
        <sz val="11"/>
        <color rgb="FF4472C4"/>
        <rFont val="Calibri"/>
        <family val="2"/>
        <charset val="1"/>
      </rPr>
      <t xml:space="preserve">Date of effect: 04/02/2015; Entry into force Date pub. +20 See Art 5 
Date of effect: 01/04/2015; Application See Art 5 
</t>
    </r>
    <r>
      <rPr>
        <sz val="11"/>
        <rFont val="Calibri"/>
        <family val="2"/>
        <charset val="1"/>
      </rPr>
      <t xml:space="preserve">
</t>
    </r>
    <r>
      <rPr>
        <b val="true"/>
        <sz val="11"/>
        <rFont val="Calibri"/>
        <family val="2"/>
        <charset val="1"/>
      </rPr>
      <t xml:space="preserve">Date of effect and date of notification
</t>
    </r>
    <r>
      <rPr>
        <sz val="11"/>
        <rFont val="Calibri"/>
        <family val="2"/>
        <charset val="1"/>
      </rPr>
      <t xml:space="preserve">If the date of effect is not known and depends on the date of notification, insert 01-01-1001 + Takes effect + Date of notification:
</t>
    </r>
    <r>
      <rPr>
        <sz val="11"/>
        <color rgb="FF4472C4"/>
        <rFont val="Calibri"/>
        <family val="2"/>
        <charset val="1"/>
      </rPr>
      <t xml:space="preserve">Date of document: 14/08/2014
Date of effect: 01/01/1001; Takes effect Date notif. 
</t>
    </r>
    <r>
      <rPr>
        <sz val="11"/>
        <rFont val="Calibri"/>
        <family val="2"/>
        <charset val="1"/>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val="true"/>
        <sz val="11"/>
        <rFont val="Calibri"/>
        <family val="2"/>
        <charset val="1"/>
      </rPr>
      <t xml:space="preserve">Special cases
</t>
    </r>
    <r>
      <rPr>
        <sz val="11"/>
        <rFont val="Calibri"/>
        <family val="2"/>
        <charset val="1"/>
      </rPr>
      <t xml:space="preserve">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val="true"/>
        <sz val="11"/>
        <rFont val="Calibri"/>
        <family val="2"/>
        <charset val="1"/>
      </rPr>
      <t xml:space="preserve">Examples
</t>
    </r>
    <r>
      <rPr>
        <sz val="11"/>
        <rFont val="Calibri"/>
        <family val="2"/>
        <charset val="1"/>
      </rPr>
      <t xml:space="preserve">
Regulation – enter into force:
</t>
    </r>
    <r>
      <rPr>
        <sz val="10"/>
        <color rgb="FF385724"/>
        <rFont val="Calibri"/>
        <family val="2"/>
        <charset val="1"/>
      </rPr>
      <t xml:space="preserve">Article 2
This Regulation shall enter into force on the day of its publication in the Official Journal of the European Union.
</t>
    </r>
    <r>
      <rPr>
        <sz val="11"/>
        <rFont val="Calibri"/>
        <family val="2"/>
        <charset val="1"/>
      </rPr>
      <t xml:space="preserve">
</t>
    </r>
    <r>
      <rPr>
        <sz val="11"/>
        <color rgb="FF4472C4"/>
        <rFont val="Calibri"/>
        <family val="2"/>
        <charset val="1"/>
      </rPr>
      <t xml:space="preserve">Date of document: 20/01/2015
Date of effect: 21/01/2015; Entry into force Date pub. See Art 2 
</t>
    </r>
    <r>
      <rPr>
        <sz val="11"/>
        <rFont val="Calibri"/>
        <family val="2"/>
        <charset val="1"/>
      </rPr>
      <t xml:space="preserve">
Regulation – enter into force, application, and exception:
</t>
    </r>
    <r>
      <rPr>
        <sz val="10"/>
        <color rgb="FF385724"/>
        <rFont val="Calibri"/>
        <family val="2"/>
        <charset val="1"/>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charset val="1"/>
      </rPr>
      <t xml:space="preserve">
</t>
    </r>
    <r>
      <rPr>
        <sz val="11"/>
        <color rgb="FF4472C4"/>
        <rFont val="Calibri"/>
        <family val="2"/>
        <charset val="1"/>
      </rPr>
      <t xml:space="preserve">Date of effect: 27/01/2015; Entry into force Date pub. +20 See Art 8
Date of effect: 16/06/2015; Application See Art 8 
Date of effect: 27/01/2015; Application Partial application See Art 8
</t>
    </r>
    <r>
      <rPr>
        <sz val="11"/>
        <rFont val="Calibri"/>
        <family val="2"/>
        <charset val="1"/>
      </rPr>
      <t xml:space="preserve">
Directive addressed to all Member States:
</t>
    </r>
    <r>
      <rPr>
        <sz val="10"/>
        <color rgb="FF385724"/>
        <rFont val="Calibri"/>
        <family val="2"/>
        <charset val="1"/>
      </rPr>
      <t xml:space="preserve">Article 3
This Directive shall enter into force on the twentieth day following that of its publication in the Official Journal of the European Union.
This directive is addressed to the Member States.
</t>
    </r>
    <r>
      <rPr>
        <sz val="11"/>
        <rFont val="Calibri"/>
        <family val="2"/>
        <charset val="1"/>
      </rPr>
      <t xml:space="preserve">
</t>
    </r>
    <r>
      <rPr>
        <sz val="11"/>
        <color rgb="FF4472C4"/>
        <rFont val="Calibri"/>
        <family val="2"/>
        <charset val="1"/>
      </rPr>
      <t xml:space="preserve">Date of effect: 09/01/2015; Entry into force Date pub. +20 See Art 3 
</t>
    </r>
    <r>
      <rPr>
        <sz val="11"/>
        <rFont val="Calibri"/>
        <family val="2"/>
        <charset val="1"/>
      </rPr>
      <t xml:space="preserve">
Decision or directives which are addressed to a member state (to be notified; art. 297 of TFEU, see above):
</t>
    </r>
    <r>
      <rPr>
        <sz val="10"/>
        <color rgb="FF385724"/>
        <rFont val="Calibri"/>
        <family val="2"/>
        <charset val="1"/>
      </rPr>
      <t xml:space="preserve">Article 2
This Decision is addressed to Hungary.
Done at Luxembourg, 22 June 2012.
</t>
    </r>
    <r>
      <rPr>
        <sz val="11"/>
        <rFont val="Calibri"/>
        <family val="2"/>
        <charset val="1"/>
      </rPr>
      <t xml:space="preserve">
</t>
    </r>
    <r>
      <rPr>
        <sz val="11"/>
        <color rgb="FF4472C4"/>
        <rFont val="Calibri"/>
        <family val="2"/>
        <charset val="1"/>
      </rPr>
      <t xml:space="preserve">Date of document: 22/06/2012
Date of effect: 27/06/2012; Takes effect  Date notif. 
Date of notification: 27/06/2012</t>
    </r>
  </si>
  <si>
    <r>
      <rPr>
        <b val="true"/>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 xml:space="preserve">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</si>
  <si>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 xml:space="preserve">EV</t>
  </si>
  <si>
    <t xml:space="preserve">Date of end of validity</t>
  </si>
  <si>
    <t xml:space="preserve">cdm:resource_legal_date_end-of-validity</t>
  </si>
  <si>
    <t xml:space="preserve">at:fd_330</t>
  </si>
  <si>
    <r>
      <rPr>
        <sz val="11"/>
        <color rgb="FF000000"/>
        <rFont val="Calibri"/>
        <family val="2"/>
        <charset val="1"/>
      </rPr>
      <t xml:space="preserve">It is the date on which the act ceases to be valid.
The date has the format </t>
    </r>
    <r>
      <rPr>
        <sz val="11"/>
        <color rgb="FF4472C4"/>
        <rFont val="Calibri"/>
        <family val="2"/>
        <charset val="1"/>
      </rPr>
      <t xml:space="preserve">YYYY-MM-DD</t>
    </r>
    <r>
      <rPr>
        <sz val="11"/>
        <color rgb="FF000000"/>
        <rFont val="Calibri"/>
        <family val="2"/>
        <charset val="1"/>
      </rPr>
      <t xml:space="preserve"> or </t>
    </r>
    <r>
      <rPr>
        <sz val="11"/>
        <color rgb="FF4472C4"/>
        <rFont val="Calibri"/>
        <family val="2"/>
        <charset val="1"/>
      </rPr>
      <t xml:space="preserve">9999-12-31</t>
    </r>
    <r>
      <rPr>
        <sz val="11"/>
        <color rgb="FF000000"/>
        <rFont val="Calibri"/>
        <family val="2"/>
        <charset val="1"/>
      </rPr>
      <t xml:space="preserve"> (a fictional date for documents whose validity is indefinite).
The end of validity date is also used as an indicator for the production of the</t>
    </r>
    <r>
      <rPr>
        <i val="true"/>
        <sz val="11"/>
        <color rgb="FF000000"/>
        <rFont val="Calibri"/>
        <family val="2"/>
        <charset val="1"/>
      </rPr>
      <t xml:space="preserve"> Directory of legislation in force</t>
    </r>
    <r>
      <rPr>
        <sz val="11"/>
        <color rgb="FF000000"/>
        <rFont val="Calibri"/>
        <family val="2"/>
        <charset val="1"/>
      </rPr>
      <t xml:space="preserve"> and of the </t>
    </r>
    <r>
      <rPr>
        <i val="true"/>
        <sz val="11"/>
        <color rgb="FF000000"/>
        <rFont val="Calibri"/>
        <family val="2"/>
        <charset val="1"/>
      </rPr>
      <t xml:space="preserve">Directory of preparatory acts</t>
    </r>
    <r>
      <rPr>
        <sz val="11"/>
        <color rgb="FF000000"/>
        <rFont val="Calibri"/>
        <family val="2"/>
        <charset val="1"/>
      </rPr>
      <t xml:space="preserve">.</t>
    </r>
  </si>
  <si>
    <t xml:space="preserve">&lt;cdm:resource_legal_date_end-of-validity rdf:datatype="http://www.w3.org/2001/XMLSchema#date"&gt;9999-12-31&lt;/cdm:resource_legal_date_end-of-validity&gt;</t>
  </si>
  <si>
    <r>
      <rPr>
        <sz val="11"/>
        <color rgb="FF000000"/>
        <rFont val="Calibri"/>
        <family val="2"/>
        <charset val="1"/>
      </rPr>
      <t xml:space="preserve">These are the possible cases according to the nature of particular acts: 
</t>
    </r>
    <r>
      <rPr>
        <i val="true"/>
        <sz val="11"/>
        <color rgb="FF000000"/>
        <rFont val="Calibri"/>
        <family val="2"/>
        <charset val="1"/>
      </rPr>
      <t xml:space="preserve">(a)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charset val="1"/>
      </rPr>
      <t xml:space="preserve">See article</t>
    </r>
    <r>
      <rPr>
        <sz val="11"/>
        <color rgb="FF000000"/>
        <rFont val="Calibri"/>
        <family val="2"/>
        <charset val="1"/>
      </rPr>
      <t xml:space="preserve"> where the date is specified):
</t>
    </r>
    <r>
      <rPr>
        <sz val="11"/>
        <color rgb="FF4472C4"/>
        <rFont val="Calibri"/>
        <family val="2"/>
        <charset val="1"/>
      </rPr>
      <t xml:space="preserve">End of validity date: 30/11/2008; See Art. 9
</t>
    </r>
    <r>
      <rPr>
        <sz val="11"/>
        <color rgb="FF000000"/>
        <rFont val="Calibri"/>
        <family val="2"/>
        <charset val="1"/>
      </rPr>
      <t xml:space="preserve">
</t>
    </r>
    <r>
      <rPr>
        <i val="true"/>
        <sz val="11"/>
        <color rgb="FF000000"/>
        <rFont val="Calibri"/>
        <family val="2"/>
        <charset val="1"/>
      </rPr>
      <t xml:space="preserve">(b) Acts of unlimited duration</t>
    </r>
    <r>
      <rPr>
        <sz val="11"/>
        <color rgb="FF000000"/>
        <rFont val="Calibri"/>
        <family val="2"/>
        <charset val="1"/>
      </rPr>
      <t xml:space="preserve">: Fictional date </t>
    </r>
    <r>
      <rPr>
        <sz val="11"/>
        <color rgb="FF4472C4"/>
        <rFont val="Calibri"/>
        <family val="2"/>
        <charset val="1"/>
      </rPr>
      <t xml:space="preserve">9999-12-31
</t>
    </r>
    <r>
      <rPr>
        <sz val="11"/>
        <color rgb="FF000000"/>
        <rFont val="Calibri"/>
        <family val="2"/>
        <charset val="1"/>
      </rPr>
      <t xml:space="preserve">
</t>
    </r>
    <r>
      <rPr>
        <i val="true"/>
        <sz val="11"/>
        <color rgb="FF000000"/>
        <rFont val="Calibri"/>
        <family val="2"/>
        <charset val="1"/>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charset val="1"/>
      </rPr>
      <t xml:space="preserve">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charset val="1"/>
      </rPr>
      <t xml:space="preserve">End of validity date: 26/01/2013; Repealed by 32013R0075 
</t>
    </r>
    <r>
      <rPr>
        <sz val="11"/>
        <color rgb="FF000000"/>
        <rFont val="Calibri"/>
        <family val="2"/>
        <charset val="1"/>
      </rPr>
      <t xml:space="preserve">
</t>
    </r>
    <r>
      <rPr>
        <i val="true"/>
        <sz val="11"/>
        <color rgb="FF000000"/>
        <rFont val="Calibri"/>
        <family val="2"/>
        <charset val="1"/>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charset val="1"/>
      </rPr>
      <t xml:space="preserve">Ext. valid. by</t>
    </r>
    <r>
      <rPr>
        <sz val="11"/>
        <color rgb="FF000000"/>
        <rFont val="Calibri"/>
        <family val="2"/>
        <charset val="1"/>
      </rPr>
      <t xml:space="preserve">  and the Celex identifier of the amending act has to be added:
</t>
    </r>
    <r>
      <rPr>
        <sz val="11"/>
        <color rgb="FF4472C4"/>
        <rFont val="Calibri"/>
        <family val="2"/>
        <charset val="1"/>
      </rPr>
      <t xml:space="preserve">End of validity date: 30/09/2014; Ext. valid. by 32013D0468 
</t>
    </r>
    <r>
      <rPr>
        <sz val="11"/>
        <color rgb="FF000000"/>
        <rFont val="Calibri"/>
        <family val="2"/>
        <charset val="1"/>
      </rPr>
      <t xml:space="preserve">
</t>
    </r>
    <r>
      <rPr>
        <i val="true"/>
        <sz val="11"/>
        <color rgb="FF000000"/>
        <rFont val="Calibri"/>
        <family val="2"/>
        <charset val="1"/>
      </rPr>
      <t xml:space="preserve">(e) Acts only repealing (or extending validity of) an earlier act and not containing any other autonomous provisions </t>
    </r>
    <r>
      <rPr>
        <sz val="11"/>
        <color rgb="FF000000"/>
        <rFont val="Calibri"/>
        <family val="2"/>
        <charset val="1"/>
      </rPr>
      <t xml:space="preserve">die in the same day as the repealed act.
</t>
    </r>
    <r>
      <rPr>
        <i val="true"/>
        <sz val="11"/>
        <color rgb="FF000000"/>
        <rFont val="Calibri"/>
        <family val="2"/>
        <charset val="1"/>
      </rPr>
      <t xml:space="preserve">(f) Acts repealed by acts which should be notified, acts declared null and void by a corrigendum and implicitly repealed amending acts </t>
    </r>
    <r>
      <rPr>
        <sz val="11"/>
        <color rgb="FF000000"/>
        <rFont val="Calibri"/>
        <family val="2"/>
        <charset val="1"/>
      </rPr>
      <t xml:space="preserve">(detailed methodology is explained in Exceptions and special cases).
There is no impact to the end of validity date if only a part of the act is repealed by a subsequent act (partial repeal).
</t>
    </r>
    <r>
      <rPr>
        <i val="true"/>
        <sz val="11"/>
        <color rgb="FF000000"/>
        <rFont val="Calibri"/>
        <family val="2"/>
        <charset val="1"/>
      </rPr>
      <t xml:space="preserve">(g) Acts that by their nature have no end of validity</t>
    </r>
    <r>
      <rPr>
        <sz val="11"/>
        <color rgb="FF000000"/>
        <rFont val="Calibri"/>
        <family val="2"/>
        <charset val="1"/>
      </rPr>
      <t xml:space="preserve">: Fictional </t>
    </r>
    <r>
      <rPr>
        <sz val="11"/>
        <color rgb="FF4472C4"/>
        <rFont val="Calibri"/>
        <family val="2"/>
        <charset val="1"/>
      </rPr>
      <t xml:space="preserve">date 9999-12-31</t>
    </r>
    <r>
      <rPr>
        <sz val="11"/>
        <color rgb="FF000000"/>
        <rFont val="Calibri"/>
        <family val="2"/>
        <charset val="1"/>
      </rPr>
      <t xml:space="preserve">.
</t>
    </r>
    <r>
      <rPr>
        <i val="true"/>
        <sz val="11"/>
        <color rgb="FF000000"/>
        <rFont val="Calibri"/>
        <family val="2"/>
        <charset val="1"/>
      </rPr>
      <t xml:space="preserve">(h) Legislative proposals</t>
    </r>
    <r>
      <rPr>
        <sz val="11"/>
        <color rgb="FF000000"/>
        <rFont val="Calibri"/>
        <family val="2"/>
        <charset val="1"/>
      </rPr>
      <t xml:space="preserve"> (drafts, MS initiatives, drafts of general/amending budgets…): 
Fictional date</t>
    </r>
    <r>
      <rPr>
        <sz val="11"/>
        <color rgb="FF4472C4"/>
        <rFont val="Calibri"/>
        <family val="2"/>
        <charset val="1"/>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val="true"/>
        <sz val="11"/>
        <color rgb="FF000000"/>
        <rFont val="Calibri"/>
        <family val="2"/>
        <charset val="1"/>
      </rPr>
      <t xml:space="preserve">(i) Acts listed as obsolete in documents from sector 5:</t>
    </r>
    <r>
      <rPr>
        <sz val="11"/>
        <color rgb="FF000000"/>
        <rFont val="Calibri"/>
        <family val="2"/>
        <charset val="1"/>
      </rPr>
      <t xml:space="preserve"> Date of validity of obsolete acts = sector 5 document publication date.
Example (</t>
    </r>
    <r>
      <rPr>
        <sz val="11"/>
        <rFont val="Calibri"/>
        <family val="2"/>
        <charset val="1"/>
      </rPr>
      <t xml:space="preserve">32002R1429 – listed in 52011XC1108(01))
</t>
    </r>
    <r>
      <rPr>
        <sz val="11"/>
        <color rgb="FF4472C4"/>
        <rFont val="Calibri"/>
        <family val="2"/>
        <charset val="1"/>
      </rPr>
      <t xml:space="preserve">Date of document: 02/08/2002
Date of effect: 01/07/2002; Implementation See Art 7
Date of effect: 06/08/2002; Entry into force Date pub. +3 See Art 7
End of validity date: 08/11/2011; Obsolete See 52011XC1108(01) P 1
</t>
    </r>
    <r>
      <rPr>
        <sz val="11"/>
        <color rgb="FF000000"/>
        <rFont val="Calibri"/>
        <family val="2"/>
        <charset val="1"/>
      </rPr>
      <t xml:space="preserve">
</t>
    </r>
    <r>
      <rPr>
        <i val="true"/>
        <sz val="11"/>
        <color rgb="FF000000"/>
        <rFont val="Calibri"/>
        <family val="2"/>
        <charset val="1"/>
      </rPr>
      <t xml:space="preserve">(j)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charset val="1"/>
      </rPr>
      <t xml:space="preserve">Date of document: 28/10/2011
Date of effect: 01/01/2011; Entry into force Financial year 2011 
End of validity date: 31/12/2011; Financial year 2011 
</t>
    </r>
    <r>
      <rPr>
        <sz val="11"/>
        <color rgb="FF000000"/>
        <rFont val="Calibri"/>
        <family val="2"/>
        <charset val="1"/>
      </rPr>
      <t xml:space="preserve">
</t>
    </r>
    <r>
      <rPr>
        <i val="true"/>
        <sz val="11"/>
        <color rgb="FF000000"/>
        <rFont val="Calibri"/>
        <family val="2"/>
        <charset val="1"/>
      </rPr>
      <t xml:space="preserve">(k)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charset val="1"/>
      </rPr>
      <t xml:space="preserve">Date of document: 02/04/2009 
Date of effect: 10/04/2009; Entry into force Date pub. + 7 See Art 3 
Date of effect: 01/10/2009; Implementation See Art 3 
End of validity date: 30/09/2010; End of season 2009/2010 (comment + year)
</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rgb="FF385724"/>
        <rFont val="Calibri"/>
        <family val="2"/>
        <charset val="1"/>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charset val="1"/>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charset val="1"/>
      </rPr>
      <t xml:space="preserve"> 9999-12-31</t>
    </r>
    <r>
      <rPr>
        <sz val="11"/>
        <color rgb="FF000000"/>
        <rFont val="Calibri"/>
        <family val="2"/>
        <charset val="1"/>
      </rPr>
      <t xml:space="preserve">.
</t>
    </r>
    <r>
      <rPr>
        <i val="true"/>
        <sz val="11"/>
        <color rgb="FF000000"/>
        <rFont val="Calibri"/>
        <family val="2"/>
        <charset val="1"/>
      </rPr>
      <t xml:space="preserve">(l)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val="true"/>
        <sz val="11"/>
        <color rgb="FF000000"/>
        <rFont val="Calibri"/>
        <family val="2"/>
        <charset val="1"/>
      </rPr>
      <t xml:space="preserve">(m)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val="true"/>
        <sz val="11"/>
        <color rgb="FF000000"/>
        <rFont val="Calibri"/>
        <family val="2"/>
        <charset val="1"/>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charset val="1"/>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val="true"/>
        <sz val="11"/>
        <color rgb="FF000000"/>
        <rFont val="Calibri"/>
        <family val="2"/>
        <charset val="1"/>
      </rPr>
      <t xml:space="preserve">(o) Anti-dumping measures</t>
    </r>
    <r>
      <rPr>
        <sz val="11"/>
        <color rgb="FF000000"/>
        <rFont val="Calibri"/>
        <family val="2"/>
        <charset val="1"/>
      </rPr>
      <t xml:space="preserve"> (explained below in Exceptions and special cases)
</t>
    </r>
    <r>
      <rPr>
        <i val="true"/>
        <sz val="11"/>
        <color rgb="FF000000"/>
        <rFont val="Calibri"/>
        <family val="2"/>
        <charset val="1"/>
      </rPr>
      <t xml:space="preserve">(p)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</si>
  <si>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val="true"/>
        <sz val="11"/>
        <color rgb="FF000000"/>
        <rFont val="Calibri"/>
        <family val="2"/>
        <charset val="1"/>
      </rPr>
      <t xml:space="preserve">Acts repealed by a subsequent act – End of validity date of repealed acts 
</t>
    </r>
    <r>
      <rPr>
        <sz val="11"/>
        <color rgb="FF000000"/>
        <rFont val="Calibri"/>
        <family val="2"/>
        <charset val="1"/>
      </rPr>
      <t xml:space="preserve">
</t>
    </r>
    <r>
      <rPr>
        <i val="true"/>
        <sz val="11"/>
        <color rgb="FF000000"/>
        <rFont val="Calibri"/>
        <family val="2"/>
        <charset val="1"/>
      </rPr>
      <t xml:space="preserve">• Acts repealed by acts which should be notified
</t>
    </r>
    <r>
      <rPr>
        <sz val="11"/>
        <color rgb="FF000000"/>
        <rFont val="Calibri"/>
        <family val="2"/>
        <charset val="1"/>
      </rPr>
      <t xml:space="preserve">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charset val="1"/>
      </rPr>
      <t xml:space="preserve">Date of document: 12/12/2013 
Date of effect: 08/01/2014; Entry into force Date pub. +20 See Art 2 
End of validity date: 31/12/9999 ; Repealed by 32011D0395
</t>
    </r>
    <r>
      <rPr>
        <sz val="11"/>
        <color rgb="FF000000"/>
        <rFont val="Calibri"/>
        <family val="2"/>
        <charset val="1"/>
      </rPr>
      <t xml:space="preserve">
That date is to be modified once the notification date of the amending act is known and implemented in its notice.
</t>
    </r>
    <r>
      <rPr>
        <i val="true"/>
        <sz val="11"/>
        <color rgb="FF000000"/>
        <rFont val="Calibri"/>
        <family val="2"/>
        <charset val="1"/>
      </rPr>
      <t xml:space="preserve">• Acts declared null and void by a corrigendum
</t>
    </r>
    <r>
      <rPr>
        <sz val="11"/>
        <color rgb="FF000000"/>
        <rFont val="Calibri"/>
        <family val="2"/>
        <charset val="1"/>
      </rPr>
      <t xml:space="preserve">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charset val="1"/>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charset val="1"/>
      </rPr>
      <t xml:space="preserve">Date of document: 12/12/2013
Date of effect: 08/01/2014; Entry into force Date pub. +20 See Art 2 
End of validity date: 19/12/2013 See 32013R1363R(01) 
</t>
    </r>
    <r>
      <rPr>
        <sz val="11"/>
        <color rgb="FF000000"/>
        <rFont val="Calibri"/>
        <family val="2"/>
        <charset val="1"/>
      </rPr>
      <t xml:space="preserve">
</t>
    </r>
    <r>
      <rPr>
        <b val="true"/>
        <sz val="11"/>
        <color rgb="FF000000"/>
        <rFont val="Calibri"/>
        <family val="2"/>
        <charset val="1"/>
      </rPr>
      <t xml:space="preserve">Implicitly repealed amending acts
</t>
    </r>
    <r>
      <rPr>
        <sz val="11"/>
        <color rgb="FF000000"/>
        <rFont val="Calibri"/>
        <family val="2"/>
        <charset val="1"/>
      </rPr>
      <t xml:space="preserve">
</t>
    </r>
    <r>
      <rPr>
        <i val="true"/>
        <sz val="11"/>
        <color rgb="FF000000"/>
        <rFont val="Calibri"/>
        <family val="2"/>
        <charset val="1"/>
      </rPr>
      <t xml:space="preserve">Basic act:</t>
    </r>
    <r>
      <rPr>
        <sz val="11"/>
        <color rgb="FF000000"/>
        <rFont val="Calibri"/>
        <family val="2"/>
        <charset val="1"/>
      </rPr>
      <t xml:space="preserve">   Any act from sector 2, 3, 4 or 5 which has subsequently been modified.
</t>
    </r>
    <r>
      <rPr>
        <i val="true"/>
        <sz val="11"/>
        <color rgb="FF000000"/>
        <rFont val="Calibri"/>
        <family val="2"/>
        <charset val="1"/>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val="true"/>
        <sz val="11"/>
        <color rgb="FF000000"/>
        <rFont val="Calibri"/>
        <family val="2"/>
        <charset val="1"/>
      </rPr>
      <t xml:space="preserve">
Anti-dumping measures
</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val="true"/>
        <sz val="11"/>
        <color rgb="FF000000"/>
        <rFont val="Calibri"/>
        <family val="2"/>
        <charset val="1"/>
      </rPr>
      <t xml:space="preserve">Scenario 1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(not repealing or amending the validity)
</t>
    </r>
    <r>
      <rPr>
        <sz val="11"/>
        <color rgb="FF4472C4"/>
        <rFont val="Calibri"/>
        <family val="2"/>
        <charset val="1"/>
      </rPr>
      <t xml:space="preserve">Date of application = DD-MM-YYYY
End of validity date = 31-12-2018
</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val="true"/>
        <sz val="11"/>
        <color rgb="FF000000"/>
        <rFont val="Calibri"/>
        <family val="2"/>
        <charset val="1"/>
      </rPr>
      <t xml:space="preserve">Scenario 2 (the dates in EV date are to be used successively, following the sequence of events described below)
</t>
    </r>
    <r>
      <rPr>
        <sz val="11"/>
        <color rgb="FF000000"/>
        <rFont val="Calibri"/>
        <family val="2"/>
        <charset val="1"/>
      </rPr>
      <t xml:space="preserve">
Publication of: Basic implementing regulation imposing a definitive anti-dumping duty
</t>
    </r>
    <r>
      <rPr>
        <sz val="11"/>
        <color rgb="FF4472C4"/>
        <rFont val="Calibri"/>
        <family val="2"/>
        <charset val="1"/>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charset val="1"/>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charset val="1"/>
      </rPr>
      <t xml:space="preserve">Date of application = 01-04-2020
End of validity date = 31-03-2025
</t>
    </r>
    <r>
      <rPr>
        <sz val="11"/>
        <color rgb="FF000000"/>
        <rFont val="Calibri"/>
        <family val="2"/>
        <charset val="1"/>
      </rPr>
      <t xml:space="preserve">The end of validity date of the basic (A) and amending implementing (B) regulations has to be changed to the definitive date (31-03-2020 – date of application of the new basic regulation minus one day).</t>
    </r>
  </si>
  <si>
    <r>
      <rPr>
        <b val="true"/>
        <sz val="11"/>
        <color rgb="FF000000"/>
        <rFont val="Calibri"/>
        <family val="2"/>
        <charset val="1"/>
      </rPr>
      <t xml:space="preserve">2015/09/21:</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val="true"/>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val="true"/>
        <sz val="11"/>
        <color rgb="FF000000"/>
        <rFont val="Calibri"/>
        <family val="2"/>
        <charset val="1"/>
      </rPr>
      <t xml:space="preserve">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val="true"/>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val="true"/>
        <sz val="11"/>
        <color rgb="FF000000"/>
        <rFont val="Calibri"/>
        <family val="2"/>
        <charset val="1"/>
      </rPr>
      <t xml:space="preserve">15/12/2016:</t>
    </r>
    <r>
      <rPr>
        <sz val="11"/>
        <color rgb="FF000000"/>
        <rFont val="Calibri"/>
        <family val="2"/>
        <charset val="1"/>
      </rPr>
      <t xml:space="preserve"> End of validity of repealed acts
Manual of precedents for acts established within the Council of the EU, 2002: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t>
    </r>
    <r>
      <rPr>
        <b val="true"/>
        <sz val="11"/>
        <color rgb="FF000000"/>
        <rFont val="Calibri"/>
        <family val="2"/>
        <charset val="1"/>
      </rPr>
      <t xml:space="preserve">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val="true"/>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 xml:space="preserve">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val="true"/>
        <sz val="11"/>
        <color rgb="FF000000"/>
        <rFont val="Calibri"/>
        <family val="2"/>
        <charset val="1"/>
      </rPr>
      <t xml:space="preserve">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 xml:space="preserve">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val="true"/>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t>
    </r>
    <r>
      <rPr>
        <sz val="11"/>
        <color rgb="FF000000"/>
        <rFont val="Calibri"/>
        <family val="2"/>
        <charset val="1"/>
      </rPr>
      <t xml:space="preserve">
</t>
    </r>
    <r>
      <rPr>
        <b val="true"/>
        <sz val="11"/>
        <color rgb="FF000000"/>
        <rFont val="Calibri"/>
        <family val="2"/>
        <charset val="1"/>
      </rPr>
      <t xml:space="preserve">12/03/2019:</t>
    </r>
    <r>
      <rPr>
        <sz val="11"/>
        <color rgb="FF000000"/>
        <rFont val="Calibri"/>
        <family val="2"/>
        <charset val="1"/>
      </rPr>
      <t xml:space="preserve"> </t>
    </r>
    <r>
      <rPr>
        <sz val="11"/>
        <color rgb="FFFF0000"/>
        <rFont val="Calibri"/>
        <family val="2"/>
        <charset val="1"/>
      </rPr>
      <t xml:space="preserve">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</si>
  <si>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 xml:space="preserve">NF</t>
  </si>
  <si>
    <t xml:space="preserve">Date of notification</t>
  </si>
  <si>
    <t xml:space="preserve">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</si>
  <si>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 xml:space="preserve">YYYY-MM-DD</t>
    </r>
    <r>
      <rPr>
        <sz val="11"/>
        <color rgb="FF000000"/>
        <rFont val="Calibri"/>
        <family val="2"/>
        <charset val="1"/>
      </rPr>
      <t xml:space="preserve">.</t>
    </r>
  </si>
  <si>
    <t xml:space="preserve">&lt;cdm:legislation_secondary_date_notification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</si>
  <si>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val="true"/>
        <sz val="11"/>
        <color rgb="FF000000"/>
        <rFont val="Calibri"/>
        <family val="2"/>
        <charset val="1"/>
      </rPr>
      <t xml:space="preserve">(1) The date of effect is not indicated in the act, it is linked to the date of notification</t>
    </r>
    <r>
      <rPr>
        <sz val="11"/>
        <color rgb="FF000000"/>
        <rFont val="Calibri"/>
        <family val="2"/>
        <charset val="1"/>
      </rPr>
      <t xml:space="preserve"> (see 32015D1410):
</t>
    </r>
    <r>
      <rPr>
        <sz val="11"/>
        <color rgb="FF385724"/>
        <rFont val="Calibri"/>
        <family val="2"/>
        <charset val="1"/>
      </rPr>
      <t xml:space="preserve">This decision shall take effect on the date of its notification.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 xml:space="preserve">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val="true"/>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t>
    </r>
    <r>
      <rPr>
        <sz val="11"/>
        <color rgb="FF385724"/>
        <rFont val="Calibri"/>
        <family val="2"/>
        <charset val="1"/>
      </rPr>
      <t xml:space="preserve">This decision shall enter into force on the date following that of its publication in the Official Journal of the European Union.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</si>
  <si>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val="true"/>
        <sz val="11"/>
        <color rgb="FF000000"/>
        <rFont val="Calibri"/>
        <family val="2"/>
        <charset val="1"/>
      </rPr>
      <t xml:space="preserve">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val="true"/>
        <sz val="11"/>
        <rFont val="Calibri"/>
        <family val="2"/>
        <charset val="1"/>
      </rPr>
      <t xml:space="preserve">2017/10/16:</t>
    </r>
    <r>
      <rPr>
        <sz val="11"/>
        <color rgb="FF000000"/>
        <rFont val="Calibri"/>
        <family val="2"/>
        <charset val="1"/>
      </rPr>
      <t xml:space="preserve"> EFTA Surveillance Authority Decision having addressees: Date of document (=date of adoption) = the date of notification (and therefore date of effect)
</t>
    </r>
    <r>
      <rPr>
        <sz val="10"/>
        <color rgb="FF385724"/>
        <rFont val="Calibri"/>
        <family val="2"/>
        <charset val="1"/>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rgb="FF806000"/>
        <rFont val="Calibri"/>
        <family val="2"/>
        <charset val="1"/>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rgb="FF385724"/>
        <rFont val="Calibri"/>
        <family val="2"/>
        <charset val="1"/>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t>
    </r>
    <r>
      <rPr>
        <sz val="11"/>
        <color rgb="FF000000"/>
        <rFont val="Calibri"/>
        <family val="2"/>
        <charset val="1"/>
      </rPr>
      <t xml:space="preserve">
</t>
    </r>
    <r>
      <rPr>
        <b val="true"/>
        <sz val="11"/>
        <color rgb="FF000000"/>
        <rFont val="Calibri"/>
        <family val="2"/>
        <charset val="1"/>
      </rPr>
      <t xml:space="preserve">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charset val="1"/>
      </rPr>
      <t xml:space="preserve">&lt;COMMENT_ON_DATE&gt;{titleAndReference.draft.disclaimer.new|http://publications.europa.eu/resource/authority/fd_365/titleAndReference.draft.disclaimer.new}&lt;/COMMENT_ON_DATE&gt;
</t>
    </r>
    <r>
      <rPr>
        <sz val="11"/>
        <color rgb="FF000000"/>
        <rFont val="Calibri"/>
        <family val="2"/>
        <charset val="1"/>
      </rPr>
      <t xml:space="preserve">Additionally, if the date of effect depends on the date of notification, the date of publication shall be also used in IF field.
Example: https://eur-lex.europa.eu/legal-content/EN/ALL/?qid=1550651686388&amp;uri=CELEX:32015D0248 </t>
    </r>
  </si>
  <si>
    <t xml:space="preserve">TP</t>
  </si>
  <si>
    <t xml:space="preserve">Date of transposition</t>
  </si>
  <si>
    <t xml:space="preserve">cdm:date_transposition</t>
  </si>
  <si>
    <t xml:space="preserve">at:fd_361</t>
  </si>
  <si>
    <t xml:space="preserve">Date on which directives (or other acts) have to be implemented by the Member States (transposed into its national law).</t>
  </si>
  <si>
    <t xml:space="preserve">&lt;cdm:directive_date_transposition rdf:datatype="http://www.w3.org/2001/XMLSchema#date"&gt;2014-09-30&lt;/cdm:directive_date_transposition&gt;</t>
  </si>
  <si>
    <r>
      <rPr>
        <sz val="11"/>
        <color rgb="FF000000"/>
        <rFont val="Calibri"/>
        <family val="2"/>
        <charset val="1"/>
      </rP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charset val="1"/>
      </rPr>
      <t xml:space="preserve">Date of transposition: 30/09/2014; At the latest See Art 2
</t>
    </r>
  </si>
  <si>
    <r>
      <rPr>
        <b val="true"/>
        <sz val="11"/>
        <color rgb="FF000000"/>
        <rFont val="Calibri"/>
        <family val="2"/>
        <charset val="1"/>
      </rPr>
      <t xml:space="preserve">31/10/2019:</t>
    </r>
    <r>
      <rPr>
        <sz val="11"/>
        <color rgb="FF000000"/>
        <rFont val="Calibri"/>
        <family val="2"/>
        <charset val="1"/>
      </rPr>
      <t xml:space="preserve"> List of relevant subproperties:
</t>
    </r>
    <r>
      <rPr>
        <sz val="11"/>
        <color rgb="FF4472C4"/>
        <rFont val="Calibri"/>
        <family val="2"/>
        <charset val="1"/>
      </rPr>
      <t xml:space="preserve">cdm:directive_date_transposition
cdm:decision_date_transposition
cdm:recommendation_date_transposition
cdm:recommendation_ecsc_date_transposition
cdm:regulation_date_transposition
cdm:cooperation_police-and-judicial_date_transposition</t>
    </r>
  </si>
  <si>
    <r>
      <rPr>
        <b val="true"/>
        <sz val="11"/>
        <color rgb="FFFF0000"/>
        <rFont val="Calibri"/>
        <family val="2"/>
        <charset val="1"/>
      </rPr>
      <t xml:space="preserve">31/10/2019:</t>
    </r>
    <r>
      <rPr>
        <sz val="11"/>
        <color rgb="FFFF0000"/>
        <rFont val="Calibri"/>
        <family val="2"/>
        <charset val="1"/>
      </rPr>
      <t xml:space="preserve"> To be checked which properties are used + remove those that are not needed</t>
    </r>
  </si>
  <si>
    <t xml:space="preserve">SG</t>
  </si>
  <si>
    <t xml:space="preserve">Date of signature</t>
  </si>
  <si>
    <t xml:space="preserve">cdm:resource_legal_date_signature</t>
  </si>
  <si>
    <t xml:space="preserve">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</si>
  <si>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</si>
  <si>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</si>
  <si>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</si>
  <si>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val="true"/>
        <sz val="11"/>
        <color rgb="FFFF0000"/>
        <rFont val="Calibri"/>
        <family val="2"/>
        <charset val="1"/>
      </rPr>
      <t xml:space="preserve">31/10/2019:</t>
    </r>
    <r>
      <rPr>
        <sz val="11"/>
        <color rgb="FFFF0000"/>
        <rFont val="Calibri"/>
        <family val="2"/>
        <charset val="1"/>
      </rPr>
      <t xml:space="preserve"> Check if this date shall be also available in legislative acts &amp; budget</t>
    </r>
  </si>
  <si>
    <t xml:space="preserve">VO</t>
  </si>
  <si>
    <t xml:space="preserve">Date of vote</t>
  </si>
  <si>
    <t xml:space="preserve">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</si>
  <si>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</si>
  <si>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&lt;cdm:resource_legal_date_vote rdf:datatype="http://www.w3.org/2001/XMLSchema#date"&gt;2009-03-25&lt;/cdm:resource_legal_date_vote&gt;</t>
  </si>
  <si>
    <t xml:space="preserve">The date of vote is indicated in the document or in OJ.</t>
  </si>
  <si>
    <r>
      <rPr>
        <b val="true"/>
        <sz val="11"/>
        <color rgb="FF000000"/>
        <rFont val="Calibri"/>
        <family val="2"/>
        <charset val="1"/>
      </rPr>
      <t xml:space="preserve">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</si>
  <si>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 xml:space="preserve">DB</t>
  </si>
  <si>
    <t xml:space="preserve">Date of debate</t>
  </si>
  <si>
    <t xml:space="preserve">cdm:act_preparatory_date_debate</t>
  </si>
  <si>
    <r>
      <rPr>
        <sz val="11"/>
        <color rgb="FF000000"/>
        <rFont val="Calibri"/>
        <family val="2"/>
        <charset val="1"/>
      </rPr>
      <t xml:space="preserve">Date of debate is used to index European Parliament resolutions or of committees (EESC/CoR) opinions. 
The date has format </t>
    </r>
    <r>
      <rPr>
        <sz val="11"/>
        <color rgb="FF4472C4"/>
        <rFont val="Calibri"/>
        <family val="2"/>
        <charset val="1"/>
      </rPr>
      <t xml:space="preserve">YYYY-MM-DD</t>
    </r>
    <r>
      <rPr>
        <sz val="11"/>
        <color rgb="FF000000"/>
        <rFont val="Calibri"/>
        <family val="2"/>
        <charset val="1"/>
      </rPr>
      <t xml:space="preserve">.</t>
    </r>
  </si>
  <si>
    <t xml:space="preserve">&lt;cdm:act_preparatory_date_debate rdf:datatype="http://www.w3.org/2001/XMLSchema#date"&gt;2013-10-16&lt;/cdm:act_preparatory_date_debate&gt;</t>
  </si>
  <si>
    <t xml:space="preserve">The date of debate is indicated in the relevant OJ.</t>
  </si>
  <si>
    <r>
      <rPr>
        <b val="true"/>
        <sz val="11"/>
        <color rgb="FF000000"/>
        <rFont val="Calibri"/>
        <family val="2"/>
        <charset val="1"/>
      </rPr>
      <t xml:space="preserve">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</si>
  <si>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val="true"/>
        <sz val="11"/>
        <color rgb="FFFF0000"/>
        <rFont val="Calibri"/>
        <family val="2"/>
        <charset val="1"/>
      </rPr>
      <t xml:space="preserve">31/10/2019:</t>
    </r>
    <r>
      <rPr>
        <sz val="11"/>
        <color rgb="FFFF0000"/>
        <rFont val="Calibri"/>
        <family val="2"/>
        <charset val="1"/>
      </rPr>
      <t xml:space="preserve"> Clarification concerning differences and use cases for date of vote and date of debate. How are those dates treated in IMMC?</t>
    </r>
  </si>
  <si>
    <t xml:space="preserve">LO</t>
  </si>
  <si>
    <t xml:space="preserve">Date lodged</t>
  </si>
  <si>
    <t xml:space="preserve">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</si>
  <si>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</si>
  <si>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</si>
  <si>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t>
    </r>
    <r>
      <rPr>
        <sz val="11"/>
        <color rgb="FF385724"/>
        <rFont val="Calibri"/>
        <family val="2"/>
        <charset val="1"/>
      </rPr>
      <t xml:space="preserve">On 3 July 2013, the Commission decided to consult the European Economic and Social Committee, under Article 304 of the Treaty on the Functioning of the European Union, on (…)</t>
    </r>
  </si>
  <si>
    <r>
      <rPr>
        <b val="true"/>
        <sz val="11"/>
        <color rgb="FFFF0000"/>
        <rFont val="Calibri"/>
        <family val="2"/>
        <charset val="1"/>
      </rPr>
      <t xml:space="preserve">31/10/2019:</t>
    </r>
    <r>
      <rPr>
        <sz val="11"/>
        <color rgb="FFFF0000"/>
        <rFont val="Calibri"/>
        <family val="2"/>
        <charset val="1"/>
      </rPr>
      <t xml:space="preserve"> Clarify the description &amp; methodology. How is this date treated in IMMC?</t>
    </r>
  </si>
  <si>
    <t xml:space="preserve">DH</t>
  </si>
  <si>
    <t xml:space="preserve">Date of dispatch</t>
  </si>
  <si>
    <t xml:space="preserve">cdm:resource_legal_date_dispatch</t>
  </si>
  <si>
    <t xml:space="preserve">at:fd_340</t>
  </si>
  <si>
    <r>
      <rPr>
        <sz val="11"/>
        <color rgb="FF000000"/>
        <rFont val="Calibri"/>
        <family val="2"/>
        <charset val="1"/>
      </rPr>
      <t xml:space="preserve">Date of dispatch for transmission to one of the institutions.
The date has format </t>
    </r>
    <r>
      <rPr>
        <sz val="11"/>
        <color rgb="FF4472C4"/>
        <rFont val="Calibri"/>
        <family val="2"/>
        <charset val="1"/>
      </rPr>
      <t xml:space="preserve">YYYY-MM-DD</t>
    </r>
    <r>
      <rPr>
        <sz val="11"/>
        <color rgb="FF000000"/>
        <rFont val="Calibri"/>
        <family val="2"/>
        <charset val="1"/>
      </rPr>
      <t xml:space="preserve">.</t>
    </r>
  </si>
  <si>
    <t xml:space="preserve">cdm:resource_legal_date_dispatch rdf:datatype="http://www.w3.org/2001/XMLSchema#date"&gt;2000-10-26&lt;/cdm:resource_legal_date_dispatch&gt;</t>
  </si>
  <si>
    <r>
      <rPr>
        <sz val="11"/>
        <color rgb="FF000000"/>
        <rFont val="Calibri"/>
        <family val="2"/>
        <charset val="1"/>
      </rPr>
      <t xml:space="preserve">The date of dispatch field contains:
</t>
    </r>
    <r>
      <rPr>
        <b val="true"/>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val="true"/>
        <sz val="11"/>
        <color rgb="FF000000"/>
        <rFont val="Calibri"/>
        <family val="2"/>
        <charset val="1"/>
      </rPr>
      <t xml:space="preserve">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val="true"/>
        <sz val="11"/>
        <color rgb="FF000000"/>
        <rFont val="Calibri"/>
        <family val="2"/>
        <charset val="1"/>
      </rPr>
      <t xml:space="preserve">For sector 9:
</t>
    </r>
    <r>
      <rPr>
        <sz val="11"/>
        <color rgb="FF000000"/>
        <rFont val="Calibri"/>
        <family val="2"/>
        <charset val="1"/>
      </rPr>
      <t xml:space="preserve">Written questions: date of acknowledgment by the recipient
Oral questions: date of the session
(If such date is not known, insert the same date as in the document date field.)</t>
    </r>
  </si>
  <si>
    <r>
      <rPr>
        <b val="true"/>
        <sz val="11"/>
        <color rgb="FFFF0000"/>
        <rFont val="Calibri"/>
        <family val="2"/>
        <charset val="1"/>
      </rPr>
      <t xml:space="preserve">31/10/2019:</t>
    </r>
    <r>
      <rPr>
        <sz val="11"/>
        <color rgb="FFFF0000"/>
        <rFont val="Calibri"/>
        <family val="2"/>
        <charset val="1"/>
      </rPr>
      <t xml:space="preserve"> How is this date treated in IMMC?</t>
    </r>
  </si>
  <si>
    <t xml:space="preserve">DL</t>
  </si>
  <si>
    <t xml:space="preserve">Date of deadline</t>
  </si>
  <si>
    <t xml:space="preserve">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</si>
  <si>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 xml:space="preserve">YYYY-MM-DD</t>
    </r>
    <r>
      <rPr>
        <sz val="11"/>
        <color rgb="FF000000"/>
        <rFont val="Calibri"/>
        <family val="2"/>
        <charset val="1"/>
      </rPr>
      <t xml:space="preserve">.</t>
    </r>
  </si>
  <si>
    <t xml:space="preserve">&lt;cdm:resource_legal_date_deadline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</si>
  <si>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val="true"/>
        <sz val="11"/>
        <color rgb="FF000000"/>
        <rFont val="Calibri"/>
        <family val="2"/>
        <charset val="1"/>
      </rPr>
      <t xml:space="preserve">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 xml:space="preserve">&lt;annot:comment_on_date&gt;{B-19.12|http://publications.europa.eu/resource/authority/fd_335/B-19.12}&lt;/annot:comment_on_date&gt;</t>
    </r>
  </si>
  <si>
    <t xml:space="preserve">RP</t>
  </si>
  <si>
    <t xml:space="preserve">Date of reply</t>
  </si>
  <si>
    <t xml:space="preserve">cdm:question_parliamentary_date_reply</t>
  </si>
  <si>
    <t xml:space="preserve">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</si>
  <si>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 xml:space="preserve">YYYY-MM-DD</t>
    </r>
    <r>
      <rPr>
        <sz val="11"/>
        <color rgb="FF000000"/>
        <rFont val="Calibri"/>
        <family val="2"/>
        <charset val="1"/>
      </rPr>
      <t xml:space="preserve">.</t>
    </r>
  </si>
  <si>
    <t xml:space="preserve">&lt;cdm:question_parliamentary_date_reply rdf:datatype="http://www.w3.org/2001/XMLSchema#date"&gt;2013-02-18&lt;/cdm:question_parliamentary_date_reply&gt;</t>
  </si>
  <si>
    <t xml:space="preserve">The date of reply field contains:
• for written questions, the date of receipt of a reply to the European Parliament;
• for other questions, the date of the debate or written reply.</t>
  </si>
  <si>
    <t xml:space="preserve">VV</t>
  </si>
  <si>
    <t xml:space="preserve">In force indicator </t>
  </si>
  <si>
    <t xml:space="preserve">cdm:resource_legal_in-force</t>
  </si>
  <si>
    <t xml:space="preserve">Indicator whether a piece of legislation still in force or not in force.</t>
  </si>
  <si>
    <t xml:space="preserve">&lt;cdm:resource_legal_in-force rdf:datatype="http://www.w3.org/2001/XMLSchema#boolean"&gt;true&lt;/cdm:resource_legal_in-force&gt;</t>
  </si>
  <si>
    <r>
      <rPr>
        <sz val="11"/>
        <color rgb="FF000000"/>
        <rFont val="Calibri"/>
        <family val="2"/>
        <charset val="1"/>
      </rP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charset val="1"/>
      </rPr>
      <t xml:space="preserve">&lt;cdm:manifestation_official-journal_part_durability rdf:datatype="http://www.w3.org/2001/XMLSchema#string"&gt;EPH&lt;/cdm:manifestation_official-journal_part_durability&gt;
</t>
    </r>
    <r>
      <rPr>
        <sz val="11"/>
        <color rgb="FF000000"/>
        <rFont val="Calibri"/>
        <family val="2"/>
        <charset val="1"/>
      </rPr>
      <t xml:space="preserve">
For acts entering into force in the future, the value is false. </t>
    </r>
  </si>
  <si>
    <r>
      <rPr>
        <b val="true"/>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</si>
  <si>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r>
      <rPr>
        <b val="true"/>
        <sz val="11"/>
        <color rgb="FFFF0000"/>
        <rFont val="Calibri"/>
        <family val="2"/>
        <charset val="1"/>
      </rPr>
      <t xml:space="preserve">04/11/2019:</t>
    </r>
    <r>
      <rPr>
        <sz val="11"/>
        <color rgb="FFFF0000"/>
        <rFont val="Calibri"/>
        <family val="2"/>
        <charset val="1"/>
      </rPr>
      <t xml:space="preserve"> </t>
    </r>
    <r>
      <rPr>
        <b val="true"/>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val="true"/>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</si>
  <si>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 xml:space="preserve">REP</t>
  </si>
  <si>
    <t xml:space="preserve">Directory indicator</t>
  </si>
  <si>
    <t xml:space="preserve">cdm:resource_legal_repertoire</t>
  </si>
  <si>
    <t xml:space="preserve">Indicator for the extraction of titles for the production of the Directory.
This field indicates whether an act is basing (containing anonomous provisions) or amending (not containing antonomous provisions and just amending previous act(s)).</t>
  </si>
  <si>
    <t xml:space="preserve">&lt;cdm:resource_legal_repertoire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</si>
  <si>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
There are three possible values:
</t>
    </r>
    <r>
      <rPr>
        <sz val="11"/>
        <color rgb="FF4472C4"/>
        <rFont val="Calibri"/>
        <family val="2"/>
        <charset val="1"/>
      </rPr>
      <t xml:space="preserve">REP</t>
    </r>
    <r>
      <rPr>
        <sz val="11"/>
        <color rgb="FF000000"/>
        <rFont val="Calibri"/>
        <family val="2"/>
        <charset val="1"/>
      </rPr>
      <t xml:space="preserve">  – appears in the Directory with a full title
</t>
    </r>
    <r>
      <rPr>
        <sz val="11"/>
        <color rgb="FF4472C4"/>
        <rFont val="Calibri"/>
        <family val="2"/>
        <charset val="1"/>
      </rPr>
      <t xml:space="preserve">LIE</t>
    </r>
    <r>
      <rPr>
        <sz val="11"/>
        <color rgb="FF000000"/>
        <rFont val="Calibri"/>
        <family val="2"/>
        <charset val="1"/>
      </rPr>
      <t xml:space="preserve">  – appears in the Directory as a reference
</t>
    </r>
    <r>
      <rPr>
        <sz val="11"/>
        <color rgb="FF4472C4"/>
        <rFont val="Calibri"/>
        <family val="2"/>
        <charset val="1"/>
      </rPr>
      <t xml:space="preserve">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</si>
  <si>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val="true"/>
        <sz val="11"/>
        <color rgb="FF385724"/>
        <rFont val="Calibri"/>
        <family val="2"/>
        <charset val="1"/>
      </rPr>
      <t xml:space="preserve">Join practical guide</t>
    </r>
    <r>
      <rPr>
        <sz val="11"/>
        <color rgb="FF385724"/>
        <rFont val="Calibri"/>
        <family val="2"/>
        <charset val="1"/>
      </rPr>
      <t xml:space="preserve"> (2015; ISBN 978-92-79-49121-4; ISBN 978-92-79-49084-2) –  </t>
    </r>
    <r>
      <rPr>
        <i val="true"/>
        <sz val="11"/>
        <color rgb="FF385724"/>
        <rFont val="Calibri"/>
        <family val="2"/>
        <charset val="1"/>
      </rPr>
      <t xml:space="preserve">Amending acts without autonomous provisions and basic acts with amending provisions</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val="true"/>
        <sz val="11"/>
        <color rgb="FF385724"/>
        <rFont val="Calibri"/>
        <family val="2"/>
        <charset val="1"/>
      </rPr>
      <t xml:space="preserve">Council Directive 92/96/EEC of 10 November 1992 on the coordination of laws, regulations and administrative provisions relating to direct life assurance and amending Directives 79/267/EEC and 90/619/EEC</t>
    </r>
  </si>
  <si>
    <r>
      <rPr>
        <b val="true"/>
        <sz val="11"/>
        <color rgb="FF000000"/>
        <rFont val="Calibri"/>
        <family val="2"/>
        <charset val="1"/>
      </rPr>
      <t xml:space="preserve">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</si>
  <si>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val="true"/>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</si>
  <si>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 xml:space="preserve">RS</t>
  </si>
  <si>
    <t xml:space="preserve">Service responsible</t>
  </si>
  <si>
    <t xml:space="preserve">cdm:service_responsible</t>
  </si>
  <si>
    <t xml:space="preserve">at:corporate-body</t>
  </si>
  <si>
    <t xml:space="preserve">The Commission DG or DGs, author of a Commission proposal. </t>
  </si>
  <si>
    <t xml:space="preserve">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</si>
  <si>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 xml:space="preserve">cdm:event_legal_responsibility_of_institution</t>
    </r>
    <r>
      <rPr>
        <sz val="11"/>
        <color rgb="FF000000"/>
        <rFont val="Calibri"/>
        <family val="2"/>
        <charset val="1"/>
      </rPr>
      <t xml:space="preserve">; Joint leading service - </t>
    </r>
    <r>
      <rPr>
        <sz val="11"/>
        <color rgb="FF4472C4"/>
        <rFont val="Calibri"/>
        <family val="2"/>
        <charset val="1"/>
      </rPr>
      <t xml:space="preserve">cdm:event_legal_joint-responsibility_of_institution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</si>
  <si>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 xml:space="preserve">*cdm#resource_legal_service_responsible
*cdm#resource_legal_responsibility_of_agent</t>
    </r>
    <r>
      <rPr>
        <sz val="11"/>
        <color rgb="FF000000"/>
        <rFont val="Calibri"/>
        <family val="2"/>
        <charset val="1"/>
      </rPr>
      <t xml:space="preserve"> 
</t>
    </r>
  </si>
  <si>
    <r>
      <rPr>
        <b val="true"/>
        <sz val="11"/>
        <color rgb="FFFF0000"/>
        <rFont val="Calibri"/>
        <family val="2"/>
        <charset val="1"/>
      </rPr>
      <t xml:space="preserve">04/11/2019: </t>
    </r>
    <r>
      <rPr>
        <sz val="11"/>
        <color rgb="FFFF0000"/>
        <rFont val="Calibri"/>
        <family val="2"/>
        <charset val="1"/>
      </rPr>
      <t xml:space="preserve">Check cdm properties, which are still used?
</t>
    </r>
    <r>
      <rPr>
        <b val="true"/>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</si>
  <si>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 xml:space="preserve">AS</t>
  </si>
  <si>
    <t xml:space="preserve">Associated service</t>
  </si>
  <si>
    <t xml:space="preserve">cdm:service_associated</t>
  </si>
  <si>
    <t xml:space="preserve">This field indicates a co-author of a Commission proposal (Commission DG or DGs).</t>
  </si>
  <si>
    <t xml:space="preserve">&lt;cdm:proposal_act_service_associated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</si>
  <si>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 xml:space="preserve">cdm:event_legal_associated_with_institution</t>
    </r>
    <r>
      <rPr>
        <sz val="11"/>
        <color rgb="FF000000"/>
        <rFont val="Calibri"/>
        <family val="2"/>
        <charset val="1"/>
      </rPr>
      <t xml:space="preserve">).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</si>
  <si>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</si>
  <si>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val="true"/>
        <sz val="11"/>
        <color rgb="FFFF0000"/>
        <rFont val="Calibri"/>
        <family val="2"/>
        <charset val="1"/>
      </rPr>
      <t xml:space="preserve">04/11/2019: </t>
    </r>
    <r>
      <rPr>
        <sz val="11"/>
        <color rgb="FFFF0000"/>
        <rFont val="Calibri"/>
        <family val="2"/>
        <charset val="1"/>
      </rPr>
      <t xml:space="preserve">Check cdm properties, which are still used?</t>
    </r>
  </si>
  <si>
    <t xml:space="preserve">AF</t>
  </si>
  <si>
    <t xml:space="preserve">Political group</t>
  </si>
  <si>
    <t xml:space="preserve">cdm:question_parliamentary_asked_by_group_parliamentary </t>
  </si>
  <si>
    <t xml:space="preserve">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</si>
  <si>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</si>
  <si>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 xml:space="preserve">&lt;cdm:question_parliamentary_asked_by_group_parliamentary rdf:resource="http://publications.europa.eu/resource/authority/fd_290/FRACTIO-09%2F004"/&gt;</t>
  </si>
  <si>
    <t xml:space="preserve">The political group is mentioned in the text. </t>
  </si>
  <si>
    <t xml:space="preserve">MI</t>
  </si>
  <si>
    <t xml:space="preserve">cdm:resource_legal_information_miscellaneous</t>
  </si>
  <si>
    <t xml:space="preserve">at:fd_400</t>
  </si>
  <si>
    <t xml:space="preserve">This field contains general miscellaneous information that varies greatly according to the type of document and EUR-Lex sector.</t>
  </si>
  <si>
    <t xml:space="preserve">&lt;cdm:resource_legal_information_miscellaneous rdf:datatype="http://www.w3.org/2001/XMLSchema#string"&gt;JOIN 2014/0034&lt;/cdm:resource_legal_information_miscellaneous&gt;</t>
  </si>
  <si>
    <r>
      <rPr>
        <sz val="11"/>
        <color rgb="FF000000"/>
        <rFont val="Calibri"/>
        <family val="2"/>
        <charset val="1"/>
      </rPr>
      <t xml:space="preserve">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val="true"/>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</si>
  <si>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val="true"/>
        <sz val="11"/>
        <color rgb="FF000000"/>
        <rFont val="Calibri"/>
        <family val="2"/>
        <charset val="1"/>
      </rPr>
      <t xml:space="preserve">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
</t>
    </r>
    <r>
      <rPr>
        <sz val="11"/>
        <color rgb="FF000000"/>
        <rFont val="Calibri"/>
        <family val="2"/>
        <charset val="1"/>
      </rPr>
      <t xml:space="preserve">
Additional information:
Joined case : 698J0392
</t>
    </r>
    <r>
      <rPr>
        <i val="true"/>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
Additional information:
Dumping
</t>
    </r>
    <r>
      <rPr>
        <i val="true"/>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
Additional information:
Validity: notice of termination of 6 months
</t>
    </r>
    <r>
      <rPr>
        <i val="true"/>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
Additional information:
NACE=DE.21.00
</t>
    </r>
    <r>
      <rPr>
        <i val="true"/>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
Additional information:
EEA relevance
</t>
    </r>
    <r>
      <rPr>
        <sz val="11"/>
        <color rgb="FF000000"/>
        <rFont val="Calibri"/>
        <family val="2"/>
        <charset val="1"/>
      </rPr>
      <t xml:space="preserve">
</t>
    </r>
    <r>
      <rPr>
        <i val="true"/>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
Additional information:
Validity: until adoption of definitive measures
</t>
    </r>
  </si>
  <si>
    <t xml:space="preserve">LG</t>
  </si>
  <si>
    <t xml:space="preserve">Parliamentary term</t>
  </si>
  <si>
    <t xml:space="preserve">cdm:term_parliamentary </t>
  </si>
  <si>
    <t xml:space="preserve">This field concerns documents emanating from the European Parliament, specifically EP questions (Sector 9) and resolutions (Sector 5).</t>
  </si>
  <si>
    <t xml:space="preserve">&lt;cdm:question_parliamentary_term_parliamentary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</si>
  <si>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</si>
  <si>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val="true"/>
        <sz val="11"/>
        <color rgb="FF000000"/>
        <rFont val="Calibri"/>
        <family val="2"/>
        <charset val="1"/>
      </rPr>
      <t xml:space="preserve">30/11/2015: </t>
    </r>
    <r>
      <rPr>
        <sz val="11"/>
        <color rgb="FF000000"/>
        <rFont val="Calibri"/>
        <family val="2"/>
        <charset val="1"/>
      </rPr>
      <t xml:space="preserve">A new concept for the 8th parliamentary term was created in FD_285 (</t>
    </r>
    <r>
      <rPr>
        <sz val="11"/>
        <color rgb="FF4472C4"/>
        <rFont val="Calibri"/>
        <family val="2"/>
        <charset val="1"/>
      </rPr>
      <t xml:space="preserve">L-08</t>
    </r>
    <r>
      <rPr>
        <sz val="11"/>
        <color rgb="FF000000"/>
        <rFont val="Calibri"/>
        <family val="2"/>
        <charset val="1"/>
      </rPr>
      <t xml:space="preserve"> Eighth legislature) and published in MDR publication 20151118-0 (release date: 18/11/2015). Provisional value OP_DATPRO should be removed and replaced by L-08.</t>
    </r>
  </si>
  <si>
    <r>
      <rPr>
        <b val="true"/>
        <sz val="11"/>
        <color rgb="FFFF0000"/>
        <rFont val="Calibri"/>
        <family val="2"/>
        <charset val="1"/>
      </rPr>
      <t xml:space="preserve">04/11/2019:</t>
    </r>
    <r>
      <rPr>
        <sz val="11"/>
        <color rgb="FFFF0000"/>
        <rFont val="Calibri"/>
        <family val="2"/>
        <charset val="1"/>
      </rPr>
      <t xml:space="preserve"> Check the values used in this field
FD_285
n.a. (#string) However, only codes are exposed (not decoded), so 01, 02, etc. 
</t>
    </r>
  </si>
  <si>
    <t xml:space="preserve">RI</t>
  </si>
  <si>
    <t xml:space="preserve">Internal reference</t>
  </si>
  <si>
    <t xml:space="preserve">cdm:resource_legal_position_eesc</t>
  </si>
  <si>
    <t xml:space="preserve">Internal reference used for sector 5 documents from EESC.</t>
  </si>
  <si>
    <t xml:space="preserve">&lt;cdm:resource_legal_position_eesc rdf:datatype="http://www.w3.org/2001/XMLSchema#string"&gt;AVIS-SECTION 2013/4522 FIN&lt;/cdm:resource_legal_position_eesc&gt;</t>
  </si>
  <si>
    <r>
      <rPr>
        <b val="true"/>
        <sz val="11"/>
        <color rgb="FFFF0000"/>
        <rFont val="Calibri"/>
        <family val="2"/>
        <charset val="1"/>
      </rPr>
      <t xml:space="preserve">04/11/2019:</t>
    </r>
    <r>
      <rPr>
        <sz val="11"/>
        <color rgb="FFFF0000"/>
        <rFont val="Calibri"/>
        <family val="2"/>
        <charset val="1"/>
      </rPr>
      <t xml:space="preserve"> Check how this field is used and whether it is needed or not. Check also IMMC.</t>
    </r>
  </si>
  <si>
    <t xml:space="preserve">DP</t>
  </si>
  <si>
    <t xml:space="preserve">Depositary </t>
  </si>
  <si>
    <t xml:space="preserve">cdm:stored_by </t>
  </si>
  <si>
    <t xml:space="preserve">at:fd_40</t>
  </si>
  <si>
    <t xml:space="preserve">This field is most frequently used in Sector 2 where it contains the name of the depositary of an international agreement.</t>
  </si>
  <si>
    <t xml:space="preserve">&lt;cdm:treaty_stored_by_agent rdf:resource="http://publications.europa.eu/resource/authority/fd_040/I-G"/&gt;</t>
  </si>
  <si>
    <t xml:space="preserve">Depositary as indicated in the text. It might be state, government, institution or other organisation.</t>
  </si>
  <si>
    <r>
      <rPr>
        <b val="true"/>
        <sz val="11"/>
        <color rgb="FF000000"/>
        <rFont val="Calibri"/>
        <family val="2"/>
        <charset val="1"/>
      </rPr>
      <t xml:space="preserve">04/11/2019: </t>
    </r>
    <r>
      <rPr>
        <sz val="11"/>
        <color rgb="FF000000"/>
        <rFont val="Calibri"/>
        <family val="2"/>
        <charset val="1"/>
      </rPr>
      <t xml:space="preserve">cdm properties:
*cdm:treaty_stored_by_agent
*cdm:legislation_complementary_stored_by_agent
*cdm:agreement_international_stored_by_agent</t>
    </r>
  </si>
  <si>
    <r>
      <rPr>
        <b val="true"/>
        <sz val="11"/>
        <color rgb="FFFF0000"/>
        <rFont val="Calibri"/>
        <family val="2"/>
        <charset val="1"/>
      </rPr>
      <t xml:space="preserve">04/11/2019:</t>
    </r>
    <r>
      <rPr>
        <sz val="11"/>
        <color rgb="FFFF0000"/>
        <rFont val="Calibri"/>
        <family val="2"/>
        <charset val="1"/>
      </rPr>
      <t xml:space="preserve"> Check cdm properties</t>
    </r>
  </si>
  <si>
    <t xml:space="preserve">AD</t>
  </si>
  <si>
    <t xml:space="preserve">Addressee </t>
  </si>
  <si>
    <t xml:space="preserve">cdm:addresses</t>
  </si>
  <si>
    <t xml:space="preserve">at:corporate-body,
at:country,
at:fd_50</t>
  </si>
  <si>
    <t xml:space="preserve">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</si>
  <si>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 xml:space="preserve">&lt;cdm:resource_legal_addresses_institution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</si>
  <si>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</si>
  <si>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val="true"/>
        <sz val="11"/>
        <color rgb="FF000000"/>
        <rFont val="Calibri"/>
        <family val="2"/>
        <charset val="1"/>
      </rPr>
      <t xml:space="preserve">(13/07/2015):</t>
    </r>
    <r>
      <rPr>
        <sz val="11"/>
        <color rgb="FF000000"/>
        <rFont val="Calibri"/>
        <family val="2"/>
        <charset val="1"/>
      </rPr>
      <t xml:space="preserve"> New code &lt;LIBELLE CODE="</t>
    </r>
    <r>
      <rPr>
        <sz val="11"/>
        <color rgb="FF4472C4"/>
        <rFont val="Calibri"/>
        <family val="2"/>
        <charset val="1"/>
      </rPr>
      <t xml:space="preserve">CH</t>
    </r>
    <r>
      <rPr>
        <sz val="11"/>
        <color rgb="FF000000"/>
        <rFont val="Calibri"/>
        <family val="2"/>
        <charset val="1"/>
      </rPr>
      <t xml:space="preserve">"&gt;Switzerland&lt;/LIBELLE&gt; was created in FD_050. Should be used also in this document: 32015D1056
</t>
    </r>
    <r>
      <rPr>
        <b val="true"/>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val="true"/>
        <sz val="11"/>
        <color rgb="FF000000"/>
        <rFont val="Calibri"/>
        <family val="2"/>
        <charset val="1"/>
      </rPr>
      <t xml:space="preserve">(03/05/2016):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val="true"/>
        <sz val="11"/>
        <color rgb="FF000000"/>
        <rFont val="Calibri"/>
        <family val="2"/>
        <charset val="1"/>
      </rPr>
      <t xml:space="preserve">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val="true"/>
        <sz val="11"/>
        <color rgb="FF000000"/>
        <rFont val="Calibri"/>
        <family val="2"/>
        <charset val="1"/>
      </rPr>
      <t xml:space="preserve">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 xml:space="preserve">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 xml:space="preserve">cdm:resource_legal_addresses_agent</t>
    </r>
    <r>
      <rPr>
        <sz val="11"/>
        <color rgb="FF000000"/>
        <rFont val="Calibri"/>
        <family val="2"/>
        <charset val="1"/>
      </rPr>
      <t xml:space="preserve"> (in_notice, to_be_indexed) 
- - </t>
    </r>
    <r>
      <rPr>
        <sz val="11"/>
        <color rgb="FF4472C4"/>
        <rFont val="Calibri"/>
        <family val="2"/>
        <charset val="1"/>
      </rPr>
      <t xml:space="preserve">cdm:resource_legal_addresses_institution</t>
    </r>
    <r>
      <rPr>
        <sz val="11"/>
        <color rgb="FF000000"/>
        <rFont val="Calibri"/>
        <family val="2"/>
        <charset val="1"/>
      </rPr>
      <t xml:space="preserve"> (in_notice, to_be_indexed)
- - </t>
    </r>
    <r>
      <rPr>
        <sz val="11"/>
        <color rgb="FF4472C4"/>
        <rFont val="Calibri"/>
        <family val="2"/>
        <charset val="1"/>
      </rPr>
      <t xml:space="preserve">cdm:resource_legal_addresses_organization</t>
    </r>
    <r>
      <rPr>
        <sz val="11"/>
        <color rgb="FF000000"/>
        <rFont val="Calibri"/>
        <family val="2"/>
        <charset val="1"/>
      </rPr>
      <t xml:space="preserve"> (in_notice, to_be_indexed)
- - </t>
    </r>
    <r>
      <rPr>
        <sz val="11"/>
        <color rgb="FF4472C4"/>
        <rFont val="Calibri"/>
        <family val="2"/>
        <charset val="1"/>
      </rPr>
      <t xml:space="preserve">cdm:resource_legal_addresses_country</t>
    </r>
    <r>
      <rPr>
        <sz val="11"/>
        <color rgb="FF000000"/>
        <rFont val="Calibri"/>
        <family val="2"/>
        <charset val="1"/>
      </rPr>
      <t xml:space="preserve"> (in_notice, to_be_indexed)</t>
    </r>
  </si>
  <si>
    <r>
      <rPr>
        <b val="true"/>
        <sz val="11"/>
        <color rgb="FFFF0000"/>
        <rFont val="Calibri"/>
        <family val="2"/>
        <charset val="1"/>
      </rPr>
      <t xml:space="preserve">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</si>
  <si>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 xml:space="preserve">LF</t>
  </si>
  <si>
    <t xml:space="preserve">Authentic language</t>
  </si>
  <si>
    <t xml:space="preserve">cdm:resource_legal_uses_originally_language</t>
  </si>
  <si>
    <t xml:space="preserve">at:language</t>
  </si>
  <si>
    <t xml:space="preserve">This field indicates the authentic language version of an act or a European Court case. It indicates also the language of the corrigenda (this is applicable only from April 2015).</t>
  </si>
  <si>
    <t xml:space="preserve">&lt;cdm:resource_legal_uses_originally_language rdf:resource="http://publications.europa.eu/resource/authority/language/SPA"/&gt;</t>
  </si>
  <si>
    <t xml:space="preserve">The languages indicated as authentic in the document.
For document authentic in all official languages, the field remains empty.
This field is relevant also for the communications on EU case law and corrigenda.</t>
  </si>
  <si>
    <t xml:space="preserve">REPPORTEUR</t>
  </si>
  <si>
    <t xml:space="preserve">Rapporteur </t>
  </si>
  <si>
    <t xml:space="preserve">cdm:reported_by</t>
  </si>
  <si>
    <t xml:space="preserve">at:fd_13
at:fd_14</t>
  </si>
  <si>
    <t xml:space="preserve">This field contains a name of the person (EP member or member of CoR or EESC) who reports on the relevant act.</t>
  </si>
  <si>
    <t xml:space="preserve">&lt;cdm:resolution_legislative_ep_reported_by_person rdf:resource="http://publications.europa.eu/resource/authority/fd_013/CAPOULAS_SANTOS"/&gt;</t>
  </si>
  <si>
    <t xml:space="preserve">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</si>
  <si>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val="true"/>
        <sz val="11"/>
        <color rgb="FF000000"/>
        <rFont val="Calibri"/>
        <family val="2"/>
        <charset val="1"/>
      </rPr>
      <t xml:space="preserve">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</si>
  <si>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val="true"/>
        <sz val="11"/>
        <color rgb="FFFF0000"/>
        <rFont val="Calibri"/>
        <family val="2"/>
        <charset val="1"/>
      </rPr>
      <t xml:space="preserve">04/11/2019: </t>
    </r>
    <r>
      <rPr>
        <sz val="11"/>
        <color rgb="FFFF0000"/>
        <rFont val="Calibri"/>
        <family val="2"/>
        <charset val="1"/>
      </rPr>
      <t xml:space="preserve">check cdm properties</t>
    </r>
  </si>
  <si>
    <t xml:space="preserve">IC</t>
  </si>
  <si>
    <t xml:space="preserve">Additional information (Internal comment)</t>
  </si>
  <si>
    <t xml:space="preserve">cdm:agreement_international_has_type_comment_concept_type_comment</t>
  </si>
  <si>
    <t xml:space="preserve">at:fd_301</t>
  </si>
  <si>
    <t xml:space="preserve">Comments/additional details of international agreements and decisions taken by bodies created by these agreements.</t>
  </si>
  <si>
    <t xml:space="preserve">&lt;cdm:agreement_international_has_type_comment_concept_type_comment rdf:resource="http://publications.europa.eu/resource/authority/fd_301/ACC%2FMIXTE"/&gt;</t>
  </si>
  <si>
    <t xml:space="preserve">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</si>
  <si>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val="true"/>
        <sz val="11"/>
        <color rgb="FFFF0000"/>
        <rFont val="Calibri"/>
        <family val="2"/>
        <charset val="1"/>
      </rPr>
      <t xml:space="preserve">04/11/2019: </t>
    </r>
    <r>
      <rPr>
        <sz val="11"/>
        <color rgb="FFFF0000"/>
        <rFont val="Calibri"/>
        <family val="2"/>
        <charset val="1"/>
      </rPr>
      <t xml:space="preserve">Check how this field is used and whether it is needed or not. Check also IMMC.</t>
    </r>
  </si>
  <si>
    <t xml:space="preserve">CM</t>
  </si>
  <si>
    <t xml:space="preserve">Internal comments</t>
  </si>
  <si>
    <t xml:space="preserve">cdm:resource_legal_comment_internal</t>
  </si>
  <si>
    <t xml:space="preserve">This field contains diverse data that have been added to facilitate the work of the units of the European Union.</t>
  </si>
  <si>
    <t xml:space="preserve">&lt;cdm:resource_legal_comment_internal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</si>
  <si>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</si>
  <si>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val="true"/>
        <sz val="11"/>
        <color rgb="FF000000"/>
        <rFont val="Calibri"/>
        <family val="2"/>
        <charset val="1"/>
      </rPr>
      <t xml:space="preserve">28/02/2017:</t>
    </r>
    <r>
      <rPr>
        <sz val="11"/>
        <color rgb="FF000000"/>
        <rFont val="Calibri"/>
        <family val="2"/>
        <charset val="1"/>
      </rPr>
      <t xml:space="preserve">  New value for ephemeral documents introduced (EPH). </t>
    </r>
  </si>
  <si>
    <r>
      <rPr>
        <b val="true"/>
        <sz val="11"/>
        <color rgb="FFFF0000"/>
        <rFont val="Calibri"/>
        <family val="2"/>
        <charset val="1"/>
      </rPr>
      <t xml:space="preserve">04/11/2019: </t>
    </r>
    <r>
      <rPr>
        <sz val="11"/>
        <color rgb="FFFF0000"/>
        <rFont val="Calibri"/>
        <family val="2"/>
        <charset val="1"/>
      </rPr>
      <t xml:space="preserve">Check wheather this field and values MAN are still useful or not.</t>
    </r>
  </si>
  <si>
    <t xml:space="preserve">NS</t>
  </si>
  <si>
    <t xml:space="preserve">Number of session</t>
  </si>
  <si>
    <t xml:space="preserve">cdm:preparatory_act_number_session</t>
  </si>
  <si>
    <t xml:space="preserve">at:fd_345</t>
  </si>
  <si>
    <t xml:space="preserve">This field provides the date of the debate or the session for European Parliament resolutions, Economic and Social Committee and CR opinions and resolutions.</t>
  </si>
  <si>
    <t xml:space="preserve">&lt;cdm:opinion_eesc_number_session rdf:datatype="http://www.w3.org/2001/XMLSchema#string"&gt;{SESSION|http://publications.europa.eu/resource/authority/fd_345/SESSION} 376&lt;/cdm:opinion_eesc_number_session&gt;</t>
  </si>
  <si>
    <t xml:space="preserve">The number of session is usually indicated in the text.</t>
  </si>
  <si>
    <r>
      <rPr>
        <b val="true"/>
        <sz val="11"/>
        <color rgb="FF000000"/>
        <rFont val="Calibri"/>
        <family val="2"/>
        <charset val="1"/>
      </rPr>
      <t xml:space="preserve">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</si>
  <si>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TT</t>
  </si>
  <si>
    <t xml:space="preserve">Treaty</t>
  </si>
  <si>
    <t xml:space="preserve">cdm:resource_legal_based_on_concept_treaty</t>
  </si>
  <si>
    <t xml:space="preserve">at:treaty</t>
  </si>
  <si>
    <t xml:space="preserve">The treaty field contains the name of the treaty/treaties that form the legal basis under which the document has been adopted. This field is linked to the Treaties authority table; no CELEX numbers are used. </t>
  </si>
  <si>
    <t xml:space="preserve">&lt;cdm:resource_legal_based_on_concept_treaty rdf:resource="http://publications.europa.eu/resource/authority/treaty/TEU_2012"/&gt;</t>
  </si>
  <si>
    <t xml:space="preserve">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</si>
  <si>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 xml:space="preserve">cdm:resource_legal_based_on_treaty</t>
    </r>
    <r>
      <rPr>
        <sz val="11"/>
        <color rgb="FF000000"/>
        <rFont val="Calibri"/>
        <family val="2"/>
        <charset val="1"/>
      </rPr>
      <t xml:space="preserve"> was used in the past, it has been depricated and replaced by
</t>
    </r>
    <r>
      <rPr>
        <sz val="11"/>
        <color rgb="FF4472C4"/>
        <rFont val="Calibri"/>
        <family val="2"/>
        <charset val="1"/>
      </rPr>
      <t xml:space="preserve">cdm:resource_legal_based_on_concept_treaty</t>
    </r>
  </si>
  <si>
    <t xml:space="preserve">LB</t>
  </si>
  <si>
    <t xml:space="preserve">Link: Legal basis</t>
  </si>
  <si>
    <t xml:space="preserve">cdm:resource_legal_based_on_resource_legal</t>
  </si>
  <si>
    <t xml:space="preserve">ann:comment_on_legal_basis</t>
  </si>
  <si>
    <t xml:space="preserve">lamd:md_ANN_CLB</t>
  </si>
  <si>
    <t xml:space="preserve">at:fd_370</t>
  </si>
  <si>
    <t xml:space="preserve">ann:article</t>
  </si>
  <si>
    <t xml:space="preserve">lamd:md_ANN_ART</t>
  </si>
  <si>
    <t xml:space="preserve">ann:paragraph</t>
  </si>
  <si>
    <t xml:space="preserve">lamd:md_ANN_PAR</t>
  </si>
  <si>
    <t xml:space="preserve">ann:subparagraph</t>
  </si>
  <si>
    <t xml:space="preserve">lamd:md_ANN_SUB</t>
  </si>
  <si>
    <t xml:space="preserve">This link contains identifier (CELEX, eli, cellar id,…) of the act(s) constituting the legal basis of the document.</t>
  </si>
  <si>
    <t xml:space="preserve">&lt;rdf:Description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</si>
  <si>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</si>
  <si>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 xml:space="preserve">comment_on_legal_basis</t>
    </r>
    <r>
      <rPr>
        <sz val="11"/>
        <color rgb="FF000000"/>
        <rFont val="Calibri"/>
        <family val="2"/>
        <charset val="1"/>
      </rPr>
      <t xml:space="preserve"> contains a reference to the specific parts of document used as a legal basis: </t>
    </r>
    <r>
      <rPr>
        <i val="true"/>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 xml:space="preserve">article</t>
    </r>
    <r>
      <rPr>
        <sz val="11"/>
        <color rgb="FF000000"/>
        <rFont val="Calibri"/>
        <family val="2"/>
        <charset val="1"/>
      </rPr>
      <t xml:space="preserve">, </t>
    </r>
    <r>
      <rPr>
        <sz val="11"/>
        <color rgb="FF4472C4"/>
        <rFont val="Calibri"/>
        <family val="2"/>
        <charset val="1"/>
      </rPr>
      <t xml:space="preserve">paragraph</t>
    </r>
    <r>
      <rPr>
        <sz val="11"/>
        <color rgb="FF000000"/>
        <rFont val="Calibri"/>
        <family val="2"/>
        <charset val="1"/>
      </rPr>
      <t xml:space="preserve"> and </t>
    </r>
    <r>
      <rPr>
        <sz val="11"/>
        <color rgb="FF4472C4"/>
        <rFont val="Calibri"/>
        <family val="2"/>
        <charset val="1"/>
      </rPr>
      <t xml:space="preserve">subparagraph</t>
    </r>
    <r>
      <rPr>
        <sz val="11"/>
        <color rgb="FF000000"/>
        <rFont val="Calibri"/>
        <family val="2"/>
        <charset val="1"/>
      </rPr>
      <t xml:space="preserve">.</t>
    </r>
  </si>
  <si>
    <r>
      <rPr>
        <b val="true"/>
        <sz val="11"/>
        <color rgb="FF000000"/>
        <rFont val="Calibri"/>
        <family val="2"/>
        <charset val="1"/>
      </rPr>
      <t xml:space="preserve">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</si>
  <si>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t xml:space="preserve">Relationships between documents</t>
  </si>
  <si>
    <t xml:space="preserve">Legal basis</t>
  </si>
  <si>
    <t xml:space="preserve">lamd:class_RBD</t>
  </si>
  <si>
    <t xml:space="preserve">AMENDMENT</t>
  </si>
  <si>
    <t xml:space="preserve">Link: Amendment</t>
  </si>
  <si>
    <t xml:space="preserve">cdm:resource_legal_amends_resource_legal</t>
  </si>
  <si>
    <t xml:space="preserve">ann:type_of_link_target </t>
  </si>
  <si>
    <t xml:space="preserve">lamd:md_ANN_TLT</t>
  </si>
  <si>
    <t xml:space="preserve">ann:role2</t>
  </si>
  <si>
    <t xml:space="preserve">lamd:md_ANN_RL2</t>
  </si>
  <si>
    <t xml:space="preserve">at:fd_375</t>
  </si>
  <si>
    <t xml:space="preserve">ann:reference_to_modified_location </t>
  </si>
  <si>
    <t xml:space="preserve">lamd:md_ANN_MDL</t>
  </si>
  <si>
    <t xml:space="preserve">at:subdivision</t>
  </si>
  <si>
    <t xml:space="preserve">ann:reference_to_modifying_location </t>
  </si>
  <si>
    <t xml:space="preserve">lamd:md_ANN_MSL</t>
  </si>
  <si>
    <t xml:space="preserve">ann:start_of_validity </t>
  </si>
  <si>
    <t xml:space="preserve">lamd:md_ANN_SOV</t>
  </si>
  <si>
    <t xml:space="preserve">ann:end_of_validity</t>
  </si>
  <si>
    <t xml:space="preserve">lamd:md_ANN_EOV</t>
  </si>
  <si>
    <t xml:space="preserve">ann:language_list</t>
  </si>
  <si>
    <t xml:space="preserve">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</si>
  <si>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</si>
  <si>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 xml:space="preserve">&lt;cdm:resource_legal_amends_resource_legal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</si>
  <si>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</si>
  <si>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Amendment to,
Earlier related instruments</t>
  </si>
  <si>
    <t xml:space="preserve">lamd:class_MSEA</t>
  </si>
  <si>
    <t xml:space="preserve">ADDITION</t>
  </si>
  <si>
    <t xml:space="preserve">Link: Adition</t>
  </si>
  <si>
    <t xml:space="preserve">cdm:resource_legal_adds_to_resource_legal</t>
  </si>
  <si>
    <t xml:space="preserve">Addition (JJ)
This link contains the CELEX number of earlier acts modified by the given act (addition to).
It is a link from: 
amending act to the amended act (displayed under Amendment to - MS)
amending proposal to amended proposal (displayed under Earlier related instruments - EA)</t>
  </si>
  <si>
    <t xml:space="preserve">&lt;j.0:resource_legal_adds_to_resource_legal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</si>
  <si>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 xml:space="preserve">All docs of type Decision of the EEA Joint Committee No 159/2014 of 9 July 2014 amending certain Annexes and Protocols to the EEA Agreement 22014D0159 should have "addition" and not "completion".
32014R1142 → 32012R0966</t>
  </si>
  <si>
    <t xml:space="preserve">REPEAL</t>
  </si>
  <si>
    <t xml:space="preserve">Link: Repeal</t>
  </si>
  <si>
    <t xml:space="preserve">cdm:resource_legal_repeals_resource_legal</t>
  </si>
  <si>
    <t xml:space="preserve">Repeal (AA)
This link contains the CELEX number of earlier acts repealed by the given act.
It is a link from: 
repealing act to the repealed act (displayed under Amendment to - MS)</t>
  </si>
  <si>
    <t xml:space="preserve">&lt;j.0:resource_legal_repeals_resource_legal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</si>
  <si>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 xml:space="preserve">REPEAL_IMP</t>
  </si>
  <si>
    <t xml:space="preserve">Link: Implicit repeal</t>
  </si>
  <si>
    <t xml:space="preserve">cdm:resource_legal_implicitly_repeals_resource_legal</t>
  </si>
  <si>
    <t xml:space="preserve">Implicit repeal (AI)
This link contains the CELEX number of earlier acts repealed by the given act.
It is a link from: 
implicitly repealing act to the implicitly repealed act (displayed under Amendment to - MS)</t>
  </si>
  <si>
    <t xml:space="preserve">&lt;j.0:resource_legal_implicitly_repeals_resource_legal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</si>
  <si>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</si>
  <si>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ADOPTION</t>
  </si>
  <si>
    <t xml:space="preserve">Link: Adoption</t>
  </si>
  <si>
    <t xml:space="preserve">cdm:resource_legal_adopts_resource_legal</t>
  </si>
  <si>
    <t xml:space="preserve">Adoption (YD)
This link contains the CELEX number of proposal adopted by the given act (when proposal becomes the final act).
It is a link from: 
final act to its proposal (originally displayed under Amendment to - MS; now displayed under Proposal)</t>
  </si>
  <si>
    <t xml:space="preserve">&lt;j.0:resource_legal_adopts_resource_legal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</si>
  <si>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</si>
  <si>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Amendment to</t>
  </si>
  <si>
    <t xml:space="preserve">ADOPTION_PAR</t>
  </si>
  <si>
    <t xml:space="preserve">Link: Partial adoption</t>
  </si>
  <si>
    <t xml:space="preserve">cdm:resource_legal_partially_adopts_resource_</t>
  </si>
  <si>
    <t xml:space="preserve">Partial adoption (YDP)
This link contains the CELEX number of proposal partially adopted by the given act (when parts of proposal become the final act).
It is a link from: 
final act to its proposal (displayed under Amendment to - MS)</t>
  </si>
  <si>
    <t xml:space="preserve">&lt;j.0:resource_legal_partially_adopts_resource_legal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</si>
  <si>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 xml:space="preserve">type_of_link_target
role2
reference_to_modified_location
reference_to_modifying_location
start_of_validity</t>
    </r>
  </si>
  <si>
    <t xml:space="preserve">APPLICABILITY_EXT</t>
  </si>
  <si>
    <t xml:space="preserve">Link: Extention of applicability</t>
  </si>
  <si>
    <t xml:space="preserve">cdm:resource_legal_extends_application_resource_legal</t>
  </si>
  <si>
    <t xml:space="preserve">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</si>
  <si>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 xml:space="preserve">&lt;j.0:resource_legal_extends_application_resource_legal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</si>
  <si>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</si>
  <si>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t xml:space="preserve">COMPLETION</t>
  </si>
  <si>
    <t xml:space="preserve">Link: Completion</t>
  </si>
  <si>
    <t xml:space="preserve">cdm:resource_legal_completes_resource_legal</t>
  </si>
  <si>
    <t xml:space="preserve">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</si>
  <si>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 xml:space="preserve">&lt;j.0:resource_legal_completes_resource_legal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</si>
  <si>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language_list 
famille</t>
    </r>
  </si>
  <si>
    <r>
      <rPr>
        <b val="true"/>
        <sz val="11"/>
        <color rgb="FFFF0000"/>
        <rFont val="Calibri"/>
        <family val="2"/>
        <charset val="1"/>
      </rPr>
      <t xml:space="preserve">04/11/2019:</t>
    </r>
    <r>
      <rPr>
        <sz val="11"/>
        <color rgb="FFFF0000"/>
        <rFont val="Calibri"/>
        <family val="2"/>
        <charset val="1"/>
      </rPr>
      <t xml:space="preserve"> new EUR-Lex label = Supplement
or
Completion / Supplement</t>
    </r>
  </si>
  <si>
    <t xml:space="preserve">VALIDITY_EXT</t>
  </si>
  <si>
    <t xml:space="preserve">Link: Extention of validity</t>
  </si>
  <si>
    <t xml:space="preserve">cdm:resource_legal_extends_validity_of_resource_legal</t>
  </si>
  <si>
    <t xml:space="preserve">Extension of validity (PP)
This link contains the CELEX number of earlier acts modified by the given act (extension of validity).
It is a link from: 
amending act to the amended act (displayed under Amendment to - MS))</t>
  </si>
  <si>
    <t xml:space="preserve">&lt;j.0:resource_legal_extends_validity_of_resource_legal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</si>
  <si>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</si>
  <si>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t>
    </r>
    <r>
      <rPr>
        <sz val="11"/>
        <color rgb="FFFF0000"/>
        <rFont val="Calibri"/>
        <family val="2"/>
        <charset val="1"/>
      </rPr>
      <t xml:space="preserve"> Check 52017XC1223(01) - is this relation relevant?</t>
    </r>
  </si>
  <si>
    <t xml:space="preserve">REPLACEMENT</t>
  </si>
  <si>
    <t xml:space="preserve">Link: Replacement</t>
  </si>
  <si>
    <t xml:space="preserve">cdm:resource_legal_replaces_resource_legal</t>
  </si>
  <si>
    <t xml:space="preserve">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</si>
  <si>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 xml:space="preserve">&lt;j.0:resource_legal_replaces_resource_legal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</si>
  <si>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 xml:space="preserve">language_list 
famille</t>
    </r>
  </si>
  <si>
    <r>
      <rPr>
        <b val="true"/>
        <sz val="11"/>
        <color rgb="FFFF0000"/>
        <rFont val="Calibri"/>
        <family val="2"/>
        <charset val="1"/>
      </rPr>
      <t xml:space="preserve">04/11/2019: </t>
    </r>
    <r>
      <rPr>
        <sz val="11"/>
        <color rgb="FFFF0000"/>
        <rFont val="Calibri"/>
        <family val="2"/>
        <charset val="1"/>
      </rPr>
      <t xml:space="preserve">Check how partial replacement is treated</t>
    </r>
  </si>
  <si>
    <t xml:space="preserve">CORRIGENDUM</t>
  </si>
  <si>
    <t xml:space="preserve">Link: Corrigendum</t>
  </si>
  <si>
    <t xml:space="preserve">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</si>
  <si>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</si>
  <si>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 xml:space="preserve">&lt;j.0:resource_legal_corrects_resource_legal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</si>
  <si>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val="true"/>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val="true"/>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 xml:space="preserve">famille</t>
    </r>
  </si>
  <si>
    <t xml:space="preserve">OBSOLETE</t>
  </si>
  <si>
    <t xml:space="preserve">Link: Obsolete</t>
  </si>
  <si>
    <t xml:space="preserve">cdm:resource_legal_renders_obsolete_resource_legal</t>
  </si>
  <si>
    <t xml:space="preserve">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</si>
  <si>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 xml:space="preserve">&lt;j.0:renders_obsolete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</si>
  <si>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val="true"/>
        <sz val="11"/>
        <color rgb="FF4472C4"/>
        <rFont val="Calibri"/>
        <family val="2"/>
        <charset val="1"/>
      </rPr>
      <t xml:space="preserve">role2
reference_to_modified_location
reference_to_modifying_location
start_of_validity
</t>
    </r>
    <r>
      <rPr>
        <sz val="11"/>
        <color rgb="FF4472C4"/>
        <rFont val="Calibri"/>
        <family val="2"/>
        <charset val="1"/>
      </rPr>
      <t xml:space="preserve">end_of_validity
language_list
famille</t>
    </r>
  </si>
  <si>
    <t xml:space="preserve">DEROGATION</t>
  </si>
  <si>
    <t xml:space="preserve">Link: Derogation</t>
  </si>
  <si>
    <t xml:space="preserve">cdm:resource_legal_derogates_resource_legal</t>
  </si>
  <si>
    <t xml:space="preserve">Derogation (DD)
This link contains the CELEX number of earlier acts modified by the given act (derogation).
It is a link from: 
amending act to the amended act (displayed under Amendment to - MS)</t>
  </si>
  <si>
    <t xml:space="preserve">&lt;j.0:resource_legal_derogates_resource_legal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</si>
  <si>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 xml:space="preserve">language_list
famille</t>
    </r>
  </si>
  <si>
    <t xml:space="preserve">This relation should be completed with an annotation referring to Member State(s) concerned (role2) - Member states - codes in FD_375 to be created</t>
  </si>
  <si>
    <t xml:space="preserve">CONFIRMATION</t>
  </si>
  <si>
    <t xml:space="preserve">Link: Confirmation</t>
  </si>
  <si>
    <t xml:space="preserve">cdm:resource_legal_confirms_resource_legal</t>
  </si>
  <si>
    <t xml:space="preserve">Confirmation (FF)
This link contains the CELEX number of earlier acts confirmed by the given act (confirmation) (displayed under Amendment to - MS).</t>
  </si>
  <si>
    <t xml:space="preserve">31988R3283, 31988R1733</t>
  </si>
  <si>
    <r>
      <rPr>
        <b val="true"/>
        <sz val="11"/>
        <color rgb="FFFF0000"/>
        <rFont val="Calibri"/>
        <family val="2"/>
        <charset val="1"/>
      </rPr>
      <t xml:space="preserve">05/11/2019:</t>
    </r>
    <r>
      <rPr>
        <sz val="11"/>
        <color rgb="FFFF0000"/>
        <rFont val="Calibri"/>
        <family val="2"/>
        <charset val="1"/>
      </rPr>
      <t xml:space="preserve"> Rarerly used, to be checked if it is needed</t>
    </r>
  </si>
  <si>
    <t xml:space="preserve">QUESTION_SIMILAR</t>
  </si>
  <si>
    <t xml:space="preserve">Link: Similar question</t>
  </si>
  <si>
    <t xml:space="preserve">cdm:resource_legal_tackles_similar_question_as_resource_legal</t>
  </si>
  <si>
    <t xml:space="preserve">Similar question (HH)
Link in sector 9 between similar parliamentary questions (displayed under Amendment to - MS)</t>
  </si>
  <si>
    <t xml:space="preserve">Used in sector 9 in the past</t>
  </si>
  <si>
    <t xml:space="preserve">08/11/2019: What is difference between similar question (HH) and related question (VV)?</t>
  </si>
  <si>
    <t xml:space="preserve">INTERPRETATION</t>
  </si>
  <si>
    <t xml:space="preserve">Link: Interpretation</t>
  </si>
  <si>
    <t xml:space="preserve">cdm:resource_legal_interpretes_authoritatively_resource_legal</t>
  </si>
  <si>
    <t xml:space="preserve">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</si>
  <si>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 xml:space="preserve">type_of_link_target
role2 (member state)
reference_to_modified_location
reference_to_modifying_location
start_of_validity</t>
    </r>
  </si>
  <si>
    <t xml:space="preserve">IMPLEMENTATION</t>
  </si>
  <si>
    <t xml:space="preserve">Link: Implementation</t>
  </si>
  <si>
    <t xml:space="preserve">cdm:resource_legal_implements_resource_legal</t>
  </si>
  <si>
    <t xml:space="preserve">Implementation (OO)
</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</si>
  <si>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</si>
  <si>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07/11/2019: What to do with this relation?
We would need a clear link between implementing/delegated acts and basic acts, but how to define which are acts are real implementing cases - see OPXHD-110447</t>
  </si>
  <si>
    <t xml:space="preserve">REESTAB</t>
  </si>
  <si>
    <t xml:space="preserve">Link: Reestablishes document</t>
  </si>
  <si>
    <t xml:space="preserve">cdm:resource_legal_reestablishes_resource_legal</t>
  </si>
  <si>
    <t xml:space="preserve">Re-establishment (RP) - mainly tarif preferences https://eur-lex.europa.eu/eli/reg/2012/978/oj#d1e721-1-1</t>
  </si>
  <si>
    <t xml:space="preserve">31987R1715 → 31986R3618</t>
  </si>
  <si>
    <t xml:space="preserve">07/11/2019: Mainly older acts containing "re-establishing" in the title - check DTS=3 AND TI~"re-establishing" OR "reestablishing" ORDER BY XC DESC</t>
  </si>
  <si>
    <t xml:space="preserve">SUSPEND</t>
  </si>
  <si>
    <t xml:space="preserve">Link: Suspends document</t>
  </si>
  <si>
    <t xml:space="preserve">cdm:resource_legal_suspends_resource_legal</t>
  </si>
  <si>
    <t xml:space="preserve">Suspension (SS) - mainly tarif preferences https://eur-lex.europa.eu/eli/reg/2012/978/oj#d1e721-1-1 or rstrictive measures</t>
  </si>
  <si>
    <t xml:space="preserve">32009D0383 → 32004R1683</t>
  </si>
  <si>
    <t xml:space="preserve">SUSPEND_PAR</t>
  </si>
  <si>
    <t xml:space="preserve">Link: Partially suspends document</t>
  </si>
  <si>
    <t xml:space="preserve">cdm:resource_legal_partially_suspends_resource_legal</t>
  </si>
  <si>
    <t xml:space="preserve">Partial suspension (SP) - similar as Suspension</t>
  </si>
  <si>
    <t xml:space="preserve">32013R0298 → 32004R0314</t>
  </si>
  <si>
    <t xml:space="preserve">08/11/2019: Diferences between suspension and partial suspension? Is this really needed?</t>
  </si>
  <si>
    <t xml:space="preserve">APPLICABILITY_DEF</t>
  </si>
  <si>
    <t xml:space="preserve">Link: Deferrs applicability</t>
  </si>
  <si>
    <t xml:space="preserve">cdm:resource_legal_defers_application_of_resource_legal</t>
  </si>
  <si>
    <t xml:space="preserve">Defers application of (TT)
This link contains the CELEX number of earlier acts modified by the given act (deferring aplication).
It is a link from: 
amending act to the amended act (displayed under Amendment to - MS)</t>
  </si>
  <si>
    <t xml:space="preserve">&lt;j.0:resource_legal_defers_application_of_resource_legal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</si>
  <si>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 xml:space="preserve">32011R0062</t>
  </si>
  <si>
    <t xml:space="preserve">INCORPORATION</t>
  </si>
  <si>
    <t xml:space="preserve">Link: Incorporation</t>
  </si>
  <si>
    <t xml:space="preserve">cdm:resource_legal_incorporates_resource_legal</t>
  </si>
  <si>
    <t xml:space="preserve">Incorporation (RE)</t>
  </si>
  <si>
    <t xml:space="preserve">e.g. international agreement incorporating specific EU legislation
21994A0103(60) → 31989L0552</t>
  </si>
  <si>
    <t xml:space="preserve">08/11/2019: It seems there was only one particular case - EEA agreement (?)</t>
  </si>
  <si>
    <t xml:space="preserve">REFER_PAR</t>
  </si>
  <si>
    <t xml:space="preserve">Link: Partial referral</t>
  </si>
  <si>
    <t xml:space="preserve">cdm:resource_legal_partially_refers_to_resource_legal</t>
  </si>
  <si>
    <t xml:space="preserve">Partial referral (QQ)</t>
  </si>
  <si>
    <t xml:space="preserve">Used especially in sector 9 in the past</t>
  </si>
  <si>
    <t xml:space="preserve">QUESTION_RELATED</t>
  </si>
  <si>
    <t xml:space="preserve">Link: Related question</t>
  </si>
  <si>
    <t xml:space="preserve">cdm:resource_legal_related_question_to_resource_legal</t>
  </si>
  <si>
    <t xml:space="preserve">Related question (VV)
This link contains the CELEX number of related parliamentary question earlier published on EUR-Lex (displayed under Amendment to - MS)</t>
  </si>
  <si>
    <t xml:space="preserve">&lt;j.0:resource_legal_related_question_to_resource_legal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</si>
  <si>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 xml:space="preserve">08/11/2019: There are also sector 3 documents linked by this relation (?) What is difference between similar question (HH) and related question (VV)?</t>
  </si>
  <si>
    <t xml:space="preserve">OPINION_EP</t>
  </si>
  <si>
    <t xml:space="preserve">Link: EP opinion</t>
  </si>
  <si>
    <t xml:space="preserve">cdm:resource_resource_legal_contains_ep_opinion_on_resource_legal</t>
  </si>
  <si>
    <t xml:space="preserve">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</si>
  <si>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 xml:space="preserve">08/11/2019: It is still used by AION</t>
  </si>
  <si>
    <t xml:space="preserve">Earlier related instruments</t>
  </si>
  <si>
    <t xml:space="preserve">OPINION_COR</t>
  </si>
  <si>
    <t xml:space="preserve">Link: COR opinion</t>
  </si>
  <si>
    <t xml:space="preserve">cdm:resource_resource_legal_contains_cor_opinion_on_resource_legal</t>
  </si>
  <si>
    <t xml:space="preserve">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</si>
  <si>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 xml:space="preserve">OPINION_EESC</t>
  </si>
  <si>
    <t xml:space="preserve">LINK: EESC opinion</t>
  </si>
  <si>
    <t xml:space="preserve">cdm:resource_resource_legal_contains_eesc_opinion_on_resource_legal</t>
  </si>
  <si>
    <t xml:space="preserve">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</si>
  <si>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 xml:space="preserve">INFLUENCE</t>
  </si>
  <si>
    <t xml:space="preserve">Link: Influence</t>
  </si>
  <si>
    <t xml:space="preserve">cdm:resource_resource_legal_influences_resource_legal</t>
  </si>
  <si>
    <t xml:space="preserve">Part of the same procedure (PE)
Link between documnets from the same procedure and the proposal or draft. This link contains the CELEX number of the Commission proposal (displayed under Earlier related instruments - EA).</t>
  </si>
  <si>
    <t xml:space="preserve">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</si>
  <si>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 xml:space="preserve">AMENDMENT_PRO</t>
  </si>
  <si>
    <t xml:space="preserve">Link: Amendment proposal</t>
  </si>
  <si>
    <t xml:space="preserve">cdm:resource_resource_legal_proposes_to_amend_resource_legal</t>
  </si>
  <si>
    <t xml:space="preserve">Proposal to amend (PM)
Link from the Commission proposal or draft of an (amending) act to the act that should be subject of amendments. This link contains the CELEX number of the act intended to be amended (displayed under Earlier related instruments - EA).</t>
  </si>
  <si>
    <t xml:space="preserve">When creating this link, the following annotations should be used:
type_of_link_target
role2 
reference_to_modified_location
reference_to_modifying_location
start_of_validity
end_of_validity
language_list
famille</t>
  </si>
  <si>
    <t xml:space="preserve">CI</t>
  </si>
  <si>
    <t xml:space="preserve">Link: Instruments cited</t>
  </si>
  <si>
    <t xml:space="preserve">cdm:work_cites_work</t>
  </si>
  <si>
    <t xml:space="preserve">ann:fragment_citing_source</t>
  </si>
  <si>
    <t xml:space="preserve">lamd:md_ANN_FCS</t>
  </si>
  <si>
    <t xml:space="preserve">ann:fragment_cited_target</t>
  </si>
  <si>
    <t xml:space="preserve">lamd:md_ANN_FCT</t>
  </si>
  <si>
    <t xml:space="preserve">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</si>
  <si>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</si>
  <si>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</si>
  <si>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 xml:space="preserve">Instruments cited</t>
  </si>
  <si>
    <t xml:space="preserve">RELATION</t>
  </si>
  <si>
    <t xml:space="preserve">Link: Relation</t>
  </si>
  <si>
    <t xml:space="preserve">cdm:work_related_to_work</t>
  </si>
  <si>
    <t xml:space="preserve">at:fd_375
at:fd_370</t>
  </si>
  <si>
    <t xml:space="preserve">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</si>
  <si>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</si>
  <si>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 xml:space="preserve">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</si>
  <si>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 xml:space="preserve">Related documents</t>
  </si>
  <si>
    <t xml:space="preserve">lamd:class_RD</t>
  </si>
  <si>
    <t xml:space="preserve">ASSOCIATION</t>
  </si>
  <si>
    <t xml:space="preserve">Link: International agreement</t>
  </si>
  <si>
    <t xml:space="preserve">cdm:resource_legal_associates_agreement_international</t>
  </si>
  <si>
    <t xml:space="preserve">Related international agreement (RG)
This is link between Council decision concerning the conclusion (and/or signing and/or provisional application and/or approval and/or signature) of an international agreement and the international agreement concerned</t>
  </si>
  <si>
    <t xml:space="preserve">&lt;j.0:resource_legal_associates_agreement_international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</si>
  <si>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 xml:space="preserve">32010D0343 - 22010A0622(01)</t>
  </si>
  <si>
    <t xml:space="preserve">PROC</t>
  </si>
  <si>
    <t xml:space="preserve">ID of relevant procedure</t>
  </si>
  <si>
    <t xml:space="preserve">cdm:work_part_of_dossier</t>
  </si>
  <si>
    <t xml:space="preserve">Link to related procedure (interinstitutional or internal). It contains the identificator of the procedure .</t>
  </si>
  <si>
    <t xml:space="preserve">&lt;j.0:work_part_of_dossier rdf:resource="http://publications.europa.eu/resource/procedure/2015_288"/&gt;</t>
  </si>
  <si>
    <t xml:space="preserve">AP</t>
  </si>
  <si>
    <t xml:space="preserve">Applicant </t>
  </si>
  <si>
    <t xml:space="preserve">cdm:communication_cjeu_requested_by_agent</t>
  </si>
  <si>
    <t xml:space="preserve">at:corporate-body
at:country
at:role-qualifier
at:fd_110</t>
  </si>
  <si>
    <t xml:space="preserve">This field is relevant for announcements on EU case law published in the Official Journal. It refers to the institution, body or Member State submitting the application (EU case-law). If the applicant is a private entity or person, then it, she or he is referred to as "person".</t>
  </si>
  <si>
    <t xml:space="preserve">&lt;j.0:communication_cjeu_requested_by_agent rdf:resource="http://publications.europa.eu/resource/authority/fd_110/PART"/&gt;</t>
  </si>
  <si>
    <t xml:space="preserve">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</si>
  <si>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Case law properties</t>
  </si>
  <si>
    <t xml:space="preserve">lamd:class_CDJ</t>
  </si>
  <si>
    <t xml:space="preserve">DF</t>
  </si>
  <si>
    <t xml:space="preserve">Defendant </t>
  </si>
  <si>
    <t xml:space="preserve">cdm:communication_cjeu_defended_by_agent</t>
  </si>
  <si>
    <t xml:space="preserve">This field is relevant for announcements on EU case law published in the Official Journal. It refers to the defending institution, body or Member State. If the defendant is a private entity or person, then it, she or he is referred to as "person".</t>
  </si>
  <si>
    <t xml:space="preserve">&lt;j.0:communication_cjeu_defended_by_agent rdf:resource="http://publications.europa.eu/resource/authority/fd_110/IC"/&gt;</t>
  </si>
  <si>
    <t xml:space="preserve">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</si>
  <si>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 xml:space="preserve">PR</t>
  </si>
  <si>
    <t xml:space="preserve">Type of procedure</t>
  </si>
  <si>
    <t xml:space="preserve">cdm:communication_cjeu_has_type_procedure_concept_type_procedure</t>
  </si>
  <si>
    <t xml:space="preserve">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</si>
  <si>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</si>
  <si>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 xml:space="preserve">&lt;j.0:communication_cjeu_has_type_procedure_concept_type_procedure rdf:resource="http://publications.europa.eu/resource/authority/fd_100/ANNU"/&gt;</t>
  </si>
  <si>
    <t xml:space="preserve">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</si>
  <si>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 xml:space="preserve">NA</t>
  </si>
  <si>
    <t xml:space="preserve">Nationality of parties</t>
  </si>
  <si>
    <t xml:space="preserve">cdm:work_originates_in_country</t>
  </si>
  <si>
    <t xml:space="preserve">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</si>
  <si>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</si>
  <si>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 xml:space="preserve">EU case law: The analysis is provided by CdJ.</t>
  </si>
  <si>
    <t xml:space="preserve">ANNULMENT_REQ</t>
  </si>
  <si>
    <t xml:space="preserve">Link: Annulment request</t>
  </si>
  <si>
    <t xml:space="preserve">cdm:communication_case_new_requests_annulment_of_resource_legal</t>
  </si>
  <si>
    <t xml:space="preserve">Annulment request (KL)
This is a link from announcements on EU case law published in the Official Journal (infromation about new case) to the legal act(s) that are requested to be completely annuled by the Court decision.</t>
  </si>
  <si>
    <t xml:space="preserve">Case affecting</t>
  </si>
  <si>
    <t xml:space="preserve">lamd:class_AJ</t>
  </si>
  <si>
    <t xml:space="preserve">FAILURE_REQ</t>
  </si>
  <si>
    <t xml:space="preserve">Link: Failure of obligation request</t>
  </si>
  <si>
    <t xml:space="preserve">cdm:communication_case_new_requests_establishment_of_failure_of_obligation_resource_legal</t>
  </si>
  <si>
    <t xml:space="preserve">Request to establish failure to fulfil an obligation (FL)
This is a link from announcements on EU case law published in the Official Journal (infromation about new case) to the legal act(s) establishing the obligation(s) discussed int he case.</t>
  </si>
  <si>
    <t xml:space="preserve">INAPPLICAB_REQ</t>
  </si>
  <si>
    <t xml:space="preserve">Link: Inapplicability request</t>
  </si>
  <si>
    <t xml:space="preserve">cdm:communication_case_new_requests_inapplicability_resource_legal</t>
  </si>
  <si>
    <t xml:space="preserve">Inapplicability request (IL)
This is a link from announcements on EU case law published in the Official Journal (infromation about new case) to the legal act(s) that are requested to be declared as inapplicable by the Court decision.</t>
  </si>
  <si>
    <t xml:space="preserve">ANULMENT_PARTIAL_REQ</t>
  </si>
  <si>
    <t xml:space="preserve">Link: Partial annulment request</t>
  </si>
  <si>
    <t xml:space="preserve">cdm:communication_case_new_requests_partial_annulment_of_resource_legal</t>
  </si>
  <si>
    <t xml:space="preserve">Partial annulment request (DL)
This is a link from announcements on EU case law published in the Official Journal (infromation about new case) to the legal act(s) that are requested to be partially annuled by the Court decision.</t>
  </si>
  <si>
    <t xml:space="preserve">REVIEW_REQ</t>
  </si>
  <si>
    <t xml:space="preserve">Link: Review request</t>
  </si>
  <si>
    <t xml:space="preserve">cdm:communication_case_new_requests_review_of_decision_case-law</t>
  </si>
  <si>
    <t xml:space="preserve">Request to review the judgment (RL)
This is a link from announcements on EU case law published in the Official Journal (infromation about new case) to the earlier CdJ case law decision(s) that are requested to be reviewed by the Court decision.</t>
  </si>
  <si>
    <t xml:space="preserve">PRELIMINARY_REQ</t>
  </si>
  <si>
    <t xml:space="preserve">Link: Preliminary question request</t>
  </si>
  <si>
    <t xml:space="preserve">cdm:communication_case_new_submits_preliminary_question_resource_legal</t>
  </si>
  <si>
    <t xml:space="preserve">Submits a preliminary question about (QL)
This is a link from announcements on EU case law published in the Official Journal (infromation about new case) to the legal act(s) that are requested to be explained by the Court decision. To be used only for preliminary rulings.</t>
  </si>
  <si>
    <t xml:space="preserve">COMMUNIC_REQ</t>
  </si>
  <si>
    <t xml:space="preserve">Link: Communication on CdJ</t>
  </si>
  <si>
    <t xml:space="preserve">cdm:communication_cjeu_communicates_on_case-law</t>
  </si>
  <si>
    <t xml:space="preserve">Related EU case law document (JL)
This is a link from announcements on EU case law published in the Official Journal (infromation about new case) to the complete text of CdJ decision (judgment, order, AG opinion)</t>
  </si>
  <si>
    <t xml:space="preserve">OPINION_REQ</t>
  </si>
  <si>
    <t xml:space="preserve">Link: Opinion request</t>
  </si>
  <si>
    <t xml:space="preserve">cdm:communication_request_opinion_requests_opinion_on_resource_legal</t>
  </si>
  <si>
    <t xml:space="preserve">Request for opinion (KL)
This is a link from announcements on EU case law published in the Official Journal (infromation about new case) to the Commission proposals on which the opinion of CdJ is requested</t>
  </si>
  <si>
    <t xml:space="preserve">ANN_COD</t>
  </si>
  <si>
    <t xml:space="preserve">Annotation: Comment on date</t>
  </si>
  <si>
    <t xml:space="preserve">at:fd_365,
at:fd_335,
at:fd_330,
at:fd_361,
at:fd_340,
at:fd_335,
at:fd_350,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</si>
  <si>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</si>
  <si>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</si>
  <si>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</si>
  <si>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</si>
  <si>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</si>
  <si>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lamd:class_DANNOT</t>
  </si>
  <si>
    <t xml:space="preserve">ANN_TOD</t>
  </si>
  <si>
    <t xml:space="preserve">Annotation: Type of date</t>
  </si>
  <si>
    <t xml:space="preserve">at:fd_350,
at:fd_335</t>
  </si>
  <si>
    <t xml:space="preserve">&lt;annot:type_of_date&gt;{EV|http://publications.europa.eu/resource/authority/fd_335/EV}&lt;/annot:type_of_date&gt;</t>
  </si>
  <si>
    <t xml:space="preserve">The  translation tables should be used as follows:
IF: fd_335,
RP: fd_350</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</si>
  <si>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</si>
  <si>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</si>
  <si>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</si>
  <si>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</si>
  <si>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</si>
  <si>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lamd:class_RANNOT</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</si>
  <si>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</si>
  <si>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</si>
  <si>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</si>
  <si>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</si>
  <si>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</si>
  <si>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</si>
  <si>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</si>
  <si>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</si>
  <si>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</si>
  <si>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</si>
  <si>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</si>
  <si>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</si>
  <si>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</si>
  <si>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</si>
  <si>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</si>
  <si>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</si>
  <si>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</si>
  <si>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</si>
  <si>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</si>
  <si>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</si>
  <si>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</si>
  <si>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</si>
  <si>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</si>
  <si>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</si>
  <si>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</si>
  <si>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</si>
  <si>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ANN_MSL</t>
  </si>
  <si>
    <t xml:space="preserve">Annotation: Reference to modifying location</t>
  </si>
  <si>
    <t xml:space="preserve">Annotation indicating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</si>
  <si>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</si>
  <si>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</si>
  <si>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</si>
  <si>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</si>
  <si>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ANN_EOV</t>
  </si>
  <si>
    <t xml:space="preserve">Annotation: End of validity</t>
  </si>
  <si>
    <t xml:space="preserve">This annotation indicates end of validity of a specific amendment.</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</si>
  <si>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</si>
  <si>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</si>
  <si>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</si>
  <si>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</si>
  <si>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</si>
  <si>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</si>
  <si>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</si>
  <si>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</si>
  <si>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ANN_FCT</t>
  </si>
  <si>
    <t xml:space="preserve">Annotation: Fragment citing target</t>
  </si>
  <si>
    <t xml:space="preserve">This annotation indicates  to which specific part of an document refers this document.</t>
  </si>
  <si>
    <t xml:space="preserve">DTS</t>
  </si>
  <si>
    <t xml:space="preserve">CELEX sector</t>
  </si>
  <si>
    <t xml:space="preserve">lam:dts</t>
  </si>
  <si>
    <t xml:space="preserve">This refers to a specific sector (collection) of documents as indicated in the CELEX number (it is the first number in the celex number).</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</si>
  <si>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</si>
  <si>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</si>
  <si>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DTT</t>
  </si>
  <si>
    <t xml:space="preserve">CELEX type</t>
  </si>
  <si>
    <t xml:space="preserve">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</si>
  <si>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</si>
  <si>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 xml:space="preserve">&lt;cdm:resource_legal_type rdf:datatype="http://www.w3.org/2001/XMLSchema#string"&gt;D&lt;/cdm:resource_legal_type&gt;</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</si>
  <si>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</si>
  <si>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</si>
  <si>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</si>
  <si>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</si>
  <si>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</si>
  <si>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</si>
  <si>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</si>
  <si>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</si>
  <si>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</si>
  <si>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</si>
  <si>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</si>
  <si>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</si>
  <si>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</si>
  <si>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</si>
  <si>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</si>
  <si>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</si>
  <si>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</si>
  <si>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</si>
  <si>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</si>
  <si>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lamd:class_OTHER_REF</t>
  </si>
  <si>
    <t xml:space="preserve">ELI</t>
  </si>
  <si>
    <t xml:space="preserve">European Legislative Identifier (ELI)</t>
  </si>
  <si>
    <t xml:space="preserve">cdm:resource_legal_eli</t>
  </si>
  <si>
    <t xml:space="preserve">ECLI</t>
  </si>
  <si>
    <t xml:space="preserve">European Case-law Identifier (ECLI)</t>
  </si>
  <si>
    <t xml:space="preserve">cdm:case-law_ecli</t>
  </si>
  <si>
    <t xml:space="preserve">PARENT</t>
  </si>
  <si>
    <t xml:space="preserve">Parent</t>
  </si>
  <si>
    <t xml:space="preserve">skos:broader</t>
  </si>
  <si>
    <t xml:space="preserve">ORDER</t>
  </si>
  <si>
    <t xml:space="preserve">Order</t>
  </si>
  <si>
    <t xml:space="preserve">euvoc:order</t>
  </si>
  <si>
    <t xml:space="preserve">The order among siblings under a common parent</t>
  </si>
  <si>
    <t xml:space="preserve">DESCRIPTION</t>
  </si>
  <si>
    <t xml:space="preserve">skos:definition</t>
  </si>
  <si>
    <t xml:space="preserve">skos:member</t>
  </si>
  <si>
    <t xml:space="preserve">parent code</t>
  </si>
  <si>
    <t xml:space="preserve">REF</t>
  </si>
  <si>
    <t xml:space="preserve">Different unique identifiers used in CELLAR database. </t>
  </si>
  <si>
    <t xml:space="preserve">CLX</t>
  </si>
  <si>
    <t xml:space="preserve">OTHER_REF</t>
  </si>
  <si>
    <t xml:space="preserve">Other identifiers</t>
  </si>
  <si>
    <t xml:space="preserve">DATE</t>
  </si>
  <si>
    <t xml:space="preserve">Properties describing different dates.</t>
  </si>
  <si>
    <t xml:space="preserve">DPROP</t>
  </si>
  <si>
    <t xml:space="preserve">Dates properties</t>
  </si>
  <si>
    <t xml:space="preserve">DANNOT</t>
  </si>
  <si>
    <t xml:space="preserve">Dates annotations</t>
  </si>
  <si>
    <t xml:space="preserve">CLAS</t>
  </si>
  <si>
    <t xml:space="preserve">Classifications</t>
  </si>
  <si>
    <t xml:space="preserve">Tools used for classification of the documents (Directory code, Subject matter) or for describing of the content (EuroVoc).</t>
  </si>
  <si>
    <t xml:space="preserve">ESI</t>
  </si>
  <si>
    <t xml:space="preserve">Essential information</t>
  </si>
  <si>
    <t xml:space="preserve">Most important properties from the legal analysis point of view</t>
  </si>
  <si>
    <t xml:space="preserve">RBD</t>
  </si>
  <si>
    <t xml:space="preserve">Relationship between documents</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</si>
  <si>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</si>
  <si>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 xml:space="preserve">MSEA</t>
  </si>
  <si>
    <t xml:space="preserve">Amendment to/Earlier related instruments</t>
  </si>
  <si>
    <t xml:space="preserve">RD</t>
  </si>
  <si>
    <t xml:space="preserve">AJ</t>
  </si>
  <si>
    <t xml:space="preserve">RANNOT</t>
  </si>
  <si>
    <t xml:space="preserve">Relationship annotations</t>
  </si>
  <si>
    <t xml:space="preserve">MIS</t>
  </si>
  <si>
    <t xml:space="preserve">Additional properties relevant for the legal analysis</t>
  </si>
  <si>
    <t xml:space="preserve">CDJ</t>
  </si>
  <si>
    <t xml:space="preserve">Case-law miscellaneous information</t>
  </si>
  <si>
    <t xml:space="preserve">Properties applicable only to case-law collection</t>
  </si>
  <si>
    <t xml:space="preserve">EDIT</t>
  </si>
  <si>
    <t xml:space="preserve">Editorial properties</t>
  </si>
  <si>
    <t xml:space="preserve">Description of some other editorial propereties used in this document</t>
  </si>
  <si>
    <t xml:space="preserve">ANN_COD(DD)</t>
  </si>
  <si>
    <t xml:space="preserve">ANN_TOD(IF)</t>
  </si>
  <si>
    <t xml:space="preserve">ANN_COD(IF)</t>
  </si>
  <si>
    <t xml:space="preserve">ANN_COD(EV)</t>
  </si>
  <si>
    <t xml:space="preserve">ANN_COD(SG)</t>
  </si>
  <si>
    <t xml:space="preserve">ANN_COD(DL)</t>
  </si>
  <si>
    <t xml:space="preserve">Classification -PARENT</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</si>
  <si>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</si>
  <si>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</si>
  <si>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</si>
  <si>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</si>
  <si>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</si>
  <si>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</si>
  <si>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</si>
  <si>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</si>
  <si>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</si>
  <si>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</si>
  <si>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celexd:c_5_XC_OJC</t>
  </si>
  <si>
    <t xml:space="preserve">Y</t>
  </si>
  <si>
    <t xml:space="preserve">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</si>
  <si>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</si>
  <si>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</si>
  <si>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</si>
  <si>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</si>
  <si>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</si>
  <si>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PREPDOC</t>
  </si>
  <si>
    <t xml:space="preserve">COM</t>
  </si>
  <si>
    <t xml:space="preserve">lamd:c_002</t>
  </si>
  <si>
    <t xml:space="preserve">Draft directive</t>
  </si>
  <si>
    <t xml:space="preserve">Draft Commission Directive amending Directive 90/388/EEC in order to ensure that telecommunications networks and cable TV networks owned by a single operator are separate legal entities</t>
  </si>
  <si>
    <t xml:space="preserve">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</si>
  <si>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</si>
  <si>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t xml:space="preserve">rety:DIR_DRAFT</t>
  </si>
  <si>
    <t xml:space="preserve">lamd:c_003</t>
  </si>
  <si>
    <t xml:space="preserve">Draft communication</t>
  </si>
  <si>
    <t xml:space="preserve">Draft communication to operators in the banana sector - Subject: Applications for the registration of operators for 2000 </t>
  </si>
  <si>
    <t xml:space="preserve">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</si>
  <si>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</si>
  <si>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</si>
  <si>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</si>
  <si>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fd_365:DATPUB</t>
  </si>
  <si>
    <t xml:space="preserve">lamd:c_004</t>
  </si>
  <si>
    <t xml:space="preserve">Draft declaration
joint declaration</t>
  </si>
  <si>
    <t xml:space="preserve">Draft joint declaration by the ACP States and the Community and its Member States </t>
  </si>
  <si>
    <t xml:space="preserve">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</si>
  <si>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</si>
  <si>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</si>
  <si>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</si>
  <si>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</si>
  <si>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</si>
  <si>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</si>
  <si>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</si>
  <si>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</si>
  <si>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</si>
  <si>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t xml:space="preserve">cobo:EESC</t>
  </si>
  <si>
    <t xml:space="preserve">rety:OPIN_EXPLOR</t>
  </si>
  <si>
    <t xml:space="preserve">celexd:c_5_AE</t>
  </si>
  <si>
    <t xml:space="preserve">fd_365:DATVOT</t>
  </si>
  <si>
    <t xml:space="preserve">Y| internal number, for example AVIS-SECTION 2014/4791 FIN </t>
  </si>
  <si>
    <t xml:space="preserve">y</t>
  </si>
  <si>
    <t xml:space="preserve">EESC</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</si>
  <si>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</si>
  <si>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</si>
  <si>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</si>
  <si>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</si>
  <si>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</si>
  <si>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</si>
  <si>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</si>
  <si>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</si>
  <si>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</si>
  <si>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</si>
  <si>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</si>
  <si>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</si>
  <si>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</si>
  <si>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</si>
  <si>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</si>
  <si>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</si>
  <si>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</si>
  <si>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</si>
  <si>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</si>
  <si>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</si>
  <si>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</si>
  <si>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</si>
  <si>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celexd:c_5_IE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</si>
  <si>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</si>
  <si>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</si>
  <si>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</si>
  <si>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</si>
  <si>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</si>
  <si>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</si>
  <si>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</si>
  <si>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</si>
  <si>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</si>
  <si>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</si>
  <si>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</si>
  <si>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</si>
  <si>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</si>
  <si>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</si>
  <si>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celexd:c_5_AG</t>
  </si>
  <si>
    <t xml:space="preserve">N| Currently, there is 9999 used with annotation Linked to proposal, but the date is not updated.</t>
  </si>
  <si>
    <t xml:space="preserve">CONSIL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</si>
  <si>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</si>
  <si>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</si>
  <si>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</si>
  <si>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</si>
  <si>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</si>
  <si>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</si>
  <si>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</si>
  <si>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</si>
  <si>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celexd:c_5_PC_EUR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</si>
  <si>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</si>
  <si>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</si>
  <si>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</si>
  <si>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</si>
  <si>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</si>
  <si>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</si>
  <si>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</si>
  <si>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</si>
  <si>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</si>
  <si>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</si>
  <si>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</si>
  <si>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</si>
  <si>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</si>
  <si>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</si>
  <si>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</si>
  <si>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</si>
  <si>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</si>
  <si>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</si>
  <si>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</si>
  <si>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</si>
  <si>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</si>
  <si>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</si>
  <si>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</si>
  <si>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</si>
  <si>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</si>
  <si>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</si>
  <si>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</si>
  <si>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</si>
  <si>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</si>
  <si>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</si>
  <si>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</si>
  <si>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</si>
  <si>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</si>
  <si>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</si>
  <si>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</si>
  <si>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</si>
  <si>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</si>
  <si>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</si>
  <si>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</si>
  <si>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</si>
  <si>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</si>
  <si>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</si>
  <si>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</si>
  <si>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</si>
  <si>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</si>
  <si>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</si>
  <si>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</si>
  <si>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celexd:c_6_CA</t>
  </si>
  <si>
    <t xml:space="preserve">Y| link to judgment 6*CJ</t>
  </si>
  <si>
    <t xml:space="preserve">CASE</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</si>
  <si>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</si>
  <si>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</si>
  <si>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</si>
  <si>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</si>
  <si>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</si>
  <si>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celexd:c_6_CB</t>
  </si>
  <si>
    <t xml:space="preserve">Y| link to order 6*CO</t>
  </si>
  <si>
    <t xml:space="preserve">lamd:c_019</t>
  </si>
  <si>
    <t xml:space="preserve">Arrangement
European Union</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</si>
  <si>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</si>
  <si>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</si>
  <si>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arrangement between EU and third country
DTS_SUBDOM = INTER_AGREE AND (TI~arrangement between) ORDER BY XC DESC</t>
  </si>
  <si>
    <t xml:space="preserve">22016A0311(01)
22012A0413(01)
22014A0611(02)
22014A0412(01)</t>
  </si>
  <si>
    <t xml:space="preserve">cdm:agreement_international</t>
  </si>
  <si>
    <t xml:space="preserve">cobo:EURUN | and country</t>
  </si>
  <si>
    <t xml:space="preserve">rety:ARRANG</t>
  </si>
  <si>
    <t xml:space="preserve">celexd:c_2_A_OJL</t>
  </si>
  <si>
    <t xml:space="preserve">eurovoc:1474 |country; subject</t>
  </si>
  <si>
    <t xml:space="preserve">subject-matter:EXT</t>
  </si>
  <si>
    <t xml:space="preserve">Y| dir-eu-legal-act:1140</t>
  </si>
  <si>
    <t xml:space="preserve">fd_365:DATSIG</t>
  </si>
  <si>
    <t xml:space="preserve">O | Place of signature</t>
  </si>
  <si>
    <t xml:space="preserve">AGREE</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</si>
  <si>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</si>
  <si>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</si>
  <si>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</si>
  <si>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</si>
  <si>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</si>
  <si>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</si>
  <si>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</si>
  <si>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</si>
  <si>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subject-matter:DGEN</t>
  </si>
  <si>
    <t xml:space="preserve">dir-eu-legal-act:0120</t>
  </si>
  <si>
    <t xml:space="preserve">Y | and link(s) to proposal(s) concerned</t>
  </si>
  <si>
    <t xml:space="preserve">Y| link to interninstitutional procedures concerned</t>
  </si>
  <si>
    <t xml:space="preserve">lamd:c_021</t>
  </si>
  <si>
    <t xml:space="preserve">European Commission
State aid 
Invitation to submit comments pursuant to Article 108(2) TFEU
Announcement</t>
  </si>
  <si>
    <t xml:space="preserve">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</si>
  <si>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</si>
  <si>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 xml:space="preserve">52015XC0605(05)
52013XC0823(07)
52014XC0801(02)</t>
  </si>
  <si>
    <t xml:space="preserve">cdm:resource_legal</t>
  </si>
  <si>
    <t xml:space="preserve">rety:ANNOUNC</t>
  </si>
  <si>
    <t xml:space="preserve">eurovoc:5541
eurovoc:889 | indicate also: country or region; type of business; aid to undertakings</t>
  </si>
  <si>
    <t xml:space="preserve">subject-matter:AIDE</t>
  </si>
  <si>
    <t xml:space="preserve">dir-eu-legal-act:0860</t>
  </si>
  <si>
    <t xml:space="preserve">O | EEA relevance</t>
  </si>
  <si>
    <t xml:space="preserve">Y | TFEU</t>
  </si>
  <si>
    <t xml:space="preserve">Y | As mentioned in the title:
12016E108 - P2 </t>
  </si>
  <si>
    <t xml:space="preserve">CDOC</t>
  </si>
  <si>
    <t xml:space="preserve">STATEAID</t>
  </si>
  <si>
    <t xml:space="preserve">lamd:c_022</t>
  </si>
  <si>
    <t xml:space="preserve">EFTA Surveillance Authority
State aid 
Invitation to submit comments
</t>
  </si>
  <si>
    <t xml:space="preserve">Invitation to submit comments pursuant to Article 1(2) of Part I of Protocol 3 to the Agreement between the EFTA States on the Establishment of a Surveillance Authority and a Court of Justice on state aid issues</t>
  </si>
  <si>
    <t xml:space="preserve">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</si>
  <si>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following the decision to initiate proceedings pursuant to Article 1(2) of Part I of Protocol 3 to the Agreement between the EFTA States on the Establishment of a Surveillance Authority and a Court of Justice</t>
  </si>
  <si>
    <t xml:space="preserve">E2019C0613(01)
E2019C0523(01)</t>
  </si>
  <si>
    <t xml:space="preserve">cobo:EFTA_SUC</t>
  </si>
  <si>
    <t xml:space="preserve">celexd:c_E_C_OJC</t>
  </si>
  <si>
    <t xml:space="preserve">subject-matter:AIDE
subject-matter:AELE </t>
  </si>
  <si>
    <t xml:space="preserve">dir-eu-legal-act:0860
dir-eu-legal-act:11401010</t>
  </si>
  <si>
    <t xml:space="preserve">Y | EEA</t>
  </si>
  <si>
    <t xml:space="preserve">Y | As mentioned in the title:
E1994A1231(04) - PAIA01P2</t>
  </si>
  <si>
    <t xml:space="preserve">O | 21994A0103(01)</t>
  </si>
  <si>
    <t xml:space="preserve">EFTA</t>
  </si>
  <si>
    <t xml:space="preserve">lamd:c_023</t>
  </si>
  <si>
    <t xml:space="preserve">EFTA Surveillance Authority
State aid 
Decision to open a formal investigation
Invitation to submit comments
</t>
  </si>
  <si>
    <t xml:space="preserve">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</si>
  <si>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 xml:space="preserve">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</si>
  <si>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 xml:space="preserve">In fact this is just the invitation to submit comments following the decision to initiate proceedings pursuant to Article 1(2) of Part I of Protocol 3 to the Agreement between the EFTA States on the Establishment of a Surveillance Authority and a Court of Justice</t>
  </si>
  <si>
    <t xml:space="preserve">E2019C0822(01)</t>
  </si>
  <si>
    <t xml:space="preserve">cdm:legislation_secondary</t>
  </si>
  <si>
    <t xml:space="preserve">lamd:c_024</t>
  </si>
  <si>
    <t xml:space="preserve">EFTA Surveillance Authority decision
closing the formal investigation
State aid </t>
  </si>
  <si>
    <t xml:space="preserve">EFTA Surveillance Authority Decision No 94/17/COL of 31 May 2017 closing the formal investigation into the exemption rule for ambulant services under the scheme on differentiated social security contributions 2014-2020 (Norway) [2018/595]</t>
  </si>
  <si>
    <t xml:space="preserve">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</si>
  <si>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 xml:space="preserve">AU_CODED = EFTA_SUC AND (TI~decision to close formal investigation) ORDER BY XC DESC</t>
  </si>
  <si>
    <t xml:space="preserve">E2017C0094
E2017C0081
E2016C0061</t>
  </si>
  <si>
    <t xml:space="preserve">rety:DEC</t>
  </si>
  <si>
    <t xml:space="preserve">celexd:c_E_C_OJL</t>
  </si>
  <si>
    <t xml:space="preserve">fd_335:PE</t>
  </si>
  <si>
    <t xml:space="preserve">fd_335:DATNOT</t>
  </si>
  <si>
    <t xml:space="preserve">Y | usually 21994A0103(01) - A61; E1994A1231(01) - A24
</t>
  </si>
  <si>
    <t xml:space="preserve">lamd:c_025</t>
  </si>
  <si>
    <t xml:space="preserve">EFTA Surveillance Authority
No state aid within the meaning of Article 61(1) of the EEA agreement</t>
  </si>
  <si>
    <t xml:space="preserve">No state aid within the meaning of Article 61(1) of the EEA Agreement</t>
  </si>
  <si>
    <t xml:space="preserve">Absence d’aide d’État au sens de l’article 61, paragraphe 1, de l’accord EEE</t>
  </si>
  <si>
    <t xml:space="preserve">AU_CODED = EFTA_SUC AND (TI~No state aid within the meaning of) ORDER BY XC DESC</t>
  </si>
  <si>
    <t xml:space="preserve">E2019C0620(01)
E2019C0606(01)
E2018C1011(01)</t>
  </si>
  <si>
    <t xml:space="preserve">Y | As mentioned in the title:
21994A0103(01) - A61P1</t>
  </si>
  <si>
    <t xml:space="preserve">lamd:c_026</t>
  </si>
  <si>
    <t xml:space="preserve">Communication
Notice
EFTA Surveillance Authority
Article 27(4)</t>
  </si>
  <si>
    <t xml:space="preserve">Communication from the EFTA Surveillance Authority published pursuant to Article 27(4) of Chapter II, Protocol 4 of the Surveillance and Court Agreement (Case No 76958 — Color Line/Sandefjord Municipality) — Commitments offered by Sandefjord Municipality</t>
  </si>
  <si>
    <t xml:space="preserve">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</si>
  <si>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 xml:space="preserve">TI~(EFTA Surveillance Authority) AND ("27(4)") ORDER BY XC DESC</t>
  </si>
  <si>
    <t xml:space="preserve">E2016C0428(02)
E2016C0428(01)
E2008C0515(03)</t>
  </si>
  <si>
    <t xml:space="preserve">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</si>
  <si>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</si>
  <si>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</si>
  <si>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 xml:space="preserve">dir-eu-legal-act:11401010</t>
  </si>
  <si>
    <t xml:space="preserve">Y | E1994A1231(05) - CH2A27P4</t>
  </si>
  <si>
    <t xml:space="preserve">lamd:c_027</t>
  </si>
  <si>
    <t xml:space="preserve">Notice
EFTA Surveillance Authority 
Cartel cases</t>
  </si>
  <si>
    <t xml:space="preserve">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</si>
  <si>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 xml:space="preserve">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</si>
  <si>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 xml:space="preserve">TI~(EFTA Surveillance Authority CASE cartel) OR (Notice on immunity from fines) ORDER BY XC DESC</t>
  </si>
  <si>
    <t xml:space="preserve">E2014C0220(01)
E2003C0116(03)
E2009C1203(01)</t>
  </si>
  <si>
    <t xml:space="preserve">cdm:act_surveillance-authority_efta</t>
  </si>
  <si>
    <t xml:space="preserve">rety:COMMUNIC</t>
  </si>
  <si>
    <t xml:space="preserve">eurovoc:5267</t>
  </si>
  <si>
    <t xml:space="preserve">subject-matter:CONC
subject-matter:AELE </t>
  </si>
  <si>
    <t xml:space="preserve">dir-eu-legal-act:0810
dir-eu-legal-act:11401010 | also restrictive practices</t>
  </si>
  <si>
    <t xml:space="preserve">lamd:c_028</t>
  </si>
  <si>
    <t xml:space="preserve">Summary of Decision
EFTA Surveillance Authority</t>
  </si>
  <si>
    <t xml:space="preserve">Summary of the EFTA Surveillance Authority Decision No 605/08/COL of 17 September 2008 relating to a proceeding pursuant to Article 53 of the EEA Agreement (Case 61291 Liechtensteinische Kraftwerke Anstalt and Telecom Liechtenstein AG) (Text with EEA relevance )</t>
  </si>
  <si>
    <t xml:space="preserve">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</si>
  <si>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 xml:space="preserve">TI~Summary of the EFTA Surveillance Authority Decision ORDER BY XC DESC</t>
  </si>
  <si>
    <t xml:space="preserve">E2012C0621(04)
E2009C0618(01)
E2006C0280</t>
  </si>
  <si>
    <t xml:space="preserve">Y | restriction on competition; state aid</t>
  </si>
  <si>
    <t xml:space="preserve">subject-matter:
subject-matter:AELE </t>
  </si>
  <si>
    <t xml:space="preserve">Y |  21994A0103(01) - A54</t>
  </si>
  <si>
    <t xml:space="preserve">lamd:c_029</t>
  </si>
  <si>
    <t xml:space="preserve">Information notice
EFTA Surveillance Authority
Article 17(5) of Regulation (EC) No 1008/2008
 Article 16(4) of Regulation (EC) No 1008/2008
 common rules for the operation of air services</t>
  </si>
  <si>
    <t xml:space="preserve">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</si>
  <si>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 xml:space="preserve">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</si>
  <si>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 xml:space="preserve">TI~Information notice from the EFTA Surveillance Authority ORDER BY XC DESC</t>
  </si>
  <si>
    <t xml:space="preserve">E2019C0207(01)
E2016C0602(02)
E2016C0915(01)</t>
  </si>
  <si>
    <t xml:space="preserve">rety:NOTIF</t>
  </si>
  <si>
    <t xml:space="preserve">eurovoc:4505
eurovoc:3160
eurovoc:6369</t>
  </si>
  <si>
    <t xml:space="preserve">subject-matter:TRAN</t>
  </si>
  <si>
    <t xml:space="preserve">dir-eu-legal-act:11401010
dir-eu-legal-act:074020</t>
  </si>
  <si>
    <t xml:space="preserve">Y | 32008R1008</t>
  </si>
  <si>
    <t xml:space="preserve">lamd:c_030</t>
  </si>
  <si>
    <t xml:space="preserve">Council
Annual Report  
Article 8(2) of Council Common Position 2008/944/CFSP 
control of exports of military technology and equipment</t>
  </si>
  <si>
    <t xml:space="preserve">Twentieth Annual Report according to Article 8(2) of Council Common Position 2008/944/CFSP defining common rules governing the control of exports of military technology and equipment
ST/13586/2018/INIT</t>
  </si>
  <si>
    <t xml:space="preserve">Vingtième rapport annuel établi en application de l’article 8, paragraphe 2, de la position commune 2008/944/PESC du Conseil définissant des règles communes régissant le contrôle des exportations de technologie et d’équipements militaires
ST/13586/2018/INIT</t>
  </si>
  <si>
    <t xml:space="preserve">TI~annual report according to article ORDER BY XC DESC</t>
  </si>
  <si>
    <t xml:space="preserve">52018XG1214(01)
52018XG1031(01)
52018XG0214(01)</t>
  </si>
  <si>
    <t xml:space="preserve">rety:REPORT_ANNUAL</t>
  </si>
  <si>
    <t xml:space="preserve">celexd:c_5_XG_OJC</t>
  </si>
  <si>
    <t xml:space="preserve">eurovoc:7
eurovoc:5542</t>
  </si>
  <si>
    <t xml:space="preserve">subject-matter:PESC</t>
  </si>
  <si>
    <t xml:space="preserve">dir-eu-legal-act:11603030
dir-eu-legal-act:18</t>
  </si>
  <si>
    <t xml:space="preserve">Y | TEU; TFEU</t>
  </si>
  <si>
    <t xml:space="preserve">Y | 32008E0944 - A08P2</t>
  </si>
  <si>
    <t xml:space="preserve">COTHER</t>
  </si>
  <si>
    <t xml:space="preserve">lamd:c_031</t>
  </si>
  <si>
    <t xml:space="preserve">Initiation of proceedings (Case M)
(Information - merger)</t>
  </si>
  <si>
    <t xml:space="preserve">Initiation of proceedings (Case M.7477 — Halliburton/Baker Hughes) (Text with EEA relevance) </t>
  </si>
  <si>
    <t xml:space="preserve">Engagement de procédure (Affaire M.7477 — Halliburton/Baker Hughes) </t>
  </si>
  <si>
    <t xml:space="preserve">TI~Initiation of proceedings Case M ORDER BY XC DESC</t>
  </si>
  <si>
    <t xml:space="preserve">52019M9014(01)
52019M9064(01)
52019M9076(01)</t>
  </si>
  <si>
    <t xml:space="preserve">cobo:COM
cobo:COMP</t>
  </si>
  <si>
    <t xml:space="preserve">celexd:c_5_M_OJC</t>
  </si>
  <si>
    <t xml:space="preserve">eurovoc:183
eurovoc:69</t>
  </si>
  <si>
    <t xml:space="preserve">subject-matter:MERG
subject-matter:CONC</t>
  </si>
  <si>
    <t xml:space="preserve">dir-eu-legal-act:0840</t>
  </si>
  <si>
    <t xml:space="preserve">Y | 32004R0139 - A06P1PTC)</t>
  </si>
  <si>
    <t xml:space="preserve">lamd:c_032</t>
  </si>
  <si>
    <t xml:space="preserve">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</si>
  <si>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</si>
  <si>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 xml:space="preserve">Décision (UE, Euratom) 2015/1623 du Parlement européen du 29 avril 2015 sur la clôture des comptes du budget général de l'Union européenne relatifs à l'exercice 2013, section III — Commission</t>
  </si>
  <si>
    <t xml:space="preserve">TI~decision closure of the accounts of the general budget ORDER BY XC DESC</t>
  </si>
  <si>
    <t xml:space="preserve">32015B1623</t>
  </si>
  <si>
    <t xml:space="preserve">cdm:document_budget_ep</t>
  </si>
  <si>
    <t xml:space="preserve">cobo:EP</t>
  </si>
  <si>
    <t xml:space="preserve">celexd:c_3_B_OJL</t>
  </si>
  <si>
    <t xml:space="preserve">eurovoc:5158
eurovoc:6013
eurovoc:933 | instituion / agency concerned or combination of more general descriptors for defining its main activity</t>
  </si>
  <si>
    <t xml:space="preserve">subject-matter:BUDG</t>
  </si>
  <si>
    <t xml:space="preserve">dir-eu-legal-act:016020</t>
  </si>
  <si>
    <t xml:space="preserve">Y | End of financial year</t>
  </si>
  <si>
    <t xml:space="preserve">O | Validity: end of financial year</t>
  </si>
  <si>
    <t xml:space="preserve">Y | TEU; TFEU; EURATOM</t>
  </si>
  <si>
    <t xml:space="preserve">Y | 12016A106BIS
12016E317
12016E318
12016E319</t>
  </si>
  <si>
    <t xml:space="preserve">LEGAL</t>
  </si>
  <si>
    <t xml:space="preserve">3OTHER</t>
  </si>
  <si>
    <t xml:space="preserve">lamd:c_033</t>
  </si>
  <si>
    <t xml:space="preserve">Council
Position of the Council at first reading with a view to the adoption of</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</si>
  <si>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</si>
  <si>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</si>
  <si>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 xml:space="preserve">Celex number contains split (01)
Link to procedure + EP - Legislative observatory
DN="5*AG*(01)" ORDER BY XC DESC</t>
  </si>
  <si>
    <t xml:space="preserve">52018AG0001(01)
52017AG0006(01)</t>
  </si>
  <si>
    <t xml:space="preserve">rety:POSIT</t>
  </si>
  <si>
    <t xml:space="preserve">celexd:c_5_AG_OJC</t>
  </si>
  <si>
    <t xml:space="preserve">Y | link to proposal</t>
  </si>
  <si>
    <t xml:space="preserve">Y | Link to the statement of the Council´s reasons</t>
  </si>
  <si>
    <t xml:space="preserve">lamd:c_034</t>
  </si>
  <si>
    <t xml:space="preserve">Statement of the Council's reasons
position at first reading with a view to the adoption of</t>
  </si>
  <si>
    <t xml:space="preserve">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</si>
  <si>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</si>
  <si>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Celex number contains split (02)
Link to procedure + EP - Legislative observatory
DN="5*AG*(02)" ORDER BY XC DESC</t>
  </si>
  <si>
    <t xml:space="preserve">52018AG0001(02)
52017AG0006(02)</t>
  </si>
  <si>
    <t xml:space="preserve">lamd:c_035</t>
  </si>
  <si>
    <t xml:space="preserve">Summary of the opinion 
European Data Protection Supervisor </t>
  </si>
  <si>
    <t xml:space="preserve">Summary of the Opinion of the European Data Protection Supervisor on the proposal for a Regulation on ECRIS-TCN</t>
  </si>
  <si>
    <t xml:space="preserve">Résumé de l’avis du contrôleur européen de la protection des données sur la proposition de règlement relatif au système ECRIS-TCN</t>
  </si>
  <si>
    <t xml:space="preserve">Link to procedure + EP - Legislative observatory
TI~Summary of the Opinion of the European Data Protection Supervisor ORDER BY XC DESC</t>
  </si>
  <si>
    <t xml:space="preserve">52019XX0603(01)
52019XX0603(02)
52019XX0416(01)</t>
  </si>
  <si>
    <t xml:space="preserve">cdm:work</t>
  </si>
  <si>
    <t xml:space="preserve">cobo:EDPS</t>
  </si>
  <si>
    <t xml:space="preserve">rety:SUM</t>
  </si>
  <si>
    <t xml:space="preserve">celexd:c_5_XX_OJC</t>
  </si>
  <si>
    <t xml:space="preserve">Y | 018R1725 - A42P1 </t>
  </si>
  <si>
    <t xml:space="preserve">5OTHER</t>
  </si>
  <si>
    <t xml:space="preserve">lamd:c_036</t>
  </si>
  <si>
    <t xml:space="preserve">EEA EFTA
list
marketing authorisations
Medicinal products
regulation (EC) No 1907/2006 REACH</t>
  </si>
  <si>
    <t xml:space="preserve">Medicinal products — List of marketing authorisations granted by the EEA EFTA States for the second half of 2017</t>
  </si>
  <si>
    <t xml:space="preserve">Médicaments — Liste des autorisations de mise sur le marché octroyées par les États de l’AELE membres de l’EEE au cours du second semestre 2017</t>
  </si>
  <si>
    <t xml:space="preserve">TI~marketing authorisations EEA EFTA AND DTT=G ORDER BY XC DESC</t>
  </si>
  <si>
    <t xml:space="preserve">E2018G0830(01)
E2018G0830(02)</t>
  </si>
  <si>
    <t xml:space="preserve">cobo:EFTA_STC</t>
  </si>
  <si>
    <t xml:space="preserve">celexd:E_G_OJC</t>
  </si>
  <si>
    <t xml:space="preserve">eurovoc:187
eurovoc:5618
eurovoc:3813
eurovoc:5451
eurovoc:1631</t>
  </si>
  <si>
    <t xml:space="preserve">subject-matter:LCM
subject-matter:AELE</t>
  </si>
  <si>
    <t xml:space="preserve">dir-eu-legal-act:0205</t>
  </si>
  <si>
    <t xml:space="preserve">Y | 22000D1109(29)</t>
  </si>
  <si>
    <t xml:space="preserve">lamd:c_037</t>
  </si>
  <si>
    <t xml:space="preserve">European Commission
Authorisation for State aid pursuant to Articles 107 and 108 TFEU
Except for products falling under Annex I of the Treaty
Notice</t>
  </si>
  <si>
    <t xml:space="preserve">Authorisation for State aid pursuant to Articles 107 and 108 of the Treaty on the Functioning of the European Union — Cases where the Commission raises no objections (Text with EEA relevance, except for products falling under Annex I of the Treaty)</t>
  </si>
  <si>
    <t xml:space="preserve">Autorisation des aides d'État dans le cadre des dispositions des articles 107 et 108 du traité sur le fonctionnement de l'Union européenne — Cas à l'égard desquels la Commission ne soulève pas d'objection</t>
  </si>
  <si>
    <t xml:space="preserve">Not coveirng similar documents related to the agriculture products from TFEU Annex I
TI~Authorisation for State aid pursuant to Articles 107 and 108 except for products falling under Annex I of the Treaty ORDER BY XC DESC</t>
  </si>
  <si>
    <t xml:space="preserve">52019XC0621(04)
52019XC0614(04)</t>
  </si>
  <si>
    <t xml:space="preserve">eurovoc:5541
eurovoc:889 | indicate also: country or region; type of business</t>
  </si>
  <si>
    <t xml:space="preserve">Y | 12016E107; 12016E108</t>
  </si>
  <si>
    <t xml:space="preserve">Y| 12016EN01</t>
  </si>
  <si>
    <t xml:space="preserve">lamd:c_038</t>
  </si>
  <si>
    <t xml:space="preserve">Resolution 
Council
representatives of the Member States</t>
  </si>
  <si>
    <t xml:space="preserve">Resolution of the Council and of the representatives of the Member States meeting within the Council establishing guidelines on the governance of the EU Youth Dialogue — European Union Youth Strategy 2019-2027
ST/9149/2019/INIT</t>
  </si>
  <si>
    <t xml:space="preserve">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</si>
  <si>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 xml:space="preserve">(DTS=4 AND DTT=Y) AND AU_CODED = GOVREP AND TI~resolution ORDER BY XC DESC</t>
  </si>
  <si>
    <t xml:space="preserve">42019Y0607(01)
42019Y0605(01)
42018Y1218(01)</t>
  </si>
  <si>
    <t xml:space="preserve">cobo:CONSIL
cobo:GOVREP</t>
  </si>
  <si>
    <t xml:space="preserve">rety:RES</t>
  </si>
  <si>
    <t xml:space="preserve">celexd:c_4_Y_OJC</t>
  </si>
  <si>
    <t xml:space="preserve">fd_335:B-19.12</t>
  </si>
  <si>
    <t xml:space="preserve">CRDS</t>
  </si>
  <si>
    <t xml:space="preserve">lamd:c_039</t>
  </si>
  <si>
    <t xml:space="preserve">Council
conclusions</t>
  </si>
  <si>
    <t xml:space="preserve">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</si>
  <si>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 xml:space="preserve">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</si>
  <si>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 xml:space="preserve">TI~conclusions council AND AU=CONSIL NOT GOVREP AND DTT=XG ORDER BY XC DESC</t>
  </si>
  <si>
    <t xml:space="preserve">52015XG0527(01)
52016XG0723(01)
52015XG1217(02)
52009XG0131(01)</t>
  </si>
  <si>
    <t xml:space="preserve">rety:CONCL</t>
  </si>
  <si>
    <t xml:space="preserve">O | fd_335:B-19.12</t>
  </si>
  <si>
    <t xml:space="preserve">lamd:c_040</t>
  </si>
  <si>
    <t xml:space="preserve">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</si>
  <si>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</si>
  <si>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 xml:space="preserve">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</si>
  <si>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 xml:space="preserve">TI~conclusions council AND AU=CONSIL AND GOVREP AND DTT=XG ORDER BY XC DESC</t>
  </si>
  <si>
    <t xml:space="preserve">52014XG1223(02)
52016XG0614(03)</t>
  </si>
  <si>
    <t xml:space="preserve">lamd:c_041</t>
  </si>
  <si>
    <t xml:space="preserve">Statement
Joint statement
Parliament
Council
Commission</t>
  </si>
  <si>
    <t xml:space="preserve">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</si>
  <si>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 xml:space="preserve">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</si>
  <si>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 xml:space="preserve">usually published in OJC, but 32019C0712(01) published in OJL
FM_CODED = STAT AND (TI~STATEMENT AND AU=CONSIL) ORDER BY XC DESC</t>
  </si>
  <si>
    <t xml:space="preserve">32019C0725(01)
32019C0712(01)
32019C0711(01)</t>
  </si>
  <si>
    <t xml:space="preserve">cobo:EP
cobo:CONSIL
cobo:COM</t>
  </si>
  <si>
    <t xml:space="preserve">rety:STATS</t>
  </si>
  <si>
    <t xml:space="preserve">celexd:3_C</t>
  </si>
  <si>
    <t xml:space="preserve">lamd:c_042</t>
  </si>
  <si>
    <t xml:space="preserve">Statement
Commission</t>
  </si>
  <si>
    <t xml:space="preserve">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</si>
  <si>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 xml:space="preserve">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</si>
  <si>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 xml:space="preserve">usually published in OJC, but 32017C0131(01) published in OJL
(TI~STATEMENT AND AU=COM NOT CONSIL) AND FM_CODED = STAT ORDER BY XC DESC</t>
  </si>
  <si>
    <t xml:space="preserve">32019C0425(01)
32018C0807(01)</t>
  </si>
  <si>
    <t xml:space="preserve">lamd:c_043</t>
  </si>
  <si>
    <t xml:space="preserve">Opinion
Council
European Monetary Union EMU</t>
  </si>
  <si>
    <t xml:space="preserve">Council opinion of 10 December 2013 on the Economic Partnership Programme of the Netherlands </t>
  </si>
  <si>
    <t xml:space="preserve">AVIS DU CONSEIL du 10 décembre 2013 concernant le programme de partenariat économique des Pays-Bas</t>
  </si>
  <si>
    <t xml:space="preserve">Last published in 2013
Link to procedure
EP - Legislative observatory
There are some cases with Celex 5*XG (should be corrected?):
52002XG0221(01)
52001XG0410(02)
52001XG0410(04)
AU_CODED = CONSIL AND (DTS=3 AND DTT=A) ORDER BY XC DESC</t>
  </si>
  <si>
    <t xml:space="preserve">32013A1218(02)
32013A1218(01)
32013A1217(02)</t>
  </si>
  <si>
    <t xml:space="preserve">cdm:opinion</t>
  </si>
  <si>
    <t xml:space="preserve">celexd:c_3_A_OJC</t>
  </si>
  <si>
    <t xml:space="preserve">eurovoc:368
eurovoc:6212
eurovoc:843</t>
  </si>
  <si>
    <t xml:space="preserve">subject-matter:UEM
subject-matter:PECO</t>
  </si>
  <si>
    <t xml:space="preserve">dir-eu-legal-act:103020</t>
  </si>
  <si>
    <t xml:space="preserve">Y | 31997R1466 or 32013R0473</t>
  </si>
  <si>
    <t xml:space="preserve">O |  link to proposal for a Council opinion </t>
  </si>
  <si>
    <t xml:space="preserve">NLEGIS</t>
  </si>
  <si>
    <t xml:space="preserve">lamd:c_044</t>
  </si>
  <si>
    <t xml:space="preserve">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</si>
  <si>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</si>
  <si>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 xml:space="preserve">Avis de la Commission du 29 octobre 2015 concernant le projet de rejet d’effluents radioactifs résultant des phases III et IV du déclassement du réacteur A-1 de la centrale nucléaire de Bohunice, en République slovaque</t>
  </si>
  <si>
    <t xml:space="preserve">AU_CODED = COM AND (DTS=3 AND DTT=A) ORDER BY XC DESC</t>
  </si>
  <si>
    <t xml:space="preserve">32015A1031(01)
32019A0520(01)
32018A0911(01)</t>
  </si>
  <si>
    <t xml:space="preserve">cobo:COM
cobo:ENER</t>
  </si>
  <si>
    <t xml:space="preserve">eurovoc:4042
eurovoc:2539
eurovoc:347</t>
  </si>
  <si>
    <t xml:space="preserve">subject-matter:NUCL</t>
  </si>
  <si>
    <t xml:space="preserve">dir-eu-legal-act:15102010</t>
  </si>
  <si>
    <t xml:space="preserve">ENER</t>
  </si>
  <si>
    <t xml:space="preserve">Y | TFEU; EURATOM</t>
  </si>
  <si>
    <t xml:space="preserve">Y | 12016A037</t>
  </si>
  <si>
    <t xml:space="preserve">lamd:c_045</t>
  </si>
  <si>
    <t xml:space="preserve">Information communicated by Member States 
Summary information
State aid granted 
Regulation (EC) No 1857/2006 
Regulation (EC) No 736/2008
Regulation (EC) No 800/2008</t>
  </si>
  <si>
    <t xml:space="preserve">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</si>
  <si>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 xml:space="preserve">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</si>
  <si>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 xml:space="preserve">TI~communicated by Member States regarding State aid granted ORDER BY XC DESC</t>
  </si>
  <si>
    <t xml:space="preserve">52014XC0221(06)
52014XC0416(07)</t>
  </si>
  <si>
    <t xml:space="preserve">eurovoc:5541
eurovoc:889 | indicate also: country or region; type of business; aid to undertakings; aid to agriculuture; financial aid</t>
  </si>
  <si>
    <t xml:space="preserve">Y | as indicated in the title - 32008R0800; 32006R1857; 32008R0736</t>
  </si>
  <si>
    <t xml:space="preserve">lamd:c_046</t>
  </si>
  <si>
    <t xml:space="preserve">Commission notice
Decision to close the formal investigation procedure 
State aid
Articles 107 to 109 of the Treaty on the Functioning of the European Union</t>
  </si>
  <si>
    <t xml:space="preserve">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</si>
  <si>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 xml:space="preserve">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</si>
  <si>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 xml:space="preserve">TI~Decision formal investigation procedure withdrawal State aid AND DTS=5 ORDER BY XC DESC</t>
  </si>
  <si>
    <t xml:space="preserve">52016XC1207(04)
52016XC1012(02)
52015XC0123(02)</t>
  </si>
  <si>
    <t xml:space="preserve">Y | 12016E108 - P2</t>
  </si>
  <si>
    <t xml:space="preserve">Y| 12012E107; 12012E109</t>
  </si>
  <si>
    <t xml:space="preserve">lamd:c_047</t>
  </si>
  <si>
    <t xml:space="preserve">Participation agreement
European Union</t>
  </si>
  <si>
    <t xml:space="preserve">Participation Agreement between the European Union and the Swiss Confederation on the participation of the Swiss Confederation in the European Union Advisory Mission for Civilian Security Sector Reform in Ukraine (EUAM Ukraine)</t>
  </si>
  <si>
    <t xml:space="preserve">ACCORD DE PARTICIPATION
entre l'Union européenne et la Confédération suisse relatif à la participation de la Confédération suisse à la mission de conseil de l'Union européenne sur la réforme du secteur de la sécurité civile en Ukraine (EUAM UKRAINE)</t>
  </si>
  <si>
    <t xml:space="preserve">Usually between EU and Swiss concerning CFSP
TI~"participation agreement" AND DTS_SUBDOM = INTER_AGREE ORDER BY XC DESC</t>
  </si>
  <si>
    <t xml:space="preserve">22016A0420(01)
22016A0421(01)
22014A0712(01)</t>
  </si>
  <si>
    <t xml:space="preserve">cobo:EURUN | and country (SWISS)</t>
  </si>
  <si>
    <t xml:space="preserve">rety:AGREE_INTERNATION</t>
  </si>
  <si>
    <t xml:space="preserve">eurovoc:1474 |eurovoc:8481</t>
  </si>
  <si>
    <t xml:space="preserve">Y | subject-matter:PESC</t>
  </si>
  <si>
    <t xml:space="preserve">Y| dir-eu-legal-act:18</t>
  </si>
  <si>
    <t xml:space="preserve">lamd:c_048</t>
  </si>
  <si>
    <t xml:space="preserve">Protocol 
amending 
international agreement</t>
  </si>
  <si>
    <t xml:space="preserve">Protocol amending the Euro-Mediterranean Aviation Agreement between the European Union and its Member States, of the one part, and the Hashemite Kingdom of Jordan, of the other part, to take account of the accession to the European Union of the Republic of Croatia</t>
  </si>
  <si>
    <t xml:space="preserve">PROTOCOLE
modifiant l'accord euro-méditerranéen relatif aux services aériens entre l'Union européenne et ses États membres, d'une part, et le Royaume hachémite de Jordanie, d'autre part, pour tenir compte de l'adhésion à l'Union européenne de la République de Croatie</t>
  </si>
  <si>
    <t xml:space="preserve">Usually amendments to an international agreement (link - amendment)
(TI~Protocol amending) AND DTS_SUBDOM = INTER_AGREE AND DTT=A ORDER BY XC DESC</t>
  </si>
  <si>
    <t xml:space="preserve">22016A0521(01)
22019A0508(01)
22019A0426(01)</t>
  </si>
  <si>
    <t xml:space="preserve">rety:AGREE_PROT</t>
  </si>
  <si>
    <t xml:space="preserve">eurovoc:1474
eurovoc:2850</t>
  </si>
  <si>
    <t xml:space="preserve">Y | link to amended international agreement</t>
  </si>
  <si>
    <t xml:space="preserve">lamd:c_049</t>
  </si>
  <si>
    <t xml:space="preserve">Protocol 
additional
international agreement</t>
  </si>
  <si>
    <t xml:space="preserve">Additional Protocol to the Trade Agreement between the European Union and its Member States, of the one part, and Colombia and Peru, of the other part, to take account of the accession of the Republic of Croatia to the European Union</t>
  </si>
  <si>
    <t xml:space="preserve">Protocole additionnel à l'accord commercial entre l'Union européenne et ses États membres, d'une part, et la Colombie et le Pérou, d'autre part, en vue de tenir compte de l'adhésion de la République de Croatie à l'Union européenne</t>
  </si>
  <si>
    <t xml:space="preserve">Usually amendments to an international agreement (link - amendment); or only a new protocol to be added to the agreement (link - addition)
(TI~Protocol additional) AND DTS_SUBDOM = INTER_AGREE AND DTT=A ORDER BY XC DESC</t>
  </si>
  <si>
    <t xml:space="preserve">22015A0731(01)
22018A1220(01)
22018A0622(02)</t>
  </si>
  <si>
    <t xml:space="preserve">O | link to amended international agreement</t>
  </si>
  <si>
    <t xml:space="preserve">lamd:c_050</t>
  </si>
  <si>
    <t xml:space="preserve">Summary of European Union decisions
Summary of European Union decision
Regulation (EC) No 726/2004
medicinal products</t>
  </si>
  <si>
    <t xml:space="preserve">Summary of European Union decisions on marketing authorisations in respect of medicinal products from 1 July 2018 to 31 July 2018 (Published pursuant to Article 13 or Article 38 of Regulation (EC) No 726/2004 of the European Parliament and of the Council)</t>
  </si>
  <si>
    <t xml:space="preserve">Résumé des décisions de l’Union européenne relatives aux autorisations de mise sur le marché des médicaments du 1er juillet 2018 au 31 juillet 2018 [Publié en vertu de l’article 13 ou de l’article 38 du règlement (CE) n° 726/2004 du Parlement européen et du Conseil]</t>
  </si>
  <si>
    <t xml:space="preserve">(TI~Summary of European Union decisions on marketing authorisations 726/2004) AND DTS_SUBDOM = PRE_ACTS ORDER BY XC DESC</t>
  </si>
  <si>
    <t xml:space="preserve">52019XC0726(02)
52019XC0628(01)
52019XC0524(06)
52019XC0503(05)</t>
  </si>
  <si>
    <t xml:space="preserve">eurovoc:2081
eurovoc:5451</t>
  </si>
  <si>
    <t xml:space="preserve">subject-matter:SANT</t>
  </si>
  <si>
    <t xml:space="preserve">dir-eu-legal-act:133015</t>
  </si>
  <si>
    <t xml:space="preserve">Y | 32004R0726 - A13
32004R0726 - A38</t>
  </si>
  <si>
    <t xml:space="preserve">MA</t>
  </si>
  <si>
    <t xml:space="preserve">lamd:c_051</t>
  </si>
  <si>
    <t xml:space="preserve">Summary of European Union decisions
Summary of European Union decision
 Directive 2001/83/EC
 Directive 2001/82/EC
medicinal products</t>
  </si>
  <si>
    <t xml:space="preserve">Summary of European Union decisions on marketing authorisations in respect of medicinal products from 1 June 2019 to 30 June 2019 (Decisions taken pursuant to Article 34 of Directive 2001/83/EC or Article 38 of Directive 2001/82/EC)</t>
  </si>
  <si>
    <t xml:space="preserve">Résumé des décisions de l’Union européenne relatives aux autorisations de mise sur le marché des médicaments du 1er juin 2019 au 30 juin 2019 (Décisions prises conformément à l’article 34 de la directive 2001/83/CE ou à l’article 38 de la directive 2001/82/CE)</t>
  </si>
  <si>
    <t xml:space="preserve">TI~Summary of European Union decisions on marketing authorisations 2001/83 ORDER BY XC DESC</t>
  </si>
  <si>
    <t xml:space="preserve">52019XC0726(03)
52019XC0628(02)
52019XC0524(07)</t>
  </si>
  <si>
    <t xml:space="preserve">Y | 32001L0082 - A38
32001L0083 - A34</t>
  </si>
  <si>
    <t xml:space="preserve">TREATY</t>
  </si>
  <si>
    <t xml:space="preserve">Treaties</t>
  </si>
  <si>
    <t xml:space="preserve">EU treaties; celex sector 1</t>
  </si>
  <si>
    <t xml:space="preserve">International agreements and related documents</t>
  </si>
  <si>
    <t xml:space="preserve">Agreements between EU (and its Memeber States) and third countries or international organisations; celex sector 2</t>
  </si>
  <si>
    <t xml:space="preserve">Legal acts</t>
  </si>
  <si>
    <t xml:space="preserve">Legislative and non-legislative acts; complementary acts; celex sector 3 and 4</t>
  </si>
  <si>
    <t xml:space="preserve">LEGIS</t>
  </si>
  <si>
    <t xml:space="preserve">Legislative acts</t>
  </si>
  <si>
    <t xml:space="preserve">Legislative acts adopted by legislative procedure</t>
  </si>
  <si>
    <t xml:space="preserve">Non-legislative acts</t>
  </si>
  <si>
    <t xml:space="preserve">Implementing, delegated and other acts not adopted by legislative procedure</t>
  </si>
  <si>
    <t xml:space="preserve">Other</t>
  </si>
  <si>
    <t xml:space="preserve">Complementary acts incl. Budget, ECB guidelines</t>
  </si>
  <si>
    <t xml:space="preserve">Preparatory documents</t>
  </si>
  <si>
    <t xml:space="preserve">Commission proposals and related documents coming from legislative procedure; drafts</t>
  </si>
  <si>
    <t xml:space="preserve">European Commmission</t>
  </si>
  <si>
    <t xml:space="preserve">Commission proposals, drafts, other preparatory documents as well as Commission reports and working documents (green and white papers, communications, impact assesments, evaluations, fittness checks, etc.) </t>
  </si>
  <si>
    <t xml:space="preserve">Council</t>
  </si>
  <si>
    <t xml:space="preserve">Council positions, Statements of Council's reasons, etc.</t>
  </si>
  <si>
    <t xml:space="preserve">EP</t>
  </si>
  <si>
    <t xml:space="preserve">European Parliament</t>
  </si>
  <si>
    <t xml:space="preserve">EP resolutions, opinions, reports</t>
  </si>
  <si>
    <t xml:space="preserve">European Economic and Social Committee</t>
  </si>
  <si>
    <t xml:space="preserve">EESC opinions</t>
  </si>
  <si>
    <t xml:space="preserve">COR</t>
  </si>
  <si>
    <t xml:space="preserve">European Committee of Regions</t>
  </si>
  <si>
    <t xml:space="preserve">CoR opinions</t>
  </si>
  <si>
    <t xml:space="preserve">ECB</t>
  </si>
  <si>
    <t xml:space="preserve">European Central Bank</t>
  </si>
  <si>
    <t xml:space="preserve">ECB opinions</t>
  </si>
  <si>
    <t xml:space="preserve">Preparatory acts from other EU bodies</t>
  </si>
  <si>
    <t xml:space="preserve">Case-law</t>
  </si>
  <si>
    <t xml:space="preserve">Case law from Court of Justice of the EU and judicial informations published in OJ; celex sector 6</t>
  </si>
  <si>
    <t xml:space="preserve">EFTA and EEA documents; celex sector E</t>
  </si>
  <si>
    <t xml:space="preserve">Other documents</t>
  </si>
  <si>
    <t xml:space="preserve">Documents concerning State aid, mergers and concentrations; notices and informations from EU institutions and bodies or from the member states published mainly in OJ-C; celex sector C or 5</t>
  </si>
  <si>
    <t xml:space="preserve">State Aid, mergers and concentrations</t>
  </si>
  <si>
    <t xml:space="preserve">usually 5*XC or 5*M documents</t>
  </si>
  <si>
    <t xml:space="preserve">Conclusions, resolutions, declarations, statements</t>
  </si>
  <si>
    <t xml:space="preserve">Marketing authorisations</t>
  </si>
  <si>
    <t xml:space="preserve">usually 5*XC documents</t>
  </si>
  <si>
    <t xml:space="preserve">CELEX_ID</t>
  </si>
  <si>
    <t xml:space="preserve">Classification- parent</t>
  </si>
  <si>
    <t xml:space="preserve">Consolidated legislation</t>
  </si>
  <si>
    <t xml:space="preserve">International agreements</t>
  </si>
  <si>
    <t xml:space="preserve">Legislation</t>
  </si>
  <si>
    <t xml:space="preserve">Complementary legislation</t>
  </si>
  <si>
    <t xml:space="preserve">Preparatory acts and working documents</t>
  </si>
  <si>
    <t xml:space="preserve">Jurisprudence (Court of Justice of the European Union)</t>
  </si>
  <si>
    <t xml:space="preserve">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</si>
  <si>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</si>
  <si>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</si>
  <si>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National case-law</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</si>
  <si>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The country codes used in sector 8 are:</t>
  </si>
  <si>
    <t xml:space="preserve">Parliamentary questions (European Parliament)</t>
  </si>
  <si>
    <t xml:space="preserve">1_AFI_DCL</t>
  </si>
  <si>
    <t xml:space="preserve">Declaration annexed to the Final Act</t>
  </si>
  <si>
    <t xml:space="preserve">12016L/AFI/DCL/02: Consolidated version of the Treaty on the Functioning of the European Union
A.DECLARATIONS CONCERNING PROVISIONS OF THE TREATIES
2.Declaration on Article 6(2) of the Treaty on European Union</t>
  </si>
  <si>
    <t xml:space="preserve">a separate work for each declaration</t>
  </si>
  <si>
    <t xml:space="preserve">??</t>
  </si>
  <si>
    <t xml:space="preserve">1_PRO</t>
  </si>
  <si>
    <t xml:space="preserve">Protocol</t>
  </si>
  <si>
    <t xml:space="preserve">12016M/PRO/01: Protocol (No 1) on the role of national parliaments in the European Union</t>
  </si>
  <si>
    <t xml:space="preserve">a separate work for each protocol</t>
  </si>
  <si>
    <t xml:space="preserve">1_TXT</t>
  </si>
  <si>
    <t xml:space="preserve">Treaty - full text</t>
  </si>
  <si>
    <t xml:space="preserve">11957A/TXT: Treaty establishing the European Atomic Energy Community</t>
  </si>
  <si>
    <t xml:space="preserve">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</si>
  <si>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 xml:space="preserve">Date of publication</t>
  </si>
  <si>
    <t xml:space="preserve">1_N</t>
  </si>
  <si>
    <t xml:space="preserve">Annex</t>
  </si>
  <si>
    <t xml:space="preserve">12016AN01: Consolidated version of the Treaty establishing the European Atomic Energy Community
ANNEX I FIELDS OF RESEARCH CONCERNING NUCLEAR ENERGY REFERRED TO IN ARTICLE 4 OF THIS TREATY</t>
  </si>
  <si>
    <t xml:space="preserve">a separate work for each annex</t>
  </si>
  <si>
    <t xml:space="preserve">1_nnn</t>
  </si>
  <si>
    <t xml:space="preserve">Article</t>
  </si>
  <si>
    <t xml:space="preserve">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</si>
  <si>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 xml:space="preserve">a separate work for each article</t>
  </si>
  <si>
    <t xml:space="preserve">2_A</t>
  </si>
  <si>
    <t xml:space="preserve">Agreements with Member or non-member States  or international organisations</t>
  </si>
  <si>
    <t xml:space="preserve">Before 1983: The CELEX number was based on the date of signature or entry into force of the act. </t>
  </si>
  <si>
    <t xml:space="preserve">A</t>
  </si>
  <si>
    <t xml:space="preserve">celexd:c_2_A_OJC</t>
  </si>
  <si>
    <t xml:space="preserve">2_A_OJC</t>
  </si>
  <si>
    <t xml:space="preserve">OJ-C: Agreements with Member or non-member States  or international organisations</t>
  </si>
  <si>
    <t xml:space="preserve">22012A1013(01): Monetary Agreement between the European Union and the Principality of Monaco</t>
  </si>
  <si>
    <t xml:space="preserve">Last publication in OJ-C in 2012</t>
  </si>
  <si>
    <t xml:space="preserve">2_A_OJL</t>
  </si>
  <si>
    <t xml:space="preserve">OJ-L: 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</si>
  <si>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</si>
  <si>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2_D</t>
  </si>
  <si>
    <t xml:space="preserve">Acts of bodies created by international agreements</t>
  </si>
  <si>
    <t xml:space="preserve">Before 1 October 2015:
The CELEX numbers of all acts where author = EEA Joint Committee were based on their internal number.
Before March 2001: 
The CELEX numbers of all acts were based on their date of publication (year and day) followed by a split number.</t>
  </si>
  <si>
    <t xml:space="preserve">D</t>
  </si>
  <si>
    <t xml:space="preserve">2_D_OJC</t>
  </si>
  <si>
    <t xml:space="preserve">OJ-C: Acts of bodies crated by international agreements</t>
  </si>
  <si>
    <t xml:space="preserve">22014D0717(01): Recommendation of the EU-Lebanon Association Council of 20 June 2014 on the implementation of the second EU-Lebanon European Neighbourhood Policy Action Plan</t>
  </si>
  <si>
    <t xml:space="preserve">2_D_OJL</t>
  </si>
  <si>
    <t xml:space="preserve">OJ-L: Acts of bodies crated by international agreements</t>
  </si>
  <si>
    <t xml:space="preserve">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</si>
  <si>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 xml:space="preserve">Official No (PPF)</t>
  </si>
  <si>
    <t xml:space="preserve">2_P</t>
  </si>
  <si>
    <t xml:space="preserve">Acts of parliamentary bodies created by international agreements</t>
  </si>
  <si>
    <t xml:space="preserve">There were some cases where CELEX numbers were based on the internal number of the act. See, in particular, resolutions of the Joint Assembly of the ACP–EU Convention (e.g. 22007P3937).</t>
  </si>
  <si>
    <t xml:space="preserve">P</t>
  </si>
  <si>
    <t xml:space="preserve">2_P_OJC</t>
  </si>
  <si>
    <t xml:space="preserve">OJ-C: Acts of parliamentary bodies created by international agreements</t>
  </si>
  <si>
    <t xml:space="preserve">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</si>
  <si>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 xml:space="preserve">2_X</t>
  </si>
  <si>
    <t xml:space="preserve">Other acts</t>
  </si>
  <si>
    <t xml:space="preserve">Acts not containing information about the entry into force, provisional application, extensions, etc. of international agreements are included in this category.</t>
  </si>
  <si>
    <t xml:space="preserve">X</t>
  </si>
  <si>
    <t xml:space="preserve">2_X_JOC</t>
  </si>
  <si>
    <t xml:space="preserve">OJ-C: Other acts</t>
  </si>
  <si>
    <t xml:space="preserve">22012X1005(01): Information on the date of entry into force of the Monetary Agreement between the European Union and the Principality of Andorra</t>
  </si>
  <si>
    <t xml:space="preserve">2_X_OJL</t>
  </si>
  <si>
    <t xml:space="preserve">OJ-L: Other acts</t>
  </si>
  <si>
    <t xml:space="preserve">22014X1107(01): Information relating to the entry into force of the Agreement between the European Union and the Republic of Cape Verde on the readmission of persons residing without authorisation</t>
  </si>
  <si>
    <t xml:space="preserve">3_A</t>
  </si>
  <si>
    <t xml:space="preserve">Opinions</t>
  </si>
  <si>
    <t xml:space="preserve">3_A_OJC</t>
  </si>
  <si>
    <t xml:space="preserve">OJ-C: Opinions </t>
  </si>
  <si>
    <t xml:space="preserve">32012A0424(01): Commission Opinion of 12 October 2011 on the application for accession to the European Union by the Republic of Croatia</t>
  </si>
  <si>
    <t xml:space="preserve">Before 1998: The CELEX numbers were formed with the natural number.</t>
  </si>
  <si>
    <t xml:space="preserve">3_A_OJL</t>
  </si>
  <si>
    <t xml:space="preserve">OJ-L: Opinions</t>
  </si>
  <si>
    <t xml:space="preserve">Usually published in OJ-C</t>
  </si>
  <si>
    <t xml:space="preserve">3_B</t>
  </si>
  <si>
    <t xml:space="preserve">Budget</t>
  </si>
  <si>
    <t xml:space="preserve">B</t>
  </si>
  <si>
    <t xml:space="preserve">3_B_OJC</t>
  </si>
  <si>
    <t xml:space="preserve">OJ-C: Budget</t>
  </si>
  <si>
    <t xml:space="preserve">32014B0918(11): Statement of revenue and expenditure of the European Institute of Innovation and Technology for the financial year 2014 — Amending Budget No 1</t>
  </si>
  <si>
    <t xml:space="preserve">3_B_OJL</t>
  </si>
  <si>
    <t xml:space="preserve">OJ-L: Budget</t>
  </si>
  <si>
    <t xml:space="preserve">32014B0543: 2014/543/EU: Decision of the European Parliament of 3 April 2014 on discharge in respect of the implementation of the general budget of the European Union for the financial year 2012, Section II — European Council and Council</t>
  </si>
  <si>
    <t xml:space="preserve">3_C</t>
  </si>
  <si>
    <t xml:space="preserve">Declarations</t>
  </si>
  <si>
    <t xml:space="preserve">C</t>
  </si>
  <si>
    <t xml:space="preserve">3_C_OJC</t>
  </si>
  <si>
    <t xml:space="preserve">OJ-C: Declarations</t>
  </si>
  <si>
    <t xml:space="preserve">32010C1023(01): Council statement — Framework Agreement on relations between the European Parliament and the Commission</t>
  </si>
  <si>
    <t xml:space="preserve">3_C_OJL</t>
  </si>
  <si>
    <t xml:space="preserve">OJ-L: Declarations</t>
  </si>
  <si>
    <t xml:space="preserve">32014C0618(01): Unilateral Statement by the Commission — Unilateral Statement by Israel</t>
  </si>
  <si>
    <t xml:space="preserve">OJ-L: There is 1 example where the CELEX was created based on the internal number in the title: 31995C0907: 95/357/EC: Declaration by the European Parliament, the Council and the Commission</t>
  </si>
  <si>
    <t xml:space="preserve">3_D</t>
  </si>
  <si>
    <t xml:space="preserve">Decisions</t>
  </si>
  <si>
    <t xml:space="preserve">(1)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</si>
  <si>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 xml:space="preserve">3_D_OJC</t>
  </si>
  <si>
    <t xml:space="preserve">OJ-C: Decisions</t>
  </si>
  <si>
    <t xml:space="preserve">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</si>
  <si>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 xml:space="preserve">3_D_OJL</t>
  </si>
  <si>
    <t xml:space="preserve">OJ-L: Decisions</t>
  </si>
  <si>
    <t xml:space="preserve">(1)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</si>
  <si>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 xml:space="preserve">(1) Official No (PPF)
Internal number (ECB)</t>
  </si>
  <si>
    <t xml:space="preserve">(1) Official No (PPF)
(2) Internal number (ECB)</t>
  </si>
  <si>
    <t xml:space="preserve">3_E</t>
  </si>
  <si>
    <t xml:space="preserve">Common and foreign security policy: common positions, joint actions, common strategies (pre-Lisbon Title V of the EU Treaty)</t>
  </si>
  <si>
    <t xml:space="preserve">Obsolete since 2004</t>
  </si>
  <si>
    <t xml:space="preserve">E</t>
  </si>
  <si>
    <t xml:space="preserve">3_E_OJL</t>
  </si>
  <si>
    <t xml:space="preserve">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</si>
  <si>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</si>
  <si>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 xml:space="preserve">Internal number</t>
  </si>
  <si>
    <t xml:space="preserve">3_F</t>
  </si>
  <si>
    <t xml:space="preserve">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</si>
  <si>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</si>
  <si>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 xml:space="preserve">F</t>
  </si>
  <si>
    <t xml:space="preserve">3_F_OJC</t>
  </si>
  <si>
    <t xml:space="preserve">OJ-C: Police and judicial cooperation in criminal matters (pre-Lisbon Title VI of the EU Treaty)</t>
  </si>
  <si>
    <t xml:space="preserve">32006F0321(01): Act of the Management Board of Europol of 29 September 2005 modifying the list of Europol posts in Appendix 1 of the Europol Staff Regulations</t>
  </si>
  <si>
    <t xml:space="preserve">3_F_OJL</t>
  </si>
  <si>
    <t xml:space="preserve">OJ-L: Police and judicial cooperation in criminal matters (pre-Lisbon Title VI of the EU Treaty)</t>
  </si>
  <si>
    <t xml:space="preserve">32009F0948: Council Framework Decision 2009/948/JHA of 30 November 2009 on prevention and settlement of conflicts of exercise of jurisdiction in criminal proceedings</t>
  </si>
  <si>
    <t xml:space="preserve">3_G</t>
  </si>
  <si>
    <t xml:space="preserve">Resolutions</t>
  </si>
  <si>
    <t xml:space="preserve"> Before 1998: The CELEX numbers were formed with the natural number.</t>
  </si>
  <si>
    <t xml:space="preserve">G</t>
  </si>
  <si>
    <t xml:space="preserve">3_G_OJC</t>
  </si>
  <si>
    <t xml:space="preserve">OJ-C: Resolutions</t>
  </si>
  <si>
    <t xml:space="preserve">32012G0107(01): Council Resolution of 13 December 2011 on the future of customs law enforcement cooperation</t>
  </si>
  <si>
    <t xml:space="preserve">3_G_OJL</t>
  </si>
  <si>
    <t xml:space="preserve">OJ-L: Resolutions</t>
  </si>
  <si>
    <t xml:space="preserve">31976G0126: Council Resolution of 15 December 1975 on the Convention for the European patent for the Common Market</t>
  </si>
  <si>
    <t xml:space="preserve">Latest publication in OJ-L in 1995.</t>
  </si>
  <si>
    <t xml:space="preserve">3_H</t>
  </si>
  <si>
    <t xml:space="preserve">Recommendations</t>
  </si>
  <si>
    <t xml:space="preserve">H</t>
  </si>
  <si>
    <t xml:space="preserve">3_H_OJC</t>
  </si>
  <si>
    <t xml:space="preserve">OJ-C: Recommendations</t>
  </si>
  <si>
    <t xml:space="preserve">32014H0829(01): Council Recommendation of 18 February 2014 concerning the discharge to be given to the Commission in respect of the implementation of the operations of the European Development Fund (eighth EDF) for the financial year 2012</t>
  </si>
  <si>
    <t xml:space="preserve">3_H_OJL</t>
  </si>
  <si>
    <t xml:space="preserve">OJ-L: Recommendations</t>
  </si>
  <si>
    <t xml:space="preserve">32014H0761: 2014/761/EU: Commission Recommendation of 29 October 2014 on the application of internal energy market rules between the EU Member States and the Energy Community Contracting Parties</t>
  </si>
  <si>
    <t xml:space="preserve">3_J</t>
  </si>
  <si>
    <t xml:space="preserve">Non-opposition to a notified joint venture</t>
  </si>
  <si>
    <t xml:space="preserve">J</t>
  </si>
  <si>
    <t xml:space="preserve">3_J_OJC</t>
  </si>
  <si>
    <t xml:space="preserve">OJ-C: Non-oppositon to a notified joint venture</t>
  </si>
  <si>
    <t xml:space="preserve">32002J0057: Commission Decision of 30/04/2002 declaring a concentration to be compatible with the common market (Case No IV/M.0057 - TPS) according to Council Regulation (EEC) No 4064/89 (Only the French text is authentic)</t>
  </si>
  <si>
    <t xml:space="preserve">3_K</t>
  </si>
  <si>
    <t xml:space="preserve">ECSC recommendations</t>
  </si>
  <si>
    <t xml:space="preserve">Obsolete since 1996</t>
  </si>
  <si>
    <t xml:space="preserve">K</t>
  </si>
  <si>
    <t xml:space="preserve">3_K_OJC</t>
  </si>
  <si>
    <t xml:space="preserve">3_L</t>
  </si>
  <si>
    <t xml:space="preserve">Directives</t>
  </si>
  <si>
    <t xml:space="preserve">L</t>
  </si>
  <si>
    <t xml:space="preserve">3_L_OJL</t>
  </si>
  <si>
    <t xml:space="preserve">OJ-L: Directive</t>
  </si>
  <si>
    <t xml:space="preserve">32015L0413: Directive (EU) 2015/413 of the European Parliament and of the Council of 11 March 2015 facilitating cross-border exchange of information on road-safety-related traffic offences Text with EEA relevance</t>
  </si>
  <si>
    <t xml:space="preserve">3_M</t>
  </si>
  <si>
    <t xml:space="preserve">Non-opposition to a notified concentration</t>
  </si>
  <si>
    <t xml:space="preserve">M</t>
  </si>
  <si>
    <t xml:space="preserve">3_M_OJC</t>
  </si>
  <si>
    <t xml:space="preserve">OJ-C: Non-oppositon to a notified concentration</t>
  </si>
  <si>
    <t xml:space="preserve">32010M5878: Commission Decision of 28/05/2010 declaring a concentration to be compatible with the common market (Case No COMP/M.5878 - CVC / CAIXANOVA / R CABLE) according to Council Regulation (EC) No 139/2004 (Only the Spanish text is authentic)</t>
  </si>
  <si>
    <t xml:space="preserve">The CELEX numbers are based on the internal number assigned by the author (e.g. Case No COMP/M.5878).</t>
  </si>
  <si>
    <t xml:space="preserve">3_O</t>
  </si>
  <si>
    <t xml:space="preserve">ECB guidelines</t>
  </si>
  <si>
    <t xml:space="preserve">3_O_OJC</t>
  </si>
  <si>
    <t xml:space="preserve">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</si>
  <si>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</si>
  <si>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 xml:space="preserve">3_O_OJL</t>
  </si>
  <si>
    <t xml:space="preserve">OJ-L: ECB Guidelines</t>
  </si>
  <si>
    <t xml:space="preserve">32014O0015: 2014/810/EU: Guideline of the European Central Bank of 4 April 2014 on monetary and financial statistics (ECB/2014/15)</t>
  </si>
  <si>
    <t xml:space="preserve">3_Q</t>
  </si>
  <si>
    <t xml:space="preserve">Institutional arrangements (rules of procedure; internal agreements)</t>
  </si>
  <si>
    <t xml:space="preserve">Q</t>
  </si>
  <si>
    <t xml:space="preserve">3_Q_OJC</t>
  </si>
  <si>
    <t xml:space="preserve">32013Q1220(01): Interinstitutional Agreement of 2 December 2013 between the European Parliament, the Council and the Commission on budgetary discipline, on cooperation in budgetary matters and on sound financial management </t>
  </si>
  <si>
    <t xml:space="preserve">3_Q_OJL</t>
  </si>
  <si>
    <t xml:space="preserve">32014Q0919(01): Agreement between the European Parliament and the European Commission on the transparency register for organisations and self-employed individuals engaged in EU policy-making and policy implementation</t>
  </si>
  <si>
    <t xml:space="preserve">3_R</t>
  </si>
  <si>
    <t xml:space="preserve">Regulations</t>
  </si>
  <si>
    <t xml:space="preserve">R</t>
  </si>
  <si>
    <t xml:space="preserve">3_R_OJC</t>
  </si>
  <si>
    <t xml:space="preserve">OJ-C: Regulations</t>
  </si>
  <si>
    <t xml:space="preserve">32010R1016(01): Financial Regulation applicable to Europol</t>
  </si>
  <si>
    <t xml:space="preserve">3_R_OJL</t>
  </si>
  <si>
    <t xml:space="preserve">OJ-L: Regulations</t>
  </si>
  <si>
    <t xml:space="preserve">32014R1266: Commission Regulation (EU) No 1266/2014 of 25 November 2014 establishing a prohibition of fishing for cod in NAFO area 3M by vessels flying the flag of a Member State of the European Union</t>
  </si>
  <si>
    <t xml:space="preserve">3_S</t>
  </si>
  <si>
    <t xml:space="preserve">ECSC decisions of general interest</t>
  </si>
  <si>
    <t xml:space="preserve">Obsolete since 2002</t>
  </si>
  <si>
    <t xml:space="preserve">S</t>
  </si>
  <si>
    <t xml:space="preserve">3_S_OJL</t>
  </si>
  <si>
    <t xml:space="preserve">OJ-L: ECSC decisions of general interest</t>
  </si>
  <si>
    <t xml:space="preserve">32002S1043: Commission Decision No 1043/2002/ECSC of 14 June 2002 amending both Decision No 283/2000/ECSC imposing a definitive anti-dumping duty on imports of certain flat-rolled products of iron or non-alloy steel, of a width of 600 mm or more…</t>
  </si>
  <si>
    <t xml:space="preserve">3_X</t>
  </si>
  <si>
    <t xml:space="preserve">Other documents published ine OJ-L, addenda, i. a.</t>
  </si>
  <si>
    <t xml:space="preserve">3_X_OJL</t>
  </si>
  <si>
    <t xml:space="preserve">OJ-L: Other documents</t>
  </si>
  <si>
    <t xml:space="preserve">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</si>
  <si>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 xml:space="preserve">In the past, there were some cases of documents receiving an internal number which was used as a basis for the CELEX number: 31993X0006</t>
  </si>
  <si>
    <t xml:space="preserve">3_Y</t>
  </si>
  <si>
    <t xml:space="preserve">Other documents published in the OJ C series</t>
  </si>
  <si>
    <t xml:space="preserve">3_Y_OJC</t>
  </si>
  <si>
    <t xml:space="preserve">OJ-C: Other documents published in OJ-C</t>
  </si>
  <si>
    <t xml:space="preserve">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</si>
  <si>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 xml:space="preserve">4_A</t>
  </si>
  <si>
    <t xml:space="preserve">Agreements between Member States</t>
  </si>
  <si>
    <t xml:space="preserve">Before 1992: Some cases of CELEX numbers that were composed of publication numbers.</t>
  </si>
  <si>
    <t xml:space="preserve">4_A_OJC</t>
  </si>
  <si>
    <t xml:space="preserve">OJ-L: Agreements between Member States</t>
  </si>
  <si>
    <t xml:space="preserve">42011A0708(01): Agreement between the Member States of the European Union, meeting within the Council, regarding the protection of classified information exchanged in the interests of the European Union</t>
  </si>
  <si>
    <t xml:space="preserve">4_A_OJL</t>
  </si>
  <si>
    <t xml:space="preserve">OJ-C: Agreements between Member States</t>
  </si>
  <si>
    <t xml:space="preserve">42013A0806(01): Internal Agreement between the Representatives of the Governments of the Member States of the European Union, meeting within the Council, on the financing of European Union aid under the multiannual financial framework for the period 2014 to 2020, …</t>
  </si>
  <si>
    <t xml:space="preserve">4_D</t>
  </si>
  <si>
    <t xml:space="preserve">Decisions of the representatives of the governments of the Member States</t>
  </si>
  <si>
    <t xml:space="preserve">4_D_OJC</t>
  </si>
  <si>
    <t xml:space="preserve">OJ-C: Decisions of the representatives of the governments of the Member States</t>
  </si>
  <si>
    <t xml:space="preserve">42001D0629(01): Decision of the Committee of Permanent Representatives of 13 June 2001 setting up a high-level working party</t>
  </si>
  <si>
    <t xml:space="preserve">4_D_OJL</t>
  </si>
  <si>
    <t xml:space="preserve">OJ-L: Decisions of the representatives of the governments of the Member States</t>
  </si>
  <si>
    <t xml:space="preserve">42014D0680: 2014/680/EU, Euratom: Decision of the Representatives of the Governments of the Member States of 24 September 2014 appointing Judges to the Court of Justice</t>
  </si>
  <si>
    <t xml:space="preserve">4_X</t>
  </si>
  <si>
    <t xml:space="preserve">Before 2016: Date of publication</t>
  </si>
  <si>
    <t xml:space="preserve">4_X_OJL_1</t>
  </si>
  <si>
    <t xml:space="preserve">42016X0001: Regulation No xx-H of the Economic Commission for Europe of the United Nations (UN/ECE) — Uniform provisions concerning the approval of passenger cars with regard to braking [2016/0001]</t>
  </si>
  <si>
    <t xml:space="preserve">(1) Other acts published in the OJ L - Regulations UN/ECE
(2) Other acts published in the OJ L - Other documents</t>
  </si>
  <si>
    <t xml:space="preserve">(1) Official No (PPF)
(2) Date of publication</t>
  </si>
  <si>
    <t xml:space="preserve">4_Y</t>
  </si>
  <si>
    <t xml:space="preserve">4_Y_OJC</t>
  </si>
  <si>
    <t xml:space="preserve">OJ-C: Other documents</t>
  </si>
  <si>
    <t xml:space="preserve">42014Y0614(03): Resolution of the Council and of the Representatives of the Governments of the Member States, meeting within the Council, of 21 May 2014 on the European Union Work Plan for Sport (2014-2017)</t>
  </si>
  <si>
    <t xml:space="preserve">5_AA</t>
  </si>
  <si>
    <t xml:space="preserve">Opinions of the Court of Auditors</t>
  </si>
  <si>
    <t xml:space="preserve">AA</t>
  </si>
  <si>
    <t xml:space="preserve">5_ECA</t>
  </si>
  <si>
    <t xml:space="preserve">5_AA_OJC</t>
  </si>
  <si>
    <t xml:space="preserve">OJ-C: Opinions of the Court of Auditors</t>
  </si>
  <si>
    <t xml:space="preserve">52014AA0006: Opinion No 6/2014 (pursuant to Article 325, TFEU) concerning a proposal for a Regulation of the European Parliament and of the Council amending Regulation (EU, Euratom) No 883/2013 as regards the establishment of a Controller of procedural guarantees</t>
  </si>
  <si>
    <t xml:space="preserve">Internal number (present in the title)</t>
  </si>
  <si>
    <t xml:space="preserve">5_AB</t>
  </si>
  <si>
    <t xml:space="preserve">Opinions of the European Central Bank</t>
  </si>
  <si>
    <t xml:space="preserve">AB</t>
  </si>
  <si>
    <t xml:space="preserve">5_ECB</t>
  </si>
  <si>
    <t xml:space="preserve">5_AB_OJC</t>
  </si>
  <si>
    <t xml:space="preserve">OJ-C: Opinions of the European Central Bank</t>
  </si>
  <si>
    <t xml:space="preserve">52014AB0058: Opinion of the European Central Bank of 25 July 2014 on a proposal for a directive of the European Parliament and of the Council concerning measures to ensure a high common level of network and information security across the Union (CON/2014/58</t>
  </si>
  <si>
    <t xml:space="preserve">CON number</t>
  </si>
  <si>
    <t xml:space="preserve">5_AC</t>
  </si>
  <si>
    <t xml:space="preserve">Opinions of the European Economic and Social Committee </t>
  </si>
  <si>
    <t xml:space="preserve">AC</t>
  </si>
  <si>
    <t xml:space="preserve">5_EESC</t>
  </si>
  <si>
    <t xml:space="preserve">5_AC_OJC</t>
  </si>
  <si>
    <t xml:space="preserve">OJ-C: Opinions of the European Economic and Social Committee </t>
  </si>
  <si>
    <t xml:space="preserve">52000AC1007: Opinion of the Economic and Social Committee on the 'Proposal for a Regulation of the European Parliament and of the Council amending Regulation on substances that deplete the ozone layer as regards metered dose inhalers and medical drug pumps'</t>
  </si>
  <si>
    <t xml:space="preserve">Deprecated since 2000</t>
  </si>
  <si>
    <t xml:space="preserve">5_AE</t>
  </si>
  <si>
    <t xml:space="preserve">Opinions on consultation of the European Economic and Social Committee</t>
  </si>
  <si>
    <t xml:space="preserve">AE</t>
  </si>
  <si>
    <t xml:space="preserve">5_AE_OJC</t>
  </si>
  <si>
    <t xml:space="preserve">OJ-C: 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</si>
  <si>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</si>
  <si>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</si>
  <si>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Internal number
 (e.g. EESC-2014-01723-00-00-AC-TRA: it is not mentioned in the Official Journal. It can be found on ECSC web page) (click here)</t>
  </si>
  <si>
    <t xml:space="preserve">5_AG</t>
  </si>
  <si>
    <t xml:space="preserve">Council positions and statement of reasons</t>
  </si>
  <si>
    <t xml:space="preserve">Before 1999: The CELEX numbers of all acts were based on the date of publication followed by a split number.</t>
  </si>
  <si>
    <t xml:space="preserve">AG</t>
  </si>
  <si>
    <t xml:space="preserve">5_CONSIL</t>
  </si>
  <si>
    <t xml:space="preserve">5_AG_OJC</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</si>
  <si>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</si>
  <si>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There is a split number – (01) for position of the Council, (02) for statement of Council´s reasons.</t>
  </si>
  <si>
    <t xml:space="preserve">5_AK</t>
  </si>
  <si>
    <t xml:space="preserve">ECSC Consultative Committee opinions</t>
  </si>
  <si>
    <t xml:space="preserve">AK</t>
  </si>
  <si>
    <t xml:space="preserve">5_ECSC</t>
  </si>
  <si>
    <t xml:space="preserve">5_AK_OJC</t>
  </si>
  <si>
    <t xml:space="preserve">OJ-C: ECSC Consultative Committee opinions</t>
  </si>
  <si>
    <t xml:space="preserve">52002AK0301(01): Opinion of the ECSC Consultative Committee on the Commission communication "A European Union strategy for sustainable development" (Adopted unanimously at the 359th session of 25 January 2002)</t>
  </si>
  <si>
    <t xml:space="preserve">5_AP</t>
  </si>
  <si>
    <t xml:space="preserve">Legislative resolutions of the European Parliament</t>
  </si>
  <si>
    <t xml:space="preserve">5_EP</t>
  </si>
  <si>
    <t xml:space="preserve">5_AP_OJC</t>
  </si>
  <si>
    <t xml:space="preserve">OJ-C: Legislative resolutions of the European Parliament</t>
  </si>
  <si>
    <t xml:space="preserve">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</si>
  <si>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 xml:space="preserve">Last publication in OJ-C in 2013</t>
  </si>
  <si>
    <t xml:space="preserve">Internal number
 (e.g. P7_TA(2012)0214: it is mentioned in the Official Journal)</t>
  </si>
  <si>
    <t xml:space="preserve">5_AP_OJL</t>
  </si>
  <si>
    <t xml:space="preserve">OJ-L: Legislative resolutions of the European Parliament</t>
  </si>
  <si>
    <t xml:space="preserve">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</si>
  <si>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 xml:space="preserve">Last publication in OJ-L in 2011</t>
  </si>
  <si>
    <t xml:space="preserve">5_AR</t>
  </si>
  <si>
    <t xml:space="preserve">Opinions on consultation of the Committee of the Regions (art. 307(01) TFUE)</t>
  </si>
  <si>
    <t xml:space="preserve">Legal basis: TFEU art. 307 first paragraph</t>
  </si>
  <si>
    <t xml:space="preserve">AR</t>
  </si>
  <si>
    <t xml:space="preserve">5_COR</t>
  </si>
  <si>
    <t xml:space="preserve">5_AR_OJC</t>
  </si>
  <si>
    <t xml:space="preserve">OJ-C: Opinions on consultation of the Committee of the Regions (art. 307(01) TFUE)</t>
  </si>
  <si>
    <t xml:space="preserve">52014AR1278: Opinion of the Committee of the Regions — The aid scheme for the supply of fruit and vegetables, bananas and milk in educational establishments</t>
  </si>
  <si>
    <t xml:space="preserve">Internal number
 (e.g. CDR 1278/2014: it is not mentioned in the Official Journal. It can be found on ECSC web page) (click here)</t>
  </si>
  <si>
    <t xml:space="preserve">5_AS</t>
  </si>
  <si>
    <t xml:space="preserve">State aid</t>
  </si>
  <si>
    <r>
      <rPr>
        <sz val="11"/>
        <color rgb="FF000000"/>
        <rFont val="Calibri"/>
        <family val="2"/>
        <charset val="1"/>
      </rPr>
      <t xml:space="preserve">04/12/2019: 5*XC before 03/12/2019
From: IPIENS GARCIA Pablo (OP) &lt;Pablo.IPIENS-GARCIA@publications.europa.eu&gt; 
</t>
    </r>
    <r>
      <rPr>
        <sz val="8"/>
        <color rgb="FF000000"/>
        <rFont val="Calibri"/>
        <family val="2"/>
        <charset val="1"/>
      </rPr>
      <t xml:space="preserve">Sent: Wednesday, December 4, 2019 10:04 AM
To: Roman Makara &lt;romanm@aion.cz&gt;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Roman,
It seems that it has worked perfectly. Thank you.
I forgot to add something in my previous email:
If you find a document like this one: 52014XC0523(10), where two cases of State aid are treated at the same time, please attribute the CELEX number basing yourself on the first case which is mentioned. In this case, the CELEX number would be 52014AS32953.
Kind regards,
Pablo
</t>
    </r>
    <r>
      <rPr>
        <sz val="8"/>
        <color rgb="FF000000"/>
        <rFont val="Calibri"/>
        <family val="2"/>
        <charset val="1"/>
      </rPr>
      <t xml:space="preserve">From: Roman Makara &lt;romanm@aion.cz&gt; 
Sent: Tuesday, December 3, 2019 3:01 PM
To: IPIENS GARCIA Pablo (OP) &lt;Pablo.IPIENS-GARCIA@publications.europa.eu&gt;
Cc: Bohdana Prokopová &lt;bohdanap@aion.cz&gt;; KUBA Juraj (OP) &lt;Juraj.KUBA@publications.europa.eu&gt;; VACLAVIKOVA Alena (OP) &lt;Alena.VACLAVIKOVA@publications.europa.eu&gt;; Ladislav Běhal &lt;ladab@aion.cz&gt;; Pavel Gardavský &lt;pavelg@aion.cz&gt;
Subject: RE: Change of CELEX numbers methodology - 5*SA and 5*AT
</t>
    </r>
    <r>
      <rPr>
        <sz val="11"/>
        <color rgb="FF000000"/>
        <rFont val="Calibri"/>
        <family val="2"/>
        <charset val="1"/>
      </rPr>
      <t xml:space="preserve">
Dear Pablo,
We made few quick adjustments in our system, so we can test this new approach to State aid/Antitrust documents. 
Three antitrust documents published in JOC 407 were corrected according to the new methodology (5*AT), Bohdana will switch them again to the “proposed” state; please approve them – and to be honest, we will see what will happen.
However, I would like to draw your attention to the fact that descriptor 5*SA already exists for ECA Special reports, so maybe the State aid documents need a different type of descriptor.
Best regards,
Roman
</t>
    </r>
    <r>
      <rPr>
        <sz val="8"/>
        <color rgb="FF000000"/>
        <rFont val="Calibri"/>
        <family val="2"/>
        <charset val="1"/>
      </rPr>
      <t xml:space="preserve">From: IPIENS GARCIA Pablo (OP) &lt;Pablo.IPIENS-GARCIA@publications.europa.eu&gt; 
Sent: Tuesday, December 3, 2019 2:18 PM
To: Roman Makara &lt;romanm@aion.cz&gt;
Cc: Bohdana Prokopová &lt;bohdanap@aion.cz&gt;; KUBA Juraj (OP) &lt;Juraj.KUBA@publications.europa.eu&gt;; VACLAVIKOVA Alena (OP) &lt;Alena.VACLAVIKOVA@publications.europa.eu&gt;
Subject: Change of CELEX numbers methodology - 5*SA and 5*AT
</t>
    </r>
    <r>
      <rPr>
        <sz val="11"/>
        <color rgb="FF000000"/>
        <rFont val="Calibri"/>
        <family val="2"/>
        <charset val="1"/>
      </rPr>
      <t xml:space="preserve">
Dear Roman,
I 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
52019XC1128(02) would be 52019AT40099(03)
Do your system need to adapt to these changes?
If you would be able to use these descriptors straight away, could you please start by the documents published at today’s OJ C 407?
If you cannot, do not worry, we can start with the implementation of these new descriptors later.
Kind regards,
Pablo
</t>
    </r>
  </si>
  <si>
    <t xml:space="preserve">5_OTHER</t>
  </si>
  <si>
    <t xml:space="preserve">5_AS_OJC</t>
  </si>
  <si>
    <t xml:space="preserve">Before (to be completed) CELEX numbers of State aid were classified under descriptor 5*XX</t>
  </si>
  <si>
    <t xml:space="preserve">Case number</t>
  </si>
  <si>
    <t xml:space="preserve">5_AT</t>
  </si>
  <si>
    <t xml:space="preserve">Antitrust</t>
  </si>
  <si>
    <t xml:space="preserve">04/12/2019: 5*XC before 03/12/2019</t>
  </si>
  <si>
    <t xml:space="preserve">AT</t>
  </si>
  <si>
    <t xml:space="preserve">5_AT_OJC</t>
  </si>
  <si>
    <t xml:space="preserve">Before (to be completed) CELEX numbers of Antitrust were classified under descriptor 5*XX</t>
  </si>
  <si>
    <t xml:space="preserve">5_BP</t>
  </si>
  <si>
    <t xml:space="preserve">Budget (European Parliament)</t>
  </si>
  <si>
    <t xml:space="preserve">BP</t>
  </si>
  <si>
    <t xml:space="preserve">5_BP_OJC</t>
  </si>
  <si>
    <t xml:space="preserve">OJ-C: Budget (European Parliament)</t>
  </si>
  <si>
    <t xml:space="preserve">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</si>
  <si>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 xml:space="preserve">Internal number
 (e.g. P7_TA(2012)0232): it is mentioned in the Official Journal)</t>
  </si>
  <si>
    <t xml:space="preserve">5_BP_OJL</t>
  </si>
  <si>
    <t xml:space="preserve">OJ-L: Budget (European Parliament)</t>
  </si>
  <si>
    <t xml:space="preserve">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</si>
  <si>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</si>
  <si>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 xml:space="preserve">Official No</t>
  </si>
  <si>
    <t xml:space="preserve">5_DC</t>
  </si>
  <si>
    <t xml:space="preserve">Other COM documents (green papers, white papers, communications, reports, etc.)</t>
  </si>
  <si>
    <t xml:space="preserve">5_COM</t>
  </si>
  <si>
    <t xml:space="preserve">5_DC_EUR</t>
  </si>
  <si>
    <t xml:space="preserve">EUR-Lex: Other COM documents (green papers, white papers, communications, reports, etc.)</t>
  </si>
  <si>
    <t xml:space="preserve">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</si>
  <si>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t>
  </si>
  <si>
    <t xml:space="preserve">COM number
or (if COM is missing):
Date of publication
</t>
  </si>
  <si>
    <t xml:space="preserve">5_DC_OJC</t>
  </si>
  <si>
    <t xml:space="preserve">OJ-C: Other COM documents (green papers, white papers, communications, reports, etc.)</t>
  </si>
  <si>
    <t xml:space="preserve">Last publication in OJ-C in 2004</t>
  </si>
  <si>
    <t xml:space="preserve">5_DP</t>
  </si>
  <si>
    <t xml:space="preserve">Internal decisions of the European Parliament</t>
  </si>
  <si>
    <t xml:space="preserve">5_DP_OJC</t>
  </si>
  <si>
    <t xml:space="preserve">OJ-C: Internal decisions of the European Parliament</t>
  </si>
  <si>
    <t xml:space="preserve">52012DP0358: Request for waiver of the immunity of Martin Ehrenhauser European Parliament decision of 23 October 2012 on the request for waiver of the immunity of Martin Ehrenhauser (2012/2152(IMM))</t>
  </si>
  <si>
    <t xml:space="preserve">Internal number 
 (e.g. P7_TA(2012)0358): it is mentioned in the Official Journal)</t>
  </si>
  <si>
    <t xml:space="preserve">5_EC</t>
  </si>
  <si>
    <t xml:space="preserve">Proposals of codified versions of regulations</t>
  </si>
  <si>
    <t xml:space="preserve">EC</t>
  </si>
  <si>
    <t xml:space="preserve">5_EC_EUR</t>
  </si>
  <si>
    <t xml:space="preserve">EUR-Lex: Proposals of codified versions of regulations</t>
  </si>
  <si>
    <t xml:space="preserve">52002EC2377: Draft Commission Regulation (EC) no …/.. of […] on opening and providing for the administration of a Community tariff quota for malting barley from third countries and derogating from Council Regulation (EC) No 1234/2007 (Codified version)</t>
  </si>
  <si>
    <t xml:space="preserve">CELEX number of the act whose codification is proposed (e.g. the CELEX number for the codification project of regulation 32002R2377 is 52002R2377)</t>
  </si>
  <si>
    <t xml:space="preserve">5_FC</t>
  </si>
  <si>
    <t xml:space="preserve">Proposals of codified versions of directives</t>
  </si>
  <si>
    <t xml:space="preserve">FC</t>
  </si>
  <si>
    <t xml:space="preserve">5_FC_EUR</t>
  </si>
  <si>
    <t xml:space="preserve">EUR-Lex: Proposals of codified versions of directives</t>
  </si>
  <si>
    <t xml:space="preserve">51977FC0799: Proposal for a Council Directive …/…/EC of […] concerning mutual assistance by the competent authorities of the Member States in the field of direct taxation and taxation of insurance premiums (Codified version)</t>
  </si>
  <si>
    <t xml:space="preserve">CELEX number of the act whose codification is proposed (e.g. the CELEX number for the codification project of directive 31997L0799 is 51997D0799)</t>
  </si>
  <si>
    <t xml:space="preserve">5_GC</t>
  </si>
  <si>
    <t xml:space="preserve">Proposals of codified versions of decisions</t>
  </si>
  <si>
    <t xml:space="preserve">GC</t>
  </si>
  <si>
    <t xml:space="preserve">5_GC_EUR</t>
  </si>
  <si>
    <t xml:space="preserve">EUR-Lex: Proposals of codified versions of decisions</t>
  </si>
  <si>
    <t xml:space="preserve">51996GC0540: Draft Commission Decision of […] on animal health requirements and veterinary certification for imports into the Community of ova and embryos of the equine species (…/…/EC) (Codified version)</t>
  </si>
  <si>
    <t xml:space="preserve">CELEX number of the act whose codification is proposed  (e.g. the CELEX number for the codification project of decision 31996D0540 is 51996D0540)</t>
  </si>
  <si>
    <t xml:space="preserve">5_HB</t>
  </si>
  <si>
    <t xml:space="preserve">Recommendations of the European Central Bank</t>
  </si>
  <si>
    <t xml:space="preserve">HB</t>
  </si>
  <si>
    <t xml:space="preserve">5_HB_OJC</t>
  </si>
  <si>
    <t xml:space="preserve">OJ-C: Recommendations of the European Central Bank</t>
  </si>
  <si>
    <t xml:space="preserve">52014HB0020: Recommendation of the European Central Bank of 17 April 2014 to the Council of the European Union on the external auditors of the Central Bank of Malta (ECB/2014/20)</t>
  </si>
  <si>
    <t xml:space="preserve">ECB number</t>
  </si>
  <si>
    <t xml:space="preserve">5_IE</t>
  </si>
  <si>
    <t xml:space="preserve">Own-initiative opinions of the European Economic and Social Committee </t>
  </si>
  <si>
    <t xml:space="preserve">IE</t>
  </si>
  <si>
    <t xml:space="preserve">5_IE_OJC</t>
  </si>
  <si>
    <t xml:space="preserve">OJ-C: 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</si>
  <si>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</si>
  <si>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5_IG</t>
  </si>
  <si>
    <t xml:space="preserve">Initiatives from Member States</t>
  </si>
  <si>
    <t xml:space="preserve">IG</t>
  </si>
  <si>
    <t xml:space="preserve">5_IG_OJC</t>
  </si>
  <si>
    <t xml:space="preserve">OJ-C: Initiatives from Member States</t>
  </si>
  <si>
    <t xml:space="preserve">52013IG1211(01): Initiative of Belgium, Bulgaria, the Czech Republic, Germany, Estonia, Greece, Spain, France, Croatia, Italy, Cyprus, Latvia, … for a Regulation of the European Parliament and of the Council amending Decision 2005/681/JHA establishing the European Police College (CEPOL)</t>
  </si>
  <si>
    <t xml:space="preserve">5_IP</t>
  </si>
  <si>
    <t xml:space="preserve">Other resolutions and declarations of the European Parliament</t>
  </si>
  <si>
    <t xml:space="preserve">IP</t>
  </si>
  <si>
    <t xml:space="preserve">5_IP_OJC</t>
  </si>
  <si>
    <t xml:space="preserve">OJ-C: Other resolutions and declarations of the European Parliament</t>
  </si>
  <si>
    <t xml:space="preserve">52011IP0587: Freedom of movement for workers within the European Union European Parliament resolution of 15 December 2011 on freedom of movement for workers within the European Union</t>
  </si>
  <si>
    <t xml:space="preserve">Internal number 
(e.g. P7_TA(2011)0587): it  is mentioned in the Official Journal)</t>
  </si>
  <si>
    <t xml:space="preserve">5_IR</t>
  </si>
  <si>
    <t xml:space="preserve">Own-initiative opinions of the Committee of the Regions (art. 307 (4) TFUE)</t>
  </si>
  <si>
    <t xml:space="preserve">Legal basis: TFEU art. 307 fourth paragraph</t>
  </si>
  <si>
    <t xml:space="preserve">IR</t>
  </si>
  <si>
    <t xml:space="preserve">5_IR_OJC</t>
  </si>
  <si>
    <t xml:space="preserve">OJ-C: Own-initiative opinions of the Committee of the Regions (art. 307 (4) TFUE)</t>
  </si>
  <si>
    <t xml:space="preserve">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</si>
  <si>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</si>
  <si>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 xml:space="preserve">5_JC</t>
  </si>
  <si>
    <t xml:space="preserve">JOIN documents</t>
  </si>
  <si>
    <t xml:space="preserve">JC</t>
  </si>
  <si>
    <t xml:space="preserve">5_JC_EUR</t>
  </si>
  <si>
    <t xml:space="preserve">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</si>
  <si>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</si>
  <si>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</si>
  <si>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 xml:space="preserve">J0IN number</t>
  </si>
  <si>
    <t xml:space="preserve">JOIN number</t>
  </si>
  <si>
    <t xml:space="preserve">5_KG</t>
  </si>
  <si>
    <t xml:space="preserve">Council Assents (ECSC Treaty)</t>
  </si>
  <si>
    <t xml:space="preserve">KG</t>
  </si>
  <si>
    <t xml:space="preserve">5_KG_OJC</t>
  </si>
  <si>
    <t xml:space="preserve">OJ-C: Council Assents (ECSC Treaty)</t>
  </si>
  <si>
    <t xml:space="preserve">5_M</t>
  </si>
  <si>
    <t xml:space="preserve">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</si>
  <si>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</si>
  <si>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 xml:space="preserve">5_M_OJC</t>
  </si>
  <si>
    <t xml:space="preserve">OJ-C: Merger control documents</t>
  </si>
  <si>
    <t xml:space="preserve">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</si>
  <si>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 xml:space="preserve">Year of publication</t>
  </si>
  <si>
    <t xml:space="preserve">Internal number.
In case of duplication of CELEX, a split must be added to the later one. </t>
  </si>
  <si>
    <t xml:space="preserve">5_PC</t>
  </si>
  <si>
    <t xml:space="preserve">COM - legislative proposals, and documents related</t>
  </si>
  <si>
    <t xml:space="preserve">Also communications from the Commission concerning the position of the Council (belonging to an interinstitutional procedure) are in this group (e.g. 52015PC0128).</t>
  </si>
  <si>
    <t xml:space="preserve">PC</t>
  </si>
  <si>
    <t xml:space="preserve">5_PC_EUR</t>
  </si>
  <si>
    <t xml:space="preserve">EUR-Lex: COM - legislative proposals, and documents related</t>
  </si>
  <si>
    <t xml:space="preserve">52003PC0079: Commission opinion of 19 February 2003 on the applications for accession to the European Union by the Czech Republic, the Republic of Estonia, …
/* COM/2003/0079 final */</t>
  </si>
  <si>
    <t xml:space="preserve">5_PC_OJC</t>
  </si>
  <si>
    <t xml:space="preserve">OJ-C: COM - legislative proposals, and documents related</t>
  </si>
  <si>
    <t xml:space="preserve">Last publication in OJ-C in 2002</t>
  </si>
  <si>
    <t xml:space="preserve">5_PC_OJL</t>
  </si>
  <si>
    <t xml:space="preserve">OJ-L: COM - legislative proposals, and documents related</t>
  </si>
  <si>
    <t xml:space="preserve">Last publication in OJ-L in 2003</t>
  </si>
  <si>
    <t xml:space="preserve">5_SA</t>
  </si>
  <si>
    <t xml:space="preserve">Special reports of the Court of Auditors</t>
  </si>
  <si>
    <t xml:space="preserve">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</si>
  <si>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 xml:space="preserve">SA</t>
  </si>
  <si>
    <t xml:space="preserve">5_SA_EUR</t>
  </si>
  <si>
    <t xml:space="preserve">EUR-Lex: Special reports of the Court of Auditors</t>
  </si>
  <si>
    <t xml:space="preserve">52015SA0006: Special Report No 6 // 2015
The integrity and implementation of the EU ETS 
(pursuant to Article 287(4), second subparagraph, TFEU)
(Complete text)</t>
  </si>
  <si>
    <t xml:space="preserve">Internal number (present in the title)
There is no split attributed.</t>
  </si>
  <si>
    <t xml:space="preserve">5_SA_OJC</t>
  </si>
  <si>
    <t xml:space="preserve">OJ-C: Special reports of the Court of Auditors</t>
  </si>
  <si>
    <t xml:space="preserve">52016SA0008(01): Special Report No 8/2016 — ‘Rail freight transport in the EU: still not on the right track’
(Notice on publication)</t>
  </si>
  <si>
    <t xml:space="preserve">Internal number (present in the title)
A split number (01) is indicated for the notices of the Special Reports</t>
  </si>
  <si>
    <t xml:space="preserve">5_SC</t>
  </si>
  <si>
    <t xml:space="preserve">SEC and SWD documents</t>
  </si>
  <si>
    <t xml:space="preserve">SC</t>
  </si>
  <si>
    <t xml:space="preserve">5_SC_EUR</t>
  </si>
  <si>
    <t xml:space="preserve">EUR-Lex: SEC and SWD documents</t>
  </si>
  <si>
    <t xml:space="preserve">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</si>
  <si>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 xml:space="preserve">SEC/SWD  number</t>
  </si>
  <si>
    <t xml:space="preserve">5_SC_OJC</t>
  </si>
  <si>
    <t xml:space="preserve">OJ-C: SEC and SWD documents</t>
  </si>
  <si>
    <t xml:space="preserve">Last publication in OJ-C in 2009</t>
  </si>
  <si>
    <t xml:space="preserve">5_SC_OJL</t>
  </si>
  <si>
    <t xml:space="preserve">OJ-L: SEC and SWD documents</t>
  </si>
  <si>
    <t xml:space="preserve">Last publication in OJ-L in 1999</t>
  </si>
  <si>
    <t xml:space="preserve">5_TA</t>
  </si>
  <si>
    <t xml:space="preserve">Reports of the Court of Auditors</t>
  </si>
  <si>
    <t xml:space="preserve">TA</t>
  </si>
  <si>
    <t xml:space="preserve">5_TA_OJC</t>
  </si>
  <si>
    <t xml:space="preserve">OJ-C: Reports of the Court of Auditors</t>
  </si>
  <si>
    <t xml:space="preserve">52014TA1112(02): Annual report of the Court of Auditors on the activities funded by the 8th, 9th and 10th European Development Funds (EDFs) concerning the financial year 2013, together with the Commission's replie</t>
  </si>
  <si>
    <t xml:space="preserve">5_XA</t>
  </si>
  <si>
    <t xml:space="preserve">Celex 5 XA class (to be corrected)</t>
  </si>
  <si>
    <t xml:space="preserve">XA</t>
  </si>
  <si>
    <t xml:space="preserve">5_XA_OJC</t>
  </si>
  <si>
    <t xml:space="preserve">OJ-C: Other documents of the Court of Auditors</t>
  </si>
  <si>
    <t xml:space="preserve">52014XA1113(02): The Court's statement of assurance provided to the European Parliament and the Council — Independent auditor’s report</t>
  </si>
  <si>
    <t xml:space="preserve">5_XB</t>
  </si>
  <si>
    <t xml:space="preserve">Other documents of the European Central Bank</t>
  </si>
  <si>
    <t xml:space="preserve">XB</t>
  </si>
  <si>
    <t xml:space="preserve">5_XB_OJC</t>
  </si>
  <si>
    <t xml:space="preserve">OJ-C: Other documents of the European Central Bank</t>
  </si>
  <si>
    <t xml:space="preserve">52011XB0209(01): Part 0 of the ECB Staff Rules containing the Ethics Framework (This text cancels and replaces the text published in Official Journal C 104, 23.4.2010, p. 3 )</t>
  </si>
  <si>
    <t xml:space="preserve">5_XC</t>
  </si>
  <si>
    <t xml:space="preserve">Other documents of the Commission</t>
  </si>
  <si>
    <t xml:space="preserve">XC</t>
  </si>
  <si>
    <t xml:space="preserve">5_XC_OJC</t>
  </si>
  <si>
    <t xml:space="preserve">OJ-C: Other documents of the Commission</t>
  </si>
  <si>
    <t xml:space="preserve">52014XC1205(01): Authorisation for State aid pursuant to Articles 107 and 108 of the Treaty on the Functioning of the European Union — Cases where the Commission raises no objections Text with EEA relevance</t>
  </si>
  <si>
    <t xml:space="preserve">5_XC_OJL</t>
  </si>
  <si>
    <t xml:space="preserve">OJ-L: Other documents of the Commission</t>
  </si>
  <si>
    <t xml:space="preserve">52011XC0514(01): Commission’s statements</t>
  </si>
  <si>
    <t xml:space="preserve">5_XE</t>
  </si>
  <si>
    <t xml:space="preserve">Other documents of the European Economic and Social Committee</t>
  </si>
  <si>
    <t xml:space="preserve">XE</t>
  </si>
  <si>
    <t xml:space="preserve">5_XE_OJC</t>
  </si>
  <si>
    <t xml:space="preserve">OJ-C: Other documents of the European Economic and Social Committee</t>
  </si>
  <si>
    <t xml:space="preserve">52012XE2309: Resolution of the European Economic and Social Committee on ‘“More Europe” — for submission to the European Summit to be held on 22 and 23 November 2012 ’</t>
  </si>
  <si>
    <t xml:space="preserve">There were some cases of CELEX numbers based on the publication date of the document.</t>
  </si>
  <si>
    <t xml:space="preserve">Internal number
 (e.g. ces2309-2012_00_00_tra_res: it is not mentioned in the Official Journal. It can be found on ECSC web page) (click here)</t>
  </si>
  <si>
    <t xml:space="preserve">5_XG</t>
  </si>
  <si>
    <t xml:space="preserve">Other documents of the Council or the Member States</t>
  </si>
  <si>
    <t xml:space="preserve">XG</t>
  </si>
  <si>
    <t xml:space="preserve">5_XG_OJC</t>
  </si>
  <si>
    <t xml:space="preserve">OJ-C: Other documents of the Council or the Member States</t>
  </si>
  <si>
    <t xml:space="preserve">52014XG1205(01): Conclusions of the Council and of the Representatives of the Governments of the Member States, meeting within the Council, on sport as a driver of innovation and economic growth</t>
  </si>
  <si>
    <t xml:space="preserve">5_XG_OJL</t>
  </si>
  <si>
    <t xml:space="preserve">OJ-L: Other documents of the Council or the Member States</t>
  </si>
  <si>
    <t xml:space="preserve">52013XG1109(01): Notice concerning the entry into force of the Treaty of Accession between the …</t>
  </si>
  <si>
    <t xml:space="preserve">Currently, there are only 2 cases in the database published in OJ L. The CELEX was based on the publication date or on the internal number.</t>
  </si>
  <si>
    <t xml:space="preserve">5_XK</t>
  </si>
  <si>
    <t xml:space="preserve">Other documents of the ECSC Committee</t>
  </si>
  <si>
    <t xml:space="preserve">XK</t>
  </si>
  <si>
    <t xml:space="preserve">5_XK_OJC</t>
  </si>
  <si>
    <t xml:space="preserve">OJ-C: Other documents of the ECSC Committee</t>
  </si>
  <si>
    <t xml:space="preserve">52002XK0724(01): Resolution of the ECSC Consultative Committee on the occasion of its final session on the legacy of the European Coal and Steel Community (Adopted unanimously at the 361st session on 26 June 2002)</t>
  </si>
  <si>
    <t xml:space="preserve">5_XP</t>
  </si>
  <si>
    <t xml:space="preserve">Other documents of the European Parliament</t>
  </si>
  <si>
    <t xml:space="preserve">XP</t>
  </si>
  <si>
    <t xml:space="preserve">5_XP_OJC</t>
  </si>
  <si>
    <t xml:space="preserve">OJ-C: Other documents of the European Parliament</t>
  </si>
  <si>
    <t xml:space="preserve">52014XP0408(01): Contribution of the L COSAC — 27 – 29 October 2013 , Vilnius</t>
  </si>
  <si>
    <t xml:space="preserve">5_XR</t>
  </si>
  <si>
    <t xml:space="preserve">Other documents of the Committee of the Regions</t>
  </si>
  <si>
    <t xml:space="preserve">XR</t>
  </si>
  <si>
    <t xml:space="preserve">5_XR_OJC</t>
  </si>
  <si>
    <t xml:space="preserve">OJ-C: Other documents of the Committee of the Regions</t>
  </si>
  <si>
    <t xml:space="preserve">52014XR2333: Resolution of the Committee of the Regions on — ‘Proposals of the Committee of the Regions for the new European Union legislative mandate’</t>
  </si>
  <si>
    <t xml:space="preserve">5_XX</t>
  </si>
  <si>
    <t xml:space="preserve">XX</t>
  </si>
  <si>
    <t xml:space="preserve">5_XX_OJC</t>
  </si>
  <si>
    <t xml:space="preserve">52011XX0228(01): Statement by the European Parliament, the Council and the Commission</t>
  </si>
  <si>
    <t xml:space="preserve">5_XX_OJL</t>
  </si>
  <si>
    <t xml:space="preserve">52014XX1115(33): European Chemicals Agency — Publication of the final accounts for the financial year 2013</t>
  </si>
  <si>
    <t xml:space="preserve">6_CJ</t>
  </si>
  <si>
    <t xml:space="preserve">6_CA</t>
  </si>
  <si>
    <t xml:space="preserve">Communication: judgment</t>
  </si>
  <si>
    <t xml:space="preserve">CA</t>
  </si>
  <si>
    <t xml:space="preserve">6_CA_OJC</t>
  </si>
  <si>
    <t xml:space="preserve">OJ-C: Communication: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</si>
  <si>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</si>
  <si>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6_CB</t>
  </si>
  <si>
    <t xml:space="preserve">Communication: order</t>
  </si>
  <si>
    <t xml:space="preserve">CB</t>
  </si>
  <si>
    <t xml:space="preserve">6_CB_OJC</t>
  </si>
  <si>
    <t xml:space="preserve">OJ-C: Communication: order</t>
  </si>
  <si>
    <t xml:space="preserve">62014CB0124: Case C-124/14: Order of the President of the Court of 23 January 2015 — European Commission v Italian Republic</t>
  </si>
  <si>
    <t xml:space="preserve">6_CC</t>
  </si>
  <si>
    <t xml:space="preserve">Opinion of the Advocate-General</t>
  </si>
  <si>
    <t xml:space="preserve">6_CC_EUR</t>
  </si>
  <si>
    <t xml:space="preserve">EUR-Lex: Opinion of the Advocate- General</t>
  </si>
  <si>
    <t xml:space="preserve">62014CC0115: Advocate General’s Opinion - 9 September 2015
RegioPost
Case C-115/14
Advocate General: Mengozzi</t>
  </si>
  <si>
    <t xml:space="preserve">6_CD</t>
  </si>
  <si>
    <t xml:space="preserve">Decision</t>
  </si>
  <si>
    <t xml:space="preserve">CD</t>
  </si>
  <si>
    <t xml:space="preserve">6_CD_EUR</t>
  </si>
  <si>
    <t xml:space="preserve">EUR-Lex: Decision</t>
  </si>
  <si>
    <t xml:space="preserve">62012CD0334: Decision of the Court of Justice (special chamber provided for in Article 123b of the Rules of Procedure) 12 July 2012. 
Review. 
Case C-334/12 RX.</t>
  </si>
  <si>
    <t xml:space="preserve">6_CG</t>
  </si>
  <si>
    <t xml:space="preserve">Communication: opinion</t>
  </si>
  <si>
    <t xml:space="preserve">CG</t>
  </si>
  <si>
    <t xml:space="preserve">6_CG_OJC</t>
  </si>
  <si>
    <t xml:space="preserve">OJ-C: Communication:  opinion</t>
  </si>
  <si>
    <t xml:space="preserve">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</si>
  <si>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 xml:space="preserve">Opinion number</t>
  </si>
  <si>
    <t xml:space="preserve">Judgment</t>
  </si>
  <si>
    <t xml:space="preserve">CJ</t>
  </si>
  <si>
    <t xml:space="preserve">6_CJ_EUR</t>
  </si>
  <si>
    <t xml:space="preserve">EUR-Lex: Judgment</t>
  </si>
  <si>
    <t xml:space="preserve">62014CJ0348: Judgment of the Court (Sixth Chamber) of 9 July 2015. 
Maria Bucura v SC Bancpost SA. 
Reference for a preliminary ruling: Judecătoria Câmpulung - Romania. 
Case C-348/14.</t>
  </si>
  <si>
    <t xml:space="preserve">6_CN</t>
  </si>
  <si>
    <t xml:space="preserve">Communication: new case</t>
  </si>
  <si>
    <t xml:space="preserve">CN</t>
  </si>
  <si>
    <t xml:space="preserve">6_CN_OJC</t>
  </si>
  <si>
    <t xml:space="preserve">OJ-C: Communication:  new case</t>
  </si>
  <si>
    <t xml:space="preserve">62015CN0311: Case C-311/15: Request for a preliminary ruling from the Korkein oikeus (Finland) lodged on 25 June 2015 — TrustBuddy AB v Lauri Pihjalaniemi</t>
  </si>
  <si>
    <t xml:space="preserve">6_CO</t>
  </si>
  <si>
    <t xml:space="preserve">CO</t>
  </si>
  <si>
    <t xml:space="preserve">6_CO_EUR</t>
  </si>
  <si>
    <t xml:space="preserve">EUR-Lex: Order</t>
  </si>
  <si>
    <t xml:space="preserve">62014CO0082: Order of the Court (Sixth Chamber) of 15 July 2015. 
Agenzia delle Entrate v Nuova Invincibile srl. 
Reference for a preliminary ruling: Corte suprema di cassazione - Italy. 
Case C-82/14</t>
  </si>
  <si>
    <t xml:space="preserve">6_CP</t>
  </si>
  <si>
    <t xml:space="preserve">View</t>
  </si>
  <si>
    <t xml:space="preserve">CP</t>
  </si>
  <si>
    <t xml:space="preserve">6_CP_EUR</t>
  </si>
  <si>
    <t xml:space="preserve">EUR-Lex: View</t>
  </si>
  <si>
    <t xml:space="preserve">CP View   62015CP0237: Advocate General’s Opinion - 6 July 2015
Lanigan
Case C-237/15 PPU
Advocate General: Cruz Villalón  </t>
  </si>
  <si>
    <t xml:space="preserve">6_CS</t>
  </si>
  <si>
    <t xml:space="preserve">Attachment order</t>
  </si>
  <si>
    <t xml:space="preserve">CS</t>
  </si>
  <si>
    <t xml:space="preserve">6_CS_EUR</t>
  </si>
  <si>
    <t xml:space="preserve">EUR-Lex: Attachment order</t>
  </si>
  <si>
    <t xml:space="preserve">62004CS0001: Order of the Court (Third Chamber) of 14 December 2004. 
Tertir-Terminais de Portugal SA v Commission of the European Communities. 
Application for authorisation to serve an interim garnishee order on the Commission of the European Communities. 
Case C-1/04 SA.</t>
  </si>
  <si>
    <t xml:space="preserve">6_CT</t>
  </si>
  <si>
    <t xml:space="preserve">Third party proceeding</t>
  </si>
  <si>
    <t xml:space="preserve">6_CT_EUR</t>
  </si>
  <si>
    <t xml:space="preserve">EUR-Lex: Third party proceeding</t>
  </si>
  <si>
    <t xml:space="preserve">61984CT0292: Order of the Court (Sixth Chamber) of 22 September 1987. 
F. Bolognese and others v H. Scharf and Commission of the European Communities. 
Third-party proceedings - Inadmissible. 
Case 292/84 TO.</t>
  </si>
  <si>
    <t xml:space="preserve">6_CU</t>
  </si>
  <si>
    <t xml:space="preserve">Communication: request for an opinion</t>
  </si>
  <si>
    <t xml:space="preserve">CU</t>
  </si>
  <si>
    <t xml:space="preserve">6_CU_OJC</t>
  </si>
  <si>
    <t xml:space="preserve">OJ-C: Communication: request for an opinion</t>
  </si>
  <si>
    <t xml:space="preserve">62015CU0001: Opinion 1/15: Request for an opinion submitted by the European Parliament pursuant to Article 218(11) TFEU</t>
  </si>
  <si>
    <t xml:space="preserve">6_CV</t>
  </si>
  <si>
    <t xml:space="preserve">Opinion</t>
  </si>
  <si>
    <t xml:space="preserve">CV</t>
  </si>
  <si>
    <t xml:space="preserve">6_CV_EUR</t>
  </si>
  <si>
    <t xml:space="preserve">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</si>
  <si>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</si>
  <si>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 xml:space="preserve">6_CX</t>
  </si>
  <si>
    <t xml:space="preserve">Ruling</t>
  </si>
  <si>
    <t xml:space="preserve">CX</t>
  </si>
  <si>
    <t xml:space="preserve">6_CX_EUR</t>
  </si>
  <si>
    <t xml:space="preserve">EUR-Lex: Ruling</t>
  </si>
  <si>
    <t xml:space="preserve">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</si>
  <si>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 xml:space="preserve">Number of ruling</t>
  </si>
  <si>
    <t xml:space="preserve">6_CST</t>
  </si>
  <si>
    <t xml:space="preserve">6_FA</t>
  </si>
  <si>
    <t xml:space="preserve">FA</t>
  </si>
  <si>
    <t xml:space="preserve">6_FA_OJC</t>
  </si>
  <si>
    <t xml:space="preserve">62014FA0116: Case F-116/14: Judgment of the Civil Service Tribunal (First Chamber) of 16 July 2015 — Muariu v EIOPA (Civil Service — EIOPA staff — Temporary member of staff — Vacancy notice — Requirement for minimum professional experience of eight …</t>
  </si>
  <si>
    <t xml:space="preserve">6_FB</t>
  </si>
  <si>
    <t xml:space="preserve">FB</t>
  </si>
  <si>
    <t xml:space="preserve">6_FB_OJC</t>
  </si>
  <si>
    <t xml:space="preserve">62014FB0097: Case F-97/14: Order of the Civil Service Tribunal of 24 March 2015 — BU v EMA</t>
  </si>
  <si>
    <t xml:space="preserve">6_FJ</t>
  </si>
  <si>
    <t xml:space="preserve">FJ</t>
  </si>
  <si>
    <t xml:space="preserve">6_FJ_EUR</t>
  </si>
  <si>
    <t xml:space="preserve">62014FJ0028: Judgment of the Civil Service Tribunal - 9 September 2015
De Loecker v EEAS
Case F-28/14</t>
  </si>
  <si>
    <t xml:space="preserve">6_FN</t>
  </si>
  <si>
    <t xml:space="preserve">FN</t>
  </si>
  <si>
    <t xml:space="preserve">6_FN_OJC</t>
  </si>
  <si>
    <t xml:space="preserve">OJ-C: Communication: new case</t>
  </si>
  <si>
    <t xml:space="preserve">62015FN0092: Case F-92/15: Action brought on 26 June 2015 — ZZ v Commission</t>
  </si>
  <si>
    <t xml:space="preserve">6_FO</t>
  </si>
  <si>
    <t xml:space="preserve">FO</t>
  </si>
  <si>
    <t xml:space="preserve">6_FO_EUR</t>
  </si>
  <si>
    <t xml:space="preserve">62015FO0020: Order of the Civil Service Tribunal (Third Chamber) of 16 July 2015. 
FG v European Commission. 
Case F-20/15.</t>
  </si>
  <si>
    <t xml:space="preserve">6_FT</t>
  </si>
  <si>
    <t xml:space="preserve">FT</t>
  </si>
  <si>
    <t xml:space="preserve">6_FT_EUR</t>
  </si>
  <si>
    <t xml:space="preserve">6_GCEU</t>
  </si>
  <si>
    <t xml:space="preserve">6_TA</t>
  </si>
  <si>
    <t xml:space="preserve">6_TA_OJC</t>
  </si>
  <si>
    <t xml:space="preserve">62014TA0395: Case T-395/14: Judgment of the General Court of 16 June 2015 — Best-Lock (Europe) v OHIM — Lego Juris (Shape of a toy figure) (Community trade mark…</t>
  </si>
  <si>
    <t xml:space="preserve">6_TB</t>
  </si>
  <si>
    <t xml:space="preserve">TB</t>
  </si>
  <si>
    <t xml:space="preserve">6_TB_OJC</t>
  </si>
  <si>
    <t xml:space="preserve">TB Communication: order  62014TB0280: Case T-280/14: Order of the General Court of 9 June 2015 — Ineos Manufacturing Deutschland and Others v Commission (State aid — Measures adopted by Germany …)</t>
  </si>
  <si>
    <t xml:space="preserve">6_TC</t>
  </si>
  <si>
    <t xml:space="preserve">TC</t>
  </si>
  <si>
    <t xml:space="preserve">6_TC_EUR</t>
  </si>
  <si>
    <t xml:space="preserve">61989TC0120: Opinion of Mr Advocate General Biancarelli delivered on 30 January 1991. 
Stahlwerke Peine-Salzgitter AG v Commission of the European Communities. 
ECSC - Non-contractual liability of the Community. 
Case T-120/89.</t>
  </si>
  <si>
    <t xml:space="preserve">6_TJ</t>
  </si>
  <si>
    <t xml:space="preserve">TJ</t>
  </si>
  <si>
    <t xml:space="preserve">6_TJ_EUR</t>
  </si>
  <si>
    <t xml:space="preserve">62013TJ0082: Judgment of the Court of First Instance - 9 September 2015
Panasonic and MT Picture Display v Commission
Case T-82/13</t>
  </si>
  <si>
    <t xml:space="preserve">6_TN</t>
  </si>
  <si>
    <t xml:space="preserve">TN</t>
  </si>
  <si>
    <t xml:space="preserve">6_TN_OJC</t>
  </si>
  <si>
    <t xml:space="preserve">62015TN0336: Case T-336/15: Action brought on 25 June 2015 — Windrush Aka v OHIM — Dammers (The Specials)</t>
  </si>
  <si>
    <t xml:space="preserve">6_TO</t>
  </si>
  <si>
    <t xml:space="preserve">TO</t>
  </si>
  <si>
    <t xml:space="preserve">6_TO_EUR</t>
  </si>
  <si>
    <t xml:space="preserve">62015TO0259: Order of the President of the General Court of 15 June 2015. 
SA Close and Cegelec v European Parliament. 
Case T-259/15 R.</t>
  </si>
  <si>
    <t xml:space="preserve">6_TT</t>
  </si>
  <si>
    <t xml:space="preserve">6_TT_EUR</t>
  </si>
  <si>
    <t xml:space="preserve">62005TT0385: Order of the President of the General Court of 4 February 2010. 
Portuguese Republic v Transnáutica - Transportes e Navegação, SA and European Commission. 
Interim measures - Customs union …
Case T-385/05 TO R.</t>
  </si>
  <si>
    <t xml:space="preserve">8_AT</t>
  </si>
  <si>
    <t xml:space="preserve">Austria</t>
  </si>
  <si>
    <t xml:space="preserve">82011AT0705(02): Oberster Gerichtshof, Beschluss vom 05/07/2011  82011AT0531(01): Bundeskommunikationssenat, Beschluss vom 31/05/2011 - GZ 611.003/0004-BKS/201</t>
  </si>
  <si>
    <t xml:space="preserve">8_BE</t>
  </si>
  <si>
    <t xml:space="preserve">Belgium</t>
  </si>
  <si>
    <t xml:space="preserve">82010BE1117(03): Tribunal de 1re instance de Namur, 4e chambre, jugement du 17/11/2010 - Remi Paquot / Etat belge  82010BE1013(01): Rechtbank van 1e aanleg Brugge, 4e kamer, vonnis van 13/10/2010 - Vlaamse Oliemaatschappij / F.O.D. Financiën</t>
  </si>
  <si>
    <t xml:space="preserve">8_BG</t>
  </si>
  <si>
    <t xml:space="preserve">Bulgaria</t>
  </si>
  <si>
    <t xml:space="preserve">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</si>
  <si>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 xml:space="preserve">8_CY</t>
  </si>
  <si>
    <t xml:space="preserve">Cyprus</t>
  </si>
  <si>
    <t xml:space="preserve">82009CY0714(01): Anotato Dikastirio Kyprou, 14/07/2009  82008CY1127(01): Anotato Dikastirio Kyprou, Anatheoritiki Dikaiodosia, apofasi tis 27/11/2008</t>
  </si>
  <si>
    <t xml:space="preserve">8_CZ</t>
  </si>
  <si>
    <t xml:space="preserve">Czech Republic</t>
  </si>
  <si>
    <t xml:space="preserve">82009CZ0923(02): Nejvyšší správní soud, usnesení ze dne 23/09/2009 - M. Landtová / Ceská správa socialního zabezpecení  82010CZ0429(01): Nejvyšší soud, usnesení ze dne 29/04/2010 - KONFORM, s.r.o. / Erwin Behr Automotive GmbH </t>
  </si>
  <si>
    <t xml:space="preserve">8_DE</t>
  </si>
  <si>
    <t xml:space="preserve">Germany</t>
  </si>
  <si>
    <t xml:space="preserve">82009DE1217(01): Oberlandesgericht Stuttgart, 5. Senat für Bußgeldsachen, Beschluss vom 17/12/2009  82010DE1209(02): Bundesverwaltungsgericht, Beschluss vom 09/12/201</t>
  </si>
  <si>
    <t xml:space="preserve">8_DK</t>
  </si>
  <si>
    <t xml:space="preserve">Denmark</t>
  </si>
  <si>
    <t xml:space="preserve">82011DK0914(01): Vestre Landsret, 15. afdeling, kendelse af 14/09/2011 - HK Danmark agissant pour Glennie Kristensen / Experian A/S  82011DK0111(01): Højesteret, dom af 11/01/2011- Niels Hausgaard m.fl. / Statsministeren og Udenrigsministere</t>
  </si>
  <si>
    <t xml:space="preserve">8_EE</t>
  </si>
  <si>
    <t xml:space="preserve">Estonia</t>
  </si>
  <si>
    <t xml:space="preserve">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</si>
  <si>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 xml:space="preserve">8_EL</t>
  </si>
  <si>
    <t xml:space="preserve">Greece</t>
  </si>
  <si>
    <t xml:space="preserve">82009EL1009(01): Symvoulio tis Epikrateias, Olomeleia, apofasi tis 09/10/2009  82008EL1127(01): Anotato Dikastirio Kyprou, Anatheoritiki Dikaiodosia, apofasi tis 27/11/2008 </t>
  </si>
  <si>
    <t xml:space="preserve">8_ES</t>
  </si>
  <si>
    <t xml:space="preserve">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</si>
  <si>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</si>
  <si>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 xml:space="preserve">8_FI</t>
  </si>
  <si>
    <t xml:space="preserve">Finland</t>
  </si>
  <si>
    <t xml:space="preserve">82010FI1213(01): Korkein hallinto-oikeus, välipäätös 13/12/2010 - Insinööritoimisto InsTiimi Oy / Puolustusvoimat  82011FI0705(01): Korkein hallinto-oikeus, välipäätös 05/07/2011 - O et S / Maahanmuuttovirasto </t>
  </si>
  <si>
    <t xml:space="preserve">8_FR</t>
  </si>
  <si>
    <t xml:space="preserve">France</t>
  </si>
  <si>
    <t xml:space="preserve">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</si>
  <si>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 xml:space="preserve">8_HR</t>
  </si>
  <si>
    <t xml:space="preserve">Croatia</t>
  </si>
  <si>
    <t xml:space="preserve">82018HR1112(51): Županijski sud u Splitu; 2018-11-12; M. Š.; P.-B. B.-H.-Š.; Gž-2467/2016</t>
  </si>
  <si>
    <t xml:space="preserve">8_HU</t>
  </si>
  <si>
    <t xml:space="preserve">Hungary</t>
  </si>
  <si>
    <t xml:space="preserve">82011HU0712(02): Fővárosi Bíróság, végzés 12/07/2011 - Erika Jőrös / Aegon Magyarország Hitel Zrt  82011HU0503(01): Magyar Köztársaság Legfelsőbb Bírósága, végzés 03/05/2011 - Oskar Shomodi / Szabolcs-Szatmár-Bereg Megyei e.a.</t>
  </si>
  <si>
    <t xml:space="preserve">8_IE</t>
  </si>
  <si>
    <t xml:space="preserve">Ireland</t>
  </si>
  <si>
    <t xml:space="preserve">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</si>
  <si>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 xml:space="preserve">8_IT</t>
  </si>
  <si>
    <t xml:space="preserve">Italy</t>
  </si>
  <si>
    <t xml:space="preserve">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</si>
  <si>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 xml:space="preserve">8_LT</t>
  </si>
  <si>
    <t xml:space="preserve">Lithuania</t>
  </si>
  <si>
    <t xml:space="preserve">82008LT0825(02): Aukščiausiasis Teismas, nutartis 25/08/2008 - Inga Rinau / Michael Rinau  82010LT0513(01): Lietuvos vyriausiasis administracinis teismas, nutartis 13/05/2010 - G. Valčiukienė e.a. / Pakruojo rajono savivaldybės taryba e.a.</t>
  </si>
  <si>
    <t xml:space="preserve">8_LU</t>
  </si>
  <si>
    <t xml:space="preserve">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</si>
  <si>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</si>
  <si>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 xml:space="preserve">8_LV</t>
  </si>
  <si>
    <t xml:space="preserve">Latvia</t>
  </si>
  <si>
    <t xml:space="preserve">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</si>
  <si>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 xml:space="preserve">8_MT</t>
  </si>
  <si>
    <t xml:space="preserve">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</si>
  <si>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</si>
  <si>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 xml:space="preserve">8_NL</t>
  </si>
  <si>
    <t xml:space="preserve">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</si>
  <si>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</si>
  <si>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 xml:space="preserve">8_PL</t>
  </si>
  <si>
    <t xml:space="preserve">Poland</t>
  </si>
  <si>
    <t xml:space="preserve">82010PL1202(01): Sąd Apelacyjny -Sąd Pracy i Ubezpieczeń Społecznych, postanowienie z dnia 02/12/2010 - Janina Wencel / Zakład Ubezpieczeń Społecznych w Białymstoku  82008PL0917(01): Naczelny Sąd Administracyjny, postanowienie z dnia 17/09/2008, II GSK 331/08</t>
  </si>
  <si>
    <t xml:space="preserve">8_PT</t>
  </si>
  <si>
    <t xml:space="preserve">Portugal</t>
  </si>
  <si>
    <t xml:space="preserve">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</si>
  <si>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 xml:space="preserve">8_RO</t>
  </si>
  <si>
    <t xml:space="preserve">Romania</t>
  </si>
  <si>
    <t xml:space="preserve">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</si>
  <si>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 xml:space="preserve">8_SE</t>
  </si>
  <si>
    <t xml:space="preserve">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</si>
  <si>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</si>
  <si>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 xml:space="preserve">8_SI</t>
  </si>
  <si>
    <t xml:space="preserve">Slovenia</t>
  </si>
  <si>
    <t xml:space="preserve">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</si>
  <si>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 xml:space="preserve">8_SK</t>
  </si>
  <si>
    <t xml:space="preserve">Slovakia</t>
  </si>
  <si>
    <t xml:space="preserve">82009SK0917(01): Najvyšší súd Slovenskej republiky, rozsudok zo dňa 17.09.2009  82010SK0119(01): Krajský súd v Prešove, uznesenie zo dňa 19/01/2010 </t>
  </si>
  <si>
    <t xml:space="preserve">8_UK</t>
  </si>
  <si>
    <t xml:space="preserve">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</si>
  <si>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</si>
  <si>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 xml:space="preserve">8_XX</t>
  </si>
  <si>
    <t xml:space="preserve">Other countries, EFTA Court, European Court of Human Right</t>
  </si>
  <si>
    <t xml:space="preserve">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</si>
  <si>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 xml:space="preserve">9_E</t>
  </si>
  <si>
    <t xml:space="preserve">Written questions</t>
  </si>
  <si>
    <t xml:space="preserve">92004E001190: Written Question P-1190/04 by Joan Vallvé (ELDR) to the Commission. Forum of Cultures 2004 
The CELEX numbers for written questions are based on the year in which the question is asked and the internal EP reference.</t>
  </si>
  <si>
    <t xml:space="preserve">9_H</t>
  </si>
  <si>
    <t xml:space="preserve">Questions at question time </t>
  </si>
  <si>
    <t xml:space="preserve">92000H000132: Question No 111 (H-0132/00) by Jean-Claude Fruteau to the Commission. Common organisation of the market in sugar 
The CELEX numbers for questions at question time are based on the year in which the question is asked and the internal EP reference</t>
  </si>
  <si>
    <t xml:space="preserve">9_O</t>
  </si>
  <si>
    <t xml:space="preserve">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</si>
  <si>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</si>
  <si>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 xml:space="preserve">Documents published in the C series of the Official Journal</t>
  </si>
  <si>
    <t xml:space="preserve">EFTA documents</t>
  </si>
  <si>
    <t xml:space="preserve">E_A</t>
  </si>
  <si>
    <t xml:space="preserve">Agreements between EFTA Member States</t>
  </si>
  <si>
    <t xml:space="preserve">E_A_OJC</t>
  </si>
  <si>
    <t xml:space="preserve">OJ-C: Agreements between EFTA Member States </t>
  </si>
  <si>
    <t xml:space="preserve">E1994A0701(01): Joint Statements adopted at the 62nd meeting of the EEA Joint Committee on 26 March 1999</t>
  </si>
  <si>
    <t xml:space="preserve">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</si>
  <si>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</si>
  <si>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</si>
  <si>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</si>
  <si>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 xml:space="preserve">E_C</t>
  </si>
  <si>
    <t xml:space="preserve">Acts of the EFTA Surveillance Authority</t>
  </si>
  <si>
    <t xml:space="preserve">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</si>
  <si>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</si>
  <si>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</si>
  <si>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 xml:space="preserve">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</si>
  <si>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</si>
  <si>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</si>
  <si>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 xml:space="preserve">E_G</t>
  </si>
  <si>
    <t xml:space="preserve">Acts of the EFTA Standing Committee</t>
  </si>
  <si>
    <t xml:space="preserve">E_G_OJC</t>
  </si>
  <si>
    <t xml:space="preserve">OJ-C: Acts of the EFTA Standing Committee</t>
  </si>
  <si>
    <t xml:space="preserve">E2014G1106(01): Medicinal products — List of marketing authorisations granted by the EEA EFTA States for the first half of 2013</t>
  </si>
  <si>
    <t xml:space="preserve">E_G_OJL</t>
  </si>
  <si>
    <t xml:space="preserve">OJ-L: Acts of the EFTA Standing Committee</t>
  </si>
  <si>
    <t xml:space="preserve">E2011G0001: Decision of the Standing Committee of the EFTA States No 1/2011/SC of 29 September 2011 regarding the audit of programmes and projects under the Financial Mechanism (2009–2014)</t>
  </si>
  <si>
    <t xml:space="preserve">E_J</t>
  </si>
  <si>
    <t xml:space="preserve">Decisions, orders, consultative opinions of the EFTA Court</t>
  </si>
  <si>
    <t xml:space="preserve">E_J_OJC</t>
  </si>
  <si>
    <t xml:space="preserve">OJ-C: Decisions, orders, consultative opinions of the EFTA Court</t>
  </si>
  <si>
    <t xml:space="preserve">E2013J0018: Judgment of the Court of 6 December 2013 in Case E-18/13 — EFTA Surveillance Authority v Iceland (Failure by a Contracting Party to fulfil its obligations — Directive 2001/81/EC — Failure to implement)</t>
  </si>
  <si>
    <t xml:space="preserve">E_J_OJL</t>
  </si>
  <si>
    <t xml:space="preserve">OJ-L: Decisions, orders, consultative opinions of the EFTA Court</t>
  </si>
  <si>
    <t xml:space="preserve">E1997J0918(01): AMENDMENTS TO THE RULES OF PROCEDURE OF THE EFTA COURT adopted by the Court on 22 August 1996 and approved by the Governments of the EFTA States</t>
  </si>
  <si>
    <t xml:space="preserve">Last publication in OJ-L in 1996</t>
  </si>
  <si>
    <t xml:space="preserve">E_O</t>
  </si>
  <si>
    <t xml:space="preserve">E_O_OJC</t>
  </si>
  <si>
    <t xml:space="preserve">No cases</t>
  </si>
  <si>
    <t xml:space="preserve">E_O_OJL</t>
  </si>
  <si>
    <t xml:space="preserve">E_P</t>
  </si>
  <si>
    <t xml:space="preserve">Pending cases of the EFTA Court</t>
  </si>
  <si>
    <t xml:space="preserve">E_P_OJC</t>
  </si>
  <si>
    <t xml:space="preserve">OJ-C: Pending cases of the EFTA Court</t>
  </si>
  <si>
    <t xml:space="preserve">E2014P0016: Request for an Advisory Opinion from the EFTA Court by Oslo tingrett dated 16 June 2014 in the case of Pharmaq AS v Intervet International BV (Case E-16/14)</t>
  </si>
  <si>
    <t xml:space="preserve">E_X</t>
  </si>
  <si>
    <t xml:space="preserve">Informations and communications</t>
  </si>
  <si>
    <t xml:space="preserve">E_X_OJC</t>
  </si>
  <si>
    <t xml:space="preserve">OJ-C: Informations and communications</t>
  </si>
  <si>
    <t xml:space="preserve">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</si>
  <si>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 xml:space="preserve">E_X_OJL</t>
  </si>
  <si>
    <t xml:space="preserve">OJ-L: Informations and communications</t>
  </si>
  <si>
    <t xml:space="preserve">E1994X0922(01): RECOMMENDATIONS BY THE JOINT PARLIAMENTARY COMMITTEE OF THE EEA adopted at the second meeting in Helsinki 26 and 27 April 1994</t>
  </si>
  <si>
    <t xml:space="preserve">Last publication in OJ-L in 1994</t>
  </si>
  <si>
    <t xml:space="preserve">CELEX sector 1</t>
  </si>
  <si>
    <t xml:space="preserve">CELEX sector 2</t>
  </si>
  <si>
    <t xml:space="preserve">CELEX sector 3</t>
  </si>
  <si>
    <t xml:space="preserve">CELEX sector 4</t>
  </si>
  <si>
    <t xml:space="preserve">CELEX sector 5</t>
  </si>
  <si>
    <t xml:space="preserve">Council or Member States</t>
  </si>
  <si>
    <t xml:space="preserve">European Commission</t>
  </si>
  <si>
    <t xml:space="preserve">European Parliamnet</t>
  </si>
  <si>
    <t xml:space="preserve">European Court of Auditors</t>
  </si>
  <si>
    <t xml:space="preserve">European Coal and Steel Community Consultative Committee (obsolete)</t>
  </si>
  <si>
    <t xml:space="preserve">CELEX sector 6</t>
  </si>
  <si>
    <t xml:space="preserve">Court of Justice</t>
  </si>
  <si>
    <t xml:space="preserve">General Court (pre-Lisbon: Court of First Instance)</t>
  </si>
  <si>
    <t xml:space="preserve">Civil Service Tribunal</t>
  </si>
  <si>
    <t xml:space="preserve">CELEX sector 7</t>
  </si>
  <si>
    <t xml:space="preserve">CELEX sector 8</t>
  </si>
  <si>
    <t xml:space="preserve">CELEX sector 9</t>
  </si>
  <si>
    <t xml:space="preserve">CELEX sector E</t>
  </si>
  <si>
    <t xml:space="preserve">CELEX sector C</t>
  </si>
  <si>
    <t xml:space="preserve">CELEX sector 0</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</si>
  <si>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</si>
  <si>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</si>
  <si>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</si>
  <si>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</si>
  <si>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</si>
  <si>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</si>
  <si>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</si>
  <si>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</si>
  <si>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</si>
  <si>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</si>
  <si>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</si>
  <si>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rdfs:</t>
  </si>
  <si>
    <t xml:space="preserve">http://www.w3.org/2000/01/rdf-schema#</t>
  </si>
  <si>
    <t xml:space="preserve">dct:</t>
  </si>
  <si>
    <t xml:space="preserve">http://purl.org/dc/terms/</t>
  </si>
  <si>
    <t xml:space="preserve">dc:</t>
  </si>
  <si>
    <t xml:space="preserve">http://purl.org/dc/elements/1.1/</t>
  </si>
  <si>
    <t xml:space="preserve">euvoc:</t>
  </si>
  <si>
    <t xml:space="preserve">http://publications.europa.eu/ontology/euvoc#</t>
  </si>
  <si>
    <t xml:space="preserve">vb:</t>
  </si>
  <si>
    <t xml:space="preserve">http://art.uniroma2.it/ontologies/vocbench#</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</si>
  <si>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</si>
  <si>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</si>
  <si>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</si>
  <si>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</si>
  <si>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</si>
  <si>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</si>
  <si>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lam:</t>
  </si>
  <si>
    <t xml:space="preserve">http://publications.europa.eu/ontology/lam-skos-ap#</t>
  </si>
  <si>
    <t xml:space="preserve">ann</t>
  </si>
  <si>
    <t xml:space="preserve">http://publications.europa.eu/ontology/annotation#</t>
  </si>
  <si>
    <t xml:space="preserve">lamd:</t>
  </si>
  <si>
    <t xml:space="preserve">class_classif:</t>
  </si>
  <si>
    <t xml:space="preserve">cdm:</t>
  </si>
  <si>
    <t xml:space="preserve">http://publications.europa.eu/ontology/cdm#</t>
  </si>
  <si>
    <t xml:space="preserve">at:</t>
  </si>
  <si>
    <t xml:space="preserve">celexd:</t>
  </si>
  <si>
    <t xml:space="preserve">http://publications.europa.eu/resources/authority/celex/</t>
  </si>
  <si>
    <t xml:space="preserve">celex_classif:</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</si>
  <si>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</si>
  <si>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</si>
  <si>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</si>
  <si>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</si>
  <si>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</si>
  <si>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</si>
  <si>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</si>
  <si>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</si>
  <si>
    <t xml:space="preserve">fd_040:</t>
  </si>
  <si>
    <t xml:space="preserve">http://publications.europa.eu/resource/authority/fd_040/</t>
  </si>
  <si>
    <t xml:space="preserve">fd_100:</t>
  </si>
  <si>
    <t xml:space="preserve">http://publications.europa.eu/resource/authority/fd_100/</t>
  </si>
  <si>
    <t xml:space="preserve">fd_130:</t>
  </si>
  <si>
    <t xml:space="preserve">http://publications.europa.eu/resource/authority/fd_130/</t>
  </si>
  <si>
    <t xml:space="preserve">fd_301:</t>
  </si>
  <si>
    <t xml:space="preserve">http://publications.europa.eu/resource/authority/fd_301/</t>
  </si>
  <si>
    <t xml:space="preserve">fd_330:</t>
  </si>
  <si>
    <t xml:space="preserve">http://publications.europa.eu/resource/authority/fd_330/</t>
  </si>
  <si>
    <t xml:space="preserve">fd_335:</t>
  </si>
  <si>
    <t xml:space="preserve">http://publications.europa.eu/resource/authority/fd_335/</t>
  </si>
  <si>
    <t xml:space="preserve">fd_340:</t>
  </si>
  <si>
    <t xml:space="preserve">http://publications.europa.eu/resource/authority/fd_340/</t>
  </si>
  <si>
    <t xml:space="preserve">fd_345:</t>
  </si>
  <si>
    <t xml:space="preserve">http://publications.europa.eu/resource/authority/fd_345/</t>
  </si>
  <si>
    <t xml:space="preserve">fd_350:</t>
  </si>
  <si>
    <t xml:space="preserve">http://publications.europa.eu/resource/authority/fd_350/</t>
  </si>
  <si>
    <t xml:space="preserve">fd_361:</t>
  </si>
  <si>
    <t xml:space="preserve">http://publications.europa.eu/resource/authority/fd_361/</t>
  </si>
  <si>
    <t xml:space="preserve">fd_365:</t>
  </si>
  <si>
    <t xml:space="preserve">http://publications.europa.eu/resource/authority/fd_365/</t>
  </si>
  <si>
    <t xml:space="preserve">fd_370:</t>
  </si>
  <si>
    <t xml:space="preserve">http://publications.europa.eu/resource/authority/fd_370/</t>
  </si>
  <si>
    <t xml:space="preserve">fd_375:</t>
  </si>
  <si>
    <t xml:space="preserve">http://publications.europa.eu/resource/authority/fd_375/</t>
  </si>
  <si>
    <t xml:space="preserve">fd_395:</t>
  </si>
  <si>
    <t xml:space="preserve">http://publications.europa.eu/resource/authority/fd_395/</t>
  </si>
  <si>
    <t xml:space="preserve">fd_396:</t>
  </si>
  <si>
    <t xml:space="preserve">http://publications.europa.eu/resource/authority/fd_396/</t>
  </si>
  <si>
    <t xml:space="preserve">fd_400:</t>
  </si>
  <si>
    <t xml:space="preserve">http://publications.europa.eu/resource/authority/fd_400/</t>
  </si>
  <si>
    <t xml:space="preserve">fd_578:</t>
  </si>
  <si>
    <t xml:space="preserve">http://publications.europa.eu/resource/authority/fd_578/</t>
  </si>
  <si>
    <t xml:space="preserve">corporate-body:</t>
  </si>
  <si>
    <t xml:space="preserve">country:</t>
  </si>
  <si>
    <t xml:space="preserve">http://publications.europa.eu/resource/authority/country/</t>
  </si>
  <si>
    <t xml:space="preserve">dir-eu-legal-act:</t>
  </si>
  <si>
    <t xml:space="preserve">http://publications.europa.eu/resource/authority/dir-eu-legal-act/</t>
  </si>
  <si>
    <t xml:space="preserve">language:</t>
  </si>
  <si>
    <t xml:space="preserve">http://publications.europa.eu/resource/authority/language/</t>
  </si>
  <si>
    <t xml:space="preserve">place:</t>
  </si>
  <si>
    <t xml:space="preserve">http://publications.europa.eu/resource/authority/place/</t>
  </si>
  <si>
    <t xml:space="preserve">procjur:</t>
  </si>
  <si>
    <t xml:space="preserve">http://publications.europa.eu/resource/authority/procjur/</t>
  </si>
  <si>
    <t xml:space="preserve">procresult:</t>
  </si>
  <si>
    <t xml:space="preserve">http://publications.europa.eu/resource/authority/procresult/</t>
  </si>
  <si>
    <t xml:space="preserve">resource-type:</t>
  </si>
  <si>
    <t xml:space="preserve">role-qualifier:</t>
  </si>
  <si>
    <t xml:space="preserve">http://publications.europa.eu/resource/authority/role-qualifier/</t>
  </si>
  <si>
    <t xml:space="preserve">subject-matter:</t>
  </si>
  <si>
    <t xml:space="preserve">http://publications.europa.eu/resource/authority/subject-matter/</t>
  </si>
  <si>
    <t xml:space="preserve">treaty:</t>
  </si>
  <si>
    <t xml:space="preserve">http://publications.europa.eu/resource/authority/treaty/</t>
  </si>
  <si>
    <t xml:space="preserve">lamd:md_CODE</t>
  </si>
  <si>
    <t xml:space="preserve">skosxl:prefLabel@en</t>
  </si>
  <si>
    <t xml:space="preserve">lamd:md_LABEL</t>
  </si>
  <si>
    <t xml:space="preserve">lamd:md_KEYWORD</t>
  </si>
  <si>
    <t xml:space="preserve">lamd:md_EXAMPLE_EN</t>
  </si>
  <si>
    <t xml:space="preserve">lamd:md_EXAMPLE_FR</t>
  </si>
  <si>
    <t xml:space="preserve">lamd:md_COMMENT</t>
  </si>
  <si>
    <t xml:space="preserve">lamd:md_EXAMPLE_CELEX</t>
  </si>
  <si>
    <t xml:space="preserve">lamd:md_CDM_CLASS</t>
  </si>
  <si>
    <t xml:space="preserve">lamd:md_AU</t>
  </si>
  <si>
    <t xml:space="preserve">lamd:md_FM</t>
  </si>
  <si>
    <t xml:space="preserve">lamd:md_DT_CORR</t>
  </si>
  <si>
    <t xml:space="preserve">lamd:md_DN_CLASS</t>
  </si>
  <si>
    <t xml:space="preserve">lamd:md_DN</t>
  </si>
  <si>
    <t xml:space="preserve">lamd:md_DC</t>
  </si>
  <si>
    <t xml:space="preserve">lamd:md_CT</t>
  </si>
  <si>
    <t xml:space="preserve">lamd:md_CC</t>
  </si>
  <si>
    <t xml:space="preserve">lamd:md_RJ_NEW</t>
  </si>
  <si>
    <t xml:space="preserve">lamd:md_DD</t>
  </si>
  <si>
    <t xml:space="preserve">lamd:md_IF</t>
  </si>
  <si>
    <t xml:space="preserve">lamd:md_EV</t>
  </si>
  <si>
    <t xml:space="preserve">lamd:md_NF</t>
  </si>
  <si>
    <t xml:space="preserve">lamd:md_TP</t>
  </si>
  <si>
    <t xml:space="preserve">lamd:md_SG</t>
  </si>
  <si>
    <t xml:space="preserve">lamd:md_VO</t>
  </si>
  <si>
    <t xml:space="preserve">lamd:md_DB</t>
  </si>
  <si>
    <t xml:space="preserve">lamd:md_LO</t>
  </si>
  <si>
    <t xml:space="preserve">lamd:md_DH</t>
  </si>
  <si>
    <t xml:space="preserve">lamd:md_DL</t>
  </si>
  <si>
    <t xml:space="preserve">lamd:md_RP</t>
  </si>
  <si>
    <t xml:space="preserve">lamd:md_VV</t>
  </si>
  <si>
    <t xml:space="preserve">lamd:md_REP</t>
  </si>
  <si>
    <t xml:space="preserve">lamd:md_RS</t>
  </si>
  <si>
    <t xml:space="preserve">lamd:md_AS</t>
  </si>
  <si>
    <t xml:space="preserve">lamd:md_AF</t>
  </si>
  <si>
    <t xml:space="preserve">lamd:md_MI</t>
  </si>
  <si>
    <t xml:space="preserve">lamd:md_LG</t>
  </si>
  <si>
    <t xml:space="preserve">lamd:md_RI</t>
  </si>
  <si>
    <t xml:space="preserve">lamd:md_DP</t>
  </si>
  <si>
    <t xml:space="preserve">lamd:md_AD</t>
  </si>
  <si>
    <t xml:space="preserve">lamd:md_LF</t>
  </si>
  <si>
    <t xml:space="preserve">lamd:md_REPPORTEUR</t>
  </si>
  <si>
    <t xml:space="preserve">lamd:md_IC</t>
  </si>
  <si>
    <t xml:space="preserve">lamd:md_CM</t>
  </si>
  <si>
    <t xml:space="preserve">lamd:md_NS</t>
  </si>
  <si>
    <t xml:space="preserve">lamd:md_TT</t>
  </si>
  <si>
    <t xml:space="preserve">lamd:md_LB</t>
  </si>
  <si>
    <t xml:space="preserve">lamd:md_AMENDMENT</t>
  </si>
  <si>
    <t xml:space="preserve">lamd:md_ADDITION</t>
  </si>
  <si>
    <t xml:space="preserve">lamd:md_REPEAL</t>
  </si>
  <si>
    <t xml:space="preserve">lamd:md_REPEAL_IMP</t>
  </si>
  <si>
    <t xml:space="preserve">lamd:md_ADOPTION</t>
  </si>
  <si>
    <t xml:space="preserve">lamd:md_ADOPTION_PAR</t>
  </si>
  <si>
    <t xml:space="preserve">lamd:md_APPLICABILITY_EXT</t>
  </si>
  <si>
    <t xml:space="preserve">lamd:md_COMPLETION</t>
  </si>
  <si>
    <t xml:space="preserve">lamd:md_VALIDITY_EXT</t>
  </si>
  <si>
    <t xml:space="preserve">lamd:md_REPLACEMENT</t>
  </si>
  <si>
    <t xml:space="preserve">lamd:md_CORRIGENDUM</t>
  </si>
  <si>
    <t xml:space="preserve">lamd:md_OBSOLETE</t>
  </si>
  <si>
    <t xml:space="preserve">lamd:md_DEROGATION</t>
  </si>
  <si>
    <t xml:space="preserve">lamd:md_CONFIRMATION</t>
  </si>
  <si>
    <t xml:space="preserve">lamd:md_QUESTION_SIMILAR</t>
  </si>
  <si>
    <t xml:space="preserve">lamd:md_INTERPRETATION</t>
  </si>
  <si>
    <t xml:space="preserve">lamd:md_IMPLEMENTATION</t>
  </si>
  <si>
    <t xml:space="preserve">lamd:md_REESTAB</t>
  </si>
  <si>
    <t xml:space="preserve">lamd:md_SUSPEND</t>
  </si>
  <si>
    <t xml:space="preserve">lamd:md_SUSPEND_PAR</t>
  </si>
  <si>
    <t xml:space="preserve">lamd:md_APPLICABILITY_DEF</t>
  </si>
  <si>
    <t xml:space="preserve">lamd:md_INCORPORATION</t>
  </si>
  <si>
    <t xml:space="preserve">lamd:md_REFER_PAR</t>
  </si>
  <si>
    <t xml:space="preserve">lamd:md_QUESTION_RELATED</t>
  </si>
  <si>
    <t xml:space="preserve">lamd:md_OPINION_EP</t>
  </si>
  <si>
    <t xml:space="preserve">lamd:md_OPINION_COR</t>
  </si>
  <si>
    <t xml:space="preserve">lamd:md_OPINION_EESC</t>
  </si>
  <si>
    <t xml:space="preserve">lamd:md_INFLUENCE</t>
  </si>
  <si>
    <t xml:space="preserve">lamd:md_AMENDMENT_PRO</t>
  </si>
  <si>
    <t xml:space="preserve">lamd:md_CI</t>
  </si>
  <si>
    <t xml:space="preserve">lamd:md_RELATION</t>
  </si>
  <si>
    <t xml:space="preserve">lamd:md_ASSOCIATION</t>
  </si>
  <si>
    <t xml:space="preserve">lamd:md_PROC</t>
  </si>
  <si>
    <t xml:space="preserve">lamd:md_AP</t>
  </si>
  <si>
    <t xml:space="preserve">lamd:md_DF</t>
  </si>
  <si>
    <t xml:space="preserve">lamd:md_PR</t>
  </si>
  <si>
    <t xml:space="preserve">lamd:md_NA</t>
  </si>
  <si>
    <t xml:space="preserve">lamd:md_ANNULMENT_REQ</t>
  </si>
  <si>
    <t xml:space="preserve">lamd:md_FAILURE_REQ</t>
  </si>
  <si>
    <t xml:space="preserve">lamd:md_INAPPLICAB_REQ</t>
  </si>
  <si>
    <t xml:space="preserve">lamd:md_ANULMENT_PARTIAL_REQ</t>
  </si>
  <si>
    <t xml:space="preserve">lamd:md_REVIEW_REQ</t>
  </si>
  <si>
    <t xml:space="preserve">lamd:md_PRELIMINARY_REQ</t>
  </si>
  <si>
    <t xml:space="preserve">lamd:md_COMMUNIC_REQ</t>
  </si>
  <si>
    <t xml:space="preserve">lamd:md_OPINION_REQ</t>
  </si>
  <si>
    <t xml:space="preserve">lamd:md_DTS</t>
  </si>
  <si>
    <t xml:space="preserve">lamd:md_DTT</t>
  </si>
  <si>
    <t xml:space="preserve">lamd:md_DTA</t>
  </si>
  <si>
    <t xml:space="preserve">lamd:md_DTN</t>
  </si>
  <si>
    <t xml:space="preserve">lamd:md_OJ_ID</t>
  </si>
  <si>
    <t xml:space="preserve">lamd:md_ELI</t>
  </si>
  <si>
    <t xml:space="preserve">lamd:md_ECLI</t>
  </si>
  <si>
    <t xml:space="preserve">lamd:md_PARENT</t>
  </si>
  <si>
    <t xml:space="preserve">lamd:md_ORDER</t>
  </si>
</sst>
</file>

<file path=xl/styles.xml><?xml version="1.0" encoding="utf-8"?>
<styleSheet xmlns="http://schemas.openxmlformats.org/spreadsheetml/2006/main">
  <numFmts count="4">
    <numFmt numFmtId="164" formatCode="General"/>
    <numFmt numFmtId="165" formatCode="@"/>
    <numFmt numFmtId="166" formatCode="[$-809]dd/mm/yyyy"/>
    <numFmt numFmtId="167" formatCode="0.00E+00"/>
  </numFmts>
  <fonts count="33">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9"/>
      <color rgb="FF4472C4"/>
      <name val="Calibri"/>
      <family val="2"/>
      <charset val="1"/>
    </font>
    <font>
      <sz val="12"/>
      <color rgb="FF000000"/>
      <name val="Calibri"/>
      <family val="2"/>
      <charset val="1"/>
    </font>
    <font>
      <i val="true"/>
      <sz val="12"/>
      <color rgb="FF000000"/>
      <name val="Calibri"/>
      <family val="2"/>
      <charset val="1"/>
    </font>
    <font>
      <b val="true"/>
      <sz val="11"/>
      <color rgb="FF000000"/>
      <name val="Calibri"/>
      <family val="2"/>
      <charset val="1"/>
    </font>
    <font>
      <sz val="9"/>
      <color rgb="FF7030A0"/>
      <name val="Calibri"/>
      <family val="2"/>
      <charset val="1"/>
    </font>
    <font>
      <b val="true"/>
      <sz val="9"/>
      <color rgb="FF7030A0"/>
      <name val="Calibri"/>
      <family val="2"/>
      <charset val="1"/>
    </font>
    <font>
      <i val="true"/>
      <sz val="11"/>
      <color rgb="FF000000"/>
      <name val="Calibri"/>
      <family val="2"/>
      <charset val="1"/>
    </font>
    <font>
      <b val="true"/>
      <sz val="12"/>
      <color rgb="FF000000"/>
      <name val="Calibri"/>
      <family val="2"/>
      <charset val="1"/>
    </font>
    <font>
      <b val="true"/>
      <sz val="11"/>
      <color rgb="FF4472C4"/>
      <name val="Calibri"/>
      <family val="2"/>
      <charset val="1"/>
    </font>
    <font>
      <i val="true"/>
      <sz val="11"/>
      <color rgb="FF4472C4"/>
      <name val="Calibri"/>
      <family val="2"/>
      <charset val="1"/>
    </font>
    <font>
      <sz val="10"/>
      <color rgb="FF000000"/>
      <name val="Calibri"/>
      <family val="2"/>
      <charset val="1"/>
    </font>
    <font>
      <sz val="11"/>
      <color rgb="FF4472C4"/>
      <name val="Calibri"/>
      <family val="2"/>
      <charset val="1"/>
    </font>
    <font>
      <sz val="11"/>
      <name val="Calibri"/>
      <family val="2"/>
      <charset val="1"/>
    </font>
    <font>
      <i val="true"/>
      <sz val="11"/>
      <name val="Calibri"/>
      <family val="2"/>
      <charset val="1"/>
    </font>
    <font>
      <sz val="9"/>
      <color rgb="FF000000"/>
      <name val="Calibri"/>
      <family val="2"/>
      <charset val="1"/>
    </font>
    <font>
      <b val="true"/>
      <sz val="11"/>
      <name val="Calibri"/>
      <family val="2"/>
      <charset val="1"/>
    </font>
    <font>
      <sz val="11"/>
      <color rgb="FF7030A0"/>
      <name val="Calibri"/>
      <family val="2"/>
      <charset val="1"/>
    </font>
    <font>
      <b val="true"/>
      <sz val="11"/>
      <color rgb="FF7030A0"/>
      <name val="Calibri"/>
      <family val="2"/>
      <charset val="1"/>
    </font>
    <font>
      <i val="true"/>
      <sz val="10"/>
      <color rgb="FF385724"/>
      <name val="Calibri"/>
      <family val="2"/>
      <charset val="1"/>
    </font>
    <font>
      <sz val="10"/>
      <color rgb="FF385724"/>
      <name val="Calibri"/>
      <family val="2"/>
      <charset val="1"/>
    </font>
    <font>
      <sz val="11"/>
      <color rgb="FF385724"/>
      <name val="Calibri"/>
      <family val="2"/>
      <charset val="1"/>
    </font>
    <font>
      <sz val="10"/>
      <color rgb="FF806000"/>
      <name val="Calibri"/>
      <family val="2"/>
      <charset val="1"/>
    </font>
    <font>
      <b val="true"/>
      <sz val="11"/>
      <color rgb="FFFF0000"/>
      <name val="Calibri"/>
      <family val="2"/>
      <charset val="1"/>
    </font>
    <font>
      <b val="true"/>
      <sz val="11"/>
      <color rgb="FF385724"/>
      <name val="Calibri"/>
      <family val="2"/>
      <charset val="1"/>
    </font>
    <font>
      <i val="true"/>
      <sz val="11"/>
      <color rgb="FF385724"/>
      <name val="Calibri"/>
      <family val="2"/>
      <charset val="1"/>
    </font>
    <font>
      <i val="true"/>
      <sz val="11"/>
      <color rgb="FF7030A0"/>
      <name val="Calibri"/>
      <family val="2"/>
      <charset val="1"/>
    </font>
    <font>
      <sz val="11"/>
      <color rgb="FF000000"/>
      <name val="Calibri"/>
      <family val="2"/>
    </font>
    <font>
      <sz val="8"/>
      <color rgb="FF000000"/>
      <name val="Calibri"/>
      <family val="2"/>
      <charset val="1"/>
    </font>
  </fonts>
  <fills count="6">
    <fill>
      <patternFill patternType="none"/>
    </fill>
    <fill>
      <patternFill patternType="gray125"/>
    </fill>
    <fill>
      <patternFill patternType="solid">
        <fgColor rgb="FFB7DEE8"/>
        <bgColor rgb="FF99CCFF"/>
      </patternFill>
    </fill>
    <fill>
      <patternFill patternType="solid">
        <fgColor rgb="FFFFFFCC"/>
        <bgColor rgb="FFFFFF99"/>
      </patternFill>
    </fill>
    <fill>
      <patternFill patternType="solid">
        <fgColor rgb="FFF2F2F2"/>
        <bgColor rgb="FFE2F0D9"/>
      </patternFill>
    </fill>
    <fill>
      <patternFill patternType="solid">
        <fgColor rgb="FFE2F0D9"/>
        <bgColor rgb="FFF2F2F2"/>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6" fontId="27"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4" borderId="0" xfId="0" applyFont="true" applyBorder="false" applyAlignment="true" applyProtection="false">
      <alignment horizontal="general" vertical="center" textRotation="0" wrapText="true" indent="0" shrinkToFit="false"/>
      <protection locked="true" hidden="false"/>
    </xf>
    <xf numFmtId="164" fontId="17" fillId="0" borderId="0" xfId="20" applyFont="true" applyBorder="true" applyAlignment="true" applyProtection="true">
      <alignment horizontal="general" vertical="center" textRotation="0" wrapText="true" indent="0" shrinkToFit="false"/>
      <protection locked="true" hidden="false"/>
    </xf>
    <xf numFmtId="164" fontId="17" fillId="0" borderId="1" xfId="21" applyFont="true" applyBorder="fals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6000"/>
      <rgbColor rgb="FF800080"/>
      <rgbColor rgb="FF008080"/>
      <rgbColor rgb="FFB2B2B2"/>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219600</xdr:colOff>
      <xdr:row>13</xdr:row>
      <xdr:rowOff>669240</xdr:rowOff>
    </xdr:to>
    <xdr:sp>
      <xdr:nvSpPr>
        <xdr:cNvPr id="0" name="CustomShape 1" hidden="1"/>
        <xdr:cNvSpPr/>
      </xdr:nvSpPr>
      <xdr:spPr>
        <a:xfrm>
          <a:off x="0" y="0"/>
          <a:ext cx="7830000" cy="81633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27</xdr:col>
      <xdr:colOff>636840</xdr:colOff>
      <xdr:row>13</xdr:row>
      <xdr:rowOff>2036880</xdr:rowOff>
    </xdr:to>
    <xdr:sp>
      <xdr:nvSpPr>
        <xdr:cNvPr id="1" name="CustomShape 1" hidden="1"/>
        <xdr:cNvSpPr/>
      </xdr:nvSpPr>
      <xdr:spPr>
        <a:xfrm>
          <a:off x="0" y="0"/>
          <a:ext cx="10038960" cy="95310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9</xdr:col>
      <xdr:colOff>453600</xdr:colOff>
      <xdr:row>10</xdr:row>
      <xdr:rowOff>173160</xdr:rowOff>
    </xdr:to>
    <xdr:sp>
      <xdr:nvSpPr>
        <xdr:cNvPr id="2" name="CustomShape 1" hidden="1"/>
        <xdr:cNvSpPr/>
      </xdr:nvSpPr>
      <xdr:spPr>
        <a:xfrm>
          <a:off x="0" y="0"/>
          <a:ext cx="17856360" cy="4627440"/>
        </a:xfrm>
        <a:prstGeom prst="rect">
          <a:avLst/>
        </a:prstGeom>
        <a:solidFill>
          <a:srgbClr val="ffffff"/>
        </a:solidFill>
        <a:ln w="936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J2" activeCellId="0" sqref="AJ2"/>
    </sheetView>
  </sheetViews>
  <sheetFormatPr defaultColWidth="9.13671875" defaultRowHeight="15" zeroHeight="false" outlineLevelRow="0" outlineLevelCol="2"/>
  <cols>
    <col collapsed="false" customWidth="true" hidden="false" outlineLevel="0" max="1" min="1" style="1" width="23.28"/>
    <col collapsed="false" customWidth="true" hidden="false" outlineLevel="0" max="2" min="2" style="1" width="20.57"/>
    <col collapsed="false" customWidth="true" hidden="false" outlineLevel="0" max="3" min="3" style="1" width="21.29"/>
    <col collapsed="false" customWidth="true" hidden="false" outlineLevel="1" max="4" min="4" style="1" width="26"/>
    <col collapsed="false" customWidth="true" hidden="false" outlineLevel="1" max="5" min="5" style="2" width="16.71"/>
    <col collapsed="false" customWidth="true" hidden="false" outlineLevel="1" max="6" min="6" style="1" width="25.4"/>
    <col collapsed="false" customWidth="true" hidden="true" outlineLevel="2" max="7" min="7" style="1" width="22.57"/>
    <col collapsed="false" customWidth="true" hidden="true" outlineLevel="2" max="8" min="8" style="1" width="20.57"/>
    <col collapsed="false" customWidth="true" hidden="true" outlineLevel="2" max="9" min="9" style="1" width="11.71"/>
    <col collapsed="false" customWidth="true" hidden="true" outlineLevel="2" max="10" min="10" style="1" width="22.57"/>
    <col collapsed="false" customWidth="true" hidden="true" outlineLevel="2" max="11" min="11" style="1" width="23.88"/>
    <col collapsed="false" customWidth="true" hidden="true" outlineLevel="2" max="12" min="12" style="1" width="11.71"/>
    <col collapsed="false" customWidth="true" hidden="true" outlineLevel="2" max="13" min="13" style="1" width="18.12"/>
    <col collapsed="false" customWidth="true" hidden="true" outlineLevel="2" max="14" min="14" style="1" width="17.71"/>
    <col collapsed="false" customWidth="true" hidden="true" outlineLevel="2" max="15" min="15" style="1" width="11.71"/>
    <col collapsed="false" customWidth="true" hidden="true" outlineLevel="2" max="16" min="16" style="1" width="32.57"/>
    <col collapsed="false" customWidth="true" hidden="true" outlineLevel="2" max="17" min="17" style="1" width="17.4"/>
    <col collapsed="false" customWidth="true" hidden="true" outlineLevel="2" max="18" min="18" style="1" width="11.71"/>
    <col collapsed="false" customWidth="true" hidden="true" outlineLevel="2" max="19" min="19" style="1" width="22.57"/>
    <col collapsed="false" customWidth="true" hidden="true" outlineLevel="2" max="20" min="20" style="1" width="13.7"/>
    <col collapsed="false" customWidth="true" hidden="true" outlineLevel="2" max="21" min="21" style="1" width="11.71"/>
    <col collapsed="false" customWidth="true" hidden="true" outlineLevel="2" max="22" min="22" style="1" width="22.57"/>
    <col collapsed="false" customWidth="true" hidden="true" outlineLevel="2" max="23" min="23" style="1" width="16.14"/>
    <col collapsed="false" customWidth="true" hidden="true" outlineLevel="2" max="24" min="24" style="1" width="11.71"/>
    <col collapsed="false" customWidth="true" hidden="true" outlineLevel="2" max="25" min="25" style="1" width="22.57"/>
    <col collapsed="false" customWidth="true" hidden="true" outlineLevel="2" max="26" min="26" style="1" width="18.71"/>
    <col collapsed="false" customWidth="true" hidden="true" outlineLevel="2" max="27" min="27" style="1" width="11.71"/>
    <col collapsed="true" customWidth="true" hidden="false" outlineLevel="1" max="28" min="28" style="3" width="103"/>
    <col collapsed="false" customWidth="true" hidden="false" outlineLevel="1" max="29" min="29" style="1" width="53.71"/>
    <col collapsed="false" customWidth="true" hidden="false" outlineLevel="1" max="30" min="30" style="1" width="253.57"/>
    <col collapsed="false" customWidth="true" hidden="false" outlineLevel="1" max="31" min="31" style="1" width="90.01"/>
    <col collapsed="false" customWidth="true" hidden="false" outlineLevel="1" max="32" min="32" style="1" width="168.71"/>
    <col collapsed="false" customWidth="true" hidden="false" outlineLevel="1" max="33" min="33" style="1" width="27.42"/>
    <col collapsed="false" customWidth="false" hidden="false" outlineLevel="1" max="34" min="34" style="1" width="9.13"/>
    <col collapsed="false" customWidth="true" hidden="false" outlineLevel="1" max="35" min="35" style="1" width="12.71"/>
    <col collapsed="false" customWidth="true" hidden="false" outlineLevel="1" max="36" min="36" style="1" width="27.99"/>
    <col collapsed="false" customWidth="true" hidden="false" outlineLevel="0" max="37" min="37" style="1" width="19.99"/>
    <col collapsed="false" customWidth="false" hidden="false" outlineLevel="0" max="1023" min="38" style="1" width="9.13"/>
    <col collapsed="false" customWidth="true" hidden="false" outlineLevel="0" max="1024" min="1024" style="0" width="11.57"/>
  </cols>
  <sheetData>
    <row r="1" customFormat="false" ht="35.1" hidden="false" customHeight="true" outlineLevel="0" collapsed="false">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7" t="s">
        <v>32</v>
      </c>
      <c r="AH1" s="4" t="s">
        <v>33</v>
      </c>
      <c r="AI1" s="4" t="s">
        <v>34</v>
      </c>
      <c r="AJ1" s="4" t="s">
        <v>35</v>
      </c>
      <c r="AK1" s="1" t="s">
        <v>36</v>
      </c>
    </row>
    <row r="2" customFormat="false" ht="15" hidden="false" customHeight="false" outlineLevel="0" collapsed="false">
      <c r="A2" s="1" t="str">
        <f aca="false">CONCATENATE("lamd:md_",B2)</f>
        <v>lamd:md_CODE</v>
      </c>
      <c r="B2" s="1" t="s">
        <v>37</v>
      </c>
      <c r="C2" s="1" t="s">
        <v>38</v>
      </c>
      <c r="D2" s="1" t="s">
        <v>39</v>
      </c>
      <c r="E2" s="2" t="s">
        <v>40</v>
      </c>
      <c r="H2" s="4" t="n">
        <v>0</v>
      </c>
      <c r="K2" s="4" t="n">
        <v>0</v>
      </c>
      <c r="N2" s="4" t="n">
        <v>0</v>
      </c>
      <c r="Q2" s="4" t="n">
        <v>0</v>
      </c>
      <c r="T2" s="4" t="n">
        <v>0</v>
      </c>
      <c r="W2" s="4" t="n">
        <v>0</v>
      </c>
      <c r="Z2" s="4" t="n">
        <v>0</v>
      </c>
      <c r="AG2" s="7"/>
    </row>
    <row r="3" customFormat="false" ht="15" hidden="false" customHeight="false" outlineLevel="0" collapsed="false">
      <c r="A3" s="1" t="str">
        <f aca="false">CONCATENATE("lamd:md_",B3)</f>
        <v>lamd:md_LABEL</v>
      </c>
      <c r="B3" s="1" t="s">
        <v>41</v>
      </c>
      <c r="C3" s="1" t="s">
        <v>42</v>
      </c>
      <c r="D3" s="1" t="s">
        <v>43</v>
      </c>
      <c r="E3" s="2" t="s">
        <v>40</v>
      </c>
      <c r="H3" s="4" t="n">
        <v>0</v>
      </c>
      <c r="K3" s="4" t="n">
        <v>0</v>
      </c>
      <c r="N3" s="4" t="n">
        <v>0</v>
      </c>
      <c r="Q3" s="4" t="n">
        <v>0</v>
      </c>
      <c r="T3" s="4" t="n">
        <v>0</v>
      </c>
      <c r="W3" s="4" t="n">
        <v>0</v>
      </c>
      <c r="Z3" s="4" t="n">
        <v>0</v>
      </c>
      <c r="AG3" s="7"/>
      <c r="AK3" s="2" t="s">
        <v>44</v>
      </c>
    </row>
    <row r="4" customFormat="false" ht="30" hidden="false" customHeight="false" outlineLevel="0" collapsed="false">
      <c r="A4" s="1" t="str">
        <f aca="false">CONCATENATE("lamd:md_",B4)</f>
        <v>lamd:md_KEYWORD</v>
      </c>
      <c r="B4" s="1" t="s">
        <v>45</v>
      </c>
      <c r="C4" s="1" t="s">
        <v>46</v>
      </c>
      <c r="D4" s="1" t="s">
        <v>43</v>
      </c>
      <c r="E4" s="2" t="s">
        <v>40</v>
      </c>
      <c r="H4" s="4" t="n">
        <v>0</v>
      </c>
      <c r="K4" s="4" t="n">
        <v>0</v>
      </c>
      <c r="N4" s="4" t="n">
        <v>0</v>
      </c>
      <c r="Q4" s="4" t="n">
        <v>0</v>
      </c>
      <c r="T4" s="4" t="n">
        <v>0</v>
      </c>
      <c r="W4" s="4" t="n">
        <v>0</v>
      </c>
      <c r="Z4" s="4" t="n">
        <v>0</v>
      </c>
      <c r="AB4" s="3" t="s">
        <v>47</v>
      </c>
      <c r="AG4" s="7"/>
      <c r="AK4" s="2" t="s">
        <v>44</v>
      </c>
    </row>
    <row r="5" customFormat="false" ht="15" hidden="false" customHeight="false" outlineLevel="0" collapsed="false">
      <c r="A5" s="1" t="str">
        <f aca="false">CONCATENATE("lamd:md_",B5)</f>
        <v>lamd:md_EXAMPLE_EN</v>
      </c>
      <c r="B5" s="1" t="s">
        <v>48</v>
      </c>
      <c r="C5" s="1" t="s">
        <v>49</v>
      </c>
      <c r="D5" s="1" t="s">
        <v>50</v>
      </c>
      <c r="E5" s="2" t="s">
        <v>40</v>
      </c>
      <c r="H5" s="4" t="n">
        <v>0</v>
      </c>
      <c r="K5" s="4" t="n">
        <v>0</v>
      </c>
      <c r="N5" s="4" t="n">
        <v>0</v>
      </c>
      <c r="Q5" s="4" t="n">
        <v>0</v>
      </c>
      <c r="T5" s="4" t="n">
        <v>0</v>
      </c>
      <c r="W5" s="4" t="n">
        <v>0</v>
      </c>
      <c r="Z5" s="4" t="n">
        <v>0</v>
      </c>
      <c r="AB5" s="3" t="s">
        <v>51</v>
      </c>
      <c r="AG5" s="7"/>
      <c r="AK5" s="2" t="s">
        <v>44</v>
      </c>
    </row>
    <row r="6" customFormat="false" ht="15" hidden="false" customHeight="false" outlineLevel="0" collapsed="false">
      <c r="A6" s="1" t="str">
        <f aca="false">CONCATENATE("lamd:md_",B6)</f>
        <v>lamd:md_EXAMPLE_FR</v>
      </c>
      <c r="B6" s="1" t="s">
        <v>52</v>
      </c>
      <c r="C6" s="1" t="s">
        <v>53</v>
      </c>
      <c r="D6" s="1" t="s">
        <v>54</v>
      </c>
      <c r="E6" s="2" t="s">
        <v>40</v>
      </c>
      <c r="H6" s="4" t="n">
        <v>0</v>
      </c>
      <c r="K6" s="4" t="n">
        <v>0</v>
      </c>
      <c r="N6" s="4" t="n">
        <v>0</v>
      </c>
      <c r="Q6" s="4" t="n">
        <v>0</v>
      </c>
      <c r="T6" s="4" t="n">
        <v>0</v>
      </c>
      <c r="W6" s="4" t="n">
        <v>0</v>
      </c>
      <c r="Z6" s="4" t="n">
        <v>0</v>
      </c>
      <c r="AB6" s="3" t="s">
        <v>51</v>
      </c>
      <c r="AG6" s="7"/>
      <c r="AK6" s="2" t="s">
        <v>44</v>
      </c>
    </row>
    <row r="7" customFormat="false" ht="30" hidden="false" customHeight="false" outlineLevel="0" collapsed="false">
      <c r="A7" s="1" t="str">
        <f aca="false">CONCATENATE("lamd:md_",B7)</f>
        <v>lamd:md_COMMENT</v>
      </c>
      <c r="B7" s="1" t="s">
        <v>55</v>
      </c>
      <c r="C7" s="1" t="s">
        <v>56</v>
      </c>
      <c r="D7" s="1" t="s">
        <v>57</v>
      </c>
      <c r="E7" s="2" t="s">
        <v>40</v>
      </c>
      <c r="H7" s="4" t="n">
        <v>0</v>
      </c>
      <c r="K7" s="4" t="n">
        <v>0</v>
      </c>
      <c r="N7" s="4" t="n">
        <v>0</v>
      </c>
      <c r="Q7" s="4" t="n">
        <v>0</v>
      </c>
      <c r="T7" s="4" t="n">
        <v>0</v>
      </c>
      <c r="W7" s="4" t="n">
        <v>0</v>
      </c>
      <c r="Z7" s="4" t="n">
        <v>0</v>
      </c>
      <c r="AB7" s="3" t="s">
        <v>58</v>
      </c>
      <c r="AG7" s="7"/>
      <c r="AK7" s="2" t="s">
        <v>44</v>
      </c>
    </row>
    <row r="8" customFormat="false" ht="30" hidden="false" customHeight="false" outlineLevel="0" collapsed="false">
      <c r="A8" s="1" t="str">
        <f aca="false">CONCATENATE("lamd:md_",B8)</f>
        <v>lamd:md_EXAMPLE_CELEX</v>
      </c>
      <c r="B8" s="1" t="s">
        <v>59</v>
      </c>
      <c r="C8" s="1" t="s">
        <v>60</v>
      </c>
      <c r="D8" s="1" t="s">
        <v>61</v>
      </c>
      <c r="E8" s="2" t="s">
        <v>40</v>
      </c>
      <c r="H8" s="4" t="n">
        <v>0</v>
      </c>
      <c r="K8" s="4" t="n">
        <v>0</v>
      </c>
      <c r="N8" s="4" t="n">
        <v>0</v>
      </c>
      <c r="Q8" s="4" t="n">
        <v>0</v>
      </c>
      <c r="T8" s="4" t="n">
        <v>0</v>
      </c>
      <c r="W8" s="4" t="n">
        <v>0</v>
      </c>
      <c r="Z8" s="4" t="n">
        <v>0</v>
      </c>
      <c r="AB8" s="3" t="s">
        <v>51</v>
      </c>
      <c r="AG8" s="7"/>
      <c r="AK8" s="2" t="s">
        <v>44</v>
      </c>
    </row>
    <row r="9" customFormat="false" ht="24" hidden="false" customHeight="true" outlineLevel="0" collapsed="false">
      <c r="A9" s="1" t="str">
        <f aca="false">CONCATENATE("lamd:md_",B9)</f>
        <v>lamd:md_CDM_CLASS</v>
      </c>
      <c r="B9" s="1" t="s">
        <v>62</v>
      </c>
      <c r="C9" s="1" t="s">
        <v>63</v>
      </c>
      <c r="D9" s="1" t="s">
        <v>64</v>
      </c>
      <c r="E9" s="2" t="s">
        <v>65</v>
      </c>
      <c r="H9" s="4" t="n">
        <v>0</v>
      </c>
      <c r="K9" s="4" t="n">
        <v>0</v>
      </c>
      <c r="N9" s="4" t="n">
        <v>0</v>
      </c>
      <c r="Q9" s="4" t="n">
        <v>0</v>
      </c>
      <c r="T9" s="4" t="n">
        <v>0</v>
      </c>
      <c r="W9" s="4" t="n">
        <v>0</v>
      </c>
      <c r="Z9" s="4" t="n">
        <v>0</v>
      </c>
      <c r="AB9" s="3" t="s">
        <v>66</v>
      </c>
      <c r="AG9" s="7"/>
      <c r="AK9" s="2" t="s">
        <v>67</v>
      </c>
    </row>
    <row r="10" customFormat="false" ht="186" hidden="false" customHeight="true" outlineLevel="0" collapsed="false">
      <c r="A10" s="1" t="str">
        <f aca="false">CONCATENATE("lamd:md_",B10)</f>
        <v>lamd:md_AU</v>
      </c>
      <c r="B10" s="1" t="s">
        <v>68</v>
      </c>
      <c r="C10" s="1" t="s">
        <v>69</v>
      </c>
      <c r="D10" s="1" t="s">
        <v>70</v>
      </c>
      <c r="E10" s="2" t="s">
        <v>65</v>
      </c>
      <c r="F10" s="4" t="s">
        <v>71</v>
      </c>
      <c r="H10" s="4" t="n">
        <v>0</v>
      </c>
      <c r="K10" s="4" t="n">
        <v>0</v>
      </c>
      <c r="N10" s="4" t="n">
        <v>0</v>
      </c>
      <c r="Q10" s="4" t="n">
        <v>0</v>
      </c>
      <c r="T10" s="4" t="n">
        <v>0</v>
      </c>
      <c r="W10" s="4" t="n">
        <v>0</v>
      </c>
      <c r="Z10" s="4" t="n">
        <v>0</v>
      </c>
      <c r="AB10" s="3" t="s">
        <v>72</v>
      </c>
      <c r="AC10" s="8" t="s">
        <v>73</v>
      </c>
      <c r="AD10" s="4" t="s">
        <v>74</v>
      </c>
      <c r="AE10" s="9" t="s">
        <v>75</v>
      </c>
      <c r="AF10" s="10" t="s">
        <v>76</v>
      </c>
      <c r="AG10" s="7"/>
      <c r="AH10" s="1" t="s">
        <v>77</v>
      </c>
      <c r="AI10" s="1" t="s">
        <v>78</v>
      </c>
      <c r="AK10" s="1" t="s">
        <v>79</v>
      </c>
    </row>
    <row r="11" customFormat="false" ht="90" hidden="false" customHeight="false" outlineLevel="0" collapsed="false">
      <c r="A11" s="1" t="str">
        <f aca="false">CONCATENATE("lamd:md_",B11)</f>
        <v>lamd:md_FM</v>
      </c>
      <c r="B11" s="1" t="s">
        <v>80</v>
      </c>
      <c r="C11" s="1" t="s">
        <v>81</v>
      </c>
      <c r="D11" s="1" t="s">
        <v>82</v>
      </c>
      <c r="E11" s="2" t="s">
        <v>65</v>
      </c>
      <c r="F11" s="1" t="s">
        <v>83</v>
      </c>
      <c r="H11" s="4" t="n">
        <v>0</v>
      </c>
      <c r="K11" s="4" t="n">
        <v>0</v>
      </c>
      <c r="N11" s="4" t="n">
        <v>0</v>
      </c>
      <c r="Q11" s="4" t="n">
        <v>0</v>
      </c>
      <c r="T11" s="4" t="n">
        <v>0</v>
      </c>
      <c r="W11" s="4" t="n">
        <v>0</v>
      </c>
      <c r="Z11" s="4" t="n">
        <v>0</v>
      </c>
      <c r="AB11" s="4" t="s">
        <v>84</v>
      </c>
      <c r="AC11" s="11" t="s">
        <v>85</v>
      </c>
      <c r="AD11" s="9" t="s">
        <v>86</v>
      </c>
      <c r="AE11" s="9"/>
      <c r="AF11" s="10" t="s">
        <v>87</v>
      </c>
      <c r="AG11" s="7"/>
      <c r="AH11" s="1" t="s">
        <v>77</v>
      </c>
      <c r="AI11" s="1" t="s">
        <v>78</v>
      </c>
      <c r="AK11" s="1" t="s">
        <v>79</v>
      </c>
    </row>
    <row r="12" customFormat="false" ht="75" hidden="false" customHeight="false" outlineLevel="0" collapsed="false">
      <c r="A12" s="1" t="str">
        <f aca="false">CONCATENATE("lamd:md_",B12)</f>
        <v>lamd:md_DT_CORR</v>
      </c>
      <c r="B12" s="1" t="s">
        <v>88</v>
      </c>
      <c r="C12" s="1" t="s">
        <v>89</v>
      </c>
      <c r="D12" s="1" t="s">
        <v>90</v>
      </c>
      <c r="E12" s="2" t="s">
        <v>40</v>
      </c>
      <c r="H12" s="4" t="n">
        <v>0</v>
      </c>
      <c r="K12" s="4" t="n">
        <v>0</v>
      </c>
      <c r="N12" s="4" t="n">
        <v>0</v>
      </c>
      <c r="Q12" s="4" t="n">
        <v>0</v>
      </c>
      <c r="T12" s="4" t="n">
        <v>0</v>
      </c>
      <c r="W12" s="4" t="n">
        <v>0</v>
      </c>
      <c r="Z12" s="4" t="n">
        <v>0</v>
      </c>
      <c r="AB12" s="3" t="s">
        <v>91</v>
      </c>
      <c r="AC12" s="8" t="s">
        <v>92</v>
      </c>
      <c r="AD12" s="4" t="s">
        <v>93</v>
      </c>
      <c r="AG12" s="7"/>
      <c r="AH12" s="1" t="s">
        <v>77</v>
      </c>
      <c r="AI12" s="1" t="s">
        <v>94</v>
      </c>
      <c r="AJ12" s="1" t="s">
        <v>95</v>
      </c>
      <c r="AK12" s="1" t="s">
        <v>96</v>
      </c>
    </row>
    <row r="13" customFormat="false" ht="30" hidden="false" customHeight="false" outlineLevel="0" collapsed="false">
      <c r="A13" s="1" t="str">
        <f aca="false">CONCATENATE("lamd:md_",B13)</f>
        <v>lamd:md_DN_CLASS</v>
      </c>
      <c r="B13" s="1" t="s">
        <v>97</v>
      </c>
      <c r="C13" s="1" t="s">
        <v>98</v>
      </c>
      <c r="D13" s="1" t="s">
        <v>99</v>
      </c>
      <c r="E13" s="2" t="s">
        <v>65</v>
      </c>
      <c r="H13" s="4" t="n">
        <v>0</v>
      </c>
      <c r="K13" s="4" t="n">
        <v>0</v>
      </c>
      <c r="N13" s="4" t="n">
        <v>0</v>
      </c>
      <c r="Q13" s="4" t="n">
        <v>0</v>
      </c>
      <c r="T13" s="4" t="n">
        <v>0</v>
      </c>
      <c r="W13" s="4" t="n">
        <v>0</v>
      </c>
      <c r="Z13" s="4" t="n">
        <v>0</v>
      </c>
      <c r="AG13" s="7"/>
      <c r="AK13" s="1" t="s">
        <v>96</v>
      </c>
    </row>
    <row r="14" customFormat="false" ht="210.75" hidden="false" customHeight="true" outlineLevel="0" collapsed="false">
      <c r="A14" s="1" t="str">
        <f aca="false">CONCATENATE("lamd:md_",B14)</f>
        <v>lamd:md_DN</v>
      </c>
      <c r="B14" s="1" t="s">
        <v>100</v>
      </c>
      <c r="C14" s="1" t="s">
        <v>101</v>
      </c>
      <c r="D14" s="1" t="s">
        <v>102</v>
      </c>
      <c r="E14" s="2" t="s">
        <v>40</v>
      </c>
      <c r="H14" s="4" t="n">
        <v>0</v>
      </c>
      <c r="K14" s="4" t="n">
        <v>0</v>
      </c>
      <c r="N14" s="4" t="n">
        <v>0</v>
      </c>
      <c r="Q14" s="4" t="n">
        <v>0</v>
      </c>
      <c r="T14" s="4" t="n">
        <v>0</v>
      </c>
      <c r="W14" s="4" t="n">
        <v>0</v>
      </c>
      <c r="Z14" s="4" t="n">
        <v>0</v>
      </c>
      <c r="AB14" s="3" t="s">
        <v>103</v>
      </c>
      <c r="AC14" s="8" t="s">
        <v>104</v>
      </c>
      <c r="AD14" s="4" t="s">
        <v>105</v>
      </c>
      <c r="AG14" s="7"/>
      <c r="AH14" s="1" t="s">
        <v>77</v>
      </c>
      <c r="AI14" s="1" t="s">
        <v>94</v>
      </c>
      <c r="AJ14" s="1" t="s">
        <v>95</v>
      </c>
      <c r="AK14" s="1" t="s">
        <v>96</v>
      </c>
    </row>
    <row r="15" customFormat="false" ht="409.5" hidden="false" customHeight="false" outlineLevel="0" collapsed="false">
      <c r="A15" s="1" t="str">
        <f aca="false">CONCATENATE("lamd:md_",B15)</f>
        <v>lamd:md_DC</v>
      </c>
      <c r="B15" s="1" t="s">
        <v>106</v>
      </c>
      <c r="C15" s="1" t="s">
        <v>107</v>
      </c>
      <c r="D15" s="1" t="s">
        <v>108</v>
      </c>
      <c r="E15" s="2" t="s">
        <v>65</v>
      </c>
      <c r="F15" s="1" t="s">
        <v>109</v>
      </c>
      <c r="H15" s="4" t="n">
        <v>0</v>
      </c>
      <c r="K15" s="4" t="n">
        <v>0</v>
      </c>
      <c r="N15" s="4" t="n">
        <v>0</v>
      </c>
      <c r="Q15" s="4" t="n">
        <v>0</v>
      </c>
      <c r="T15" s="4" t="n">
        <v>0</v>
      </c>
      <c r="W15" s="4" t="n">
        <v>0</v>
      </c>
      <c r="Z15" s="4" t="n">
        <v>0</v>
      </c>
      <c r="AB15" s="3" t="s">
        <v>110</v>
      </c>
      <c r="AC15" s="8" t="s">
        <v>111</v>
      </c>
      <c r="AD15" s="12" t="s">
        <v>112</v>
      </c>
      <c r="AE15" s="13" t="s">
        <v>113</v>
      </c>
      <c r="AG15" s="7"/>
      <c r="AH15" s="1" t="s">
        <v>77</v>
      </c>
      <c r="AI15" s="1" t="s">
        <v>114</v>
      </c>
      <c r="AK15" s="1" t="s">
        <v>115</v>
      </c>
    </row>
    <row r="16" customFormat="false" ht="360" hidden="false" customHeight="false" outlineLevel="0" collapsed="false">
      <c r="A16" s="1" t="str">
        <f aca="false">CONCATENATE("lamd:md_",B16)</f>
        <v>lamd:md_CT</v>
      </c>
      <c r="B16" s="1" t="s">
        <v>116</v>
      </c>
      <c r="C16" s="1" t="s">
        <v>117</v>
      </c>
      <c r="D16" s="1" t="s">
        <v>118</v>
      </c>
      <c r="E16" s="2" t="s">
        <v>65</v>
      </c>
      <c r="F16" s="1" t="s">
        <v>119</v>
      </c>
      <c r="H16" s="4" t="n">
        <v>0</v>
      </c>
      <c r="K16" s="4" t="n">
        <v>0</v>
      </c>
      <c r="N16" s="4" t="n">
        <v>0</v>
      </c>
      <c r="Q16" s="4" t="n">
        <v>0</v>
      </c>
      <c r="T16" s="4" t="n">
        <v>0</v>
      </c>
      <c r="W16" s="4" t="n">
        <v>0</v>
      </c>
      <c r="Z16" s="4" t="n">
        <v>0</v>
      </c>
      <c r="AB16" s="3" t="s">
        <v>120</v>
      </c>
      <c r="AC16" s="8" t="s">
        <v>121</v>
      </c>
      <c r="AD16" s="1" t="s">
        <v>122</v>
      </c>
      <c r="AG16" s="7"/>
      <c r="AH16" s="1" t="s">
        <v>77</v>
      </c>
      <c r="AI16" s="1" t="s">
        <v>114</v>
      </c>
      <c r="AK16" s="1" t="s">
        <v>115</v>
      </c>
    </row>
    <row r="17" customFormat="false" ht="409.5" hidden="false" customHeight="false" outlineLevel="0" collapsed="false">
      <c r="A17" s="1" t="str">
        <f aca="false">CONCATENATE("lamd:md_",B17)</f>
        <v>lamd:md_CC</v>
      </c>
      <c r="B17" s="1" t="s">
        <v>123</v>
      </c>
      <c r="C17" s="1" t="s">
        <v>124</v>
      </c>
      <c r="D17" s="1" t="s">
        <v>125</v>
      </c>
      <c r="E17" s="2" t="s">
        <v>65</v>
      </c>
      <c r="F17" s="1" t="s">
        <v>126</v>
      </c>
      <c r="H17" s="4" t="n">
        <v>0</v>
      </c>
      <c r="K17" s="4" t="n">
        <v>0</v>
      </c>
      <c r="N17" s="4" t="n">
        <v>0</v>
      </c>
      <c r="Q17" s="4" t="n">
        <v>0</v>
      </c>
      <c r="T17" s="4" t="n">
        <v>0</v>
      </c>
      <c r="W17" s="4" t="n">
        <v>0</v>
      </c>
      <c r="Z17" s="4" t="n">
        <v>0</v>
      </c>
      <c r="AB17" s="3" t="s">
        <v>127</v>
      </c>
      <c r="AC17" s="8" t="s">
        <v>128</v>
      </c>
      <c r="AD17" s="1" t="s">
        <v>129</v>
      </c>
      <c r="AE17" s="1" t="s">
        <v>130</v>
      </c>
      <c r="AG17" s="7"/>
      <c r="AH17" s="1" t="s">
        <v>77</v>
      </c>
      <c r="AI17" s="1" t="s">
        <v>114</v>
      </c>
      <c r="AK17" s="1" t="s">
        <v>115</v>
      </c>
    </row>
    <row r="18" customFormat="false" ht="90" hidden="false" customHeight="false" outlineLevel="0" collapsed="false">
      <c r="A18" s="1" t="str">
        <f aca="false">CONCATENATE("lamd:md_",B18)</f>
        <v>lamd:md_RJ_NEW</v>
      </c>
      <c r="B18" s="1" t="s">
        <v>131</v>
      </c>
      <c r="C18" s="1" t="s">
        <v>132</v>
      </c>
      <c r="D18" s="1" t="s">
        <v>133</v>
      </c>
      <c r="E18" s="2" t="s">
        <v>65</v>
      </c>
      <c r="F18" s="1" t="s">
        <v>134</v>
      </c>
      <c r="H18" s="4" t="n">
        <v>0</v>
      </c>
      <c r="K18" s="4" t="n">
        <v>0</v>
      </c>
      <c r="N18" s="4" t="n">
        <v>0</v>
      </c>
      <c r="Q18" s="4" t="n">
        <v>0</v>
      </c>
      <c r="T18" s="4" t="n">
        <v>0</v>
      </c>
      <c r="W18" s="4" t="n">
        <v>0</v>
      </c>
      <c r="Z18" s="4" t="n">
        <v>0</v>
      </c>
      <c r="AB18" s="3" t="s">
        <v>135</v>
      </c>
      <c r="AC18" s="8" t="s">
        <v>136</v>
      </c>
      <c r="AD18" s="1" t="s">
        <v>137</v>
      </c>
      <c r="AG18" s="7"/>
      <c r="AH18" s="1" t="s">
        <v>77</v>
      </c>
      <c r="AI18" s="1" t="s">
        <v>114</v>
      </c>
      <c r="AK18" s="1" t="s">
        <v>115</v>
      </c>
    </row>
    <row r="19" customFormat="false" ht="167.25" hidden="false" customHeight="true" outlineLevel="0" collapsed="false">
      <c r="A19" s="1" t="str">
        <f aca="false">CONCATENATE("lamd:md_",B19)</f>
        <v>lamd:md_DD</v>
      </c>
      <c r="B19" s="1" t="s">
        <v>138</v>
      </c>
      <c r="C19" s="1" t="s">
        <v>139</v>
      </c>
      <c r="D19" s="1" t="s">
        <v>140</v>
      </c>
      <c r="E19" s="2" t="s">
        <v>40</v>
      </c>
      <c r="G19" s="1" t="s">
        <v>141</v>
      </c>
      <c r="H19" s="4" t="s">
        <v>142</v>
      </c>
      <c r="I19" s="1" t="s">
        <v>143</v>
      </c>
      <c r="K19" s="4" t="n">
        <v>0</v>
      </c>
      <c r="N19" s="4" t="n">
        <v>0</v>
      </c>
      <c r="Q19" s="4" t="n">
        <v>0</v>
      </c>
      <c r="T19" s="4" t="n">
        <v>0</v>
      </c>
      <c r="W19" s="4" t="n">
        <v>0</v>
      </c>
      <c r="Z19" s="4" t="n">
        <v>0</v>
      </c>
      <c r="AB19" s="6" t="s">
        <v>144</v>
      </c>
      <c r="AC19" s="8" t="s">
        <v>145</v>
      </c>
      <c r="AD19" s="4" t="s">
        <v>146</v>
      </c>
      <c r="AE19" s="14" t="s">
        <v>147</v>
      </c>
      <c r="AF19" s="15" t="s">
        <v>148</v>
      </c>
      <c r="AG19" s="7"/>
      <c r="AH19" s="1" t="s">
        <v>77</v>
      </c>
      <c r="AI19" s="1" t="s">
        <v>149</v>
      </c>
      <c r="AK19" s="1" t="s">
        <v>150</v>
      </c>
    </row>
    <row r="20" customFormat="false" ht="156" hidden="false" customHeight="true" outlineLevel="0" collapsed="false">
      <c r="A20" s="1" t="str">
        <f aca="false">CONCATENATE("lamd:md_",B20)</f>
        <v>lamd:md_IF</v>
      </c>
      <c r="B20" s="1" t="s">
        <v>151</v>
      </c>
      <c r="C20" s="1" t="s">
        <v>152</v>
      </c>
      <c r="D20" s="1" t="s">
        <v>153</v>
      </c>
      <c r="E20" s="2" t="s">
        <v>40</v>
      </c>
      <c r="G20" s="1" t="s">
        <v>154</v>
      </c>
      <c r="H20" s="4" t="s">
        <v>155</v>
      </c>
      <c r="I20" s="1" t="s">
        <v>156</v>
      </c>
      <c r="J20" s="1" t="s">
        <v>141</v>
      </c>
      <c r="K20" s="4" t="s">
        <v>142</v>
      </c>
      <c r="L20" s="1" t="s">
        <v>156</v>
      </c>
      <c r="N20" s="4" t="n">
        <v>0</v>
      </c>
      <c r="Q20" s="4" t="n">
        <v>0</v>
      </c>
      <c r="T20" s="4" t="n">
        <v>0</v>
      </c>
      <c r="W20" s="4" t="n">
        <v>0</v>
      </c>
      <c r="Z20" s="4" t="n">
        <v>0</v>
      </c>
      <c r="AB20" s="6" t="s">
        <v>157</v>
      </c>
      <c r="AC20" s="8" t="s">
        <v>158</v>
      </c>
      <c r="AD20" s="4" t="s">
        <v>159</v>
      </c>
      <c r="AF20" s="10" t="s">
        <v>160</v>
      </c>
      <c r="AG20" s="7"/>
      <c r="AH20" s="1" t="s">
        <v>77</v>
      </c>
      <c r="AI20" s="1" t="s">
        <v>149</v>
      </c>
      <c r="AK20" s="1" t="s">
        <v>150</v>
      </c>
    </row>
    <row r="21" customFormat="false" ht="156" hidden="false" customHeight="true" outlineLevel="0" collapsed="false">
      <c r="A21" s="1" t="str">
        <f aca="false">CONCATENATE("lamd:md_",B21)</f>
        <v>lamd:md_EV</v>
      </c>
      <c r="B21" s="1" t="s">
        <v>161</v>
      </c>
      <c r="C21" s="1" t="s">
        <v>162</v>
      </c>
      <c r="D21" s="1" t="s">
        <v>163</v>
      </c>
      <c r="E21" s="2" t="s">
        <v>40</v>
      </c>
      <c r="G21" s="1" t="s">
        <v>141</v>
      </c>
      <c r="H21" s="4" t="s">
        <v>142</v>
      </c>
      <c r="I21" s="1" t="s">
        <v>164</v>
      </c>
      <c r="K21" s="4" t="n">
        <v>0</v>
      </c>
      <c r="N21" s="4" t="n">
        <v>0</v>
      </c>
      <c r="Q21" s="4" t="n">
        <v>0</v>
      </c>
      <c r="T21" s="4" t="n">
        <v>0</v>
      </c>
      <c r="W21" s="4" t="n">
        <v>0</v>
      </c>
      <c r="Z21" s="4" t="n">
        <v>0</v>
      </c>
      <c r="AB21" s="6" t="s">
        <v>165</v>
      </c>
      <c r="AC21" s="8" t="s">
        <v>166</v>
      </c>
      <c r="AD21" s="4" t="s">
        <v>167</v>
      </c>
      <c r="AE21" s="10" t="s">
        <v>168</v>
      </c>
      <c r="AF21" s="10" t="s">
        <v>169</v>
      </c>
      <c r="AG21" s="7"/>
      <c r="AH21" s="1" t="s">
        <v>77</v>
      </c>
      <c r="AI21" s="1" t="s">
        <v>149</v>
      </c>
      <c r="AK21" s="1" t="s">
        <v>150</v>
      </c>
    </row>
    <row r="22" customFormat="false" ht="148.5" hidden="false" customHeight="true" outlineLevel="0" collapsed="false">
      <c r="A22" s="1" t="str">
        <f aca="false">CONCATENATE("lamd:md_",B22)</f>
        <v>lamd:md_NF</v>
      </c>
      <c r="B22" s="1" t="s">
        <v>170</v>
      </c>
      <c r="C22" s="1" t="s">
        <v>171</v>
      </c>
      <c r="D22" s="1" t="s">
        <v>172</v>
      </c>
      <c r="E22" s="2" t="s">
        <v>40</v>
      </c>
      <c r="G22" s="1" t="s">
        <v>141</v>
      </c>
      <c r="H22" s="4" t="s">
        <v>142</v>
      </c>
      <c r="I22" s="1" t="s">
        <v>143</v>
      </c>
      <c r="K22" s="4" t="n">
        <v>0</v>
      </c>
      <c r="N22" s="4" t="n">
        <v>0</v>
      </c>
      <c r="Q22" s="4" t="n">
        <v>0</v>
      </c>
      <c r="T22" s="4" t="n">
        <v>0</v>
      </c>
      <c r="W22" s="4" t="n">
        <v>0</v>
      </c>
      <c r="Z22" s="4" t="n">
        <v>0</v>
      </c>
      <c r="AB22" s="6" t="s">
        <v>173</v>
      </c>
      <c r="AC22" s="8" t="s">
        <v>174</v>
      </c>
      <c r="AD22" s="4" t="s">
        <v>175</v>
      </c>
      <c r="AF22" s="10" t="s">
        <v>176</v>
      </c>
      <c r="AG22" s="7"/>
      <c r="AH22" s="1" t="s">
        <v>77</v>
      </c>
      <c r="AI22" s="1" t="s">
        <v>149</v>
      </c>
      <c r="AK22" s="1" t="s">
        <v>150</v>
      </c>
    </row>
    <row r="23" customFormat="false" ht="105" hidden="false" customHeight="false" outlineLevel="0" collapsed="false">
      <c r="A23" s="1" t="str">
        <f aca="false">CONCATENATE("lamd:md_",B23)</f>
        <v>lamd:md_TP</v>
      </c>
      <c r="B23" s="1" t="s">
        <v>177</v>
      </c>
      <c r="C23" s="1" t="s">
        <v>178</v>
      </c>
      <c r="D23" s="1" t="s">
        <v>179</v>
      </c>
      <c r="E23" s="2" t="s">
        <v>40</v>
      </c>
      <c r="G23" s="1" t="s">
        <v>141</v>
      </c>
      <c r="H23" s="4" t="s">
        <v>142</v>
      </c>
      <c r="I23" s="1" t="s">
        <v>180</v>
      </c>
      <c r="K23" s="4" t="n">
        <v>0</v>
      </c>
      <c r="N23" s="4" t="n">
        <v>0</v>
      </c>
      <c r="Q23" s="4" t="n">
        <v>0</v>
      </c>
      <c r="T23" s="4" t="n">
        <v>0</v>
      </c>
      <c r="W23" s="4" t="n">
        <v>0</v>
      </c>
      <c r="Z23" s="4" t="n">
        <v>0</v>
      </c>
      <c r="AB23" s="6" t="s">
        <v>181</v>
      </c>
      <c r="AC23" s="8" t="s">
        <v>182</v>
      </c>
      <c r="AD23" s="4" t="s">
        <v>183</v>
      </c>
      <c r="AF23" s="10" t="s">
        <v>184</v>
      </c>
      <c r="AG23" s="16" t="s">
        <v>185</v>
      </c>
      <c r="AH23" s="1" t="s">
        <v>77</v>
      </c>
      <c r="AI23" s="1" t="s">
        <v>149</v>
      </c>
      <c r="AK23" s="1" t="s">
        <v>150</v>
      </c>
    </row>
    <row r="24" customFormat="false" ht="75" hidden="false" customHeight="false" outlineLevel="0" collapsed="false">
      <c r="A24" s="1" t="str">
        <f aca="false">CONCATENATE("lamd:md_",B24)</f>
        <v>lamd:md_SG</v>
      </c>
      <c r="B24" s="1" t="s">
        <v>186</v>
      </c>
      <c r="C24" s="1" t="s">
        <v>187</v>
      </c>
      <c r="D24" s="1" t="s">
        <v>188</v>
      </c>
      <c r="E24" s="2" t="s">
        <v>40</v>
      </c>
      <c r="G24" s="1" t="s">
        <v>141</v>
      </c>
      <c r="H24" s="4" t="s">
        <v>142</v>
      </c>
      <c r="I24" s="4" t="s">
        <v>189</v>
      </c>
      <c r="K24" s="4" t="n">
        <v>0</v>
      </c>
      <c r="N24" s="4" t="n">
        <v>0</v>
      </c>
      <c r="Q24" s="4" t="n">
        <v>0</v>
      </c>
      <c r="T24" s="4" t="n">
        <v>0</v>
      </c>
      <c r="W24" s="4" t="n">
        <v>0</v>
      </c>
      <c r="Z24" s="4" t="n">
        <v>0</v>
      </c>
      <c r="AB24" s="6" t="s">
        <v>190</v>
      </c>
      <c r="AC24" s="8" t="s">
        <v>191</v>
      </c>
      <c r="AD24" s="4" t="s">
        <v>192</v>
      </c>
      <c r="AG24" s="16" t="s">
        <v>193</v>
      </c>
      <c r="AH24" s="1" t="s">
        <v>77</v>
      </c>
      <c r="AI24" s="1" t="s">
        <v>149</v>
      </c>
      <c r="AK24" s="1" t="s">
        <v>150</v>
      </c>
    </row>
    <row r="25" customFormat="false" ht="60" hidden="false" customHeight="false" outlineLevel="0" collapsed="false">
      <c r="A25" s="1" t="str">
        <f aca="false">CONCATENATE("lamd:md_",B25)</f>
        <v>lamd:md_VO</v>
      </c>
      <c r="B25" s="1" t="s">
        <v>194</v>
      </c>
      <c r="C25" s="1" t="s">
        <v>195</v>
      </c>
      <c r="D25" s="1" t="s">
        <v>196</v>
      </c>
      <c r="E25" s="2" t="s">
        <v>40</v>
      </c>
      <c r="H25" s="4" t="n">
        <v>0</v>
      </c>
      <c r="K25" s="4" t="n">
        <v>0</v>
      </c>
      <c r="N25" s="4" t="n">
        <v>0</v>
      </c>
      <c r="Q25" s="4" t="n">
        <v>0</v>
      </c>
      <c r="T25" s="4" t="n">
        <v>0</v>
      </c>
      <c r="W25" s="4" t="n">
        <v>0</v>
      </c>
      <c r="Z25" s="4" t="n">
        <v>0</v>
      </c>
      <c r="AB25" s="3" t="s">
        <v>197</v>
      </c>
      <c r="AC25" s="8" t="s">
        <v>198</v>
      </c>
      <c r="AD25" s="1" t="s">
        <v>199</v>
      </c>
      <c r="AF25" s="10" t="s">
        <v>200</v>
      </c>
      <c r="AG25" s="7"/>
      <c r="AH25" s="1" t="s">
        <v>77</v>
      </c>
      <c r="AI25" s="1" t="s">
        <v>149</v>
      </c>
      <c r="AK25" s="1" t="s">
        <v>150</v>
      </c>
    </row>
    <row r="26" customFormat="false" ht="90" hidden="false" customHeight="false" outlineLevel="0" collapsed="false">
      <c r="A26" s="1" t="str">
        <f aca="false">CONCATENATE("lamd:md_",B26)</f>
        <v>lamd:md_DB</v>
      </c>
      <c r="B26" s="1" t="s">
        <v>201</v>
      </c>
      <c r="C26" s="1" t="s">
        <v>202</v>
      </c>
      <c r="D26" s="1" t="s">
        <v>203</v>
      </c>
      <c r="E26" s="2" t="s">
        <v>40</v>
      </c>
      <c r="H26" s="4" t="n">
        <v>0</v>
      </c>
      <c r="K26" s="4" t="n">
        <v>0</v>
      </c>
      <c r="N26" s="4" t="n">
        <v>0</v>
      </c>
      <c r="Q26" s="4" t="n">
        <v>0</v>
      </c>
      <c r="T26" s="4" t="n">
        <v>0</v>
      </c>
      <c r="W26" s="4" t="n">
        <v>0</v>
      </c>
      <c r="Z26" s="4" t="n">
        <v>0</v>
      </c>
      <c r="AB26" s="3" t="s">
        <v>204</v>
      </c>
      <c r="AC26" s="8" t="s">
        <v>205</v>
      </c>
      <c r="AD26" s="1" t="s">
        <v>206</v>
      </c>
      <c r="AF26" s="10" t="s">
        <v>207</v>
      </c>
      <c r="AG26" s="16" t="s">
        <v>208</v>
      </c>
      <c r="AH26" s="1" t="s">
        <v>77</v>
      </c>
      <c r="AI26" s="1" t="s">
        <v>149</v>
      </c>
      <c r="AK26" s="1" t="s">
        <v>150</v>
      </c>
    </row>
    <row r="27" customFormat="false" ht="105" hidden="false" customHeight="false" outlineLevel="0" collapsed="false">
      <c r="A27" s="1" t="str">
        <f aca="false">CONCATENATE("lamd:md_",B27)</f>
        <v>lamd:md_LO</v>
      </c>
      <c r="B27" s="1" t="s">
        <v>209</v>
      </c>
      <c r="C27" s="1" t="s">
        <v>210</v>
      </c>
      <c r="D27" s="1" t="s">
        <v>211</v>
      </c>
      <c r="E27" s="2" t="s">
        <v>40</v>
      </c>
      <c r="H27" s="4" t="n">
        <v>0</v>
      </c>
      <c r="K27" s="4" t="n">
        <v>0</v>
      </c>
      <c r="N27" s="4" t="n">
        <v>0</v>
      </c>
      <c r="Q27" s="4" t="n">
        <v>0</v>
      </c>
      <c r="T27" s="4" t="n">
        <v>0</v>
      </c>
      <c r="W27" s="4" t="n">
        <v>0</v>
      </c>
      <c r="Z27" s="4" t="n">
        <v>0</v>
      </c>
      <c r="AB27" s="6" t="s">
        <v>212</v>
      </c>
      <c r="AC27" s="8" t="s">
        <v>213</v>
      </c>
      <c r="AD27" s="4" t="s">
        <v>214</v>
      </c>
      <c r="AG27" s="16" t="s">
        <v>215</v>
      </c>
      <c r="AH27" s="1" t="s">
        <v>77</v>
      </c>
      <c r="AI27" s="1" t="s">
        <v>149</v>
      </c>
      <c r="AK27" s="1" t="s">
        <v>150</v>
      </c>
    </row>
    <row r="28" customFormat="false" ht="270" hidden="false" customHeight="false" outlineLevel="0" collapsed="false">
      <c r="A28" s="1" t="str">
        <f aca="false">CONCATENATE("lamd:md_",B28)</f>
        <v>lamd:md_DH</v>
      </c>
      <c r="B28" s="1" t="s">
        <v>216</v>
      </c>
      <c r="C28" s="1" t="s">
        <v>217</v>
      </c>
      <c r="D28" s="1" t="s">
        <v>218</v>
      </c>
      <c r="E28" s="2" t="s">
        <v>40</v>
      </c>
      <c r="G28" s="1" t="s">
        <v>141</v>
      </c>
      <c r="H28" s="4" t="s">
        <v>142</v>
      </c>
      <c r="I28" s="1" t="s">
        <v>219</v>
      </c>
      <c r="K28" s="4" t="n">
        <v>0</v>
      </c>
      <c r="N28" s="4" t="n">
        <v>0</v>
      </c>
      <c r="Q28" s="4" t="n">
        <v>0</v>
      </c>
      <c r="T28" s="4" t="n">
        <v>0</v>
      </c>
      <c r="W28" s="4" t="n">
        <v>0</v>
      </c>
      <c r="Z28" s="4" t="n">
        <v>0</v>
      </c>
      <c r="AB28" s="6" t="s">
        <v>220</v>
      </c>
      <c r="AC28" s="8" t="s">
        <v>221</v>
      </c>
      <c r="AD28" s="4" t="s">
        <v>222</v>
      </c>
      <c r="AG28" s="16" t="s">
        <v>223</v>
      </c>
      <c r="AH28" s="1" t="s">
        <v>77</v>
      </c>
      <c r="AI28" s="1" t="s">
        <v>149</v>
      </c>
      <c r="AK28" s="1" t="s">
        <v>150</v>
      </c>
    </row>
    <row r="29" customFormat="false" ht="23.25" hidden="false" customHeight="true" outlineLevel="0" collapsed="false">
      <c r="A29" s="1" t="str">
        <f aca="false">CONCATENATE("lamd:md_",B29)</f>
        <v>lamd:md_DL</v>
      </c>
      <c r="B29" s="1" t="s">
        <v>224</v>
      </c>
      <c r="C29" s="1" t="s">
        <v>225</v>
      </c>
      <c r="D29" s="1" t="s">
        <v>226</v>
      </c>
      <c r="E29" s="2" t="s">
        <v>40</v>
      </c>
      <c r="G29" s="1" t="s">
        <v>141</v>
      </c>
      <c r="H29" s="4" t="s">
        <v>142</v>
      </c>
      <c r="I29" s="1" t="s">
        <v>156</v>
      </c>
      <c r="K29" s="4" t="n">
        <v>0</v>
      </c>
      <c r="N29" s="4" t="n">
        <v>0</v>
      </c>
      <c r="Q29" s="4" t="n">
        <v>0</v>
      </c>
      <c r="T29" s="4" t="n">
        <v>0</v>
      </c>
      <c r="W29" s="4" t="n">
        <v>0</v>
      </c>
      <c r="Z29" s="4" t="n">
        <v>0</v>
      </c>
      <c r="AB29" s="6" t="s">
        <v>227</v>
      </c>
      <c r="AC29" s="8" t="s">
        <v>228</v>
      </c>
      <c r="AD29" s="4" t="s">
        <v>229</v>
      </c>
      <c r="AG29" s="7"/>
      <c r="AH29" s="1" t="s">
        <v>77</v>
      </c>
      <c r="AI29" s="1" t="s">
        <v>149</v>
      </c>
      <c r="AK29" s="1" t="s">
        <v>150</v>
      </c>
    </row>
    <row r="30" customFormat="false" ht="45" hidden="false" customHeight="false" outlineLevel="0" collapsed="false">
      <c r="A30" s="1" t="str">
        <f aca="false">CONCATENATE("lamd:md_",B30)</f>
        <v>lamd:md_RP</v>
      </c>
      <c r="B30" s="1" t="s">
        <v>230</v>
      </c>
      <c r="C30" s="1" t="s">
        <v>231</v>
      </c>
      <c r="D30" s="1" t="s">
        <v>232</v>
      </c>
      <c r="E30" s="2" t="s">
        <v>40</v>
      </c>
      <c r="G30" s="1" t="s">
        <v>154</v>
      </c>
      <c r="H30" s="4" t="s">
        <v>155</v>
      </c>
      <c r="I30" s="1" t="s">
        <v>233</v>
      </c>
      <c r="J30" s="1" t="s">
        <v>141</v>
      </c>
      <c r="K30" s="4" t="s">
        <v>142</v>
      </c>
      <c r="L30" s="1" t="s">
        <v>233</v>
      </c>
      <c r="N30" s="4" t="n">
        <v>0</v>
      </c>
      <c r="Q30" s="4" t="n">
        <v>0</v>
      </c>
      <c r="T30" s="4" t="n">
        <v>0</v>
      </c>
      <c r="W30" s="4" t="n">
        <v>0</v>
      </c>
      <c r="Z30" s="4" t="n">
        <v>0</v>
      </c>
      <c r="AB30" s="6" t="s">
        <v>234</v>
      </c>
      <c r="AC30" s="8" t="s">
        <v>235</v>
      </c>
      <c r="AD30" s="4" t="s">
        <v>236</v>
      </c>
      <c r="AG30" s="7"/>
      <c r="AH30" s="1" t="s">
        <v>77</v>
      </c>
      <c r="AI30" s="1" t="s">
        <v>149</v>
      </c>
      <c r="AK30" s="1" t="s">
        <v>150</v>
      </c>
    </row>
    <row r="31" customFormat="false" ht="409.5" hidden="false" customHeight="false" outlineLevel="0" collapsed="false">
      <c r="A31" s="1" t="str">
        <f aca="false">CONCATENATE("lamd:md_",B31)</f>
        <v>lamd:md_VV</v>
      </c>
      <c r="B31" s="1" t="s">
        <v>237</v>
      </c>
      <c r="C31" s="1" t="s">
        <v>238</v>
      </c>
      <c r="D31" s="1" t="s">
        <v>239</v>
      </c>
      <c r="E31" s="2" t="s">
        <v>40</v>
      </c>
      <c r="H31" s="4" t="n">
        <v>0</v>
      </c>
      <c r="K31" s="4" t="n">
        <v>0</v>
      </c>
      <c r="N31" s="4" t="n">
        <v>0</v>
      </c>
      <c r="Q31" s="4" t="n">
        <v>0</v>
      </c>
      <c r="T31" s="4" t="n">
        <v>0</v>
      </c>
      <c r="W31" s="4" t="n">
        <v>0</v>
      </c>
      <c r="Z31" s="4" t="n">
        <v>0</v>
      </c>
      <c r="AB31" s="3" t="s">
        <v>240</v>
      </c>
      <c r="AC31" s="8" t="s">
        <v>241</v>
      </c>
      <c r="AD31" s="1" t="s">
        <v>242</v>
      </c>
      <c r="AF31" s="10" t="s">
        <v>243</v>
      </c>
      <c r="AG31" s="16" t="s">
        <v>244</v>
      </c>
      <c r="AH31" s="1" t="s">
        <v>77</v>
      </c>
      <c r="AI31" s="1" t="s">
        <v>78</v>
      </c>
      <c r="AK31" s="1" t="s">
        <v>79</v>
      </c>
    </row>
    <row r="32" customFormat="false" ht="409.5" hidden="false" customHeight="false" outlineLevel="0" collapsed="false">
      <c r="A32" s="1" t="str">
        <f aca="false">CONCATENATE("lamd:md_",B32)</f>
        <v>lamd:md_REP</v>
      </c>
      <c r="B32" s="1" t="s">
        <v>245</v>
      </c>
      <c r="C32" s="1" t="s">
        <v>246</v>
      </c>
      <c r="D32" s="1" t="s">
        <v>247</v>
      </c>
      <c r="E32" s="2" t="s">
        <v>40</v>
      </c>
      <c r="H32" s="4" t="n">
        <v>0</v>
      </c>
      <c r="K32" s="4" t="n">
        <v>0</v>
      </c>
      <c r="N32" s="4" t="n">
        <v>0</v>
      </c>
      <c r="Q32" s="4" t="n">
        <v>0</v>
      </c>
      <c r="T32" s="4" t="n">
        <v>0</v>
      </c>
      <c r="W32" s="4" t="n">
        <v>0</v>
      </c>
      <c r="Z32" s="4" t="n">
        <v>0</v>
      </c>
      <c r="AB32" s="3" t="s">
        <v>248</v>
      </c>
      <c r="AC32" s="8" t="s">
        <v>249</v>
      </c>
      <c r="AD32" s="1" t="s">
        <v>250</v>
      </c>
      <c r="AE32" s="17" t="s">
        <v>251</v>
      </c>
      <c r="AF32" s="10" t="s">
        <v>252</v>
      </c>
      <c r="AG32" s="18" t="s">
        <v>253</v>
      </c>
      <c r="AH32" s="1" t="s">
        <v>77</v>
      </c>
      <c r="AI32" s="1" t="s">
        <v>78</v>
      </c>
      <c r="AK32" s="1" t="s">
        <v>79</v>
      </c>
    </row>
    <row r="33" customFormat="false" ht="210" hidden="false" customHeight="false" outlineLevel="0" collapsed="false">
      <c r="A33" s="1" t="str">
        <f aca="false">CONCATENATE("lamd:md_",B33)</f>
        <v>lamd:md_RS</v>
      </c>
      <c r="B33" s="1" t="s">
        <v>254</v>
      </c>
      <c r="C33" s="1" t="s">
        <v>255</v>
      </c>
      <c r="D33" s="1" t="s">
        <v>256</v>
      </c>
      <c r="E33" s="2" t="s">
        <v>65</v>
      </c>
      <c r="F33" s="1" t="s">
        <v>257</v>
      </c>
      <c r="H33" s="4" t="n">
        <v>0</v>
      </c>
      <c r="K33" s="4" t="n">
        <v>0</v>
      </c>
      <c r="N33" s="4" t="n">
        <v>0</v>
      </c>
      <c r="Q33" s="4" t="n">
        <v>0</v>
      </c>
      <c r="T33" s="4" t="n">
        <v>0</v>
      </c>
      <c r="W33" s="4" t="n">
        <v>0</v>
      </c>
      <c r="Z33" s="4" t="n">
        <v>0</v>
      </c>
      <c r="AB33" s="3" t="s">
        <v>258</v>
      </c>
      <c r="AC33" s="8" t="s">
        <v>259</v>
      </c>
      <c r="AD33" s="1" t="s">
        <v>260</v>
      </c>
      <c r="AF33" s="1" t="s">
        <v>261</v>
      </c>
      <c r="AG33" s="16" t="s">
        <v>262</v>
      </c>
      <c r="AH33" s="1" t="s">
        <v>77</v>
      </c>
      <c r="AI33" s="1" t="s">
        <v>78</v>
      </c>
      <c r="AK33" s="1" t="s">
        <v>67</v>
      </c>
    </row>
    <row r="34" customFormat="false" ht="135" hidden="false" customHeight="false" outlineLevel="0" collapsed="false">
      <c r="A34" s="1" t="str">
        <f aca="false">CONCATENATE("lamd:md_",B34)</f>
        <v>lamd:md_AS</v>
      </c>
      <c r="B34" s="1" t="s">
        <v>263</v>
      </c>
      <c r="C34" s="1" t="s">
        <v>264</v>
      </c>
      <c r="D34" s="1" t="s">
        <v>265</v>
      </c>
      <c r="E34" s="2" t="s">
        <v>65</v>
      </c>
      <c r="F34" s="1" t="s">
        <v>257</v>
      </c>
      <c r="H34" s="4" t="n">
        <v>0</v>
      </c>
      <c r="K34" s="4" t="n">
        <v>0</v>
      </c>
      <c r="N34" s="4" t="n">
        <v>0</v>
      </c>
      <c r="Q34" s="4" t="n">
        <v>0</v>
      </c>
      <c r="T34" s="4" t="n">
        <v>0</v>
      </c>
      <c r="W34" s="4" t="n">
        <v>0</v>
      </c>
      <c r="Z34" s="4" t="n">
        <v>0</v>
      </c>
      <c r="AB34" s="3" t="s">
        <v>266</v>
      </c>
      <c r="AC34" s="8" t="s">
        <v>267</v>
      </c>
      <c r="AD34" s="1" t="s">
        <v>268</v>
      </c>
      <c r="AF34" s="1" t="s">
        <v>269</v>
      </c>
      <c r="AG34" s="16" t="s">
        <v>270</v>
      </c>
      <c r="AH34" s="1" t="s">
        <v>77</v>
      </c>
      <c r="AI34" s="1" t="s">
        <v>78</v>
      </c>
      <c r="AK34" s="1" t="s">
        <v>67</v>
      </c>
    </row>
    <row r="35" customFormat="false" ht="75" hidden="false" customHeight="false" outlineLevel="0" collapsed="false">
      <c r="A35" s="1" t="str">
        <f aca="false">CONCATENATE("lamd:md_",B35)</f>
        <v>lamd:md_AF</v>
      </c>
      <c r="B35" s="1" t="s">
        <v>271</v>
      </c>
      <c r="C35" s="1" t="s">
        <v>272</v>
      </c>
      <c r="D35" s="1" t="s">
        <v>273</v>
      </c>
      <c r="E35" s="2" t="s">
        <v>65</v>
      </c>
      <c r="F35" s="4" t="s">
        <v>274</v>
      </c>
      <c r="H35" s="4" t="n">
        <v>0</v>
      </c>
      <c r="K35" s="4" t="n">
        <v>0</v>
      </c>
      <c r="N35" s="4" t="n">
        <v>0</v>
      </c>
      <c r="Q35" s="4" t="n">
        <v>0</v>
      </c>
      <c r="T35" s="4" t="n">
        <v>0</v>
      </c>
      <c r="W35" s="4" t="n">
        <v>0</v>
      </c>
      <c r="Z35" s="4" t="n">
        <v>0</v>
      </c>
      <c r="AB35" s="3" t="s">
        <v>275</v>
      </c>
      <c r="AC35" s="8" t="s">
        <v>276</v>
      </c>
      <c r="AD35" s="1" t="s">
        <v>277</v>
      </c>
      <c r="AG35" s="7"/>
      <c r="AH35" s="1" t="s">
        <v>77</v>
      </c>
      <c r="AI35" s="1" t="s">
        <v>78</v>
      </c>
      <c r="AK35" s="1" t="s">
        <v>67</v>
      </c>
    </row>
    <row r="36" customFormat="false" ht="409.5" hidden="false" customHeight="false" outlineLevel="0" collapsed="false">
      <c r="A36" s="1" t="str">
        <f aca="false">CONCATENATE("lamd:md_",B36)</f>
        <v>lamd:md_MI</v>
      </c>
      <c r="B36" s="1" t="s">
        <v>278</v>
      </c>
      <c r="C36" s="1" t="s">
        <v>78</v>
      </c>
      <c r="D36" s="1" t="s">
        <v>279</v>
      </c>
      <c r="E36" s="2" t="s">
        <v>65</v>
      </c>
      <c r="F36" s="1" t="s">
        <v>280</v>
      </c>
      <c r="H36" s="4" t="n">
        <v>0</v>
      </c>
      <c r="K36" s="4" t="n">
        <v>0</v>
      </c>
      <c r="N36" s="4" t="n">
        <v>0</v>
      </c>
      <c r="Q36" s="4" t="n">
        <v>0</v>
      </c>
      <c r="T36" s="4" t="n">
        <v>0</v>
      </c>
      <c r="W36" s="4" t="n">
        <v>0</v>
      </c>
      <c r="Z36" s="4" t="n">
        <v>0</v>
      </c>
      <c r="AB36" s="3" t="s">
        <v>281</v>
      </c>
      <c r="AC36" s="8" t="s">
        <v>282</v>
      </c>
      <c r="AD36" s="1" t="s">
        <v>283</v>
      </c>
      <c r="AE36" s="19" t="s">
        <v>284</v>
      </c>
      <c r="AG36" s="7"/>
      <c r="AH36" s="1" t="s">
        <v>77</v>
      </c>
      <c r="AI36" s="1" t="s">
        <v>78</v>
      </c>
      <c r="AK36" s="1" t="s">
        <v>67</v>
      </c>
    </row>
    <row r="37" customFormat="false" ht="105" hidden="false" customHeight="false" outlineLevel="0" collapsed="false">
      <c r="A37" s="1" t="str">
        <f aca="false">CONCATENATE("lamd:md_",B37)</f>
        <v>lamd:md_LG</v>
      </c>
      <c r="B37" s="1" t="s">
        <v>285</v>
      </c>
      <c r="C37" s="1" t="s">
        <v>286</v>
      </c>
      <c r="D37" s="1" t="s">
        <v>287</v>
      </c>
      <c r="E37" s="2" t="s">
        <v>40</v>
      </c>
      <c r="H37" s="4" t="n">
        <v>0</v>
      </c>
      <c r="K37" s="4" t="n">
        <v>0</v>
      </c>
      <c r="N37" s="4" t="n">
        <v>0</v>
      </c>
      <c r="Q37" s="4" t="n">
        <v>0</v>
      </c>
      <c r="T37" s="4" t="n">
        <v>0</v>
      </c>
      <c r="W37" s="4" t="n">
        <v>0</v>
      </c>
      <c r="Z37" s="4" t="n">
        <v>0</v>
      </c>
      <c r="AB37" s="3" t="s">
        <v>288</v>
      </c>
      <c r="AC37" s="8" t="s">
        <v>289</v>
      </c>
      <c r="AD37" s="1" t="s">
        <v>290</v>
      </c>
      <c r="AF37" s="10" t="s">
        <v>291</v>
      </c>
      <c r="AG37" s="16" t="s">
        <v>292</v>
      </c>
      <c r="AH37" s="1" t="s">
        <v>77</v>
      </c>
      <c r="AI37" s="1" t="s">
        <v>78</v>
      </c>
      <c r="AK37" s="1" t="s">
        <v>67</v>
      </c>
    </row>
    <row r="38" customFormat="false" ht="60" hidden="false" customHeight="false" outlineLevel="0" collapsed="false">
      <c r="A38" s="1" t="str">
        <f aca="false">CONCATENATE("lamd:md_",B38)</f>
        <v>lamd:md_RI</v>
      </c>
      <c r="B38" s="1" t="s">
        <v>293</v>
      </c>
      <c r="C38" s="1" t="s">
        <v>294</v>
      </c>
      <c r="D38" s="1" t="s">
        <v>295</v>
      </c>
      <c r="E38" s="2" t="s">
        <v>40</v>
      </c>
      <c r="H38" s="4" t="n">
        <v>0</v>
      </c>
      <c r="K38" s="4" t="n">
        <v>0</v>
      </c>
      <c r="N38" s="4" t="n">
        <v>0</v>
      </c>
      <c r="Q38" s="4" t="n">
        <v>0</v>
      </c>
      <c r="T38" s="4" t="n">
        <v>0</v>
      </c>
      <c r="W38" s="4" t="n">
        <v>0</v>
      </c>
      <c r="Z38" s="4" t="n">
        <v>0</v>
      </c>
      <c r="AB38" s="3" t="s">
        <v>296</v>
      </c>
      <c r="AC38" s="8" t="s">
        <v>297</v>
      </c>
      <c r="AG38" s="16" t="s">
        <v>298</v>
      </c>
      <c r="AH38" s="1" t="s">
        <v>77</v>
      </c>
      <c r="AI38" s="1" t="s">
        <v>78</v>
      </c>
      <c r="AK38" s="1" t="s">
        <v>67</v>
      </c>
    </row>
    <row r="39" customFormat="false" ht="60" hidden="false" customHeight="false" outlineLevel="0" collapsed="false">
      <c r="A39" s="1" t="str">
        <f aca="false">CONCATENATE("lamd:md_",B39)</f>
        <v>lamd:md_DP</v>
      </c>
      <c r="B39" s="1" t="s">
        <v>299</v>
      </c>
      <c r="C39" s="1" t="s">
        <v>300</v>
      </c>
      <c r="D39" s="1" t="s">
        <v>301</v>
      </c>
      <c r="E39" s="2" t="s">
        <v>65</v>
      </c>
      <c r="F39" s="1" t="s">
        <v>302</v>
      </c>
      <c r="H39" s="4" t="n">
        <v>0</v>
      </c>
      <c r="K39" s="4" t="n">
        <v>0</v>
      </c>
      <c r="N39" s="4" t="n">
        <v>0</v>
      </c>
      <c r="Q39" s="4" t="n">
        <v>0</v>
      </c>
      <c r="T39" s="4" t="n">
        <v>0</v>
      </c>
      <c r="W39" s="4" t="n">
        <v>0</v>
      </c>
      <c r="Z39" s="4" t="n">
        <v>0</v>
      </c>
      <c r="AB39" s="3" t="s">
        <v>303</v>
      </c>
      <c r="AC39" s="8" t="s">
        <v>304</v>
      </c>
      <c r="AD39" s="1" t="s">
        <v>305</v>
      </c>
      <c r="AF39" s="10" t="s">
        <v>306</v>
      </c>
      <c r="AG39" s="16" t="s">
        <v>307</v>
      </c>
      <c r="AH39" s="1" t="s">
        <v>77</v>
      </c>
      <c r="AI39" s="1" t="s">
        <v>78</v>
      </c>
      <c r="AK39" s="1" t="s">
        <v>67</v>
      </c>
    </row>
    <row r="40" customFormat="false" ht="375" hidden="false" customHeight="false" outlineLevel="0" collapsed="false">
      <c r="A40" s="1" t="str">
        <f aca="false">CONCATENATE("lamd:md_",B40)</f>
        <v>lamd:md_AD</v>
      </c>
      <c r="B40" s="1" t="s">
        <v>308</v>
      </c>
      <c r="C40" s="1" t="s">
        <v>309</v>
      </c>
      <c r="D40" s="1" t="s">
        <v>310</v>
      </c>
      <c r="E40" s="2" t="s">
        <v>65</v>
      </c>
      <c r="F40" s="4" t="s">
        <v>311</v>
      </c>
      <c r="H40" s="4" t="n">
        <v>0</v>
      </c>
      <c r="K40" s="4" t="n">
        <v>0</v>
      </c>
      <c r="N40" s="4" t="n">
        <v>0</v>
      </c>
      <c r="Q40" s="4" t="n">
        <v>0</v>
      </c>
      <c r="T40" s="4" t="n">
        <v>0</v>
      </c>
      <c r="W40" s="4" t="n">
        <v>0</v>
      </c>
      <c r="Z40" s="4" t="n">
        <v>0</v>
      </c>
      <c r="AB40" s="3" t="s">
        <v>312</v>
      </c>
      <c r="AC40" s="8" t="s">
        <v>313</v>
      </c>
      <c r="AD40" s="1" t="s">
        <v>314</v>
      </c>
      <c r="AF40" s="10" t="s">
        <v>315</v>
      </c>
      <c r="AG40" s="16" t="s">
        <v>316</v>
      </c>
      <c r="AH40" s="1" t="s">
        <v>77</v>
      </c>
      <c r="AI40" s="1" t="s">
        <v>78</v>
      </c>
      <c r="AK40" s="1" t="s">
        <v>67</v>
      </c>
    </row>
    <row r="41" customFormat="false" ht="75" hidden="false" customHeight="false" outlineLevel="0" collapsed="false">
      <c r="A41" s="1" t="str">
        <f aca="false">CONCATENATE("lamd:md_",B41)</f>
        <v>lamd:md_LF</v>
      </c>
      <c r="B41" s="1" t="s">
        <v>317</v>
      </c>
      <c r="C41" s="1" t="s">
        <v>318</v>
      </c>
      <c r="D41" s="1" t="s">
        <v>319</v>
      </c>
      <c r="E41" s="2" t="s">
        <v>65</v>
      </c>
      <c r="F41" s="1" t="s">
        <v>320</v>
      </c>
      <c r="H41" s="4" t="n">
        <v>0</v>
      </c>
      <c r="K41" s="4" t="n">
        <v>0</v>
      </c>
      <c r="N41" s="4" t="n">
        <v>0</v>
      </c>
      <c r="Q41" s="4" t="n">
        <v>0</v>
      </c>
      <c r="T41" s="4" t="n">
        <v>0</v>
      </c>
      <c r="W41" s="4" t="n">
        <v>0</v>
      </c>
      <c r="Z41" s="4" t="n">
        <v>0</v>
      </c>
      <c r="AB41" s="3" t="s">
        <v>321</v>
      </c>
      <c r="AC41" s="8" t="s">
        <v>322</v>
      </c>
      <c r="AD41" s="1" t="s">
        <v>323</v>
      </c>
      <c r="AH41" s="1" t="s">
        <v>77</v>
      </c>
      <c r="AI41" s="1" t="s">
        <v>78</v>
      </c>
      <c r="AK41" s="1" t="s">
        <v>67</v>
      </c>
    </row>
    <row r="42" customFormat="false" ht="210" hidden="false" customHeight="false" outlineLevel="0" collapsed="false">
      <c r="A42" s="1" t="str">
        <f aca="false">CONCATENATE("lamd:md_",B42)</f>
        <v>lamd:md_REPPORTEUR</v>
      </c>
      <c r="B42" s="1" t="s">
        <v>324</v>
      </c>
      <c r="C42" s="1" t="s">
        <v>325</v>
      </c>
      <c r="D42" s="1" t="s">
        <v>326</v>
      </c>
      <c r="E42" s="2" t="s">
        <v>65</v>
      </c>
      <c r="F42" s="4" t="s">
        <v>327</v>
      </c>
      <c r="H42" s="4" t="n">
        <v>0</v>
      </c>
      <c r="K42" s="4" t="n">
        <v>0</v>
      </c>
      <c r="N42" s="4" t="n">
        <v>0</v>
      </c>
      <c r="Q42" s="4" t="n">
        <v>0</v>
      </c>
      <c r="T42" s="4" t="n">
        <v>0</v>
      </c>
      <c r="W42" s="4" t="n">
        <v>0</v>
      </c>
      <c r="Z42" s="4" t="n">
        <v>0</v>
      </c>
      <c r="AB42" s="3" t="s">
        <v>328</v>
      </c>
      <c r="AC42" s="8" t="s">
        <v>329</v>
      </c>
      <c r="AD42" s="1" t="s">
        <v>330</v>
      </c>
      <c r="AF42" s="10" t="s">
        <v>331</v>
      </c>
      <c r="AG42" s="16" t="s">
        <v>332</v>
      </c>
      <c r="AH42" s="1" t="s">
        <v>77</v>
      </c>
      <c r="AI42" s="1" t="s">
        <v>78</v>
      </c>
      <c r="AK42" s="1" t="s">
        <v>67</v>
      </c>
    </row>
    <row r="43" customFormat="false" ht="75" hidden="false" customHeight="false" outlineLevel="0" collapsed="false">
      <c r="A43" s="1" t="str">
        <f aca="false">CONCATENATE("lamd:md_",B43)</f>
        <v>lamd:md_IC</v>
      </c>
      <c r="B43" s="1" t="s">
        <v>333</v>
      </c>
      <c r="C43" s="1" t="s">
        <v>334</v>
      </c>
      <c r="D43" s="1" t="s">
        <v>335</v>
      </c>
      <c r="E43" s="2" t="s">
        <v>65</v>
      </c>
      <c r="F43" s="1" t="s">
        <v>336</v>
      </c>
      <c r="H43" s="4" t="n">
        <v>0</v>
      </c>
      <c r="K43" s="4" t="n">
        <v>0</v>
      </c>
      <c r="N43" s="4" t="n">
        <v>0</v>
      </c>
      <c r="Q43" s="4" t="n">
        <v>0</v>
      </c>
      <c r="T43" s="4" t="n">
        <v>0</v>
      </c>
      <c r="W43" s="4" t="n">
        <v>0</v>
      </c>
      <c r="Z43" s="4" t="n">
        <v>0</v>
      </c>
      <c r="AB43" s="3" t="s">
        <v>337</v>
      </c>
      <c r="AC43" s="8" t="s">
        <v>338</v>
      </c>
      <c r="AD43" s="1" t="s">
        <v>339</v>
      </c>
      <c r="AG43" s="16" t="s">
        <v>340</v>
      </c>
      <c r="AH43" s="1" t="s">
        <v>77</v>
      </c>
      <c r="AI43" s="1" t="s">
        <v>78</v>
      </c>
      <c r="AK43" s="1" t="s">
        <v>67</v>
      </c>
    </row>
    <row r="44" customFormat="false" ht="240" hidden="false" customHeight="false" outlineLevel="0" collapsed="false">
      <c r="A44" s="1" t="str">
        <f aca="false">CONCATENATE("lamd:md_",B44)</f>
        <v>lamd:md_CM</v>
      </c>
      <c r="B44" s="1" t="s">
        <v>341</v>
      </c>
      <c r="C44" s="1" t="s">
        <v>342</v>
      </c>
      <c r="D44" s="1" t="s">
        <v>343</v>
      </c>
      <c r="E44" s="2" t="s">
        <v>40</v>
      </c>
      <c r="H44" s="4" t="n">
        <v>0</v>
      </c>
      <c r="K44" s="4" t="n">
        <v>0</v>
      </c>
      <c r="N44" s="4" t="n">
        <v>0</v>
      </c>
      <c r="Q44" s="4" t="n">
        <v>0</v>
      </c>
      <c r="T44" s="4" t="n">
        <v>0</v>
      </c>
      <c r="W44" s="4" t="n">
        <v>0</v>
      </c>
      <c r="Z44" s="4" t="n">
        <v>0</v>
      </c>
      <c r="AB44" s="3" t="s">
        <v>344</v>
      </c>
      <c r="AC44" s="8" t="s">
        <v>345</v>
      </c>
      <c r="AD44" s="1" t="s">
        <v>346</v>
      </c>
      <c r="AF44" s="10" t="s">
        <v>347</v>
      </c>
      <c r="AG44" s="16" t="s">
        <v>348</v>
      </c>
      <c r="AH44" s="1" t="s">
        <v>77</v>
      </c>
      <c r="AI44" s="1" t="s">
        <v>78</v>
      </c>
      <c r="AK44" s="1" t="s">
        <v>67</v>
      </c>
    </row>
    <row r="45" customFormat="false" ht="135" hidden="false" customHeight="false" outlineLevel="0" collapsed="false">
      <c r="A45" s="1" t="str">
        <f aca="false">CONCATENATE("lamd:md_",B45)</f>
        <v>lamd:md_NS</v>
      </c>
      <c r="B45" s="1" t="s">
        <v>349</v>
      </c>
      <c r="C45" s="1" t="s">
        <v>350</v>
      </c>
      <c r="D45" s="1" t="s">
        <v>351</v>
      </c>
      <c r="E45" s="2" t="s">
        <v>65</v>
      </c>
      <c r="F45" s="1" t="s">
        <v>352</v>
      </c>
      <c r="H45" s="4" t="n">
        <v>0</v>
      </c>
      <c r="K45" s="4" t="n">
        <v>0</v>
      </c>
      <c r="N45" s="4" t="n">
        <v>0</v>
      </c>
      <c r="Q45" s="4" t="n">
        <v>0</v>
      </c>
      <c r="T45" s="4" t="n">
        <v>0</v>
      </c>
      <c r="W45" s="4" t="n">
        <v>0</v>
      </c>
      <c r="Z45" s="4" t="n">
        <v>0</v>
      </c>
      <c r="AB45" s="3" t="s">
        <v>353</v>
      </c>
      <c r="AC45" s="8" t="s">
        <v>354</v>
      </c>
      <c r="AD45" s="1" t="s">
        <v>355</v>
      </c>
      <c r="AF45" s="10" t="s">
        <v>356</v>
      </c>
      <c r="AH45" s="1" t="s">
        <v>77</v>
      </c>
      <c r="AI45" s="1" t="s">
        <v>78</v>
      </c>
      <c r="AK45" s="1" t="s">
        <v>67</v>
      </c>
    </row>
    <row r="46" customFormat="false" ht="45" hidden="false" customHeight="false" outlineLevel="0" collapsed="false">
      <c r="A46" s="1" t="str">
        <f aca="false">CONCATENATE("lamd:md_",B46)</f>
        <v>lamd:md_TT</v>
      </c>
      <c r="B46" s="1" t="s">
        <v>357</v>
      </c>
      <c r="C46" s="1" t="s">
        <v>358</v>
      </c>
      <c r="D46" s="1" t="s">
        <v>359</v>
      </c>
      <c r="E46" s="2" t="s">
        <v>65</v>
      </c>
      <c r="F46" s="1" t="s">
        <v>360</v>
      </c>
      <c r="H46" s="4" t="n">
        <v>0</v>
      </c>
      <c r="K46" s="4" t="n">
        <v>0</v>
      </c>
      <c r="N46" s="4" t="n">
        <v>0</v>
      </c>
      <c r="Q46" s="4" t="n">
        <v>0</v>
      </c>
      <c r="T46" s="4" t="n">
        <v>0</v>
      </c>
      <c r="W46" s="4" t="n">
        <v>0</v>
      </c>
      <c r="Z46" s="4" t="n">
        <v>0</v>
      </c>
      <c r="AB46" s="3" t="s">
        <v>361</v>
      </c>
      <c r="AC46" s="8" t="s">
        <v>362</v>
      </c>
      <c r="AD46" s="1" t="s">
        <v>363</v>
      </c>
      <c r="AF46" s="1" t="s">
        <v>364</v>
      </c>
      <c r="AH46" s="1" t="s">
        <v>77</v>
      </c>
      <c r="AI46" s="1" t="s">
        <v>78</v>
      </c>
      <c r="AJ46" s="1" t="s">
        <v>358</v>
      </c>
      <c r="AK46" s="1" t="s">
        <v>67</v>
      </c>
    </row>
    <row r="47" customFormat="false" ht="228" hidden="false" customHeight="false" outlineLevel="0" collapsed="false">
      <c r="A47" s="1" t="str">
        <f aca="false">CONCATENATE("lamd:md_",B47)</f>
        <v>lamd:md_LB</v>
      </c>
      <c r="B47" s="1" t="s">
        <v>365</v>
      </c>
      <c r="C47" s="1" t="s">
        <v>366</v>
      </c>
      <c r="D47" s="1" t="s">
        <v>367</v>
      </c>
      <c r="E47" s="2" t="s">
        <v>65</v>
      </c>
      <c r="G47" s="1" t="s">
        <v>368</v>
      </c>
      <c r="H47" s="4" t="s">
        <v>369</v>
      </c>
      <c r="I47" s="1" t="s">
        <v>370</v>
      </c>
      <c r="J47" s="1" t="s">
        <v>371</v>
      </c>
      <c r="K47" s="4" t="s">
        <v>372</v>
      </c>
      <c r="M47" s="1" t="s">
        <v>373</v>
      </c>
      <c r="N47" s="4" t="s">
        <v>374</v>
      </c>
      <c r="P47" s="1" t="s">
        <v>375</v>
      </c>
      <c r="Q47" s="4" t="s">
        <v>376</v>
      </c>
      <c r="T47" s="4" t="n">
        <v>0</v>
      </c>
      <c r="W47" s="4" t="n">
        <v>0</v>
      </c>
      <c r="Z47" s="4" t="n">
        <v>0</v>
      </c>
      <c r="AB47" s="3" t="s">
        <v>377</v>
      </c>
      <c r="AC47" s="8" t="s">
        <v>378</v>
      </c>
      <c r="AD47" s="1" t="s">
        <v>379</v>
      </c>
      <c r="AE47" s="1" t="s">
        <v>380</v>
      </c>
      <c r="AF47" s="10" t="s">
        <v>381</v>
      </c>
      <c r="AH47" s="1" t="s">
        <v>77</v>
      </c>
      <c r="AI47" s="1" t="s">
        <v>382</v>
      </c>
      <c r="AJ47" s="1" t="s">
        <v>383</v>
      </c>
      <c r="AK47" s="1" t="s">
        <v>384</v>
      </c>
    </row>
    <row r="48" customFormat="false" ht="135" hidden="false" customHeight="false" outlineLevel="0" collapsed="false">
      <c r="A48" s="1" t="str">
        <f aca="false">CONCATENATE("lamd:md_",B48)</f>
        <v>lamd:md_AMENDMENT</v>
      </c>
      <c r="B48" s="1" t="s">
        <v>385</v>
      </c>
      <c r="C48" s="1" t="s">
        <v>386</v>
      </c>
      <c r="D48" s="1" t="s">
        <v>387</v>
      </c>
      <c r="E48" s="2" t="s">
        <v>65</v>
      </c>
      <c r="G48" s="1" t="s">
        <v>388</v>
      </c>
      <c r="H48" s="4" t="s">
        <v>389</v>
      </c>
      <c r="J48" s="1" t="s">
        <v>390</v>
      </c>
      <c r="K48" s="4" t="s">
        <v>391</v>
      </c>
      <c r="L48" s="1" t="s">
        <v>392</v>
      </c>
      <c r="M48" s="1" t="s">
        <v>393</v>
      </c>
      <c r="N48" s="4" t="s">
        <v>394</v>
      </c>
      <c r="O48" s="1" t="s">
        <v>395</v>
      </c>
      <c r="P48" s="1" t="s">
        <v>396</v>
      </c>
      <c r="Q48" s="4" t="s">
        <v>397</v>
      </c>
      <c r="R48" s="1" t="s">
        <v>395</v>
      </c>
      <c r="S48" s="1" t="s">
        <v>398</v>
      </c>
      <c r="T48" s="4" t="s">
        <v>399</v>
      </c>
      <c r="V48" s="1" t="s">
        <v>400</v>
      </c>
      <c r="W48" s="4" t="s">
        <v>401</v>
      </c>
      <c r="Y48" s="1" t="s">
        <v>402</v>
      </c>
      <c r="Z48" s="4" t="s">
        <v>403</v>
      </c>
      <c r="AA48" s="1" t="s">
        <v>320</v>
      </c>
      <c r="AB48" s="3" t="s">
        <v>404</v>
      </c>
      <c r="AC48" s="8" t="s">
        <v>405</v>
      </c>
      <c r="AD48" s="4" t="s">
        <v>406</v>
      </c>
      <c r="AH48" s="1" t="s">
        <v>77</v>
      </c>
      <c r="AI48" s="1" t="s">
        <v>382</v>
      </c>
      <c r="AJ48" s="4" t="s">
        <v>407</v>
      </c>
      <c r="AK48" s="1" t="s">
        <v>408</v>
      </c>
    </row>
    <row r="49" customFormat="false" ht="228" hidden="false" customHeight="false" outlineLevel="0" collapsed="false">
      <c r="A49" s="1" t="str">
        <f aca="false">CONCATENATE("lamd:md_",B49)</f>
        <v>lamd:md_ADDITION</v>
      </c>
      <c r="B49" s="1" t="s">
        <v>409</v>
      </c>
      <c r="C49" s="1" t="s">
        <v>410</v>
      </c>
      <c r="D49" s="1" t="s">
        <v>411</v>
      </c>
      <c r="E49" s="2" t="s">
        <v>65</v>
      </c>
      <c r="G49" s="1" t="s">
        <v>388</v>
      </c>
      <c r="H49" s="4" t="s">
        <v>389</v>
      </c>
      <c r="J49" s="1" t="s">
        <v>390</v>
      </c>
      <c r="K49" s="4" t="s">
        <v>391</v>
      </c>
      <c r="L49" s="1" t="s">
        <v>392</v>
      </c>
      <c r="M49" s="1" t="s">
        <v>393</v>
      </c>
      <c r="N49" s="4" t="s">
        <v>394</v>
      </c>
      <c r="O49" s="1" t="s">
        <v>395</v>
      </c>
      <c r="P49" s="1" t="s">
        <v>396</v>
      </c>
      <c r="Q49" s="4" t="s">
        <v>397</v>
      </c>
      <c r="R49" s="1" t="s">
        <v>395</v>
      </c>
      <c r="S49" s="1" t="s">
        <v>398</v>
      </c>
      <c r="T49" s="4" t="s">
        <v>399</v>
      </c>
      <c r="V49" s="1" t="s">
        <v>400</v>
      </c>
      <c r="W49" s="4" t="s">
        <v>401</v>
      </c>
      <c r="Y49" s="1" t="s">
        <v>402</v>
      </c>
      <c r="Z49" s="4" t="s">
        <v>403</v>
      </c>
      <c r="AA49" s="1" t="s">
        <v>320</v>
      </c>
      <c r="AB49" s="3" t="s">
        <v>412</v>
      </c>
      <c r="AC49" s="8" t="s">
        <v>413</v>
      </c>
      <c r="AD49" s="4" t="s">
        <v>406</v>
      </c>
      <c r="AE49" s="4" t="s">
        <v>414</v>
      </c>
      <c r="AH49" s="1" t="s">
        <v>77</v>
      </c>
      <c r="AI49" s="1" t="s">
        <v>382</v>
      </c>
      <c r="AJ49" s="4" t="s">
        <v>407</v>
      </c>
      <c r="AK49" s="1" t="s">
        <v>408</v>
      </c>
    </row>
    <row r="50" customFormat="false" ht="180" hidden="false" customHeight="false" outlineLevel="0" collapsed="false">
      <c r="A50" s="1" t="str">
        <f aca="false">CONCATENATE("lamd:md_",B50)</f>
        <v>lamd:md_REPEAL</v>
      </c>
      <c r="B50" s="1" t="s">
        <v>415</v>
      </c>
      <c r="C50" s="1" t="s">
        <v>416</v>
      </c>
      <c r="D50" s="1" t="s">
        <v>417</v>
      </c>
      <c r="E50" s="2" t="s">
        <v>65</v>
      </c>
      <c r="G50" s="1" t="s">
        <v>388</v>
      </c>
      <c r="H50" s="4" t="s">
        <v>389</v>
      </c>
      <c r="J50" s="1" t="s">
        <v>390</v>
      </c>
      <c r="K50" s="4" t="s">
        <v>391</v>
      </c>
      <c r="L50" s="1" t="s">
        <v>392</v>
      </c>
      <c r="M50" s="1" t="s">
        <v>393</v>
      </c>
      <c r="N50" s="4" t="s">
        <v>394</v>
      </c>
      <c r="O50" s="1" t="s">
        <v>395</v>
      </c>
      <c r="P50" s="1" t="s">
        <v>396</v>
      </c>
      <c r="Q50" s="4" t="s">
        <v>397</v>
      </c>
      <c r="R50" s="1" t="s">
        <v>395</v>
      </c>
      <c r="S50" s="1" t="s">
        <v>398</v>
      </c>
      <c r="T50" s="4" t="s">
        <v>399</v>
      </c>
      <c r="V50" s="1" t="s">
        <v>400</v>
      </c>
      <c r="W50" s="4" t="s">
        <v>401</v>
      </c>
      <c r="Y50" s="1" t="s">
        <v>402</v>
      </c>
      <c r="Z50" s="4" t="s">
        <v>403</v>
      </c>
      <c r="AA50" s="1" t="s">
        <v>320</v>
      </c>
      <c r="AB50" s="3" t="s">
        <v>418</v>
      </c>
      <c r="AC50" s="8" t="s">
        <v>419</v>
      </c>
      <c r="AD50" s="4" t="s">
        <v>406</v>
      </c>
      <c r="AH50" s="1" t="s">
        <v>77</v>
      </c>
      <c r="AI50" s="1" t="s">
        <v>382</v>
      </c>
      <c r="AJ50" s="4" t="s">
        <v>407</v>
      </c>
      <c r="AK50" s="1" t="s">
        <v>408</v>
      </c>
    </row>
    <row r="51" customFormat="false" ht="195" hidden="false" customHeight="false" outlineLevel="0" collapsed="false">
      <c r="A51" s="1" t="str">
        <f aca="false">CONCATENATE("lamd:md_",B51)</f>
        <v>lamd:md_REPEAL_IMP</v>
      </c>
      <c r="B51" s="1" t="s">
        <v>420</v>
      </c>
      <c r="C51" s="1" t="s">
        <v>421</v>
      </c>
      <c r="D51" s="1" t="s">
        <v>422</v>
      </c>
      <c r="E51" s="2" t="s">
        <v>65</v>
      </c>
      <c r="G51" s="1" t="s">
        <v>388</v>
      </c>
      <c r="H51" s="4" t="s">
        <v>389</v>
      </c>
      <c r="J51" s="1" t="s">
        <v>390</v>
      </c>
      <c r="K51" s="4" t="s">
        <v>391</v>
      </c>
      <c r="L51" s="1" t="s">
        <v>392</v>
      </c>
      <c r="M51" s="1" t="s">
        <v>393</v>
      </c>
      <c r="N51" s="4" t="s">
        <v>394</v>
      </c>
      <c r="O51" s="1" t="s">
        <v>395</v>
      </c>
      <c r="P51" s="1" t="s">
        <v>396</v>
      </c>
      <c r="Q51" s="4" t="s">
        <v>397</v>
      </c>
      <c r="R51" s="1" t="s">
        <v>395</v>
      </c>
      <c r="S51" s="1" t="s">
        <v>398</v>
      </c>
      <c r="T51" s="4" t="s">
        <v>399</v>
      </c>
      <c r="V51" s="1" t="s">
        <v>400</v>
      </c>
      <c r="W51" s="4" t="s">
        <v>401</v>
      </c>
      <c r="Y51" s="1" t="s">
        <v>402</v>
      </c>
      <c r="Z51" s="4" t="s">
        <v>403</v>
      </c>
      <c r="AA51" s="1" t="s">
        <v>320</v>
      </c>
      <c r="AB51" s="3" t="s">
        <v>423</v>
      </c>
      <c r="AC51" s="8" t="s">
        <v>424</v>
      </c>
      <c r="AD51" s="4" t="s">
        <v>425</v>
      </c>
      <c r="AH51" s="1" t="s">
        <v>77</v>
      </c>
      <c r="AI51" s="1" t="s">
        <v>382</v>
      </c>
      <c r="AJ51" s="4" t="s">
        <v>407</v>
      </c>
      <c r="AK51" s="1" t="s">
        <v>408</v>
      </c>
    </row>
    <row r="52" customFormat="false" ht="180" hidden="false" customHeight="false" outlineLevel="0" collapsed="false">
      <c r="A52" s="1" t="str">
        <f aca="false">CONCATENATE("lamd:md_",B52)</f>
        <v>lamd:md_ADOPTION</v>
      </c>
      <c r="B52" s="1" t="s">
        <v>426</v>
      </c>
      <c r="C52" s="1" t="s">
        <v>427</v>
      </c>
      <c r="D52" s="1" t="s">
        <v>428</v>
      </c>
      <c r="E52" s="2" t="s">
        <v>65</v>
      </c>
      <c r="G52" s="1" t="s">
        <v>388</v>
      </c>
      <c r="H52" s="4" t="s">
        <v>389</v>
      </c>
      <c r="J52" s="1" t="s">
        <v>390</v>
      </c>
      <c r="K52" s="4" t="s">
        <v>391</v>
      </c>
      <c r="L52" s="1" t="s">
        <v>392</v>
      </c>
      <c r="M52" s="1" t="s">
        <v>393</v>
      </c>
      <c r="N52" s="4" t="s">
        <v>394</v>
      </c>
      <c r="O52" s="1" t="s">
        <v>395</v>
      </c>
      <c r="P52" s="1" t="s">
        <v>396</v>
      </c>
      <c r="Q52" s="4" t="s">
        <v>397</v>
      </c>
      <c r="R52" s="1" t="s">
        <v>395</v>
      </c>
      <c r="S52" s="1" t="s">
        <v>398</v>
      </c>
      <c r="T52" s="4" t="s">
        <v>399</v>
      </c>
      <c r="V52" s="1" t="s">
        <v>400</v>
      </c>
      <c r="W52" s="4" t="s">
        <v>401</v>
      </c>
      <c r="Y52" s="1" t="s">
        <v>402</v>
      </c>
      <c r="Z52" s="4" t="s">
        <v>403</v>
      </c>
      <c r="AA52" s="1" t="s">
        <v>320</v>
      </c>
      <c r="AB52" s="3" t="s">
        <v>429</v>
      </c>
      <c r="AC52" s="8" t="s">
        <v>430</v>
      </c>
      <c r="AD52" s="1" t="s">
        <v>431</v>
      </c>
      <c r="AH52" s="1" t="s">
        <v>77</v>
      </c>
      <c r="AI52" s="1" t="s">
        <v>382</v>
      </c>
      <c r="AJ52" s="1" t="s">
        <v>432</v>
      </c>
      <c r="AK52" s="1" t="s">
        <v>408</v>
      </c>
    </row>
    <row r="53" customFormat="false" ht="216" hidden="false" customHeight="false" outlineLevel="0" collapsed="false">
      <c r="A53" s="1" t="str">
        <f aca="false">CONCATENATE("lamd:md_",B53)</f>
        <v>lamd:md_ADOPTION_PAR</v>
      </c>
      <c r="B53" s="1" t="s">
        <v>433</v>
      </c>
      <c r="C53" s="1" t="s">
        <v>434</v>
      </c>
      <c r="D53" s="1" t="s">
        <v>435</v>
      </c>
      <c r="E53" s="2" t="s">
        <v>65</v>
      </c>
      <c r="G53" s="1" t="s">
        <v>388</v>
      </c>
      <c r="H53" s="4" t="s">
        <v>389</v>
      </c>
      <c r="J53" s="1" t="s">
        <v>390</v>
      </c>
      <c r="K53" s="4" t="s">
        <v>391</v>
      </c>
      <c r="L53" s="1" t="s">
        <v>392</v>
      </c>
      <c r="M53" s="1" t="s">
        <v>393</v>
      </c>
      <c r="N53" s="4" t="s">
        <v>394</v>
      </c>
      <c r="O53" s="1" t="s">
        <v>395</v>
      </c>
      <c r="P53" s="1" t="s">
        <v>396</v>
      </c>
      <c r="Q53" s="4" t="s">
        <v>397</v>
      </c>
      <c r="R53" s="1" t="s">
        <v>395</v>
      </c>
      <c r="S53" s="1" t="s">
        <v>398</v>
      </c>
      <c r="T53" s="4" t="s">
        <v>399</v>
      </c>
      <c r="V53" s="1" t="s">
        <v>400</v>
      </c>
      <c r="W53" s="4" t="s">
        <v>401</v>
      </c>
      <c r="Y53" s="1" t="s">
        <v>402</v>
      </c>
      <c r="Z53" s="4" t="s">
        <v>403</v>
      </c>
      <c r="AA53" s="1" t="s">
        <v>320</v>
      </c>
      <c r="AB53" s="3" t="s">
        <v>436</v>
      </c>
      <c r="AC53" s="8" t="s">
        <v>437</v>
      </c>
      <c r="AD53" s="4" t="s">
        <v>438</v>
      </c>
      <c r="AH53" s="1" t="s">
        <v>77</v>
      </c>
      <c r="AI53" s="1" t="s">
        <v>382</v>
      </c>
      <c r="AJ53" s="1" t="s">
        <v>432</v>
      </c>
      <c r="AK53" s="1" t="s">
        <v>408</v>
      </c>
    </row>
    <row r="54" customFormat="false" ht="204" hidden="false" customHeight="false" outlineLevel="0" collapsed="false">
      <c r="A54" s="1" t="str">
        <f aca="false">CONCATENATE("lamd:md_",B54)</f>
        <v>lamd:md_APPLICABILITY_EXT</v>
      </c>
      <c r="B54" s="1" t="s">
        <v>439</v>
      </c>
      <c r="C54" s="1" t="s">
        <v>440</v>
      </c>
      <c r="D54" s="1" t="s">
        <v>441</v>
      </c>
      <c r="E54" s="2" t="s">
        <v>65</v>
      </c>
      <c r="G54" s="1" t="s">
        <v>388</v>
      </c>
      <c r="H54" s="4" t="s">
        <v>389</v>
      </c>
      <c r="J54" s="1" t="s">
        <v>390</v>
      </c>
      <c r="K54" s="4" t="s">
        <v>391</v>
      </c>
      <c r="L54" s="1" t="s">
        <v>392</v>
      </c>
      <c r="M54" s="1" t="s">
        <v>393</v>
      </c>
      <c r="N54" s="4" t="s">
        <v>394</v>
      </c>
      <c r="O54" s="1" t="s">
        <v>395</v>
      </c>
      <c r="P54" s="1" t="s">
        <v>396</v>
      </c>
      <c r="Q54" s="4" t="s">
        <v>397</v>
      </c>
      <c r="R54" s="1" t="s">
        <v>395</v>
      </c>
      <c r="S54" s="1" t="s">
        <v>398</v>
      </c>
      <c r="T54" s="4" t="s">
        <v>399</v>
      </c>
      <c r="V54" s="1" t="s">
        <v>400</v>
      </c>
      <c r="W54" s="4" t="s">
        <v>401</v>
      </c>
      <c r="Y54" s="1" t="s">
        <v>402</v>
      </c>
      <c r="Z54" s="4" t="s">
        <v>403</v>
      </c>
      <c r="AA54" s="1" t="s">
        <v>320</v>
      </c>
      <c r="AB54" s="3" t="s">
        <v>442</v>
      </c>
      <c r="AC54" s="8" t="s">
        <v>443</v>
      </c>
      <c r="AD54" s="4" t="s">
        <v>444</v>
      </c>
      <c r="AH54" s="1" t="s">
        <v>77</v>
      </c>
      <c r="AI54" s="1" t="s">
        <v>382</v>
      </c>
      <c r="AJ54" s="4" t="s">
        <v>407</v>
      </c>
      <c r="AK54" s="1" t="s">
        <v>408</v>
      </c>
    </row>
    <row r="55" customFormat="false" ht="195" hidden="false" customHeight="false" outlineLevel="0" collapsed="false">
      <c r="A55" s="1" t="str">
        <f aca="false">CONCATENATE("lamd:md_",B55)</f>
        <v>lamd:md_COMPLETION</v>
      </c>
      <c r="B55" s="1" t="s">
        <v>445</v>
      </c>
      <c r="C55" s="1" t="s">
        <v>446</v>
      </c>
      <c r="D55" s="1" t="s">
        <v>447</v>
      </c>
      <c r="E55" s="2" t="s">
        <v>65</v>
      </c>
      <c r="G55" s="1" t="s">
        <v>388</v>
      </c>
      <c r="H55" s="4" t="s">
        <v>389</v>
      </c>
      <c r="J55" s="1" t="s">
        <v>390</v>
      </c>
      <c r="K55" s="4" t="s">
        <v>391</v>
      </c>
      <c r="L55" s="1" t="s">
        <v>392</v>
      </c>
      <c r="M55" s="1" t="s">
        <v>393</v>
      </c>
      <c r="N55" s="4" t="s">
        <v>394</v>
      </c>
      <c r="O55" s="1" t="s">
        <v>395</v>
      </c>
      <c r="P55" s="1" t="s">
        <v>396</v>
      </c>
      <c r="Q55" s="4" t="s">
        <v>397</v>
      </c>
      <c r="R55" s="1" t="s">
        <v>395</v>
      </c>
      <c r="S55" s="1" t="s">
        <v>398</v>
      </c>
      <c r="T55" s="4" t="s">
        <v>399</v>
      </c>
      <c r="V55" s="1" t="s">
        <v>400</v>
      </c>
      <c r="W55" s="4" t="s">
        <v>401</v>
      </c>
      <c r="Y55" s="1" t="s">
        <v>402</v>
      </c>
      <c r="Z55" s="4" t="s">
        <v>403</v>
      </c>
      <c r="AA55" s="1" t="s">
        <v>320</v>
      </c>
      <c r="AB55" s="3" t="s">
        <v>448</v>
      </c>
      <c r="AC55" s="8" t="s">
        <v>449</v>
      </c>
      <c r="AD55" s="4" t="s">
        <v>450</v>
      </c>
      <c r="AG55" s="16" t="s">
        <v>451</v>
      </c>
      <c r="AH55" s="1" t="s">
        <v>77</v>
      </c>
      <c r="AI55" s="1" t="s">
        <v>382</v>
      </c>
      <c r="AJ55" s="4" t="s">
        <v>407</v>
      </c>
      <c r="AK55" s="1" t="s">
        <v>408</v>
      </c>
    </row>
    <row r="56" customFormat="false" ht="192" hidden="false" customHeight="false" outlineLevel="0" collapsed="false">
      <c r="A56" s="1" t="str">
        <f aca="false">CONCATENATE("lamd:md_",B56)</f>
        <v>lamd:md_VALIDITY_EXT</v>
      </c>
      <c r="B56" s="1" t="s">
        <v>452</v>
      </c>
      <c r="C56" s="1" t="s">
        <v>453</v>
      </c>
      <c r="D56" s="1" t="s">
        <v>454</v>
      </c>
      <c r="E56" s="2" t="s">
        <v>65</v>
      </c>
      <c r="G56" s="1" t="s">
        <v>388</v>
      </c>
      <c r="H56" s="4" t="s">
        <v>389</v>
      </c>
      <c r="J56" s="1" t="s">
        <v>390</v>
      </c>
      <c r="K56" s="4" t="s">
        <v>391</v>
      </c>
      <c r="L56" s="1" t="s">
        <v>392</v>
      </c>
      <c r="M56" s="1" t="s">
        <v>393</v>
      </c>
      <c r="N56" s="4" t="s">
        <v>394</v>
      </c>
      <c r="O56" s="1" t="s">
        <v>395</v>
      </c>
      <c r="P56" s="1" t="s">
        <v>396</v>
      </c>
      <c r="Q56" s="4" t="s">
        <v>397</v>
      </c>
      <c r="R56" s="1" t="s">
        <v>395</v>
      </c>
      <c r="S56" s="1" t="s">
        <v>398</v>
      </c>
      <c r="T56" s="4" t="s">
        <v>399</v>
      </c>
      <c r="V56" s="1" t="s">
        <v>400</v>
      </c>
      <c r="W56" s="4" t="s">
        <v>401</v>
      </c>
      <c r="Y56" s="1" t="s">
        <v>402</v>
      </c>
      <c r="Z56" s="4" t="s">
        <v>403</v>
      </c>
      <c r="AA56" s="1" t="s">
        <v>320</v>
      </c>
      <c r="AB56" s="3" t="s">
        <v>455</v>
      </c>
      <c r="AC56" s="8" t="s">
        <v>456</v>
      </c>
      <c r="AD56" s="1" t="s">
        <v>457</v>
      </c>
      <c r="AG56" s="16" t="s">
        <v>458</v>
      </c>
      <c r="AH56" s="1" t="s">
        <v>77</v>
      </c>
      <c r="AI56" s="1" t="s">
        <v>382</v>
      </c>
      <c r="AJ56" s="4" t="s">
        <v>407</v>
      </c>
      <c r="AK56" s="1" t="s">
        <v>408</v>
      </c>
    </row>
    <row r="57" customFormat="false" ht="180" hidden="false" customHeight="false" outlineLevel="0" collapsed="false">
      <c r="A57" s="1" t="str">
        <f aca="false">CONCATENATE("lamd:md_",B57)</f>
        <v>lamd:md_REPLACEMENT</v>
      </c>
      <c r="B57" s="1" t="s">
        <v>459</v>
      </c>
      <c r="C57" s="1" t="s">
        <v>460</v>
      </c>
      <c r="D57" s="1" t="s">
        <v>461</v>
      </c>
      <c r="E57" s="2" t="s">
        <v>65</v>
      </c>
      <c r="G57" s="1" t="s">
        <v>388</v>
      </c>
      <c r="H57" s="4" t="s">
        <v>389</v>
      </c>
      <c r="J57" s="1" t="s">
        <v>390</v>
      </c>
      <c r="K57" s="4" t="s">
        <v>391</v>
      </c>
      <c r="L57" s="1" t="s">
        <v>392</v>
      </c>
      <c r="M57" s="1" t="s">
        <v>393</v>
      </c>
      <c r="N57" s="4" t="s">
        <v>394</v>
      </c>
      <c r="O57" s="1" t="s">
        <v>395</v>
      </c>
      <c r="P57" s="1" t="s">
        <v>396</v>
      </c>
      <c r="Q57" s="4" t="s">
        <v>397</v>
      </c>
      <c r="R57" s="1" t="s">
        <v>395</v>
      </c>
      <c r="S57" s="1" t="s">
        <v>398</v>
      </c>
      <c r="T57" s="4" t="s">
        <v>399</v>
      </c>
      <c r="V57" s="1" t="s">
        <v>400</v>
      </c>
      <c r="W57" s="4" t="s">
        <v>401</v>
      </c>
      <c r="Y57" s="1" t="s">
        <v>402</v>
      </c>
      <c r="Z57" s="4" t="s">
        <v>403</v>
      </c>
      <c r="AA57" s="1" t="s">
        <v>320</v>
      </c>
      <c r="AB57" s="3" t="s">
        <v>462</v>
      </c>
      <c r="AC57" s="8" t="s">
        <v>463</v>
      </c>
      <c r="AD57" s="4" t="s">
        <v>464</v>
      </c>
      <c r="AG57" s="16" t="s">
        <v>465</v>
      </c>
      <c r="AH57" s="1" t="s">
        <v>77</v>
      </c>
      <c r="AI57" s="1" t="s">
        <v>382</v>
      </c>
      <c r="AJ57" s="4" t="s">
        <v>407</v>
      </c>
      <c r="AK57" s="1" t="s">
        <v>408</v>
      </c>
    </row>
    <row r="58" customFormat="false" ht="168" hidden="false" customHeight="false" outlineLevel="0" collapsed="false">
      <c r="A58" s="1" t="str">
        <f aca="false">CONCATENATE("lamd:md_",B58)</f>
        <v>lamd:md_CORRIGENDUM</v>
      </c>
      <c r="B58" s="1" t="s">
        <v>466</v>
      </c>
      <c r="C58" s="1" t="s">
        <v>467</v>
      </c>
      <c r="D58" s="1" t="s">
        <v>468</v>
      </c>
      <c r="E58" s="2" t="s">
        <v>65</v>
      </c>
      <c r="G58" s="1" t="s">
        <v>388</v>
      </c>
      <c r="H58" s="4" t="s">
        <v>389</v>
      </c>
      <c r="J58" s="1" t="s">
        <v>390</v>
      </c>
      <c r="K58" s="4" t="s">
        <v>391</v>
      </c>
      <c r="L58" s="1" t="s">
        <v>392</v>
      </c>
      <c r="M58" s="1" t="s">
        <v>393</v>
      </c>
      <c r="N58" s="4" t="s">
        <v>394</v>
      </c>
      <c r="O58" s="1" t="s">
        <v>395</v>
      </c>
      <c r="P58" s="1" t="s">
        <v>396</v>
      </c>
      <c r="Q58" s="4" t="s">
        <v>397</v>
      </c>
      <c r="R58" s="1" t="s">
        <v>395</v>
      </c>
      <c r="S58" s="1" t="s">
        <v>398</v>
      </c>
      <c r="T58" s="4" t="s">
        <v>399</v>
      </c>
      <c r="V58" s="1" t="s">
        <v>400</v>
      </c>
      <c r="W58" s="4" t="s">
        <v>401</v>
      </c>
      <c r="Y58" s="1" t="s">
        <v>402</v>
      </c>
      <c r="Z58" s="4" t="s">
        <v>403</v>
      </c>
      <c r="AA58" s="1" t="s">
        <v>320</v>
      </c>
      <c r="AB58" s="3" t="s">
        <v>469</v>
      </c>
      <c r="AC58" s="8" t="s">
        <v>470</v>
      </c>
      <c r="AD58" s="4" t="s">
        <v>471</v>
      </c>
      <c r="AH58" s="1" t="s">
        <v>77</v>
      </c>
      <c r="AI58" s="1" t="s">
        <v>382</v>
      </c>
      <c r="AJ58" s="4" t="s">
        <v>407</v>
      </c>
      <c r="AK58" s="1" t="s">
        <v>408</v>
      </c>
    </row>
    <row r="59" customFormat="false" ht="192" hidden="false" customHeight="false" outlineLevel="0" collapsed="false">
      <c r="A59" s="1" t="str">
        <f aca="false">CONCATENATE("lamd:md_",B59)</f>
        <v>lamd:md_OBSOLETE</v>
      </c>
      <c r="B59" s="1" t="s">
        <v>472</v>
      </c>
      <c r="C59" s="1" t="s">
        <v>473</v>
      </c>
      <c r="D59" s="1" t="s">
        <v>474</v>
      </c>
      <c r="E59" s="2" t="s">
        <v>65</v>
      </c>
      <c r="G59" s="1" t="s">
        <v>388</v>
      </c>
      <c r="H59" s="4" t="s">
        <v>389</v>
      </c>
      <c r="J59" s="1" t="s">
        <v>390</v>
      </c>
      <c r="K59" s="4" t="s">
        <v>391</v>
      </c>
      <c r="L59" s="1" t="s">
        <v>392</v>
      </c>
      <c r="M59" s="1" t="s">
        <v>393</v>
      </c>
      <c r="N59" s="4" t="s">
        <v>394</v>
      </c>
      <c r="O59" s="1" t="s">
        <v>395</v>
      </c>
      <c r="P59" s="1" t="s">
        <v>396</v>
      </c>
      <c r="Q59" s="4" t="s">
        <v>397</v>
      </c>
      <c r="R59" s="1" t="s">
        <v>395</v>
      </c>
      <c r="S59" s="1" t="s">
        <v>398</v>
      </c>
      <c r="T59" s="4" t="s">
        <v>399</v>
      </c>
      <c r="V59" s="1" t="s">
        <v>400</v>
      </c>
      <c r="W59" s="4" t="s">
        <v>401</v>
      </c>
      <c r="Y59" s="1" t="s">
        <v>402</v>
      </c>
      <c r="Z59" s="4" t="s">
        <v>403</v>
      </c>
      <c r="AA59" s="1" t="s">
        <v>320</v>
      </c>
      <c r="AB59" s="3" t="s">
        <v>475</v>
      </c>
      <c r="AC59" s="8" t="s">
        <v>476</v>
      </c>
      <c r="AD59" s="1" t="s">
        <v>477</v>
      </c>
      <c r="AH59" s="1" t="s">
        <v>77</v>
      </c>
      <c r="AI59" s="1" t="s">
        <v>382</v>
      </c>
      <c r="AJ59" s="4" t="s">
        <v>407</v>
      </c>
      <c r="AK59" s="1" t="s">
        <v>408</v>
      </c>
    </row>
    <row r="60" customFormat="false" ht="252" hidden="false" customHeight="false" outlineLevel="0" collapsed="false">
      <c r="A60" s="1" t="str">
        <f aca="false">CONCATENATE("lamd:md_",B60)</f>
        <v>lamd:md_DEROGATION</v>
      </c>
      <c r="B60" s="1" t="s">
        <v>478</v>
      </c>
      <c r="C60" s="1" t="s">
        <v>479</v>
      </c>
      <c r="D60" s="1" t="s">
        <v>480</v>
      </c>
      <c r="E60" s="2" t="s">
        <v>65</v>
      </c>
      <c r="G60" s="1" t="s">
        <v>388</v>
      </c>
      <c r="H60" s="4" t="s">
        <v>389</v>
      </c>
      <c r="J60" s="1" t="s">
        <v>390</v>
      </c>
      <c r="K60" s="4" t="s">
        <v>391</v>
      </c>
      <c r="L60" s="1" t="s">
        <v>392</v>
      </c>
      <c r="M60" s="1" t="s">
        <v>393</v>
      </c>
      <c r="N60" s="4" t="s">
        <v>394</v>
      </c>
      <c r="O60" s="1" t="s">
        <v>395</v>
      </c>
      <c r="P60" s="1" t="s">
        <v>396</v>
      </c>
      <c r="Q60" s="4" t="s">
        <v>397</v>
      </c>
      <c r="R60" s="1" t="s">
        <v>395</v>
      </c>
      <c r="S60" s="1" t="s">
        <v>398</v>
      </c>
      <c r="T60" s="4" t="s">
        <v>399</v>
      </c>
      <c r="V60" s="1" t="s">
        <v>400</v>
      </c>
      <c r="W60" s="4" t="s">
        <v>401</v>
      </c>
      <c r="Y60" s="1" t="s">
        <v>402</v>
      </c>
      <c r="Z60" s="4" t="s">
        <v>403</v>
      </c>
      <c r="AA60" s="1" t="s">
        <v>320</v>
      </c>
      <c r="AB60" s="3" t="s">
        <v>481</v>
      </c>
      <c r="AC60" s="8" t="s">
        <v>482</v>
      </c>
      <c r="AD60" s="4" t="s">
        <v>483</v>
      </c>
      <c r="AG60" s="1" t="s">
        <v>484</v>
      </c>
      <c r="AH60" s="1" t="s">
        <v>77</v>
      </c>
      <c r="AI60" s="1" t="s">
        <v>382</v>
      </c>
      <c r="AJ60" s="4" t="s">
        <v>407</v>
      </c>
      <c r="AK60" s="1" t="s">
        <v>408</v>
      </c>
    </row>
    <row r="61" customFormat="false" ht="60" hidden="false" customHeight="false" outlineLevel="0" collapsed="false">
      <c r="A61" s="1" t="str">
        <f aca="false">CONCATENATE("lamd:md_",B61)</f>
        <v>lamd:md_CONFIRMATION</v>
      </c>
      <c r="B61" s="1" t="s">
        <v>485</v>
      </c>
      <c r="C61" s="1" t="s">
        <v>486</v>
      </c>
      <c r="D61" s="1" t="s">
        <v>487</v>
      </c>
      <c r="E61" s="2" t="s">
        <v>65</v>
      </c>
      <c r="G61" s="1" t="s">
        <v>388</v>
      </c>
      <c r="H61" s="4" t="s">
        <v>389</v>
      </c>
      <c r="J61" s="1" t="s">
        <v>390</v>
      </c>
      <c r="K61" s="4" t="s">
        <v>391</v>
      </c>
      <c r="L61" s="1" t="s">
        <v>392</v>
      </c>
      <c r="M61" s="1" t="s">
        <v>393</v>
      </c>
      <c r="N61" s="4" t="s">
        <v>394</v>
      </c>
      <c r="O61" s="1" t="s">
        <v>395</v>
      </c>
      <c r="P61" s="1" t="s">
        <v>396</v>
      </c>
      <c r="Q61" s="4" t="s">
        <v>397</v>
      </c>
      <c r="R61" s="1" t="s">
        <v>395</v>
      </c>
      <c r="S61" s="1" t="s">
        <v>398</v>
      </c>
      <c r="T61" s="4" t="s">
        <v>399</v>
      </c>
      <c r="V61" s="1" t="s">
        <v>400</v>
      </c>
      <c r="W61" s="4" t="s">
        <v>401</v>
      </c>
      <c r="Y61" s="1" t="s">
        <v>402</v>
      </c>
      <c r="Z61" s="4" t="s">
        <v>403</v>
      </c>
      <c r="AA61" s="1" t="s">
        <v>320</v>
      </c>
      <c r="AB61" s="3" t="s">
        <v>488</v>
      </c>
      <c r="AD61" s="1" t="s">
        <v>489</v>
      </c>
      <c r="AG61" s="16" t="s">
        <v>490</v>
      </c>
      <c r="AH61" s="1" t="s">
        <v>77</v>
      </c>
      <c r="AI61" s="1" t="s">
        <v>382</v>
      </c>
      <c r="AJ61" s="4" t="s">
        <v>407</v>
      </c>
      <c r="AK61" s="1" t="s">
        <v>408</v>
      </c>
    </row>
    <row r="62" customFormat="false" ht="45" hidden="false" customHeight="false" outlineLevel="0" collapsed="false">
      <c r="A62" s="1" t="str">
        <f aca="false">CONCATENATE("lamd:md_",B62)</f>
        <v>lamd:md_QUESTION_SIMILAR</v>
      </c>
      <c r="B62" s="1" t="s">
        <v>491</v>
      </c>
      <c r="C62" s="1" t="s">
        <v>492</v>
      </c>
      <c r="D62" s="1" t="s">
        <v>493</v>
      </c>
      <c r="E62" s="2" t="s">
        <v>65</v>
      </c>
      <c r="G62" s="1" t="s">
        <v>388</v>
      </c>
      <c r="H62" s="4" t="s">
        <v>389</v>
      </c>
      <c r="J62" s="1" t="s">
        <v>390</v>
      </c>
      <c r="K62" s="4" t="s">
        <v>391</v>
      </c>
      <c r="L62" s="1" t="s">
        <v>392</v>
      </c>
      <c r="M62" s="1" t="s">
        <v>393</v>
      </c>
      <c r="N62" s="4" t="s">
        <v>394</v>
      </c>
      <c r="O62" s="1" t="s">
        <v>395</v>
      </c>
      <c r="P62" s="1" t="s">
        <v>396</v>
      </c>
      <c r="Q62" s="4" t="s">
        <v>397</v>
      </c>
      <c r="R62" s="1" t="s">
        <v>395</v>
      </c>
      <c r="S62" s="1" t="s">
        <v>398</v>
      </c>
      <c r="T62" s="4" t="s">
        <v>399</v>
      </c>
      <c r="V62" s="1" t="s">
        <v>400</v>
      </c>
      <c r="W62" s="4" t="s">
        <v>401</v>
      </c>
      <c r="Y62" s="1" t="s">
        <v>402</v>
      </c>
      <c r="Z62" s="4" t="s">
        <v>403</v>
      </c>
      <c r="AA62" s="1" t="s">
        <v>320</v>
      </c>
      <c r="AB62" s="3" t="s">
        <v>494</v>
      </c>
      <c r="AD62" s="1" t="s">
        <v>495</v>
      </c>
      <c r="AF62" s="1" t="s">
        <v>496</v>
      </c>
      <c r="AH62" s="1" t="s">
        <v>77</v>
      </c>
      <c r="AI62" s="1" t="s">
        <v>382</v>
      </c>
      <c r="AJ62" s="4" t="s">
        <v>407</v>
      </c>
      <c r="AK62" s="1" t="s">
        <v>408</v>
      </c>
    </row>
    <row r="63" customFormat="false" ht="135" hidden="false" customHeight="false" outlineLevel="0" collapsed="false">
      <c r="A63" s="1" t="str">
        <f aca="false">CONCATENATE("lamd:md_",B63)</f>
        <v>lamd:md_INTERPRETATION</v>
      </c>
      <c r="B63" s="1" t="s">
        <v>497</v>
      </c>
      <c r="C63" s="1" t="s">
        <v>498</v>
      </c>
      <c r="D63" s="1" t="s">
        <v>499</v>
      </c>
      <c r="E63" s="2" t="s">
        <v>65</v>
      </c>
      <c r="G63" s="1" t="s">
        <v>388</v>
      </c>
      <c r="H63" s="4" t="s">
        <v>389</v>
      </c>
      <c r="J63" s="1" t="s">
        <v>390</v>
      </c>
      <c r="K63" s="4" t="s">
        <v>391</v>
      </c>
      <c r="L63" s="1" t="s">
        <v>392</v>
      </c>
      <c r="M63" s="1" t="s">
        <v>393</v>
      </c>
      <c r="N63" s="4" t="s">
        <v>394</v>
      </c>
      <c r="O63" s="1" t="s">
        <v>395</v>
      </c>
      <c r="P63" s="1" t="s">
        <v>396</v>
      </c>
      <c r="Q63" s="4" t="s">
        <v>397</v>
      </c>
      <c r="R63" s="1" t="s">
        <v>395</v>
      </c>
      <c r="S63" s="1" t="s">
        <v>398</v>
      </c>
      <c r="T63" s="4" t="s">
        <v>399</v>
      </c>
      <c r="V63" s="1" t="s">
        <v>400</v>
      </c>
      <c r="W63" s="4" t="s">
        <v>401</v>
      </c>
      <c r="Y63" s="1" t="s">
        <v>402</v>
      </c>
      <c r="Z63" s="4" t="s">
        <v>403</v>
      </c>
      <c r="AA63" s="1" t="s">
        <v>320</v>
      </c>
      <c r="AB63" s="3" t="s">
        <v>500</v>
      </c>
      <c r="AD63" s="4" t="s">
        <v>501</v>
      </c>
      <c r="AH63" s="1" t="s">
        <v>77</v>
      </c>
      <c r="AI63" s="1" t="s">
        <v>382</v>
      </c>
      <c r="AJ63" s="4" t="s">
        <v>407</v>
      </c>
      <c r="AK63" s="1" t="s">
        <v>408</v>
      </c>
    </row>
    <row r="64" customFormat="false" ht="90" hidden="false" customHeight="false" outlineLevel="0" collapsed="false">
      <c r="A64" s="1" t="str">
        <f aca="false">CONCATENATE("lamd:md_",B64)</f>
        <v>lamd:md_IMPLEMENTATION</v>
      </c>
      <c r="B64" s="1" t="s">
        <v>502</v>
      </c>
      <c r="C64" s="1" t="s">
        <v>503</v>
      </c>
      <c r="D64" s="1" t="s">
        <v>504</v>
      </c>
      <c r="E64" s="2" t="s">
        <v>65</v>
      </c>
      <c r="G64" s="1" t="s">
        <v>388</v>
      </c>
      <c r="H64" s="4" t="s">
        <v>389</v>
      </c>
      <c r="J64" s="1" t="s">
        <v>390</v>
      </c>
      <c r="K64" s="4" t="s">
        <v>391</v>
      </c>
      <c r="L64" s="1" t="s">
        <v>392</v>
      </c>
      <c r="M64" s="1" t="s">
        <v>393</v>
      </c>
      <c r="N64" s="4" t="s">
        <v>394</v>
      </c>
      <c r="O64" s="1" t="s">
        <v>395</v>
      </c>
      <c r="P64" s="1" t="s">
        <v>396</v>
      </c>
      <c r="Q64" s="4" t="s">
        <v>397</v>
      </c>
      <c r="R64" s="1" t="s">
        <v>395</v>
      </c>
      <c r="S64" s="1" t="s">
        <v>398</v>
      </c>
      <c r="T64" s="4" t="s">
        <v>399</v>
      </c>
      <c r="V64" s="1" t="s">
        <v>400</v>
      </c>
      <c r="W64" s="4" t="s">
        <v>401</v>
      </c>
      <c r="Y64" s="1" t="s">
        <v>402</v>
      </c>
      <c r="Z64" s="4" t="s">
        <v>403</v>
      </c>
      <c r="AA64" s="1" t="s">
        <v>320</v>
      </c>
      <c r="AB64" s="3" t="s">
        <v>505</v>
      </c>
      <c r="AD64" s="4" t="s">
        <v>506</v>
      </c>
      <c r="AF64" s="1" t="s">
        <v>507</v>
      </c>
      <c r="AH64" s="1" t="s">
        <v>77</v>
      </c>
      <c r="AI64" s="1" t="s">
        <v>382</v>
      </c>
      <c r="AJ64" s="4" t="s">
        <v>407</v>
      </c>
      <c r="AK64" s="1" t="s">
        <v>408</v>
      </c>
    </row>
    <row r="65" customFormat="false" ht="45" hidden="false" customHeight="false" outlineLevel="0" collapsed="false">
      <c r="A65" s="1" t="str">
        <f aca="false">CONCATENATE("lamd:md_",B65)</f>
        <v>lamd:md_REESTAB</v>
      </c>
      <c r="B65" s="1" t="s">
        <v>508</v>
      </c>
      <c r="C65" s="1" t="s">
        <v>509</v>
      </c>
      <c r="D65" s="1" t="s">
        <v>510</v>
      </c>
      <c r="E65" s="2" t="s">
        <v>65</v>
      </c>
      <c r="G65" s="1" t="s">
        <v>388</v>
      </c>
      <c r="H65" s="4" t="s">
        <v>389</v>
      </c>
      <c r="J65" s="1" t="s">
        <v>390</v>
      </c>
      <c r="K65" s="4" t="s">
        <v>391</v>
      </c>
      <c r="L65" s="1" t="s">
        <v>392</v>
      </c>
      <c r="M65" s="1" t="s">
        <v>393</v>
      </c>
      <c r="N65" s="4" t="s">
        <v>394</v>
      </c>
      <c r="O65" s="1" t="s">
        <v>395</v>
      </c>
      <c r="P65" s="1" t="s">
        <v>396</v>
      </c>
      <c r="Q65" s="4" t="s">
        <v>397</v>
      </c>
      <c r="R65" s="1" t="s">
        <v>395</v>
      </c>
      <c r="S65" s="1" t="s">
        <v>398</v>
      </c>
      <c r="T65" s="4" t="s">
        <v>399</v>
      </c>
      <c r="V65" s="1" t="s">
        <v>400</v>
      </c>
      <c r="W65" s="4" t="s">
        <v>401</v>
      </c>
      <c r="Y65" s="1" t="s">
        <v>402</v>
      </c>
      <c r="Z65" s="4" t="s">
        <v>403</v>
      </c>
      <c r="AA65" s="1" t="s">
        <v>320</v>
      </c>
      <c r="AB65" s="3" t="s">
        <v>511</v>
      </c>
      <c r="AD65" s="1" t="s">
        <v>512</v>
      </c>
      <c r="AF65" s="1" t="s">
        <v>513</v>
      </c>
      <c r="AH65" s="1" t="s">
        <v>77</v>
      </c>
      <c r="AI65" s="1" t="s">
        <v>382</v>
      </c>
      <c r="AJ65" s="4" t="s">
        <v>407</v>
      </c>
      <c r="AK65" s="1" t="s">
        <v>408</v>
      </c>
    </row>
    <row r="66" customFormat="false" ht="45" hidden="false" customHeight="false" outlineLevel="0" collapsed="false">
      <c r="A66" s="1" t="str">
        <f aca="false">CONCATENATE("lamd:md_",B66)</f>
        <v>lamd:md_SUSPEND</v>
      </c>
      <c r="B66" s="1" t="s">
        <v>514</v>
      </c>
      <c r="C66" s="1" t="s">
        <v>515</v>
      </c>
      <c r="D66" s="1" t="s">
        <v>516</v>
      </c>
      <c r="E66" s="2" t="s">
        <v>65</v>
      </c>
      <c r="G66" s="1" t="s">
        <v>388</v>
      </c>
      <c r="H66" s="4" t="s">
        <v>389</v>
      </c>
      <c r="J66" s="1" t="s">
        <v>390</v>
      </c>
      <c r="K66" s="4" t="s">
        <v>391</v>
      </c>
      <c r="L66" s="1" t="s">
        <v>392</v>
      </c>
      <c r="M66" s="1" t="s">
        <v>393</v>
      </c>
      <c r="N66" s="4" t="s">
        <v>394</v>
      </c>
      <c r="O66" s="1" t="s">
        <v>395</v>
      </c>
      <c r="P66" s="1" t="s">
        <v>396</v>
      </c>
      <c r="Q66" s="4" t="s">
        <v>397</v>
      </c>
      <c r="R66" s="1" t="s">
        <v>395</v>
      </c>
      <c r="S66" s="1" t="s">
        <v>398</v>
      </c>
      <c r="T66" s="4" t="s">
        <v>399</v>
      </c>
      <c r="V66" s="1" t="s">
        <v>400</v>
      </c>
      <c r="W66" s="4" t="s">
        <v>401</v>
      </c>
      <c r="Y66" s="1" t="s">
        <v>402</v>
      </c>
      <c r="Z66" s="4" t="s">
        <v>403</v>
      </c>
      <c r="AA66" s="1" t="s">
        <v>320</v>
      </c>
      <c r="AB66" s="3" t="s">
        <v>517</v>
      </c>
      <c r="AD66" s="1" t="s">
        <v>518</v>
      </c>
      <c r="AH66" s="1" t="s">
        <v>77</v>
      </c>
      <c r="AI66" s="1" t="s">
        <v>382</v>
      </c>
      <c r="AJ66" s="4" t="s">
        <v>407</v>
      </c>
      <c r="AK66" s="1" t="s">
        <v>408</v>
      </c>
    </row>
    <row r="67" customFormat="false" ht="45" hidden="false" customHeight="false" outlineLevel="0" collapsed="false">
      <c r="A67" s="1" t="str">
        <f aca="false">CONCATENATE("lamd:md_",B67)</f>
        <v>lamd:md_SUSPEND_PAR</v>
      </c>
      <c r="B67" s="1" t="s">
        <v>519</v>
      </c>
      <c r="C67" s="1" t="s">
        <v>520</v>
      </c>
      <c r="D67" s="1" t="s">
        <v>521</v>
      </c>
      <c r="E67" s="2" t="s">
        <v>65</v>
      </c>
      <c r="G67" s="1" t="s">
        <v>388</v>
      </c>
      <c r="H67" s="4" t="s">
        <v>389</v>
      </c>
      <c r="J67" s="1" t="s">
        <v>390</v>
      </c>
      <c r="K67" s="4" t="s">
        <v>391</v>
      </c>
      <c r="L67" s="1" t="s">
        <v>392</v>
      </c>
      <c r="M67" s="1" t="s">
        <v>393</v>
      </c>
      <c r="N67" s="4" t="s">
        <v>394</v>
      </c>
      <c r="O67" s="1" t="s">
        <v>395</v>
      </c>
      <c r="P67" s="1" t="s">
        <v>396</v>
      </c>
      <c r="Q67" s="4" t="s">
        <v>397</v>
      </c>
      <c r="R67" s="1" t="s">
        <v>395</v>
      </c>
      <c r="S67" s="1" t="s">
        <v>398</v>
      </c>
      <c r="T67" s="4" t="s">
        <v>399</v>
      </c>
      <c r="V67" s="1" t="s">
        <v>400</v>
      </c>
      <c r="W67" s="4" t="s">
        <v>401</v>
      </c>
      <c r="Y67" s="1" t="s">
        <v>402</v>
      </c>
      <c r="Z67" s="4" t="s">
        <v>403</v>
      </c>
      <c r="AA67" s="1" t="s">
        <v>320</v>
      </c>
      <c r="AB67" s="3" t="s">
        <v>522</v>
      </c>
      <c r="AD67" s="1" t="s">
        <v>523</v>
      </c>
      <c r="AF67" s="1" t="s">
        <v>524</v>
      </c>
      <c r="AH67" s="1" t="s">
        <v>77</v>
      </c>
      <c r="AI67" s="1" t="s">
        <v>382</v>
      </c>
      <c r="AJ67" s="4" t="s">
        <v>407</v>
      </c>
      <c r="AK67" s="1" t="s">
        <v>408</v>
      </c>
    </row>
    <row r="68" customFormat="false" ht="228" hidden="false" customHeight="false" outlineLevel="0" collapsed="false">
      <c r="A68" s="1" t="str">
        <f aca="false">CONCATENATE("lamd:md_",B68)</f>
        <v>lamd:md_APPLICABILITY_DEF</v>
      </c>
      <c r="B68" s="1" t="s">
        <v>525</v>
      </c>
      <c r="C68" s="1" t="s">
        <v>526</v>
      </c>
      <c r="D68" s="1" t="s">
        <v>527</v>
      </c>
      <c r="E68" s="2" t="s">
        <v>65</v>
      </c>
      <c r="G68" s="1" t="s">
        <v>388</v>
      </c>
      <c r="H68" s="4" t="s">
        <v>389</v>
      </c>
      <c r="J68" s="1" t="s">
        <v>390</v>
      </c>
      <c r="K68" s="4" t="s">
        <v>391</v>
      </c>
      <c r="L68" s="1" t="s">
        <v>392</v>
      </c>
      <c r="M68" s="1" t="s">
        <v>393</v>
      </c>
      <c r="N68" s="4" t="s">
        <v>394</v>
      </c>
      <c r="O68" s="1" t="s">
        <v>395</v>
      </c>
      <c r="P68" s="1" t="s">
        <v>396</v>
      </c>
      <c r="Q68" s="4" t="s">
        <v>397</v>
      </c>
      <c r="R68" s="1" t="s">
        <v>395</v>
      </c>
      <c r="S68" s="1" t="s">
        <v>398</v>
      </c>
      <c r="T68" s="4" t="s">
        <v>399</v>
      </c>
      <c r="V68" s="1" t="s">
        <v>400</v>
      </c>
      <c r="W68" s="4" t="s">
        <v>401</v>
      </c>
      <c r="Y68" s="1" t="s">
        <v>402</v>
      </c>
      <c r="Z68" s="4" t="s">
        <v>403</v>
      </c>
      <c r="AA68" s="1" t="s">
        <v>320</v>
      </c>
      <c r="AB68" s="3" t="s">
        <v>528</v>
      </c>
      <c r="AC68" s="8" t="s">
        <v>529</v>
      </c>
      <c r="AD68" s="1" t="s">
        <v>530</v>
      </c>
      <c r="AH68" s="1" t="s">
        <v>77</v>
      </c>
      <c r="AI68" s="1" t="s">
        <v>382</v>
      </c>
      <c r="AJ68" s="4" t="s">
        <v>407</v>
      </c>
      <c r="AK68" s="1" t="s">
        <v>408</v>
      </c>
    </row>
    <row r="69" customFormat="false" ht="45" hidden="false" customHeight="false" outlineLevel="0" collapsed="false">
      <c r="A69" s="1" t="str">
        <f aca="false">CONCATENATE("lamd:md_",B69)</f>
        <v>lamd:md_INCORPORATION</v>
      </c>
      <c r="B69" s="1" t="s">
        <v>531</v>
      </c>
      <c r="C69" s="1" t="s">
        <v>532</v>
      </c>
      <c r="D69" s="1" t="s">
        <v>533</v>
      </c>
      <c r="E69" s="2" t="s">
        <v>65</v>
      </c>
      <c r="G69" s="1" t="s">
        <v>388</v>
      </c>
      <c r="H69" s="4" t="s">
        <v>389</v>
      </c>
      <c r="J69" s="1" t="s">
        <v>390</v>
      </c>
      <c r="K69" s="4" t="s">
        <v>391</v>
      </c>
      <c r="L69" s="1" t="s">
        <v>392</v>
      </c>
      <c r="M69" s="1" t="s">
        <v>393</v>
      </c>
      <c r="N69" s="4" t="s">
        <v>394</v>
      </c>
      <c r="O69" s="1" t="s">
        <v>395</v>
      </c>
      <c r="P69" s="1" t="s">
        <v>396</v>
      </c>
      <c r="Q69" s="4" t="s">
        <v>397</v>
      </c>
      <c r="R69" s="1" t="s">
        <v>395</v>
      </c>
      <c r="S69" s="1" t="s">
        <v>398</v>
      </c>
      <c r="T69" s="4" t="s">
        <v>399</v>
      </c>
      <c r="V69" s="1" t="s">
        <v>400</v>
      </c>
      <c r="W69" s="4" t="s">
        <v>401</v>
      </c>
      <c r="Y69" s="1" t="s">
        <v>402</v>
      </c>
      <c r="Z69" s="4" t="s">
        <v>403</v>
      </c>
      <c r="AA69" s="1" t="s">
        <v>320</v>
      </c>
      <c r="AB69" s="3" t="s">
        <v>534</v>
      </c>
      <c r="AD69" s="4" t="s">
        <v>535</v>
      </c>
      <c r="AF69" s="1" t="s">
        <v>536</v>
      </c>
      <c r="AH69" s="1" t="s">
        <v>77</v>
      </c>
      <c r="AI69" s="1" t="s">
        <v>382</v>
      </c>
      <c r="AJ69" s="4" t="s">
        <v>407</v>
      </c>
      <c r="AK69" s="1" t="s">
        <v>408</v>
      </c>
    </row>
    <row r="70" customFormat="false" ht="45" hidden="false" customHeight="false" outlineLevel="0" collapsed="false">
      <c r="A70" s="1" t="str">
        <f aca="false">CONCATENATE("lamd:md_",B70)</f>
        <v>lamd:md_REFER_PAR</v>
      </c>
      <c r="B70" s="1" t="s">
        <v>537</v>
      </c>
      <c r="C70" s="1" t="s">
        <v>538</v>
      </c>
      <c r="D70" s="1" t="s">
        <v>539</v>
      </c>
      <c r="E70" s="2" t="s">
        <v>65</v>
      </c>
      <c r="G70" s="1" t="s">
        <v>388</v>
      </c>
      <c r="H70" s="4" t="s">
        <v>389</v>
      </c>
      <c r="J70" s="1" t="s">
        <v>390</v>
      </c>
      <c r="K70" s="4" t="s">
        <v>391</v>
      </c>
      <c r="L70" s="1" t="s">
        <v>392</v>
      </c>
      <c r="M70" s="1" t="s">
        <v>393</v>
      </c>
      <c r="N70" s="4" t="s">
        <v>394</v>
      </c>
      <c r="O70" s="1" t="s">
        <v>395</v>
      </c>
      <c r="P70" s="1" t="s">
        <v>396</v>
      </c>
      <c r="Q70" s="4" t="s">
        <v>397</v>
      </c>
      <c r="R70" s="1" t="s">
        <v>395</v>
      </c>
      <c r="S70" s="1" t="s">
        <v>398</v>
      </c>
      <c r="T70" s="4" t="s">
        <v>399</v>
      </c>
      <c r="V70" s="1" t="s">
        <v>400</v>
      </c>
      <c r="W70" s="4" t="s">
        <v>401</v>
      </c>
      <c r="Y70" s="1" t="s">
        <v>402</v>
      </c>
      <c r="Z70" s="4" t="s">
        <v>403</v>
      </c>
      <c r="AA70" s="1" t="s">
        <v>320</v>
      </c>
      <c r="AB70" s="3" t="s">
        <v>540</v>
      </c>
      <c r="AD70" s="1" t="s">
        <v>541</v>
      </c>
      <c r="AH70" s="1" t="s">
        <v>77</v>
      </c>
      <c r="AI70" s="1" t="s">
        <v>382</v>
      </c>
      <c r="AJ70" s="4" t="s">
        <v>407</v>
      </c>
      <c r="AK70" s="1" t="s">
        <v>408</v>
      </c>
    </row>
    <row r="71" customFormat="false" ht="216" hidden="false" customHeight="false" outlineLevel="0" collapsed="false">
      <c r="A71" s="1" t="str">
        <f aca="false">CONCATENATE("lamd:md_",B71)</f>
        <v>lamd:md_QUESTION_RELATED</v>
      </c>
      <c r="B71" s="1" t="s">
        <v>542</v>
      </c>
      <c r="C71" s="1" t="s">
        <v>543</v>
      </c>
      <c r="D71" s="1" t="s">
        <v>544</v>
      </c>
      <c r="E71" s="2" t="s">
        <v>65</v>
      </c>
      <c r="G71" s="1" t="s">
        <v>388</v>
      </c>
      <c r="H71" s="4" t="s">
        <v>389</v>
      </c>
      <c r="J71" s="1" t="s">
        <v>390</v>
      </c>
      <c r="K71" s="4" t="s">
        <v>391</v>
      </c>
      <c r="L71" s="1" t="s">
        <v>392</v>
      </c>
      <c r="M71" s="1" t="s">
        <v>393</v>
      </c>
      <c r="N71" s="4" t="s">
        <v>394</v>
      </c>
      <c r="O71" s="1" t="s">
        <v>395</v>
      </c>
      <c r="P71" s="1" t="s">
        <v>396</v>
      </c>
      <c r="Q71" s="4" t="s">
        <v>397</v>
      </c>
      <c r="R71" s="1" t="s">
        <v>395</v>
      </c>
      <c r="S71" s="1" t="s">
        <v>398</v>
      </c>
      <c r="T71" s="4" t="s">
        <v>399</v>
      </c>
      <c r="V71" s="1" t="s">
        <v>400</v>
      </c>
      <c r="W71" s="4" t="s">
        <v>401</v>
      </c>
      <c r="Y71" s="1" t="s">
        <v>402</v>
      </c>
      <c r="Z71" s="4" t="s">
        <v>403</v>
      </c>
      <c r="AA71" s="1" t="s">
        <v>320</v>
      </c>
      <c r="AB71" s="3" t="s">
        <v>545</v>
      </c>
      <c r="AC71" s="8" t="s">
        <v>546</v>
      </c>
      <c r="AF71" s="1" t="s">
        <v>547</v>
      </c>
      <c r="AH71" s="1" t="s">
        <v>77</v>
      </c>
      <c r="AI71" s="1" t="s">
        <v>382</v>
      </c>
      <c r="AJ71" s="4" t="s">
        <v>407</v>
      </c>
      <c r="AK71" s="1" t="s">
        <v>408</v>
      </c>
    </row>
    <row r="72" customFormat="false" ht="60" hidden="false" customHeight="false" outlineLevel="0" collapsed="false">
      <c r="A72" s="1" t="str">
        <f aca="false">CONCATENATE("lamd:md_",B72)</f>
        <v>lamd:md_OPINION_EP</v>
      </c>
      <c r="B72" s="1" t="s">
        <v>548</v>
      </c>
      <c r="C72" s="1" t="s">
        <v>549</v>
      </c>
      <c r="D72" s="1" t="s">
        <v>550</v>
      </c>
      <c r="E72" s="2" t="s">
        <v>65</v>
      </c>
      <c r="G72" s="1" t="s">
        <v>388</v>
      </c>
      <c r="H72" s="4" t="s">
        <v>389</v>
      </c>
      <c r="J72" s="1" t="s">
        <v>390</v>
      </c>
      <c r="K72" s="4" t="s">
        <v>391</v>
      </c>
      <c r="L72" s="1" t="s">
        <v>392</v>
      </c>
      <c r="M72" s="1" t="s">
        <v>393</v>
      </c>
      <c r="N72" s="4" t="s">
        <v>394</v>
      </c>
      <c r="O72" s="1" t="s">
        <v>395</v>
      </c>
      <c r="P72" s="1" t="s">
        <v>396</v>
      </c>
      <c r="Q72" s="4" t="s">
        <v>397</v>
      </c>
      <c r="R72" s="1" t="s">
        <v>395</v>
      </c>
      <c r="S72" s="1" t="s">
        <v>398</v>
      </c>
      <c r="T72" s="4" t="s">
        <v>399</v>
      </c>
      <c r="V72" s="1" t="s">
        <v>400</v>
      </c>
      <c r="W72" s="4" t="s">
        <v>401</v>
      </c>
      <c r="Y72" s="1" t="s">
        <v>402</v>
      </c>
      <c r="Z72" s="4" t="s">
        <v>403</v>
      </c>
      <c r="AA72" s="1" t="s">
        <v>320</v>
      </c>
      <c r="AB72" s="3" t="s">
        <v>551</v>
      </c>
      <c r="AC72" s="8"/>
      <c r="AF72" s="20" t="s">
        <v>552</v>
      </c>
      <c r="AH72" s="1" t="s">
        <v>77</v>
      </c>
      <c r="AI72" s="1" t="s">
        <v>382</v>
      </c>
      <c r="AJ72" s="1" t="s">
        <v>553</v>
      </c>
      <c r="AK72" s="1" t="s">
        <v>408</v>
      </c>
    </row>
    <row r="73" customFormat="false" ht="60" hidden="false" customHeight="false" outlineLevel="0" collapsed="false">
      <c r="A73" s="1" t="str">
        <f aca="false">CONCATENATE("lamd:md_",B73)</f>
        <v>lamd:md_OPINION_COR</v>
      </c>
      <c r="B73" s="1" t="s">
        <v>554</v>
      </c>
      <c r="C73" s="1" t="s">
        <v>555</v>
      </c>
      <c r="D73" s="1" t="s">
        <v>556</v>
      </c>
      <c r="E73" s="2" t="s">
        <v>65</v>
      </c>
      <c r="G73" s="1" t="s">
        <v>388</v>
      </c>
      <c r="H73" s="4" t="s">
        <v>389</v>
      </c>
      <c r="J73" s="1" t="s">
        <v>390</v>
      </c>
      <c r="K73" s="4" t="s">
        <v>391</v>
      </c>
      <c r="L73" s="1" t="s">
        <v>392</v>
      </c>
      <c r="M73" s="1" t="s">
        <v>393</v>
      </c>
      <c r="N73" s="4" t="s">
        <v>394</v>
      </c>
      <c r="O73" s="1" t="s">
        <v>395</v>
      </c>
      <c r="P73" s="1" t="s">
        <v>396</v>
      </c>
      <c r="Q73" s="4" t="s">
        <v>397</v>
      </c>
      <c r="R73" s="1" t="s">
        <v>395</v>
      </c>
      <c r="S73" s="1" t="s">
        <v>398</v>
      </c>
      <c r="T73" s="4" t="s">
        <v>399</v>
      </c>
      <c r="V73" s="1" t="s">
        <v>400</v>
      </c>
      <c r="W73" s="4" t="s">
        <v>401</v>
      </c>
      <c r="Y73" s="1" t="s">
        <v>402</v>
      </c>
      <c r="Z73" s="4" t="s">
        <v>403</v>
      </c>
      <c r="AA73" s="1" t="s">
        <v>320</v>
      </c>
      <c r="AB73" s="3" t="s">
        <v>557</v>
      </c>
      <c r="AF73" s="20" t="s">
        <v>552</v>
      </c>
      <c r="AH73" s="1" t="s">
        <v>77</v>
      </c>
      <c r="AI73" s="1" t="s">
        <v>382</v>
      </c>
      <c r="AJ73" s="1" t="s">
        <v>553</v>
      </c>
      <c r="AK73" s="1" t="s">
        <v>408</v>
      </c>
    </row>
    <row r="74" customFormat="false" ht="60" hidden="false" customHeight="false" outlineLevel="0" collapsed="false">
      <c r="A74" s="1" t="str">
        <f aca="false">CONCATENATE("lamd:md_",B74)</f>
        <v>lamd:md_OPINION_EESC</v>
      </c>
      <c r="B74" s="1" t="s">
        <v>558</v>
      </c>
      <c r="C74" s="1" t="s">
        <v>559</v>
      </c>
      <c r="D74" s="1" t="s">
        <v>560</v>
      </c>
      <c r="E74" s="2" t="s">
        <v>65</v>
      </c>
      <c r="G74" s="1" t="s">
        <v>388</v>
      </c>
      <c r="H74" s="4" t="s">
        <v>389</v>
      </c>
      <c r="J74" s="1" t="s">
        <v>390</v>
      </c>
      <c r="K74" s="4" t="s">
        <v>391</v>
      </c>
      <c r="L74" s="1" t="s">
        <v>392</v>
      </c>
      <c r="M74" s="1" t="s">
        <v>393</v>
      </c>
      <c r="N74" s="4" t="s">
        <v>394</v>
      </c>
      <c r="O74" s="1" t="s">
        <v>395</v>
      </c>
      <c r="P74" s="1" t="s">
        <v>396</v>
      </c>
      <c r="Q74" s="4" t="s">
        <v>397</v>
      </c>
      <c r="R74" s="1" t="s">
        <v>395</v>
      </c>
      <c r="S74" s="1" t="s">
        <v>398</v>
      </c>
      <c r="T74" s="4" t="s">
        <v>399</v>
      </c>
      <c r="V74" s="1" t="s">
        <v>400</v>
      </c>
      <c r="W74" s="4" t="s">
        <v>401</v>
      </c>
      <c r="Y74" s="1" t="s">
        <v>402</v>
      </c>
      <c r="Z74" s="4" t="s">
        <v>403</v>
      </c>
      <c r="AA74" s="1" t="s">
        <v>320</v>
      </c>
      <c r="AB74" s="3" t="s">
        <v>561</v>
      </c>
      <c r="AF74" s="20" t="s">
        <v>552</v>
      </c>
      <c r="AH74" s="1" t="s">
        <v>77</v>
      </c>
      <c r="AI74" s="1" t="s">
        <v>382</v>
      </c>
      <c r="AJ74" s="1" t="s">
        <v>553</v>
      </c>
      <c r="AK74" s="1" t="s">
        <v>408</v>
      </c>
    </row>
    <row r="75" customFormat="false" ht="45" hidden="false" customHeight="false" outlineLevel="0" collapsed="false">
      <c r="A75" s="1" t="str">
        <f aca="false">CONCATENATE("lamd:md_",B75)</f>
        <v>lamd:md_INFLUENCE</v>
      </c>
      <c r="B75" s="1" t="s">
        <v>562</v>
      </c>
      <c r="C75" s="1" t="s">
        <v>563</v>
      </c>
      <c r="D75" s="1" t="s">
        <v>564</v>
      </c>
      <c r="E75" s="2" t="s">
        <v>65</v>
      </c>
      <c r="G75" s="1" t="s">
        <v>388</v>
      </c>
      <c r="H75" s="4" t="s">
        <v>389</v>
      </c>
      <c r="J75" s="1" t="s">
        <v>390</v>
      </c>
      <c r="K75" s="4" t="s">
        <v>391</v>
      </c>
      <c r="L75" s="1" t="s">
        <v>392</v>
      </c>
      <c r="M75" s="1" t="s">
        <v>393</v>
      </c>
      <c r="N75" s="4" t="s">
        <v>394</v>
      </c>
      <c r="O75" s="1" t="s">
        <v>395</v>
      </c>
      <c r="P75" s="1" t="s">
        <v>396</v>
      </c>
      <c r="Q75" s="4" t="s">
        <v>397</v>
      </c>
      <c r="R75" s="1" t="s">
        <v>395</v>
      </c>
      <c r="S75" s="1" t="s">
        <v>398</v>
      </c>
      <c r="T75" s="4" t="s">
        <v>399</v>
      </c>
      <c r="V75" s="1" t="s">
        <v>400</v>
      </c>
      <c r="W75" s="4" t="s">
        <v>401</v>
      </c>
      <c r="Y75" s="1" t="s">
        <v>402</v>
      </c>
      <c r="Z75" s="4" t="s">
        <v>403</v>
      </c>
      <c r="AA75" s="1" t="s">
        <v>320</v>
      </c>
      <c r="AB75" s="3" t="s">
        <v>565</v>
      </c>
      <c r="AD75" s="1" t="s">
        <v>566</v>
      </c>
      <c r="AH75" s="1" t="s">
        <v>77</v>
      </c>
      <c r="AI75" s="1" t="s">
        <v>382</v>
      </c>
      <c r="AJ75" s="1" t="s">
        <v>553</v>
      </c>
      <c r="AK75" s="1" t="s">
        <v>408</v>
      </c>
    </row>
    <row r="76" customFormat="false" ht="135" hidden="false" customHeight="false" outlineLevel="0" collapsed="false">
      <c r="A76" s="1" t="str">
        <f aca="false">CONCATENATE("lamd:md_",B76)</f>
        <v>lamd:md_AMENDMENT_PRO</v>
      </c>
      <c r="B76" s="1" t="s">
        <v>567</v>
      </c>
      <c r="C76" s="1" t="s">
        <v>568</v>
      </c>
      <c r="D76" s="1" t="s">
        <v>569</v>
      </c>
      <c r="E76" s="2" t="s">
        <v>65</v>
      </c>
      <c r="G76" s="1" t="s">
        <v>388</v>
      </c>
      <c r="H76" s="4" t="s">
        <v>389</v>
      </c>
      <c r="J76" s="1" t="s">
        <v>390</v>
      </c>
      <c r="K76" s="4" t="s">
        <v>391</v>
      </c>
      <c r="L76" s="1" t="s">
        <v>392</v>
      </c>
      <c r="M76" s="1" t="s">
        <v>393</v>
      </c>
      <c r="N76" s="4" t="s">
        <v>394</v>
      </c>
      <c r="O76" s="1" t="s">
        <v>395</v>
      </c>
      <c r="P76" s="1" t="s">
        <v>396</v>
      </c>
      <c r="Q76" s="4" t="s">
        <v>397</v>
      </c>
      <c r="R76" s="1" t="s">
        <v>395</v>
      </c>
      <c r="S76" s="1" t="s">
        <v>398</v>
      </c>
      <c r="T76" s="4" t="s">
        <v>399</v>
      </c>
      <c r="V76" s="1" t="s">
        <v>400</v>
      </c>
      <c r="W76" s="4" t="s">
        <v>401</v>
      </c>
      <c r="Y76" s="1" t="s">
        <v>402</v>
      </c>
      <c r="Z76" s="4" t="s">
        <v>403</v>
      </c>
      <c r="AA76" s="1" t="s">
        <v>320</v>
      </c>
      <c r="AB76" s="3" t="s">
        <v>570</v>
      </c>
      <c r="AD76" s="1" t="s">
        <v>571</v>
      </c>
      <c r="AH76" s="1" t="s">
        <v>77</v>
      </c>
      <c r="AI76" s="1" t="s">
        <v>382</v>
      </c>
      <c r="AJ76" s="1" t="s">
        <v>553</v>
      </c>
      <c r="AK76" s="1" t="s">
        <v>408</v>
      </c>
    </row>
    <row r="77" customFormat="false" ht="288" hidden="false" customHeight="false" outlineLevel="0" collapsed="false">
      <c r="A77" s="1" t="str">
        <f aca="false">CONCATENATE("lamd:md_",B77)</f>
        <v>lamd:md_CI</v>
      </c>
      <c r="B77" s="1" t="s">
        <v>572</v>
      </c>
      <c r="C77" s="1" t="s">
        <v>573</v>
      </c>
      <c r="D77" s="1" t="s">
        <v>574</v>
      </c>
      <c r="E77" s="2" t="s">
        <v>65</v>
      </c>
      <c r="G77" s="1" t="s">
        <v>575</v>
      </c>
      <c r="H77" s="4" t="s">
        <v>576</v>
      </c>
      <c r="I77" s="1" t="s">
        <v>395</v>
      </c>
      <c r="J77" s="1" t="s">
        <v>577</v>
      </c>
      <c r="K77" s="4" t="s">
        <v>578</v>
      </c>
      <c r="L77" s="1" t="s">
        <v>395</v>
      </c>
      <c r="N77" s="4" t="n">
        <v>0</v>
      </c>
      <c r="Q77" s="4" t="n">
        <v>0</v>
      </c>
      <c r="T77" s="4" t="n">
        <v>0</v>
      </c>
      <c r="W77" s="4" t="n">
        <v>0</v>
      </c>
      <c r="Z77" s="4" t="n">
        <v>0</v>
      </c>
      <c r="AB77" s="3" t="s">
        <v>579</v>
      </c>
      <c r="AC77" s="8" t="s">
        <v>580</v>
      </c>
      <c r="AD77" s="1" t="s">
        <v>581</v>
      </c>
      <c r="AH77" s="1" t="s">
        <v>77</v>
      </c>
      <c r="AI77" s="1" t="s">
        <v>382</v>
      </c>
      <c r="AJ77" s="1" t="s">
        <v>582</v>
      </c>
      <c r="AK77" s="1" t="s">
        <v>384</v>
      </c>
    </row>
    <row r="78" customFormat="false" ht="409.5" hidden="false" customHeight="false" outlineLevel="0" collapsed="false">
      <c r="A78" s="1" t="str">
        <f aca="false">CONCATENATE("lamd:md_",B78)</f>
        <v>lamd:md_RELATION</v>
      </c>
      <c r="B78" s="1" t="s">
        <v>583</v>
      </c>
      <c r="C78" s="1" t="s">
        <v>584</v>
      </c>
      <c r="D78" s="1" t="s">
        <v>585</v>
      </c>
      <c r="E78" s="2" t="s">
        <v>65</v>
      </c>
      <c r="G78" s="1" t="s">
        <v>388</v>
      </c>
      <c r="H78" s="4" t="s">
        <v>389</v>
      </c>
      <c r="J78" s="1" t="s">
        <v>390</v>
      </c>
      <c r="K78" s="4" t="s">
        <v>391</v>
      </c>
      <c r="L78" s="4" t="s">
        <v>586</v>
      </c>
      <c r="M78" s="1" t="s">
        <v>398</v>
      </c>
      <c r="N78" s="4" t="s">
        <v>399</v>
      </c>
      <c r="Q78" s="4" t="n">
        <v>0</v>
      </c>
      <c r="T78" s="4" t="n">
        <v>0</v>
      </c>
      <c r="W78" s="4" t="n">
        <v>0</v>
      </c>
      <c r="Z78" s="4" t="n">
        <v>0</v>
      </c>
      <c r="AB78" s="3" t="s">
        <v>587</v>
      </c>
      <c r="AD78" s="1" t="s">
        <v>588</v>
      </c>
      <c r="AF78" s="1" t="s">
        <v>589</v>
      </c>
      <c r="AH78" s="1" t="s">
        <v>77</v>
      </c>
      <c r="AI78" s="1" t="s">
        <v>382</v>
      </c>
      <c r="AJ78" s="1" t="s">
        <v>590</v>
      </c>
      <c r="AK78" s="1" t="s">
        <v>591</v>
      </c>
    </row>
    <row r="79" customFormat="false" ht="192" hidden="false" customHeight="false" outlineLevel="0" collapsed="false">
      <c r="A79" s="1" t="str">
        <f aca="false">CONCATENATE("lamd:md_",B79)</f>
        <v>lamd:md_ASSOCIATION</v>
      </c>
      <c r="B79" s="1" t="s">
        <v>592</v>
      </c>
      <c r="C79" s="1" t="s">
        <v>593</v>
      </c>
      <c r="D79" s="1" t="s">
        <v>594</v>
      </c>
      <c r="E79" s="2" t="s">
        <v>65</v>
      </c>
      <c r="G79" s="1" t="s">
        <v>388</v>
      </c>
      <c r="H79" s="4" t="s">
        <v>389</v>
      </c>
      <c r="J79" s="1" t="s">
        <v>390</v>
      </c>
      <c r="K79" s="4" t="s">
        <v>391</v>
      </c>
      <c r="L79" s="4" t="s">
        <v>586</v>
      </c>
      <c r="M79" s="1" t="s">
        <v>398</v>
      </c>
      <c r="N79" s="4" t="s">
        <v>399</v>
      </c>
      <c r="Q79" s="4" t="n">
        <v>0</v>
      </c>
      <c r="T79" s="4" t="n">
        <v>0</v>
      </c>
      <c r="W79" s="4" t="n">
        <v>0</v>
      </c>
      <c r="Z79" s="4" t="n">
        <v>0</v>
      </c>
      <c r="AB79" s="3" t="s">
        <v>595</v>
      </c>
      <c r="AC79" s="8" t="s">
        <v>596</v>
      </c>
      <c r="AD79" s="1" t="s">
        <v>597</v>
      </c>
      <c r="AH79" s="1" t="s">
        <v>77</v>
      </c>
      <c r="AI79" s="1" t="s">
        <v>382</v>
      </c>
      <c r="AJ79" s="1" t="s">
        <v>590</v>
      </c>
      <c r="AK79" s="1" t="s">
        <v>591</v>
      </c>
    </row>
    <row r="80" customFormat="false" ht="45" hidden="false" customHeight="false" outlineLevel="0" collapsed="false">
      <c r="A80" s="1" t="str">
        <f aca="false">CONCATENATE("lamd:md_",B80)</f>
        <v>lamd:md_PROC</v>
      </c>
      <c r="B80" s="1" t="s">
        <v>598</v>
      </c>
      <c r="C80" s="1" t="s">
        <v>599</v>
      </c>
      <c r="D80" s="1" t="s">
        <v>600</v>
      </c>
      <c r="E80" s="2" t="s">
        <v>40</v>
      </c>
      <c r="H80" s="4" t="n">
        <v>0</v>
      </c>
      <c r="K80" s="4" t="n">
        <v>0</v>
      </c>
      <c r="N80" s="4" t="n">
        <v>0</v>
      </c>
      <c r="Q80" s="4" t="n">
        <v>0</v>
      </c>
      <c r="T80" s="4" t="n">
        <v>0</v>
      </c>
      <c r="W80" s="4" t="n">
        <v>0</v>
      </c>
      <c r="Z80" s="4" t="n">
        <v>0</v>
      </c>
      <c r="AB80" s="3" t="s">
        <v>601</v>
      </c>
      <c r="AC80" s="8" t="s">
        <v>602</v>
      </c>
      <c r="AI80" s="1" t="s">
        <v>78</v>
      </c>
      <c r="AK80" s="1" t="s">
        <v>67</v>
      </c>
    </row>
    <row r="81" customFormat="false" ht="165" hidden="false" customHeight="false" outlineLevel="0" collapsed="false">
      <c r="A81" s="1" t="str">
        <f aca="false">CONCATENATE("lamd:md_",B81)</f>
        <v>lamd:md_AP</v>
      </c>
      <c r="B81" s="1" t="s">
        <v>603</v>
      </c>
      <c r="C81" s="1" t="s">
        <v>604</v>
      </c>
      <c r="D81" s="1" t="s">
        <v>605</v>
      </c>
      <c r="E81" s="2" t="s">
        <v>65</v>
      </c>
      <c r="F81" s="4" t="s">
        <v>606</v>
      </c>
      <c r="H81" s="4" t="n">
        <v>0</v>
      </c>
      <c r="K81" s="4" t="n">
        <v>0</v>
      </c>
      <c r="N81" s="4" t="n">
        <v>0</v>
      </c>
      <c r="Q81" s="4" t="n">
        <v>0</v>
      </c>
      <c r="T81" s="4" t="n">
        <v>0</v>
      </c>
      <c r="W81" s="4" t="n">
        <v>0</v>
      </c>
      <c r="Z81" s="4" t="n">
        <v>0</v>
      </c>
      <c r="AB81" s="3" t="s">
        <v>607</v>
      </c>
      <c r="AC81" s="8" t="s">
        <v>608</v>
      </c>
      <c r="AD81" s="1" t="s">
        <v>609</v>
      </c>
      <c r="AH81" s="1" t="s">
        <v>77</v>
      </c>
      <c r="AI81" s="1" t="s">
        <v>610</v>
      </c>
      <c r="AK81" s="1" t="s">
        <v>611</v>
      </c>
    </row>
    <row r="82" customFormat="false" ht="165" hidden="false" customHeight="false" outlineLevel="0" collapsed="false">
      <c r="A82" s="1" t="str">
        <f aca="false">CONCATENATE("lamd:md_",B82)</f>
        <v>lamd:md_DF</v>
      </c>
      <c r="B82" s="1" t="s">
        <v>612</v>
      </c>
      <c r="C82" s="1" t="s">
        <v>613</v>
      </c>
      <c r="D82" s="1" t="s">
        <v>614</v>
      </c>
      <c r="E82" s="2" t="s">
        <v>65</v>
      </c>
      <c r="F82" s="4" t="s">
        <v>606</v>
      </c>
      <c r="H82" s="4" t="n">
        <v>0</v>
      </c>
      <c r="K82" s="4" t="n">
        <v>0</v>
      </c>
      <c r="N82" s="4" t="n">
        <v>0</v>
      </c>
      <c r="Q82" s="4" t="n">
        <v>0</v>
      </c>
      <c r="T82" s="4" t="n">
        <v>0</v>
      </c>
      <c r="W82" s="4" t="n">
        <v>0</v>
      </c>
      <c r="Z82" s="4" t="n">
        <v>0</v>
      </c>
      <c r="AB82" s="3" t="s">
        <v>615</v>
      </c>
      <c r="AC82" s="8" t="s">
        <v>616</v>
      </c>
      <c r="AD82" s="1" t="s">
        <v>617</v>
      </c>
      <c r="AH82" s="1" t="s">
        <v>77</v>
      </c>
      <c r="AI82" s="1" t="s">
        <v>610</v>
      </c>
      <c r="AK82" s="1" t="s">
        <v>611</v>
      </c>
    </row>
    <row r="83" customFormat="false" ht="75" hidden="false" customHeight="false" outlineLevel="0" collapsed="false">
      <c r="A83" s="1" t="str">
        <f aca="false">CONCATENATE("lamd:md_",B83)</f>
        <v>lamd:md_PR</v>
      </c>
      <c r="B83" s="1" t="s">
        <v>618</v>
      </c>
      <c r="C83" s="1" t="s">
        <v>619</v>
      </c>
      <c r="D83" s="1" t="s">
        <v>620</v>
      </c>
      <c r="E83" s="2" t="s">
        <v>65</v>
      </c>
      <c r="F83" s="4" t="s">
        <v>621</v>
      </c>
      <c r="H83" s="4" t="n">
        <v>0</v>
      </c>
      <c r="K83" s="4" t="n">
        <v>0</v>
      </c>
      <c r="N83" s="4" t="n">
        <v>0</v>
      </c>
      <c r="Q83" s="4" t="n">
        <v>0</v>
      </c>
      <c r="T83" s="4" t="n">
        <v>0</v>
      </c>
      <c r="W83" s="4" t="n">
        <v>0</v>
      </c>
      <c r="Z83" s="4" t="n">
        <v>0</v>
      </c>
      <c r="AB83" s="3" t="s">
        <v>622</v>
      </c>
      <c r="AC83" s="8" t="s">
        <v>623</v>
      </c>
      <c r="AD83" s="1" t="s">
        <v>624</v>
      </c>
      <c r="AH83" s="1" t="s">
        <v>77</v>
      </c>
      <c r="AI83" s="1" t="s">
        <v>610</v>
      </c>
      <c r="AK83" s="1" t="s">
        <v>611</v>
      </c>
    </row>
    <row r="84" customFormat="false" ht="45" hidden="false" customHeight="false" outlineLevel="0" collapsed="false">
      <c r="A84" s="1" t="str">
        <f aca="false">CONCATENATE("lamd:md_",B84)</f>
        <v>lamd:md_NA</v>
      </c>
      <c r="B84" s="1" t="s">
        <v>625</v>
      </c>
      <c r="C84" s="1" t="s">
        <v>626</v>
      </c>
      <c r="D84" s="1" t="s">
        <v>627</v>
      </c>
      <c r="E84" s="2" t="s">
        <v>65</v>
      </c>
      <c r="F84" s="4" t="s">
        <v>628</v>
      </c>
      <c r="H84" s="4" t="n">
        <v>0</v>
      </c>
      <c r="K84" s="4" t="n">
        <v>0</v>
      </c>
      <c r="N84" s="4" t="n">
        <v>0</v>
      </c>
      <c r="Q84" s="4" t="n">
        <v>0</v>
      </c>
      <c r="T84" s="4" t="n">
        <v>0</v>
      </c>
      <c r="W84" s="4" t="n">
        <v>0</v>
      </c>
      <c r="Z84" s="4" t="n">
        <v>0</v>
      </c>
      <c r="AB84" s="3" t="s">
        <v>629</v>
      </c>
      <c r="AD84" s="1" t="s">
        <v>630</v>
      </c>
      <c r="AH84" s="1" t="s">
        <v>77</v>
      </c>
      <c r="AI84" s="1" t="s">
        <v>610</v>
      </c>
      <c r="AK84" s="1" t="s">
        <v>611</v>
      </c>
    </row>
    <row r="85" customFormat="false" ht="60" hidden="false" customHeight="false" outlineLevel="0" collapsed="false">
      <c r="A85" s="1" t="str">
        <f aca="false">CONCATENATE("lamd:md_",B85)</f>
        <v>lamd:md_ANNULMENT_REQ</v>
      </c>
      <c r="B85" s="1" t="s">
        <v>631</v>
      </c>
      <c r="C85" s="1" t="s">
        <v>632</v>
      </c>
      <c r="D85" s="1" t="s">
        <v>633</v>
      </c>
      <c r="E85" s="2" t="s">
        <v>65</v>
      </c>
      <c r="G85" s="1" t="s">
        <v>388</v>
      </c>
      <c r="H85" s="4" t="s">
        <v>389</v>
      </c>
      <c r="J85" s="1" t="s">
        <v>390</v>
      </c>
      <c r="K85" s="4" t="s">
        <v>391</v>
      </c>
      <c r="L85" s="1" t="s">
        <v>392</v>
      </c>
      <c r="M85" s="1" t="s">
        <v>393</v>
      </c>
      <c r="N85" s="4" t="s">
        <v>394</v>
      </c>
      <c r="O85" s="1" t="s">
        <v>395</v>
      </c>
      <c r="P85" s="1" t="s">
        <v>396</v>
      </c>
      <c r="Q85" s="4" t="s">
        <v>397</v>
      </c>
      <c r="R85" s="1" t="s">
        <v>395</v>
      </c>
      <c r="S85" s="1" t="s">
        <v>398</v>
      </c>
      <c r="T85" s="4" t="s">
        <v>399</v>
      </c>
      <c r="V85" s="1" t="s">
        <v>400</v>
      </c>
      <c r="W85" s="4" t="s">
        <v>401</v>
      </c>
      <c r="Y85" s="1" t="s">
        <v>402</v>
      </c>
      <c r="Z85" s="4" t="s">
        <v>403</v>
      </c>
      <c r="AA85" s="1" t="s">
        <v>320</v>
      </c>
      <c r="AB85" s="3" t="s">
        <v>634</v>
      </c>
      <c r="AH85" s="1" t="s">
        <v>77</v>
      </c>
      <c r="AI85" s="1" t="s">
        <v>382</v>
      </c>
      <c r="AJ85" s="1" t="s">
        <v>635</v>
      </c>
      <c r="AK85" s="1" t="s">
        <v>636</v>
      </c>
    </row>
    <row r="86" customFormat="false" ht="60" hidden="false" customHeight="false" outlineLevel="0" collapsed="false">
      <c r="A86" s="1" t="str">
        <f aca="false">CONCATENATE("lamd:md_",B86)</f>
        <v>lamd:md_FAILURE_REQ</v>
      </c>
      <c r="B86" s="1" t="s">
        <v>637</v>
      </c>
      <c r="C86" s="1" t="s">
        <v>638</v>
      </c>
      <c r="D86" s="1" t="s">
        <v>639</v>
      </c>
      <c r="E86" s="2" t="s">
        <v>65</v>
      </c>
      <c r="G86" s="1" t="s">
        <v>388</v>
      </c>
      <c r="H86" s="4" t="s">
        <v>389</v>
      </c>
      <c r="J86" s="1" t="s">
        <v>390</v>
      </c>
      <c r="K86" s="4" t="s">
        <v>391</v>
      </c>
      <c r="L86" s="1" t="s">
        <v>392</v>
      </c>
      <c r="M86" s="1" t="s">
        <v>393</v>
      </c>
      <c r="N86" s="4" t="s">
        <v>394</v>
      </c>
      <c r="O86" s="1" t="s">
        <v>395</v>
      </c>
      <c r="P86" s="1" t="s">
        <v>396</v>
      </c>
      <c r="Q86" s="4" t="s">
        <v>397</v>
      </c>
      <c r="R86" s="1" t="s">
        <v>395</v>
      </c>
      <c r="S86" s="1" t="s">
        <v>398</v>
      </c>
      <c r="T86" s="4" t="s">
        <v>399</v>
      </c>
      <c r="V86" s="1" t="s">
        <v>400</v>
      </c>
      <c r="W86" s="4" t="s">
        <v>401</v>
      </c>
      <c r="Y86" s="1" t="s">
        <v>402</v>
      </c>
      <c r="Z86" s="4" t="s">
        <v>403</v>
      </c>
      <c r="AA86" s="1" t="s">
        <v>320</v>
      </c>
      <c r="AB86" s="3" t="s">
        <v>640</v>
      </c>
      <c r="AH86" s="1" t="s">
        <v>77</v>
      </c>
      <c r="AI86" s="1" t="s">
        <v>382</v>
      </c>
      <c r="AJ86" s="1" t="s">
        <v>635</v>
      </c>
      <c r="AK86" s="1" t="s">
        <v>636</v>
      </c>
    </row>
    <row r="87" customFormat="false" ht="60" hidden="false" customHeight="false" outlineLevel="0" collapsed="false">
      <c r="A87" s="1" t="str">
        <f aca="false">CONCATENATE("lamd:md_",B87)</f>
        <v>lamd:md_INAPPLICAB_REQ</v>
      </c>
      <c r="B87" s="1" t="s">
        <v>641</v>
      </c>
      <c r="C87" s="1" t="s">
        <v>642</v>
      </c>
      <c r="D87" s="1" t="s">
        <v>643</v>
      </c>
      <c r="E87" s="2" t="s">
        <v>65</v>
      </c>
      <c r="G87" s="1" t="s">
        <v>388</v>
      </c>
      <c r="H87" s="4" t="s">
        <v>389</v>
      </c>
      <c r="J87" s="1" t="s">
        <v>390</v>
      </c>
      <c r="K87" s="4" t="s">
        <v>391</v>
      </c>
      <c r="L87" s="1" t="s">
        <v>392</v>
      </c>
      <c r="M87" s="1" t="s">
        <v>393</v>
      </c>
      <c r="N87" s="4" t="s">
        <v>394</v>
      </c>
      <c r="O87" s="1" t="s">
        <v>395</v>
      </c>
      <c r="P87" s="1" t="s">
        <v>396</v>
      </c>
      <c r="Q87" s="4" t="s">
        <v>397</v>
      </c>
      <c r="R87" s="1" t="s">
        <v>395</v>
      </c>
      <c r="S87" s="1" t="s">
        <v>398</v>
      </c>
      <c r="T87" s="4" t="s">
        <v>399</v>
      </c>
      <c r="V87" s="1" t="s">
        <v>400</v>
      </c>
      <c r="W87" s="4" t="s">
        <v>401</v>
      </c>
      <c r="Y87" s="1" t="s">
        <v>402</v>
      </c>
      <c r="Z87" s="4" t="s">
        <v>403</v>
      </c>
      <c r="AA87" s="1" t="s">
        <v>320</v>
      </c>
      <c r="AB87" s="3" t="s">
        <v>644</v>
      </c>
      <c r="AH87" s="1" t="s">
        <v>77</v>
      </c>
      <c r="AI87" s="1" t="s">
        <v>382</v>
      </c>
      <c r="AJ87" s="1" t="s">
        <v>635</v>
      </c>
      <c r="AK87" s="1" t="s">
        <v>636</v>
      </c>
    </row>
    <row r="88" customFormat="false" ht="60" hidden="false" customHeight="false" outlineLevel="0" collapsed="false">
      <c r="A88" s="1" t="str">
        <f aca="false">CONCATENATE("lamd:md_",B88)</f>
        <v>lamd:md_ANULMENT_PARTIAL_REQ</v>
      </c>
      <c r="B88" s="1" t="s">
        <v>645</v>
      </c>
      <c r="C88" s="1" t="s">
        <v>646</v>
      </c>
      <c r="D88" s="1" t="s">
        <v>647</v>
      </c>
      <c r="E88" s="2" t="s">
        <v>65</v>
      </c>
      <c r="G88" s="1" t="s">
        <v>388</v>
      </c>
      <c r="H88" s="4" t="s">
        <v>389</v>
      </c>
      <c r="J88" s="1" t="s">
        <v>390</v>
      </c>
      <c r="K88" s="4" t="s">
        <v>391</v>
      </c>
      <c r="L88" s="1" t="s">
        <v>392</v>
      </c>
      <c r="M88" s="1" t="s">
        <v>393</v>
      </c>
      <c r="N88" s="4" t="s">
        <v>394</v>
      </c>
      <c r="O88" s="1" t="s">
        <v>395</v>
      </c>
      <c r="P88" s="1" t="s">
        <v>396</v>
      </c>
      <c r="Q88" s="4" t="s">
        <v>397</v>
      </c>
      <c r="R88" s="1" t="s">
        <v>395</v>
      </c>
      <c r="S88" s="1" t="s">
        <v>398</v>
      </c>
      <c r="T88" s="4" t="s">
        <v>399</v>
      </c>
      <c r="V88" s="1" t="s">
        <v>400</v>
      </c>
      <c r="W88" s="4" t="s">
        <v>401</v>
      </c>
      <c r="Y88" s="1" t="s">
        <v>402</v>
      </c>
      <c r="Z88" s="4" t="s">
        <v>403</v>
      </c>
      <c r="AA88" s="1" t="s">
        <v>320</v>
      </c>
      <c r="AB88" s="3" t="s">
        <v>648</v>
      </c>
      <c r="AH88" s="1" t="s">
        <v>77</v>
      </c>
      <c r="AI88" s="1" t="s">
        <v>382</v>
      </c>
      <c r="AJ88" s="1" t="s">
        <v>635</v>
      </c>
      <c r="AK88" s="1" t="s">
        <v>636</v>
      </c>
    </row>
    <row r="89" customFormat="false" ht="60" hidden="false" customHeight="false" outlineLevel="0" collapsed="false">
      <c r="A89" s="1" t="str">
        <f aca="false">CONCATENATE("lamd:md_",B89)</f>
        <v>lamd:md_REVIEW_REQ</v>
      </c>
      <c r="B89" s="1" t="s">
        <v>649</v>
      </c>
      <c r="C89" s="1" t="s">
        <v>650</v>
      </c>
      <c r="D89" s="1" t="s">
        <v>651</v>
      </c>
      <c r="E89" s="2" t="s">
        <v>65</v>
      </c>
      <c r="G89" s="1" t="s">
        <v>388</v>
      </c>
      <c r="H89" s="4" t="s">
        <v>389</v>
      </c>
      <c r="J89" s="1" t="s">
        <v>390</v>
      </c>
      <c r="K89" s="4" t="s">
        <v>391</v>
      </c>
      <c r="L89" s="1" t="s">
        <v>392</v>
      </c>
      <c r="M89" s="1" t="s">
        <v>393</v>
      </c>
      <c r="N89" s="4" t="s">
        <v>394</v>
      </c>
      <c r="O89" s="1" t="s">
        <v>395</v>
      </c>
      <c r="P89" s="1" t="s">
        <v>396</v>
      </c>
      <c r="Q89" s="4" t="s">
        <v>397</v>
      </c>
      <c r="R89" s="1" t="s">
        <v>395</v>
      </c>
      <c r="S89" s="1" t="s">
        <v>398</v>
      </c>
      <c r="T89" s="4" t="s">
        <v>399</v>
      </c>
      <c r="V89" s="1" t="s">
        <v>400</v>
      </c>
      <c r="W89" s="4" t="s">
        <v>401</v>
      </c>
      <c r="Y89" s="1" t="s">
        <v>402</v>
      </c>
      <c r="Z89" s="4" t="s">
        <v>403</v>
      </c>
      <c r="AA89" s="1" t="s">
        <v>320</v>
      </c>
      <c r="AB89" s="3" t="s">
        <v>652</v>
      </c>
      <c r="AH89" s="1" t="s">
        <v>77</v>
      </c>
      <c r="AI89" s="1" t="s">
        <v>382</v>
      </c>
      <c r="AJ89" s="1" t="s">
        <v>635</v>
      </c>
      <c r="AK89" s="1" t="s">
        <v>636</v>
      </c>
    </row>
    <row r="90" customFormat="false" ht="75" hidden="false" customHeight="false" outlineLevel="0" collapsed="false">
      <c r="A90" s="1" t="str">
        <f aca="false">CONCATENATE("lamd:md_",B90)</f>
        <v>lamd:md_PRELIMINARY_REQ</v>
      </c>
      <c r="B90" s="1" t="s">
        <v>653</v>
      </c>
      <c r="C90" s="1" t="s">
        <v>654</v>
      </c>
      <c r="D90" s="1" t="s">
        <v>655</v>
      </c>
      <c r="E90" s="2" t="s">
        <v>65</v>
      </c>
      <c r="G90" s="1" t="s">
        <v>388</v>
      </c>
      <c r="H90" s="4" t="s">
        <v>389</v>
      </c>
      <c r="J90" s="1" t="s">
        <v>390</v>
      </c>
      <c r="K90" s="4" t="s">
        <v>391</v>
      </c>
      <c r="L90" s="1" t="s">
        <v>392</v>
      </c>
      <c r="M90" s="1" t="s">
        <v>393</v>
      </c>
      <c r="N90" s="4" t="s">
        <v>394</v>
      </c>
      <c r="O90" s="1" t="s">
        <v>395</v>
      </c>
      <c r="P90" s="1" t="s">
        <v>396</v>
      </c>
      <c r="Q90" s="4" t="s">
        <v>397</v>
      </c>
      <c r="R90" s="1" t="s">
        <v>395</v>
      </c>
      <c r="S90" s="1" t="s">
        <v>398</v>
      </c>
      <c r="T90" s="4" t="s">
        <v>399</v>
      </c>
      <c r="V90" s="1" t="s">
        <v>400</v>
      </c>
      <c r="W90" s="4" t="s">
        <v>401</v>
      </c>
      <c r="Y90" s="1" t="s">
        <v>402</v>
      </c>
      <c r="Z90" s="4" t="s">
        <v>403</v>
      </c>
      <c r="AA90" s="1" t="s">
        <v>320</v>
      </c>
      <c r="AB90" s="3" t="s">
        <v>656</v>
      </c>
      <c r="AH90" s="1" t="s">
        <v>77</v>
      </c>
      <c r="AI90" s="1" t="s">
        <v>382</v>
      </c>
      <c r="AJ90" s="1" t="s">
        <v>635</v>
      </c>
      <c r="AK90" s="1" t="s">
        <v>636</v>
      </c>
    </row>
    <row r="91" customFormat="false" ht="60" hidden="false" customHeight="false" outlineLevel="0" collapsed="false">
      <c r="A91" s="1" t="str">
        <f aca="false">CONCATENATE("lamd:md_",B91)</f>
        <v>lamd:md_COMMUNIC_REQ</v>
      </c>
      <c r="B91" s="1" t="s">
        <v>657</v>
      </c>
      <c r="C91" s="1" t="s">
        <v>658</v>
      </c>
      <c r="D91" s="1" t="s">
        <v>659</v>
      </c>
      <c r="E91" s="2" t="s">
        <v>65</v>
      </c>
      <c r="G91" s="1" t="s">
        <v>388</v>
      </c>
      <c r="H91" s="4" t="s">
        <v>389</v>
      </c>
      <c r="J91" s="1" t="s">
        <v>390</v>
      </c>
      <c r="K91" s="4" t="s">
        <v>391</v>
      </c>
      <c r="L91" s="1" t="s">
        <v>392</v>
      </c>
      <c r="M91" s="1" t="s">
        <v>393</v>
      </c>
      <c r="N91" s="4" t="s">
        <v>394</v>
      </c>
      <c r="O91" s="1" t="s">
        <v>395</v>
      </c>
      <c r="P91" s="1" t="s">
        <v>396</v>
      </c>
      <c r="Q91" s="4" t="s">
        <v>397</v>
      </c>
      <c r="R91" s="1" t="s">
        <v>395</v>
      </c>
      <c r="S91" s="1" t="s">
        <v>398</v>
      </c>
      <c r="T91" s="4" t="s">
        <v>399</v>
      </c>
      <c r="V91" s="1" t="s">
        <v>400</v>
      </c>
      <c r="W91" s="4" t="s">
        <v>401</v>
      </c>
      <c r="Y91" s="1" t="s">
        <v>402</v>
      </c>
      <c r="Z91" s="4" t="s">
        <v>403</v>
      </c>
      <c r="AA91" s="1" t="s">
        <v>320</v>
      </c>
      <c r="AB91" s="3" t="s">
        <v>660</v>
      </c>
      <c r="AH91" s="1" t="s">
        <v>77</v>
      </c>
      <c r="AI91" s="1" t="s">
        <v>382</v>
      </c>
      <c r="AJ91" s="1" t="s">
        <v>635</v>
      </c>
      <c r="AK91" s="1" t="s">
        <v>636</v>
      </c>
    </row>
    <row r="92" customFormat="false" ht="60" hidden="false" customHeight="false" outlineLevel="0" collapsed="false">
      <c r="A92" s="1" t="str">
        <f aca="false">CONCATENATE("lamd:md_",B92)</f>
        <v>lamd:md_OPINION_REQ</v>
      </c>
      <c r="B92" s="1" t="s">
        <v>661</v>
      </c>
      <c r="C92" s="1" t="s">
        <v>662</v>
      </c>
      <c r="D92" s="1" t="s">
        <v>663</v>
      </c>
      <c r="E92" s="2" t="s">
        <v>65</v>
      </c>
      <c r="G92" s="1" t="s">
        <v>388</v>
      </c>
      <c r="H92" s="4" t="s">
        <v>389</v>
      </c>
      <c r="J92" s="1" t="s">
        <v>390</v>
      </c>
      <c r="K92" s="4" t="s">
        <v>391</v>
      </c>
      <c r="L92" s="1" t="s">
        <v>392</v>
      </c>
      <c r="M92" s="1" t="s">
        <v>393</v>
      </c>
      <c r="N92" s="4" t="s">
        <v>394</v>
      </c>
      <c r="O92" s="1" t="s">
        <v>395</v>
      </c>
      <c r="P92" s="1" t="s">
        <v>396</v>
      </c>
      <c r="Q92" s="4" t="s">
        <v>397</v>
      </c>
      <c r="R92" s="1" t="s">
        <v>395</v>
      </c>
      <c r="S92" s="1" t="s">
        <v>398</v>
      </c>
      <c r="T92" s="4" t="s">
        <v>399</v>
      </c>
      <c r="V92" s="1" t="s">
        <v>400</v>
      </c>
      <c r="W92" s="4" t="s">
        <v>401</v>
      </c>
      <c r="Y92" s="1" t="s">
        <v>402</v>
      </c>
      <c r="Z92" s="4" t="s">
        <v>403</v>
      </c>
      <c r="AA92" s="1" t="s">
        <v>320</v>
      </c>
      <c r="AB92" s="3" t="s">
        <v>664</v>
      </c>
      <c r="AH92" s="1" t="s">
        <v>77</v>
      </c>
      <c r="AI92" s="1" t="s">
        <v>382</v>
      </c>
      <c r="AJ92" s="1" t="s">
        <v>635</v>
      </c>
      <c r="AK92" s="1" t="s">
        <v>636</v>
      </c>
    </row>
    <row r="93" customFormat="false" ht="150" hidden="false" customHeight="false" outlineLevel="0" collapsed="false">
      <c r="A93" s="1" t="str">
        <f aca="false">CONCATENATE("lamd:md_",B93)</f>
        <v>lamd:md_ANN_COD</v>
      </c>
      <c r="B93" s="1" t="s">
        <v>665</v>
      </c>
      <c r="C93" s="1" t="s">
        <v>666</v>
      </c>
      <c r="D93" s="1" t="s">
        <v>141</v>
      </c>
      <c r="E93" s="2" t="s">
        <v>65</v>
      </c>
      <c r="F93" s="4" t="s">
        <v>667</v>
      </c>
      <c r="H93" s="4" t="n">
        <v>0</v>
      </c>
      <c r="K93" s="4" t="n">
        <v>0</v>
      </c>
      <c r="N93" s="4" t="n">
        <v>0</v>
      </c>
      <c r="Q93" s="4" t="n">
        <v>0</v>
      </c>
      <c r="T93" s="4" t="n">
        <v>0</v>
      </c>
      <c r="W93" s="4" t="n">
        <v>0</v>
      </c>
      <c r="Z93" s="4" t="n">
        <v>0</v>
      </c>
      <c r="AB93" s="3" t="s">
        <v>668</v>
      </c>
      <c r="AC93" s="4" t="s">
        <v>669</v>
      </c>
      <c r="AD93" s="4" t="s">
        <v>670</v>
      </c>
      <c r="AF93" s="1" t="s">
        <v>671</v>
      </c>
      <c r="AH93" s="1" t="s">
        <v>77</v>
      </c>
      <c r="AI93" s="1" t="s">
        <v>672</v>
      </c>
      <c r="AK93" s="1" t="s">
        <v>673</v>
      </c>
    </row>
    <row r="94" customFormat="false" ht="60" hidden="false" customHeight="false" outlineLevel="0" collapsed="false">
      <c r="A94" s="1" t="str">
        <f aca="false">CONCATENATE("lamd:md_",B94)</f>
        <v>lamd:md_ANN_TOD</v>
      </c>
      <c r="B94" s="1" t="s">
        <v>674</v>
      </c>
      <c r="C94" s="1" t="s">
        <v>675</v>
      </c>
      <c r="D94" s="1" t="s">
        <v>154</v>
      </c>
      <c r="E94" s="2" t="s">
        <v>65</v>
      </c>
      <c r="F94" s="4" t="s">
        <v>676</v>
      </c>
      <c r="H94" s="4" t="n">
        <v>0</v>
      </c>
      <c r="K94" s="4" t="n">
        <v>0</v>
      </c>
      <c r="N94" s="4" t="n">
        <v>0</v>
      </c>
      <c r="Q94" s="4" t="n">
        <v>0</v>
      </c>
      <c r="T94" s="4" t="n">
        <v>0</v>
      </c>
      <c r="W94" s="4" t="n">
        <v>0</v>
      </c>
      <c r="Z94" s="4" t="n">
        <v>0</v>
      </c>
      <c r="AB94" s="3" t="s">
        <v>668</v>
      </c>
      <c r="AC94" s="1" t="s">
        <v>677</v>
      </c>
      <c r="AD94" s="4" t="s">
        <v>678</v>
      </c>
      <c r="AF94" s="1" t="s">
        <v>671</v>
      </c>
      <c r="AH94" s="1" t="s">
        <v>77</v>
      </c>
      <c r="AI94" s="1" t="s">
        <v>672</v>
      </c>
      <c r="AK94" s="1" t="s">
        <v>673</v>
      </c>
    </row>
    <row r="95" customFormat="false" ht="60" hidden="false" customHeight="false" outlineLevel="0" collapsed="false">
      <c r="A95" s="1" t="str">
        <f aca="false">CONCATENATE("lamd:md_",B95)</f>
        <v>lamd:md_ANN_CLB</v>
      </c>
      <c r="B95" s="1" t="s">
        <v>679</v>
      </c>
      <c r="C95" s="1" t="s">
        <v>680</v>
      </c>
      <c r="D95" s="1" t="s">
        <v>368</v>
      </c>
      <c r="E95" s="2" t="s">
        <v>65</v>
      </c>
      <c r="F95" s="1" t="s">
        <v>370</v>
      </c>
      <c r="H95" s="4" t="n">
        <v>0</v>
      </c>
      <c r="K95" s="4" t="n">
        <v>0</v>
      </c>
      <c r="N95" s="4" t="n">
        <v>0</v>
      </c>
      <c r="Q95" s="4" t="n">
        <v>0</v>
      </c>
      <c r="T95" s="4" t="n">
        <v>0</v>
      </c>
      <c r="W95" s="4" t="n">
        <v>0</v>
      </c>
      <c r="Z95" s="4" t="n">
        <v>0</v>
      </c>
      <c r="AB95" s="3" t="s">
        <v>681</v>
      </c>
      <c r="AC95" s="4" t="s">
        <v>682</v>
      </c>
      <c r="AF95" s="1" t="s">
        <v>683</v>
      </c>
      <c r="AH95" s="1" t="s">
        <v>77</v>
      </c>
      <c r="AI95" s="1" t="s">
        <v>672</v>
      </c>
      <c r="AK95" s="1" t="s">
        <v>684</v>
      </c>
    </row>
    <row r="96" customFormat="false" ht="15" hidden="false" customHeight="false" outlineLevel="0" collapsed="false">
      <c r="A96" s="1" t="str">
        <f aca="false">CONCATENATE("lamd:md_",B96)</f>
        <v>lamd:md_ANN_ART</v>
      </c>
      <c r="B96" s="1" t="s">
        <v>685</v>
      </c>
      <c r="C96" s="1" t="s">
        <v>686</v>
      </c>
      <c r="D96" s="1" t="s">
        <v>371</v>
      </c>
      <c r="E96" s="2" t="s">
        <v>65</v>
      </c>
      <c r="H96" s="4" t="n">
        <v>0</v>
      </c>
      <c r="K96" s="4" t="n">
        <v>0</v>
      </c>
      <c r="N96" s="4" t="n">
        <v>0</v>
      </c>
      <c r="Q96" s="4" t="n">
        <v>0</v>
      </c>
      <c r="T96" s="4" t="n">
        <v>0</v>
      </c>
      <c r="W96" s="4" t="n">
        <v>0</v>
      </c>
      <c r="Z96" s="4" t="n">
        <v>0</v>
      </c>
      <c r="AB96" s="3" t="s">
        <v>687</v>
      </c>
      <c r="AC96" s="1" t="s">
        <v>688</v>
      </c>
      <c r="AH96" s="1" t="s">
        <v>77</v>
      </c>
      <c r="AI96" s="1" t="s">
        <v>672</v>
      </c>
      <c r="AK96" s="1" t="s">
        <v>684</v>
      </c>
    </row>
    <row r="97" customFormat="false" ht="30" hidden="false" customHeight="false" outlineLevel="0" collapsed="false">
      <c r="A97" s="1" t="str">
        <f aca="false">CONCATENATE("lamd:md_",B97)</f>
        <v>lamd:md_ANN_PAR</v>
      </c>
      <c r="B97" s="1" t="s">
        <v>689</v>
      </c>
      <c r="C97" s="1" t="s">
        <v>690</v>
      </c>
      <c r="D97" s="1" t="s">
        <v>373</v>
      </c>
      <c r="E97" s="2" t="s">
        <v>65</v>
      </c>
      <c r="H97" s="4" t="n">
        <v>0</v>
      </c>
      <c r="K97" s="4" t="n">
        <v>0</v>
      </c>
      <c r="N97" s="4" t="n">
        <v>0</v>
      </c>
      <c r="Q97" s="4" t="n">
        <v>0</v>
      </c>
      <c r="T97" s="4" t="n">
        <v>0</v>
      </c>
      <c r="W97" s="4" t="n">
        <v>0</v>
      </c>
      <c r="Z97" s="4" t="n">
        <v>0</v>
      </c>
      <c r="AB97" s="3" t="s">
        <v>691</v>
      </c>
      <c r="AC97" s="1" t="s">
        <v>692</v>
      </c>
      <c r="AH97" s="1" t="s">
        <v>77</v>
      </c>
      <c r="AI97" s="1" t="s">
        <v>672</v>
      </c>
      <c r="AK97" s="1" t="s">
        <v>684</v>
      </c>
    </row>
    <row r="98" customFormat="false" ht="30" hidden="false" customHeight="false" outlineLevel="0" collapsed="false">
      <c r="A98" s="1" t="str">
        <f aca="false">CONCATENATE("lamd:md_",B98)</f>
        <v>lamd:md_ANN_SUB</v>
      </c>
      <c r="B98" s="1" t="s">
        <v>693</v>
      </c>
      <c r="C98" s="1" t="s">
        <v>694</v>
      </c>
      <c r="D98" s="1" t="s">
        <v>375</v>
      </c>
      <c r="E98" s="2" t="s">
        <v>65</v>
      </c>
      <c r="H98" s="4" t="n">
        <v>0</v>
      </c>
      <c r="K98" s="4" t="n">
        <v>0</v>
      </c>
      <c r="N98" s="4" t="n">
        <v>0</v>
      </c>
      <c r="Q98" s="4" t="n">
        <v>0</v>
      </c>
      <c r="T98" s="4" t="n">
        <v>0</v>
      </c>
      <c r="W98" s="4" t="n">
        <v>0</v>
      </c>
      <c r="Z98" s="4" t="n">
        <v>0</v>
      </c>
      <c r="AB98" s="3" t="s">
        <v>695</v>
      </c>
      <c r="AC98" s="1" t="s">
        <v>696</v>
      </c>
      <c r="AH98" s="1" t="s">
        <v>77</v>
      </c>
      <c r="AI98" s="1" t="s">
        <v>672</v>
      </c>
      <c r="AK98" s="1" t="s">
        <v>684</v>
      </c>
    </row>
    <row r="99" customFormat="false" ht="60" hidden="false" customHeight="false" outlineLevel="0" collapsed="false">
      <c r="A99" s="1" t="str">
        <f aca="false">CONCATENATE("lamd:md_",B99)</f>
        <v>lamd:md_ANN_TLT</v>
      </c>
      <c r="B99" s="1" t="s">
        <v>697</v>
      </c>
      <c r="C99" s="1" t="s">
        <v>698</v>
      </c>
      <c r="D99" s="1" t="s">
        <v>388</v>
      </c>
      <c r="E99" s="2" t="s">
        <v>65</v>
      </c>
      <c r="H99" s="4" t="n">
        <v>0</v>
      </c>
      <c r="K99" s="4" t="n">
        <v>0</v>
      </c>
      <c r="N99" s="4" t="n">
        <v>0</v>
      </c>
      <c r="Q99" s="4" t="n">
        <v>0</v>
      </c>
      <c r="T99" s="4" t="n">
        <v>0</v>
      </c>
      <c r="W99" s="4" t="n">
        <v>0</v>
      </c>
      <c r="Z99" s="4" t="n">
        <v>0</v>
      </c>
      <c r="AB99" s="3" t="s">
        <v>699</v>
      </c>
      <c r="AC99" s="1" t="s">
        <v>700</v>
      </c>
      <c r="AD99" s="4" t="s">
        <v>701</v>
      </c>
      <c r="AH99" s="1" t="s">
        <v>77</v>
      </c>
      <c r="AI99" s="1" t="s">
        <v>672</v>
      </c>
      <c r="AK99" s="1" t="s">
        <v>684</v>
      </c>
    </row>
    <row r="100" customFormat="false" ht="30" hidden="false" customHeight="false" outlineLevel="0" collapsed="false">
      <c r="A100" s="1" t="str">
        <f aca="false">CONCATENATE("lamd:md_",B100)</f>
        <v>lamd:md_ANN_RL2</v>
      </c>
      <c r="B100" s="1" t="s">
        <v>702</v>
      </c>
      <c r="C100" s="1" t="s">
        <v>703</v>
      </c>
      <c r="D100" s="1" t="s">
        <v>390</v>
      </c>
      <c r="E100" s="2" t="s">
        <v>65</v>
      </c>
      <c r="F100" s="1" t="s">
        <v>392</v>
      </c>
      <c r="H100" s="4" t="n">
        <v>0</v>
      </c>
      <c r="K100" s="4" t="n">
        <v>0</v>
      </c>
      <c r="N100" s="4" t="n">
        <v>0</v>
      </c>
      <c r="Q100" s="4" t="n">
        <v>0</v>
      </c>
      <c r="T100" s="4" t="n">
        <v>0</v>
      </c>
      <c r="W100" s="4" t="n">
        <v>0</v>
      </c>
      <c r="Z100" s="4" t="n">
        <v>0</v>
      </c>
      <c r="AB100" s="3" t="s">
        <v>704</v>
      </c>
      <c r="AC100" s="1" t="s">
        <v>705</v>
      </c>
      <c r="AH100" s="1" t="s">
        <v>77</v>
      </c>
      <c r="AI100" s="1" t="s">
        <v>672</v>
      </c>
      <c r="AK100" s="1" t="s">
        <v>684</v>
      </c>
    </row>
    <row r="101" customFormat="false" ht="45" hidden="false" customHeight="false" outlineLevel="0" collapsed="false">
      <c r="A101" s="1" t="str">
        <f aca="false">CONCATENATE("lamd:md_",B101)</f>
        <v>lamd:md_ANN_MDL</v>
      </c>
      <c r="B101" s="1" t="s">
        <v>706</v>
      </c>
      <c r="C101" s="1" t="s">
        <v>707</v>
      </c>
      <c r="D101" s="1" t="s">
        <v>393</v>
      </c>
      <c r="E101" s="2" t="s">
        <v>65</v>
      </c>
      <c r="F101" s="1" t="s">
        <v>395</v>
      </c>
      <c r="H101" s="4" t="n">
        <v>0</v>
      </c>
      <c r="K101" s="4" t="n">
        <v>0</v>
      </c>
      <c r="N101" s="4" t="n">
        <v>0</v>
      </c>
      <c r="Q101" s="4" t="n">
        <v>0</v>
      </c>
      <c r="T101" s="4" t="n">
        <v>0</v>
      </c>
      <c r="W101" s="4" t="n">
        <v>0</v>
      </c>
      <c r="Z101" s="4" t="n">
        <v>0</v>
      </c>
      <c r="AB101" s="3" t="s">
        <v>708</v>
      </c>
      <c r="AC101" s="1" t="s">
        <v>709</v>
      </c>
      <c r="AF101" s="1" t="s">
        <v>710</v>
      </c>
      <c r="AH101" s="1" t="s">
        <v>77</v>
      </c>
      <c r="AI101" s="1" t="s">
        <v>672</v>
      </c>
      <c r="AK101" s="1" t="s">
        <v>684</v>
      </c>
    </row>
    <row r="102" customFormat="false" ht="45" hidden="false" customHeight="false" outlineLevel="0" collapsed="false">
      <c r="A102" s="1" t="str">
        <f aca="false">CONCATENATE("lamd:md_",B102)</f>
        <v>lamd:md_ANN_MSL</v>
      </c>
      <c r="B102" s="1" t="s">
        <v>711</v>
      </c>
      <c r="C102" s="1" t="s">
        <v>712</v>
      </c>
      <c r="D102" s="1" t="s">
        <v>396</v>
      </c>
      <c r="E102" s="2" t="s">
        <v>65</v>
      </c>
      <c r="F102" s="1" t="s">
        <v>395</v>
      </c>
      <c r="H102" s="4" t="n">
        <v>0</v>
      </c>
      <c r="K102" s="4" t="n">
        <v>0</v>
      </c>
      <c r="N102" s="4" t="n">
        <v>0</v>
      </c>
      <c r="Q102" s="4" t="n">
        <v>0</v>
      </c>
      <c r="T102" s="4" t="n">
        <v>0</v>
      </c>
      <c r="W102" s="4" t="n">
        <v>0</v>
      </c>
      <c r="Z102" s="4" t="n">
        <v>0</v>
      </c>
      <c r="AB102" s="3" t="s">
        <v>713</v>
      </c>
      <c r="AC102" s="1" t="s">
        <v>714</v>
      </c>
      <c r="AF102" s="1" t="s">
        <v>710</v>
      </c>
      <c r="AH102" s="1" t="s">
        <v>77</v>
      </c>
      <c r="AI102" s="1" t="s">
        <v>672</v>
      </c>
      <c r="AK102" s="1" t="s">
        <v>684</v>
      </c>
    </row>
    <row r="103" customFormat="false" ht="60" hidden="false" customHeight="false" outlineLevel="0" collapsed="false">
      <c r="A103" s="1" t="str">
        <f aca="false">CONCATENATE("lamd:md_",B103)</f>
        <v>lamd:md_ANN_SOV</v>
      </c>
      <c r="B103" s="1" t="s">
        <v>715</v>
      </c>
      <c r="C103" s="1" t="s">
        <v>716</v>
      </c>
      <c r="D103" s="1" t="s">
        <v>398</v>
      </c>
      <c r="E103" s="2" t="s">
        <v>65</v>
      </c>
      <c r="H103" s="4" t="n">
        <v>0</v>
      </c>
      <c r="K103" s="4" t="n">
        <v>0</v>
      </c>
      <c r="N103" s="4" t="n">
        <v>0</v>
      </c>
      <c r="Q103" s="4" t="n">
        <v>0</v>
      </c>
      <c r="T103" s="4" t="n">
        <v>0</v>
      </c>
      <c r="W103" s="4" t="n">
        <v>0</v>
      </c>
      <c r="Z103" s="4" t="n">
        <v>0</v>
      </c>
      <c r="AB103" s="6" t="s">
        <v>717</v>
      </c>
      <c r="AH103" s="1" t="s">
        <v>77</v>
      </c>
      <c r="AI103" s="1" t="s">
        <v>672</v>
      </c>
      <c r="AK103" s="1" t="s">
        <v>684</v>
      </c>
    </row>
    <row r="104" customFormat="false" ht="30" hidden="false" customHeight="false" outlineLevel="0" collapsed="false">
      <c r="A104" s="1" t="str">
        <f aca="false">CONCATENATE("lamd:md_",B104)</f>
        <v>lamd:md_ANN_EOV</v>
      </c>
      <c r="B104" s="1" t="s">
        <v>718</v>
      </c>
      <c r="C104" s="1" t="s">
        <v>719</v>
      </c>
      <c r="D104" s="1" t="s">
        <v>400</v>
      </c>
      <c r="E104" s="2" t="s">
        <v>65</v>
      </c>
      <c r="H104" s="4" t="n">
        <v>0</v>
      </c>
      <c r="K104" s="4" t="n">
        <v>0</v>
      </c>
      <c r="N104" s="4" t="n">
        <v>0</v>
      </c>
      <c r="Q104" s="4" t="n">
        <v>0</v>
      </c>
      <c r="T104" s="4" t="n">
        <v>0</v>
      </c>
      <c r="W104" s="4" t="n">
        <v>0</v>
      </c>
      <c r="Z104" s="4" t="n">
        <v>0</v>
      </c>
      <c r="AB104" s="3" t="s">
        <v>720</v>
      </c>
      <c r="AH104" s="1" t="s">
        <v>77</v>
      </c>
      <c r="AI104" s="1" t="s">
        <v>672</v>
      </c>
      <c r="AK104" s="1" t="s">
        <v>684</v>
      </c>
    </row>
    <row r="105" customFormat="false" ht="30" hidden="false" customHeight="false" outlineLevel="0" collapsed="false">
      <c r="A105" s="1" t="str">
        <f aca="false">CONCATENATE("lamd:md_",B105)</f>
        <v>lamd:md_ANN_LVL</v>
      </c>
      <c r="B105" s="1" t="s">
        <v>721</v>
      </c>
      <c r="C105" s="1" t="s">
        <v>722</v>
      </c>
      <c r="D105" s="1" t="s">
        <v>402</v>
      </c>
      <c r="E105" s="2" t="s">
        <v>65</v>
      </c>
      <c r="F105" s="1" t="s">
        <v>320</v>
      </c>
      <c r="H105" s="4" t="n">
        <v>0</v>
      </c>
      <c r="K105" s="4" t="n">
        <v>0</v>
      </c>
      <c r="N105" s="4" t="n">
        <v>0</v>
      </c>
      <c r="Q105" s="4" t="n">
        <v>0</v>
      </c>
      <c r="T105" s="4" t="n">
        <v>0</v>
      </c>
      <c r="W105" s="4" t="n">
        <v>0</v>
      </c>
      <c r="Z105" s="4" t="n">
        <v>0</v>
      </c>
      <c r="AB105" s="3" t="s">
        <v>723</v>
      </c>
      <c r="AF105" s="1" t="s">
        <v>724</v>
      </c>
      <c r="AH105" s="1" t="s">
        <v>77</v>
      </c>
      <c r="AI105" s="1" t="s">
        <v>672</v>
      </c>
      <c r="AK105" s="1" t="s">
        <v>684</v>
      </c>
    </row>
    <row r="106" customFormat="false" ht="30" hidden="false" customHeight="false" outlineLevel="0" collapsed="false">
      <c r="A106" s="1" t="str">
        <f aca="false">CONCATENATE("lamd:md_",B106)</f>
        <v>lamd:md_ANN_FCS</v>
      </c>
      <c r="B106" s="1" t="s">
        <v>725</v>
      </c>
      <c r="C106" s="1" t="s">
        <v>726</v>
      </c>
      <c r="D106" s="1" t="s">
        <v>575</v>
      </c>
      <c r="E106" s="2" t="s">
        <v>65</v>
      </c>
      <c r="F106" s="1" t="s">
        <v>395</v>
      </c>
      <c r="H106" s="4" t="n">
        <v>0</v>
      </c>
      <c r="K106" s="4" t="n">
        <v>0</v>
      </c>
      <c r="N106" s="4" t="n">
        <v>0</v>
      </c>
      <c r="Q106" s="4" t="n">
        <v>0</v>
      </c>
      <c r="T106" s="4" t="n">
        <v>0</v>
      </c>
      <c r="W106" s="4" t="n">
        <v>0</v>
      </c>
      <c r="Z106" s="4" t="n">
        <v>0</v>
      </c>
      <c r="AB106" s="3" t="s">
        <v>727</v>
      </c>
      <c r="AF106" s="1" t="s">
        <v>728</v>
      </c>
      <c r="AH106" s="1" t="s">
        <v>77</v>
      </c>
      <c r="AI106" s="1" t="s">
        <v>672</v>
      </c>
      <c r="AK106" s="1" t="s">
        <v>684</v>
      </c>
    </row>
    <row r="107" customFormat="false" ht="30" hidden="false" customHeight="false" outlineLevel="0" collapsed="false">
      <c r="A107" s="1" t="str">
        <f aca="false">CONCATENATE("lamd:md_",B107)</f>
        <v>lamd:md_ANN_FCT</v>
      </c>
      <c r="B107" s="1" t="s">
        <v>729</v>
      </c>
      <c r="C107" s="1" t="s">
        <v>730</v>
      </c>
      <c r="D107" s="1" t="s">
        <v>577</v>
      </c>
      <c r="E107" s="2" t="s">
        <v>65</v>
      </c>
      <c r="F107" s="1" t="s">
        <v>395</v>
      </c>
      <c r="H107" s="4" t="n">
        <v>0</v>
      </c>
      <c r="K107" s="4" t="n">
        <v>0</v>
      </c>
      <c r="AB107" s="3" t="s">
        <v>731</v>
      </c>
      <c r="AF107" s="1" t="s">
        <v>728</v>
      </c>
      <c r="AH107" s="1" t="s">
        <v>77</v>
      </c>
      <c r="AI107" s="1" t="s">
        <v>672</v>
      </c>
      <c r="AK107" s="1" t="s">
        <v>684</v>
      </c>
    </row>
    <row r="108" customFormat="false" ht="195" hidden="false" customHeight="false" outlineLevel="0" collapsed="false">
      <c r="A108" s="1" t="str">
        <f aca="false">CONCATENATE("lamd:md_",B108)</f>
        <v>lamd:md_DTS</v>
      </c>
      <c r="B108" s="1" t="s">
        <v>732</v>
      </c>
      <c r="C108" s="1" t="s">
        <v>733</v>
      </c>
      <c r="D108" s="1" t="s">
        <v>734</v>
      </c>
      <c r="E108" s="2" t="s">
        <v>40</v>
      </c>
      <c r="AB108" s="3" t="s">
        <v>735</v>
      </c>
      <c r="AC108" s="8" t="s">
        <v>736</v>
      </c>
      <c r="AD108" s="4" t="s">
        <v>737</v>
      </c>
      <c r="AH108" s="1" t="s">
        <v>77</v>
      </c>
      <c r="AI108" s="1" t="s">
        <v>94</v>
      </c>
      <c r="AJ108" s="1" t="s">
        <v>95</v>
      </c>
      <c r="AK108" s="1" t="s">
        <v>96</v>
      </c>
    </row>
    <row r="109" customFormat="false" ht="60" hidden="false" customHeight="false" outlineLevel="0" collapsed="false">
      <c r="A109" s="1" t="str">
        <f aca="false">CONCATENATE("lamd:md_",B109)</f>
        <v>lamd:md_DTT</v>
      </c>
      <c r="B109" s="1" t="s">
        <v>738</v>
      </c>
      <c r="C109" s="1" t="s">
        <v>739</v>
      </c>
      <c r="D109" s="1" t="s">
        <v>740</v>
      </c>
      <c r="E109" s="2" t="s">
        <v>40</v>
      </c>
      <c r="AB109" s="6" t="s">
        <v>741</v>
      </c>
      <c r="AC109" s="8" t="s">
        <v>742</v>
      </c>
      <c r="AH109" s="1" t="s">
        <v>77</v>
      </c>
      <c r="AI109" s="1" t="s">
        <v>94</v>
      </c>
      <c r="AJ109" s="1" t="s">
        <v>95</v>
      </c>
      <c r="AK109" s="1" t="s">
        <v>96</v>
      </c>
    </row>
    <row r="110" customFormat="false" ht="165" hidden="false" customHeight="false" outlineLevel="0" collapsed="false">
      <c r="A110" s="1" t="str">
        <f aca="false">CONCATENATE("lamd:md_",B110)</f>
        <v>lamd:md_DTA</v>
      </c>
      <c r="B110" s="1" t="s">
        <v>743</v>
      </c>
      <c r="C110" s="1" t="s">
        <v>744</v>
      </c>
      <c r="D110" s="1" t="s">
        <v>745</v>
      </c>
      <c r="E110" s="2" t="s">
        <v>40</v>
      </c>
      <c r="AB110" s="3" t="s">
        <v>746</v>
      </c>
      <c r="AC110" s="8" t="s">
        <v>747</v>
      </c>
      <c r="AD110" s="4" t="s">
        <v>748</v>
      </c>
      <c r="AH110" s="1" t="s">
        <v>77</v>
      </c>
      <c r="AI110" s="1" t="s">
        <v>94</v>
      </c>
      <c r="AJ110" s="1" t="s">
        <v>95</v>
      </c>
      <c r="AK110" s="1" t="s">
        <v>96</v>
      </c>
    </row>
    <row r="111" customFormat="false" ht="135" hidden="false" customHeight="false" outlineLevel="0" collapsed="false">
      <c r="A111" s="1" t="str">
        <f aca="false">CONCATENATE("lamd:md_",B111)</f>
        <v>lamd:md_DTN</v>
      </c>
      <c r="B111" s="1" t="s">
        <v>749</v>
      </c>
      <c r="C111" s="1" t="s">
        <v>750</v>
      </c>
      <c r="D111" s="1" t="s">
        <v>751</v>
      </c>
      <c r="E111" s="2" t="s">
        <v>40</v>
      </c>
      <c r="AB111" s="6" t="s">
        <v>752</v>
      </c>
      <c r="AC111" s="8" t="s">
        <v>753</v>
      </c>
      <c r="AD111" s="4" t="s">
        <v>754</v>
      </c>
      <c r="AH111" s="1" t="s">
        <v>77</v>
      </c>
      <c r="AI111" s="1" t="s">
        <v>94</v>
      </c>
      <c r="AJ111" s="1" t="s">
        <v>95</v>
      </c>
      <c r="AK111" s="1" t="s">
        <v>96</v>
      </c>
    </row>
    <row r="112" customFormat="false" ht="90" hidden="false" customHeight="false" outlineLevel="0" collapsed="false">
      <c r="A112" s="1" t="str">
        <f aca="false">CONCATENATE("lamd:md_",B112)</f>
        <v>lamd:md_OJ_ID</v>
      </c>
      <c r="B112" s="1" t="s">
        <v>755</v>
      </c>
      <c r="C112" s="1" t="s">
        <v>756</v>
      </c>
      <c r="D112" s="1" t="s">
        <v>757</v>
      </c>
      <c r="E112" s="2" t="s">
        <v>40</v>
      </c>
      <c r="AB112" s="6" t="s">
        <v>758</v>
      </c>
      <c r="AC112" s="8" t="s">
        <v>759</v>
      </c>
      <c r="AH112" s="1" t="s">
        <v>760</v>
      </c>
      <c r="AI112" s="1" t="s">
        <v>761</v>
      </c>
      <c r="AK112" s="1" t="s">
        <v>762</v>
      </c>
    </row>
    <row r="113" customFormat="false" ht="30" hidden="false" customHeight="false" outlineLevel="0" collapsed="false">
      <c r="A113" s="1" t="str">
        <f aca="false">CONCATENATE("lamd:md_",B113)</f>
        <v>lamd:md_ELI</v>
      </c>
      <c r="B113" s="1" t="s">
        <v>763</v>
      </c>
      <c r="C113" s="1" t="s">
        <v>764</v>
      </c>
      <c r="D113" s="1" t="s">
        <v>765</v>
      </c>
      <c r="E113" s="2" t="s">
        <v>40</v>
      </c>
      <c r="AK113" s="1" t="s">
        <v>762</v>
      </c>
    </row>
    <row r="114" customFormat="false" ht="30" hidden="false" customHeight="false" outlineLevel="0" collapsed="false">
      <c r="A114" s="1" t="str">
        <f aca="false">CONCATENATE("lamd:md_",B114)</f>
        <v>lamd:md_ECLI</v>
      </c>
      <c r="B114" s="1" t="s">
        <v>766</v>
      </c>
      <c r="C114" s="1" t="s">
        <v>767</v>
      </c>
      <c r="D114" s="1" t="s">
        <v>768</v>
      </c>
      <c r="E114" s="2" t="s">
        <v>40</v>
      </c>
      <c r="AK114" s="1" t="s">
        <v>762</v>
      </c>
    </row>
    <row r="115" customFormat="false" ht="15" hidden="false" customHeight="false" outlineLevel="0" collapsed="false">
      <c r="A115" s="1" t="str">
        <f aca="false">CONCATENATE("lamd:md_",B115)</f>
        <v>lamd:md_PARENT</v>
      </c>
      <c r="B115" s="1" t="s">
        <v>769</v>
      </c>
      <c r="C115" s="1" t="s">
        <v>770</v>
      </c>
      <c r="D115" s="1" t="s">
        <v>771</v>
      </c>
      <c r="E115" s="2" t="s">
        <v>65</v>
      </c>
      <c r="AK115" s="2" t="s">
        <v>44</v>
      </c>
    </row>
    <row r="116" customFormat="false" ht="15" hidden="false" customHeight="false" outlineLevel="0" collapsed="false">
      <c r="A116" s="1" t="str">
        <f aca="false">CONCATENATE("lamd:md_",B116)</f>
        <v>lamd:md_ORDER</v>
      </c>
      <c r="B116" s="1" t="s">
        <v>772</v>
      </c>
      <c r="C116" s="1" t="s">
        <v>773</v>
      </c>
      <c r="D116" s="1" t="s">
        <v>774</v>
      </c>
      <c r="E116" s="2" t="s">
        <v>40</v>
      </c>
      <c r="AB116" s="3" t="s">
        <v>775</v>
      </c>
      <c r="AK116" s="2" t="s">
        <v>44</v>
      </c>
    </row>
    <row r="117" customFormat="false" ht="15" hidden="false" customHeight="false" outlineLevel="0" collapsed="false">
      <c r="A117" s="1" t="str">
        <f aca="false">CONCATENATE("lamd:md_",B117)</f>
        <v>lamd:md_DESCRIPTION</v>
      </c>
      <c r="B117" s="1" t="s">
        <v>776</v>
      </c>
      <c r="C117" s="1" t="s">
        <v>27</v>
      </c>
      <c r="D117" s="1" t="s">
        <v>777</v>
      </c>
      <c r="E117" s="2" t="s">
        <v>40</v>
      </c>
      <c r="AK117" s="2" t="s">
        <v>44</v>
      </c>
    </row>
    <row r="118" customFormat="false" ht="30" hidden="false" customHeight="false" outlineLevel="0" collapsed="false">
      <c r="A118" s="1" t="str">
        <f aca="false">CONCATENATE("lamd:md_",B118)</f>
        <v>lamd:md_CLASSIFICATION</v>
      </c>
      <c r="B118" s="21" t="s">
        <v>36</v>
      </c>
      <c r="C118" s="1" t="s">
        <v>114</v>
      </c>
      <c r="D118" s="1" t="s">
        <v>778</v>
      </c>
      <c r="E118" s="2" t="s">
        <v>65</v>
      </c>
      <c r="AK118" s="2" t="s">
        <v>44</v>
      </c>
    </row>
  </sheetData>
  <autoFilter ref="A1:AJ11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9.19140625" defaultRowHeight="15" zeroHeight="false" outlineLevelRow="0" outlineLevelCol="0"/>
  <cols>
    <col collapsed="false" customWidth="true" hidden="false" outlineLevel="0" max="1" min="1" style="0" width="26.59"/>
    <col collapsed="false" customWidth="true" hidden="false" outlineLevel="0" max="2" min="2" style="0" width="13.7"/>
    <col collapsed="false" customWidth="true" hidden="false" outlineLevel="0" max="4" min="3" style="0" width="16"/>
    <col collapsed="false" customWidth="true" hidden="false" outlineLevel="0" max="5" min="5" style="0" width="12.57"/>
    <col collapsed="false" customWidth="true" hidden="false" outlineLevel="0" max="6" min="6" style="0" width="41.87"/>
    <col collapsed="false" customWidth="true" hidden="false" outlineLevel="0" max="7" min="7" style="0" width="94.58"/>
    <col collapsed="false" customWidth="true" hidden="false" outlineLevel="0" max="8" min="8" style="0" width="16.14"/>
  </cols>
  <sheetData>
    <row r="1" s="2" customFormat="true" ht="15" hidden="false" customHeight="false" outlineLevel="0" collapsed="false">
      <c r="A1" s="5" t="s">
        <v>0</v>
      </c>
      <c r="B1" s="5" t="s">
        <v>37</v>
      </c>
      <c r="C1" s="5" t="s">
        <v>769</v>
      </c>
      <c r="D1" s="5" t="s">
        <v>779</v>
      </c>
      <c r="E1" s="5" t="s">
        <v>772</v>
      </c>
      <c r="F1" s="5" t="s">
        <v>41</v>
      </c>
      <c r="G1" s="5" t="s">
        <v>776</v>
      </c>
      <c r="H1" s="5" t="s">
        <v>55</v>
      </c>
      <c r="I1" s="13"/>
      <c r="J1" s="13"/>
    </row>
    <row r="2" s="2" customFormat="true" ht="13.8" hidden="false" customHeight="false" outlineLevel="0" collapsed="false">
      <c r="A2" s="2" t="str">
        <f aca="false">CONCATENATE("lamd:class_",B2)</f>
        <v>lamd:class_REF</v>
      </c>
      <c r="B2" s="2" t="s">
        <v>780</v>
      </c>
      <c r="C2" s="2" t="str">
        <f aca="false">IF(NOT(ISBLANK(D2)),CONCATENATE("lamd:class_",D2),""  )</f>
        <v/>
      </c>
      <c r="E2" s="2" t="n">
        <v>1</v>
      </c>
      <c r="F2" s="13" t="s">
        <v>94</v>
      </c>
      <c r="G2" s="2" t="s">
        <v>781</v>
      </c>
    </row>
    <row r="3" customFormat="false" ht="13.8" hidden="false" customHeight="false" outlineLevel="0" collapsed="false">
      <c r="A3" s="2" t="str">
        <f aca="false">CONCATENATE("lamd:class_",B3)</f>
        <v>lamd:class_CLX</v>
      </c>
      <c r="B3" s="0" t="s">
        <v>782</v>
      </c>
      <c r="C3" s="2" t="str">
        <f aca="false">IF(NOT(ISBLANK(D3)),CONCATENATE("lamd:class_",D3),""  )</f>
        <v>lamd:class_REF</v>
      </c>
      <c r="D3" s="0" t="s">
        <v>780</v>
      </c>
      <c r="E3" s="0" t="n">
        <v>1</v>
      </c>
      <c r="F3" s="2" t="s">
        <v>95</v>
      </c>
    </row>
    <row r="4" customFormat="false" ht="13.8" hidden="false" customHeight="false" outlineLevel="0" collapsed="false">
      <c r="A4" s="2" t="str">
        <f aca="false">CONCATENATE("lamd:class_",B4)</f>
        <v>lamd:class_OTHER_REF</v>
      </c>
      <c r="B4" s="0" t="s">
        <v>783</v>
      </c>
      <c r="C4" s="2" t="str">
        <f aca="false">IF(NOT(ISBLANK(D4)),CONCATENATE("lamd:class_",D4),""  )</f>
        <v>lamd:class_REF</v>
      </c>
      <c r="D4" s="0" t="s">
        <v>780</v>
      </c>
      <c r="E4" s="0" t="n">
        <v>2</v>
      </c>
      <c r="F4" s="0" t="s">
        <v>784</v>
      </c>
    </row>
    <row r="5" customFormat="false" ht="13.8" hidden="false" customHeight="false" outlineLevel="0" collapsed="false">
      <c r="A5" s="2" t="str">
        <f aca="false">CONCATENATE("lamd:class_",B5)</f>
        <v>lamd:class_DATE</v>
      </c>
      <c r="B5" s="0" t="s">
        <v>785</v>
      </c>
      <c r="C5" s="2" t="str">
        <f aca="false">IF(NOT(ISBLANK(D5)),CONCATENATE("lamd:class_",D5),""  )</f>
        <v/>
      </c>
      <c r="E5" s="0" t="n">
        <v>2</v>
      </c>
      <c r="F5" s="22" t="s">
        <v>149</v>
      </c>
      <c r="G5" s="0" t="s">
        <v>786</v>
      </c>
    </row>
    <row r="6" customFormat="false" ht="13.8" hidden="false" customHeight="false" outlineLevel="0" collapsed="false">
      <c r="A6" s="2" t="str">
        <f aca="false">CONCATENATE("lamd:class_",B6)</f>
        <v>lamd:class_DPROP</v>
      </c>
      <c r="B6" s="0" t="s">
        <v>787</v>
      </c>
      <c r="C6" s="2" t="str">
        <f aca="false">IF(NOT(ISBLANK(D6)),CONCATENATE("lamd:class_",D6),""  )</f>
        <v>lamd:class_DATE</v>
      </c>
      <c r="D6" s="0" t="s">
        <v>785</v>
      </c>
      <c r="E6" s="0" t="n">
        <v>1</v>
      </c>
      <c r="F6" s="21" t="s">
        <v>788</v>
      </c>
    </row>
    <row r="7" customFormat="false" ht="13.8" hidden="false" customHeight="false" outlineLevel="0" collapsed="false">
      <c r="A7" s="2" t="str">
        <f aca="false">CONCATENATE("lamd:class_",B7)</f>
        <v>lamd:class_DANNOT</v>
      </c>
      <c r="B7" s="0" t="s">
        <v>789</v>
      </c>
      <c r="C7" s="2" t="str">
        <f aca="false">IF(NOT(ISBLANK(D7)),CONCATENATE("lamd:class_",D7),""  )</f>
        <v>lamd:class_DATE</v>
      </c>
      <c r="D7" s="0" t="s">
        <v>785</v>
      </c>
      <c r="E7" s="0" t="n">
        <v>2</v>
      </c>
      <c r="F7" s="21" t="s">
        <v>790</v>
      </c>
    </row>
    <row r="8" customFormat="false" ht="13.8" hidden="false" customHeight="false" outlineLevel="0" collapsed="false">
      <c r="A8" s="2" t="str">
        <f aca="false">CONCATENATE("lamd:class_",B8)</f>
        <v>lamd:class_CLAS</v>
      </c>
      <c r="B8" s="0" t="s">
        <v>791</v>
      </c>
      <c r="C8" s="2" t="str">
        <f aca="false">IF(NOT(ISBLANK(D8)),CONCATENATE("lamd:class_",D8),""  )</f>
        <v/>
      </c>
      <c r="E8" s="0" t="n">
        <v>3</v>
      </c>
      <c r="F8" s="22" t="s">
        <v>792</v>
      </c>
      <c r="G8" s="0" t="s">
        <v>793</v>
      </c>
    </row>
    <row r="9" customFormat="false" ht="13.8" hidden="false" customHeight="false" outlineLevel="0" collapsed="false">
      <c r="A9" s="2" t="str">
        <f aca="false">CONCATENATE("lamd:class_",B9)</f>
        <v>lamd:class_ESI</v>
      </c>
      <c r="B9" s="0" t="s">
        <v>794</v>
      </c>
      <c r="C9" s="2" t="str">
        <f aca="false">IF(NOT(ISBLANK(D9)),CONCATENATE("lamd:class_",D9),""  )</f>
        <v/>
      </c>
      <c r="E9" s="0" t="n">
        <v>4</v>
      </c>
      <c r="F9" s="22" t="s">
        <v>795</v>
      </c>
      <c r="G9" s="0" t="s">
        <v>796</v>
      </c>
    </row>
    <row r="10" customFormat="false" ht="225.35" hidden="false" customHeight="false" outlineLevel="0" collapsed="false">
      <c r="A10" s="2" t="str">
        <f aca="false">CONCATENATE("lamd:class_",B10)</f>
        <v>lamd:class_RBD</v>
      </c>
      <c r="B10" s="0" t="s">
        <v>797</v>
      </c>
      <c r="C10" s="2" t="str">
        <f aca="false">IF(NOT(ISBLANK(D10)),CONCATENATE("lamd:class_",D10),""  )</f>
        <v>lamd:class_RBD</v>
      </c>
      <c r="D10" s="0" t="s">
        <v>797</v>
      </c>
      <c r="E10" s="0" t="n">
        <v>2</v>
      </c>
      <c r="F10" s="22" t="s">
        <v>798</v>
      </c>
      <c r="G10" s="2" t="s">
        <v>799</v>
      </c>
    </row>
    <row r="11" customFormat="false" ht="13.8" hidden="false" customHeight="false" outlineLevel="0" collapsed="false">
      <c r="A11" s="2" t="str">
        <f aca="false">CONCATENATE("lamd:class_",B11)</f>
        <v>lamd:class_MSEA</v>
      </c>
      <c r="B11" s="0" t="s">
        <v>800</v>
      </c>
      <c r="C11" s="2" t="str">
        <f aca="false">IF(NOT(ISBLANK(D11)),CONCATENATE("lamd:class_",D11),""  )</f>
        <v>lamd:class_RBD</v>
      </c>
      <c r="D11" s="0" t="s">
        <v>797</v>
      </c>
      <c r="E11" s="0" t="n">
        <v>1</v>
      </c>
      <c r="F11" s="0" t="s">
        <v>801</v>
      </c>
    </row>
    <row r="12" customFormat="false" ht="13.8" hidden="false" customHeight="false" outlineLevel="0" collapsed="false">
      <c r="A12" s="2" t="str">
        <f aca="false">CONCATENATE("lamd:class_",B12)</f>
        <v>lamd:class_RD</v>
      </c>
      <c r="B12" s="0" t="s">
        <v>802</v>
      </c>
      <c r="C12" s="2" t="str">
        <f aca="false">IF(NOT(ISBLANK(D12)),CONCATENATE("lamd:class_",D12),""  )</f>
        <v>lamd:class_RBD</v>
      </c>
      <c r="D12" s="0" t="s">
        <v>797</v>
      </c>
      <c r="E12" s="0" t="n">
        <v>3</v>
      </c>
      <c r="F12" s="0" t="s">
        <v>590</v>
      </c>
    </row>
    <row r="13" customFormat="false" ht="13.8" hidden="false" customHeight="false" outlineLevel="0" collapsed="false">
      <c r="A13" s="2" t="str">
        <f aca="false">CONCATENATE("lamd:class_",B13)</f>
        <v>lamd:class_AJ</v>
      </c>
      <c r="B13" s="0" t="s">
        <v>803</v>
      </c>
      <c r="C13" s="2" t="str">
        <f aca="false">IF(NOT(ISBLANK(D13)),CONCATENATE("lamd:class_",D13),""  )</f>
        <v>lamd:class_RBD</v>
      </c>
      <c r="D13" s="0" t="s">
        <v>797</v>
      </c>
      <c r="E13" s="0" t="n">
        <v>4</v>
      </c>
      <c r="F13" s="0" t="s">
        <v>635</v>
      </c>
    </row>
    <row r="14" customFormat="false" ht="13.8" hidden="false" customHeight="false" outlineLevel="0" collapsed="false">
      <c r="A14" s="2" t="str">
        <f aca="false">CONCATENATE("lamd:class_",B14)</f>
        <v>lamd:class_RANNOT</v>
      </c>
      <c r="B14" s="0" t="s">
        <v>804</v>
      </c>
      <c r="C14" s="2" t="str">
        <f aca="false">IF(NOT(ISBLANK(D14)),CONCATENATE("lamd:class_",D14),""  )</f>
        <v>lamd:class_RBD</v>
      </c>
      <c r="D14" s="0" t="s">
        <v>797</v>
      </c>
      <c r="E14" s="0" t="n">
        <v>5</v>
      </c>
      <c r="F14" s="0" t="s">
        <v>805</v>
      </c>
    </row>
    <row r="15" customFormat="false" ht="13.8" hidden="false" customHeight="false" outlineLevel="0" collapsed="false">
      <c r="A15" s="2" t="str">
        <f aca="false">CONCATENATE("lamd:class_",B15)</f>
        <v>lamd:class_MIS</v>
      </c>
      <c r="B15" s="0" t="s">
        <v>806</v>
      </c>
      <c r="C15" s="2" t="str">
        <f aca="false">IF(NOT(ISBLANK(D15)),CONCATENATE("lamd:class_",D15),""  )</f>
        <v/>
      </c>
      <c r="E15" s="0" t="n">
        <v>6</v>
      </c>
      <c r="F15" s="22" t="s">
        <v>78</v>
      </c>
      <c r="G15" s="0" t="s">
        <v>807</v>
      </c>
    </row>
    <row r="16" customFormat="false" ht="13.8" hidden="false" customHeight="false" outlineLevel="0" collapsed="false">
      <c r="A16" s="2" t="str">
        <f aca="false">CONCATENATE("lamd:class_",B16)</f>
        <v>lamd:class_CDJ</v>
      </c>
      <c r="B16" s="0" t="s">
        <v>808</v>
      </c>
      <c r="C16" s="2" t="str">
        <f aca="false">IF(NOT(ISBLANK(D16)),CONCATENATE("lamd:class_",D16),""  )</f>
        <v/>
      </c>
      <c r="E16" s="0" t="n">
        <v>7</v>
      </c>
      <c r="F16" s="22" t="s">
        <v>809</v>
      </c>
      <c r="G16" s="0" t="s">
        <v>810</v>
      </c>
    </row>
    <row r="17" customFormat="false" ht="13.8" hidden="false" customHeight="false" outlineLevel="0" collapsed="false">
      <c r="A17" s="2" t="str">
        <f aca="false">CONCATENATE("lamd:class_",B17)</f>
        <v>lamd:class_EDIT</v>
      </c>
      <c r="B17" s="0" t="s">
        <v>811</v>
      </c>
      <c r="C17" s="2" t="str">
        <f aca="false">IF(NOT(ISBLANK(D17)),CONCATENATE("lamd:class_",D17),""  )</f>
        <v/>
      </c>
      <c r="E17" s="0" t="n">
        <v>8</v>
      </c>
      <c r="F17" s="22" t="s">
        <v>812</v>
      </c>
      <c r="G17" s="0" t="s">
        <v>813</v>
      </c>
    </row>
    <row r="18" customFormat="false" ht="15" hidden="false" customHeight="false" outlineLevel="0" collapsed="false">
      <c r="A18" s="2"/>
    </row>
    <row r="19" customFormat="false" ht="15" hidden="false" customHeight="false" outlineLevel="0" collapsed="false">
      <c r="A19" s="2"/>
    </row>
    <row r="20" customFormat="false" ht="15" hidden="false" customHeight="false" outlineLevel="0" collapsed="false">
      <c r="A20" s="2"/>
    </row>
    <row r="21" customFormat="false" ht="15" hidden="false" customHeight="false" outlineLevel="0" collapsed="false">
      <c r="A21" s="2"/>
    </row>
    <row r="22" customFormat="false" ht="15" hidden="false" customHeight="false" outlineLevel="0" collapsed="false">
      <c r="A22" s="2"/>
    </row>
    <row r="23" customFormat="false" ht="15" hidden="false" customHeight="false" outlineLevel="0" collapsed="false">
      <c r="A23" s="2"/>
    </row>
    <row r="24" customFormat="false" ht="15" hidden="false" customHeight="false" outlineLevel="0" collapsed="false">
      <c r="A24" s="2"/>
    </row>
    <row r="25" customFormat="false" ht="15" hidden="false" customHeight="false" outlineLevel="0" collapsed="false">
      <c r="A25" s="2"/>
    </row>
    <row r="26" customFormat="false" ht="15" hidden="false" customHeight="false" outlineLevel="0" collapsed="false">
      <c r="A26" s="2"/>
    </row>
    <row r="27" customFormat="false" ht="15" hidden="false" customHeight="false" outlineLevel="0" collapsed="false">
      <c r="A27" s="2"/>
    </row>
    <row r="28" customFormat="false" ht="15" hidden="false" customHeight="false" outlineLevel="0" collapsed="false">
      <c r="A28" s="2"/>
    </row>
    <row r="29" customFormat="false" ht="15" hidden="false" customHeight="false" outlineLevel="0" collapsed="false">
      <c r="A29" s="2"/>
    </row>
    <row r="30" customFormat="false" ht="15" hidden="false" customHeight="false" outlineLevel="0" collapsed="false">
      <c r="A30" s="2"/>
    </row>
    <row r="31" customFormat="false" ht="15" hidden="false" customHeight="false" outlineLevel="0" collapsed="false">
      <c r="A31" s="2"/>
    </row>
    <row r="32" customFormat="false" ht="15" hidden="false" customHeight="false" outlineLevel="0" collapsed="false">
      <c r="A32" s="2"/>
    </row>
    <row r="33" customFormat="false" ht="15" hidden="false" customHeight="false" outlineLevel="0" collapsed="false">
      <c r="A33" s="2"/>
    </row>
    <row r="34" customFormat="false" ht="15" hidden="false" customHeight="false" outlineLevel="0" collapsed="false">
      <c r="A34" s="2"/>
    </row>
    <row r="35" customFormat="false" ht="15" hidden="false" customHeight="false" outlineLevel="0" collapsed="false">
      <c r="A35" s="2"/>
    </row>
    <row r="36" customFormat="false" ht="15" hidden="false" customHeight="false" outlineLevel="0" collapsed="false">
      <c r="A36" s="2"/>
    </row>
    <row r="37" customFormat="false" ht="15" hidden="false" customHeight="false" outlineLevel="0" collapsed="false">
      <c r="A37" s="2"/>
    </row>
    <row r="38" customFormat="false" ht="15" hidden="false" customHeight="false" outlineLevel="0" collapsed="false">
      <c r="A38" s="2"/>
    </row>
    <row r="39" customFormat="false" ht="15" hidden="false" customHeight="false" outlineLevel="0" collapsed="false">
      <c r="A39" s="2"/>
    </row>
    <row r="40" customFormat="false" ht="15" hidden="false" customHeight="false" outlineLevel="0" collapsed="false">
      <c r="A40" s="2"/>
    </row>
    <row r="41" customFormat="false" ht="15" hidden="false" customHeight="false" outlineLevel="0" collapsed="false">
      <c r="A41" s="2"/>
    </row>
    <row r="42" customFormat="false" ht="15" hidden="false" customHeight="false" outlineLevel="0" collapsed="false">
      <c r="A42" s="2"/>
    </row>
    <row r="43" customFormat="false" ht="15" hidden="false" customHeight="false" outlineLevel="0" collapsed="false">
      <c r="A43" s="2"/>
    </row>
    <row r="44" customFormat="false" ht="15" hidden="false" customHeight="false" outlineLevel="0" collapsed="false">
      <c r="A44" s="2"/>
    </row>
    <row r="45" customFormat="false" ht="15" hidden="false" customHeight="false" outlineLevel="0" collapsed="false">
      <c r="A45" s="2"/>
    </row>
    <row r="46" customFormat="false" ht="15" hidden="false" customHeight="false" outlineLevel="0" collapsed="false">
      <c r="A46" s="2"/>
    </row>
    <row r="47" customFormat="false" ht="15" hidden="false" customHeight="false" outlineLevel="0" collapsed="false">
      <c r="A47" s="2"/>
    </row>
    <row r="48" customFormat="false" ht="15" hidden="false" customHeight="false" outlineLevel="0" collapsed="false">
      <c r="A48" s="2"/>
    </row>
    <row r="49" customFormat="false" ht="15" hidden="false" customHeight="false" outlineLevel="0" collapsed="false">
      <c r="A49"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8" activePane="bottomLeft" state="frozen"/>
      <selection pane="topLeft" activeCell="A1" activeCellId="0" sqref="A1"/>
      <selection pane="bottomLeft" activeCell="A10" activeCellId="0" sqref="A10"/>
    </sheetView>
  </sheetViews>
  <sheetFormatPr defaultColWidth="9.13671875" defaultRowHeight="15" zeroHeight="false" outlineLevelRow="0" outlineLevelCol="1"/>
  <cols>
    <col collapsed="false" customWidth="true" hidden="false" outlineLevel="0" max="1" min="1" style="23" width="10.85"/>
    <col collapsed="false" customWidth="true" hidden="false" outlineLevel="0" max="3" min="2" style="23" width="40.88"/>
    <col collapsed="false" customWidth="true" hidden="false" outlineLevel="0" max="4" min="4" style="23" width="67.71"/>
    <col collapsed="false" customWidth="true" hidden="false" outlineLevel="1" max="5" min="5" style="23" width="67.71"/>
    <col collapsed="false" customWidth="true" hidden="false" outlineLevel="1" max="6" min="6" style="23" width="80.14"/>
    <col collapsed="false" customWidth="true" hidden="false" outlineLevel="1" max="7" min="7" style="23" width="23.01"/>
    <col collapsed="false" customWidth="true" hidden="false" outlineLevel="1" max="8" min="8" style="23" width="31.15"/>
    <col collapsed="false" customWidth="true" hidden="false" outlineLevel="1" max="9" min="9" style="23" width="29.42"/>
    <col collapsed="false" customWidth="true" hidden="false" outlineLevel="1" max="10" min="10" style="23" width="21.86"/>
    <col collapsed="false" customWidth="true" hidden="false" outlineLevel="1" max="11" min="11" style="23" width="6.57"/>
    <col collapsed="false" customWidth="true" hidden="false" outlineLevel="1" max="12" min="12" style="23" width="17.59"/>
    <col collapsed="false" customWidth="false" hidden="false" outlineLevel="1" max="13" min="13" style="23" width="9.13"/>
    <col collapsed="false" customWidth="true" hidden="false" outlineLevel="1" max="14" min="14" style="23" width="21.43"/>
    <col collapsed="false" customWidth="true" hidden="false" outlineLevel="1" max="15" min="15" style="23" width="20.86"/>
    <col collapsed="false" customWidth="true" hidden="false" outlineLevel="1" max="16" min="16" style="23" width="20.71"/>
    <col collapsed="false" customWidth="true" hidden="false" outlineLevel="1" max="17" min="17" style="23" width="7.57"/>
    <col collapsed="false" customWidth="true" hidden="false" outlineLevel="1" max="18" min="18" style="23" width="3.86"/>
    <col collapsed="false" customWidth="true" hidden="false" outlineLevel="1" max="19" min="19" style="23" width="18.29"/>
    <col collapsed="false" customWidth="true" hidden="false" outlineLevel="1" max="22" min="20" style="23" width="9.42"/>
    <col collapsed="false" customWidth="true" hidden="false" outlineLevel="1" max="24" min="23" style="23" width="11.86"/>
    <col collapsed="false" customWidth="true" hidden="false" outlineLevel="1" max="25" min="25" style="23" width="3.42"/>
    <col collapsed="false" customWidth="true" hidden="false" outlineLevel="1" max="26" min="26" style="23" width="3.3"/>
    <col collapsed="false" customWidth="true" hidden="false" outlineLevel="1" max="27" min="27" style="23" width="3.57"/>
    <col collapsed="false" customWidth="true" hidden="false" outlineLevel="1" max="28" min="28" style="23" width="13.57"/>
    <col collapsed="false" customWidth="true" hidden="false" outlineLevel="1" max="29" min="29" style="23" width="3.57"/>
    <col collapsed="false" customWidth="true" hidden="false" outlineLevel="1" max="30" min="30" style="23" width="3.71"/>
    <col collapsed="false" customWidth="true" hidden="false" outlineLevel="1" max="31" min="31" style="23" width="3.42"/>
    <col collapsed="false" customWidth="true" hidden="false" outlineLevel="1" max="32" min="32" style="23" width="3.86"/>
    <col collapsed="false" customWidth="true" hidden="false" outlineLevel="1" max="33" min="33" style="23" width="3.42"/>
    <col collapsed="false" customWidth="true" hidden="false" outlineLevel="1" max="34" min="34" style="23" width="13.14"/>
    <col collapsed="false" customWidth="true" hidden="false" outlineLevel="1" max="35" min="35" style="23" width="3.42"/>
    <col collapsed="false" customWidth="true" hidden="false" outlineLevel="1" max="36" min="36" style="23" width="3.57"/>
    <col collapsed="false" customWidth="true" hidden="false" outlineLevel="1" max="37" min="37" style="23" width="4.43"/>
    <col collapsed="false" customWidth="true" hidden="false" outlineLevel="1" max="38" min="38" style="23" width="7.87"/>
    <col collapsed="false" customWidth="true" hidden="false" outlineLevel="1" max="40" min="39" style="23" width="3.42"/>
    <col collapsed="false" customWidth="true" hidden="false" outlineLevel="1" max="41" min="41" style="23" width="17.59"/>
    <col collapsed="false" customWidth="true" hidden="false" outlineLevel="1" max="42" min="42" style="23" width="3.42"/>
    <col collapsed="false" customWidth="true" hidden="false" outlineLevel="1" max="43" min="43" style="23" width="11.57"/>
    <col collapsed="false" customWidth="true" hidden="false" outlineLevel="1" max="44" min="44" style="23" width="3.42"/>
    <col collapsed="false" customWidth="true" hidden="false" outlineLevel="1" max="45" min="45" style="23" width="3.71"/>
    <col collapsed="false" customWidth="true" hidden="false" outlineLevel="1" max="46" min="46" style="23" width="3.14"/>
    <col collapsed="false" customWidth="true" hidden="false" outlineLevel="1" max="47" min="47" style="23" width="11.99"/>
    <col collapsed="false" customWidth="true" hidden="false" outlineLevel="1" max="48" min="48" style="23" width="2.85"/>
    <col collapsed="false" customWidth="true" hidden="false" outlineLevel="1" max="49" min="49" style="23" width="3.86"/>
    <col collapsed="false" customWidth="true" hidden="false" outlineLevel="1" max="50" min="50" style="23" width="3.42"/>
    <col collapsed="false" customWidth="true" hidden="false" outlineLevel="1" max="52" min="51" style="23" width="15.71"/>
    <col collapsed="false" customWidth="true" hidden="false" outlineLevel="1" max="53" min="53" style="23" width="11.99"/>
    <col collapsed="false" customWidth="true" hidden="false" outlineLevel="1" max="54" min="54" style="23" width="11.3"/>
    <col collapsed="false" customWidth="true" hidden="false" outlineLevel="1" max="55" min="55" style="23" width="7.57"/>
    <col collapsed="false" customWidth="true" hidden="false" outlineLevel="1" max="56" min="56" style="23" width="11.14"/>
    <col collapsed="false" customWidth="true" hidden="false" outlineLevel="1" max="57" min="57" style="23" width="9.85"/>
    <col collapsed="false" customWidth="true" hidden="false" outlineLevel="1" max="58" min="58" style="23" width="13.86"/>
    <col collapsed="false" customWidth="true" hidden="false" outlineLevel="1" max="59" min="59" style="23" width="17"/>
    <col collapsed="false" customWidth="true" hidden="false" outlineLevel="1" max="60" min="60" style="23" width="11.99"/>
    <col collapsed="false" customWidth="true" hidden="false" outlineLevel="1" max="61" min="61" style="23" width="12.57"/>
    <col collapsed="false" customWidth="true" hidden="false" outlineLevel="1" max="62" min="62" style="23" width="13.29"/>
    <col collapsed="false" customWidth="true" hidden="false" outlineLevel="1" max="63" min="63" style="23" width="13.86"/>
    <col collapsed="false" customWidth="true" hidden="false" outlineLevel="1" max="64" min="64" style="23" width="24.41"/>
    <col collapsed="false" customWidth="true" hidden="false" outlineLevel="1" max="65" min="65" style="23" width="12.14"/>
    <col collapsed="false" customWidth="true" hidden="false" outlineLevel="1" max="66" min="66" style="23" width="13.7"/>
    <col collapsed="false" customWidth="true" hidden="false" outlineLevel="1" max="67" min="67" style="23" width="17.13"/>
    <col collapsed="false" customWidth="true" hidden="false" outlineLevel="1" max="68" min="68" style="23" width="15"/>
    <col collapsed="false" customWidth="true" hidden="false" outlineLevel="1" max="69" min="69" style="23" width="15.29"/>
    <col collapsed="false" customWidth="true" hidden="false" outlineLevel="1" max="70" min="70" style="23" width="8.71"/>
    <col collapsed="false" customWidth="true" hidden="false" outlineLevel="1" max="71" min="71" style="23" width="9"/>
    <col collapsed="false" customWidth="true" hidden="false" outlineLevel="1" max="72" min="72" style="23" width="13.02"/>
    <col collapsed="false" customWidth="true" hidden="false" outlineLevel="1" max="73" min="73" style="23" width="17.13"/>
    <col collapsed="false" customWidth="true" hidden="false" outlineLevel="1" max="74" min="74" style="23" width="14.57"/>
    <col collapsed="false" customWidth="true" hidden="false" outlineLevel="1" max="75" min="75" style="23" width="10.71"/>
    <col collapsed="false" customWidth="true" hidden="false" outlineLevel="1" max="76" min="76" style="23" width="18"/>
    <col collapsed="false" customWidth="true" hidden="false" outlineLevel="1" max="77" min="77" style="23" width="10.71"/>
    <col collapsed="false" customWidth="true" hidden="false" outlineLevel="1" max="78" min="78" style="23" width="12.42"/>
    <col collapsed="false" customWidth="true" hidden="false" outlineLevel="1" max="79" min="79" style="23" width="13.14"/>
    <col collapsed="false" customWidth="true" hidden="false" outlineLevel="1" max="81" min="80" style="23" width="30.57"/>
    <col collapsed="false" customWidth="true" hidden="false" outlineLevel="1" max="82" min="82" style="23" width="19.99"/>
    <col collapsed="false" customWidth="true" hidden="false" outlineLevel="1" max="83" min="83" style="23" width="9.29"/>
    <col collapsed="false" customWidth="true" hidden="false" outlineLevel="1" max="84" min="84" style="23" width="12.29"/>
    <col collapsed="false" customWidth="true" hidden="false" outlineLevel="1" max="85" min="85" style="23" width="15.57"/>
    <col collapsed="false" customWidth="true" hidden="false" outlineLevel="1" max="88" min="86" style="23" width="3.42"/>
    <col collapsed="false" customWidth="true" hidden="false" outlineLevel="1" max="89" min="89" style="23" width="3.57"/>
    <col collapsed="false" customWidth="true" hidden="false" outlineLevel="1" max="90" min="90" style="23" width="15.71"/>
    <col collapsed="false" customWidth="true" hidden="false" outlineLevel="1" max="91" min="91" style="23" width="12.14"/>
    <col collapsed="false" customWidth="true" hidden="false" outlineLevel="1" max="92" min="92" style="23" width="15.15"/>
    <col collapsed="false" customWidth="true" hidden="false" outlineLevel="1" max="93" min="93" style="23" width="22.14"/>
    <col collapsed="false" customWidth="true" hidden="false" outlineLevel="1" max="94" min="94" style="23" width="11.99"/>
    <col collapsed="false" customWidth="true" hidden="false" outlineLevel="1" max="95" min="95" style="23" width="16.29"/>
    <col collapsed="false" customWidth="true" hidden="false" outlineLevel="1" max="98" min="96" style="23" width="20.57"/>
    <col collapsed="false" customWidth="true" hidden="false" outlineLevel="1" max="99" min="99" style="23" width="12.29"/>
    <col collapsed="false" customWidth="true" hidden="false" outlineLevel="0" max="100" min="100" style="23" width="23.57"/>
    <col collapsed="false" customWidth="true" hidden="false" outlineLevel="0" max="101" min="101" style="23" width="16.14"/>
    <col collapsed="false" customWidth="true" hidden="false" outlineLevel="0" max="102" min="102" style="23" width="20.71"/>
    <col collapsed="false" customWidth="false" hidden="false" outlineLevel="0" max="1022" min="103" style="23" width="9.13"/>
    <col collapsed="false" customWidth="true" hidden="false" outlineLevel="0" max="1024" min="1023" style="0" width="8.67"/>
  </cols>
  <sheetData>
    <row r="1" customFormat="false" ht="24.55" hidden="false" customHeight="false" outlineLevel="0" collapsed="false">
      <c r="A1" s="24" t="s">
        <v>0</v>
      </c>
      <c r="B1" s="24" t="s">
        <v>41</v>
      </c>
      <c r="C1" s="24" t="s">
        <v>45</v>
      </c>
      <c r="D1" s="24" t="s">
        <v>48</v>
      </c>
      <c r="E1" s="24" t="s">
        <v>52</v>
      </c>
      <c r="F1" s="24" t="s">
        <v>55</v>
      </c>
      <c r="G1" s="24" t="s">
        <v>59</v>
      </c>
      <c r="H1" s="24" t="s">
        <v>62</v>
      </c>
      <c r="I1" s="24" t="s">
        <v>68</v>
      </c>
      <c r="J1" s="24" t="s">
        <v>80</v>
      </c>
      <c r="K1" s="24" t="s">
        <v>100</v>
      </c>
      <c r="L1" s="24" t="s">
        <v>97</v>
      </c>
      <c r="M1" s="24" t="s">
        <v>88</v>
      </c>
      <c r="N1" s="24" t="s">
        <v>106</v>
      </c>
      <c r="O1" s="24" t="s">
        <v>116</v>
      </c>
      <c r="P1" s="24" t="s">
        <v>123</v>
      </c>
      <c r="Q1" s="24" t="s">
        <v>131</v>
      </c>
      <c r="R1" s="24" t="s">
        <v>138</v>
      </c>
      <c r="S1" s="24" t="s">
        <v>814</v>
      </c>
      <c r="T1" s="24" t="s">
        <v>151</v>
      </c>
      <c r="U1" s="24" t="s">
        <v>815</v>
      </c>
      <c r="V1" s="24" t="s">
        <v>816</v>
      </c>
      <c r="W1" s="24" t="s">
        <v>161</v>
      </c>
      <c r="X1" s="24" t="s">
        <v>817</v>
      </c>
      <c r="Y1" s="24" t="s">
        <v>170</v>
      </c>
      <c r="Z1" s="24" t="s">
        <v>177</v>
      </c>
      <c r="AA1" s="24" t="s">
        <v>186</v>
      </c>
      <c r="AB1" s="24" t="s">
        <v>818</v>
      </c>
      <c r="AC1" s="24" t="s">
        <v>194</v>
      </c>
      <c r="AD1" s="24" t="s">
        <v>201</v>
      </c>
      <c r="AE1" s="24" t="s">
        <v>209</v>
      </c>
      <c r="AF1" s="24" t="s">
        <v>216</v>
      </c>
      <c r="AG1" s="24" t="s">
        <v>224</v>
      </c>
      <c r="AH1" s="24" t="s">
        <v>819</v>
      </c>
      <c r="AI1" s="24" t="s">
        <v>230</v>
      </c>
      <c r="AJ1" s="24" t="s">
        <v>237</v>
      </c>
      <c r="AK1" s="24" t="s">
        <v>245</v>
      </c>
      <c r="AL1" s="24" t="s">
        <v>254</v>
      </c>
      <c r="AM1" s="24" t="s">
        <v>263</v>
      </c>
      <c r="AN1" s="24" t="s">
        <v>271</v>
      </c>
      <c r="AO1" s="24" t="s">
        <v>278</v>
      </c>
      <c r="AP1" s="24" t="s">
        <v>285</v>
      </c>
      <c r="AQ1" s="24" t="s">
        <v>293</v>
      </c>
      <c r="AR1" s="24" t="s">
        <v>299</v>
      </c>
      <c r="AS1" s="24" t="s">
        <v>308</v>
      </c>
      <c r="AT1" s="24" t="s">
        <v>317</v>
      </c>
      <c r="AU1" s="24" t="s">
        <v>324</v>
      </c>
      <c r="AV1" s="24" t="s">
        <v>333</v>
      </c>
      <c r="AW1" s="24" t="s">
        <v>341</v>
      </c>
      <c r="AX1" s="24" t="s">
        <v>349</v>
      </c>
      <c r="AY1" s="24" t="s">
        <v>357</v>
      </c>
      <c r="AZ1" s="24" t="s">
        <v>365</v>
      </c>
      <c r="BA1" s="24" t="s">
        <v>385</v>
      </c>
      <c r="BB1" s="24" t="s">
        <v>409</v>
      </c>
      <c r="BC1" s="24" t="s">
        <v>415</v>
      </c>
      <c r="BD1" s="24" t="s">
        <v>420</v>
      </c>
      <c r="BE1" s="24" t="s">
        <v>426</v>
      </c>
      <c r="BF1" s="24" t="s">
        <v>433</v>
      </c>
      <c r="BG1" s="24" t="s">
        <v>439</v>
      </c>
      <c r="BH1" s="24" t="s">
        <v>445</v>
      </c>
      <c r="BI1" s="24" t="s">
        <v>452</v>
      </c>
      <c r="BJ1" s="24" t="s">
        <v>459</v>
      </c>
      <c r="BK1" s="24" t="s">
        <v>466</v>
      </c>
      <c r="BL1" s="24" t="s">
        <v>472</v>
      </c>
      <c r="BM1" s="24" t="s">
        <v>478</v>
      </c>
      <c r="BN1" s="24" t="s">
        <v>485</v>
      </c>
      <c r="BO1" s="24" t="s">
        <v>491</v>
      </c>
      <c r="BP1" s="24" t="s">
        <v>497</v>
      </c>
      <c r="BQ1" s="24" t="s">
        <v>502</v>
      </c>
      <c r="BR1" s="24" t="s">
        <v>508</v>
      </c>
      <c r="BS1" s="24" t="s">
        <v>514</v>
      </c>
      <c r="BT1" s="24" t="s">
        <v>519</v>
      </c>
      <c r="BU1" s="24" t="s">
        <v>525</v>
      </c>
      <c r="BV1" s="24" t="s">
        <v>531</v>
      </c>
      <c r="BW1" s="24" t="s">
        <v>537</v>
      </c>
      <c r="BX1" s="24" t="s">
        <v>542</v>
      </c>
      <c r="BY1" s="24" t="s">
        <v>548</v>
      </c>
      <c r="BZ1" s="24" t="s">
        <v>554</v>
      </c>
      <c r="CA1" s="24" t="s">
        <v>558</v>
      </c>
      <c r="CB1" s="24" t="s">
        <v>562</v>
      </c>
      <c r="CC1" s="24" t="s">
        <v>567</v>
      </c>
      <c r="CD1" s="24" t="s">
        <v>572</v>
      </c>
      <c r="CE1" s="24" t="s">
        <v>583</v>
      </c>
      <c r="CF1" s="24" t="s">
        <v>592</v>
      </c>
      <c r="CG1" s="24" t="s">
        <v>598</v>
      </c>
      <c r="CH1" s="24" t="s">
        <v>603</v>
      </c>
      <c r="CI1" s="24" t="s">
        <v>612</v>
      </c>
      <c r="CJ1" s="24" t="s">
        <v>618</v>
      </c>
      <c r="CK1" s="24" t="s">
        <v>625</v>
      </c>
      <c r="CL1" s="24" t="s">
        <v>631</v>
      </c>
      <c r="CM1" s="24" t="s">
        <v>637</v>
      </c>
      <c r="CN1" s="24" t="s">
        <v>641</v>
      </c>
      <c r="CO1" s="24" t="s">
        <v>645</v>
      </c>
      <c r="CP1" s="24" t="s">
        <v>649</v>
      </c>
      <c r="CQ1" s="24" t="s">
        <v>653</v>
      </c>
      <c r="CR1" s="24" t="s">
        <v>657</v>
      </c>
      <c r="CS1" s="24" t="s">
        <v>763</v>
      </c>
      <c r="CT1" s="24" t="s">
        <v>766</v>
      </c>
      <c r="CU1" s="24" t="s">
        <v>661</v>
      </c>
      <c r="CV1" s="2" t="s">
        <v>114</v>
      </c>
      <c r="CW1" s="2" t="s">
        <v>820</v>
      </c>
      <c r="CX1" s="1" t="s">
        <v>36</v>
      </c>
    </row>
    <row r="2" customFormat="false" ht="180.55" hidden="false" customHeight="false" outlineLevel="0" collapsed="false">
      <c r="A2" s="23" t="s">
        <v>821</v>
      </c>
      <c r="B2" s="23" t="str">
        <f aca="false">C2</f>
        <v>Draft regulation</v>
      </c>
      <c r="C2" s="23" t="s">
        <v>822</v>
      </c>
      <c r="D2" s="23" t="s">
        <v>823</v>
      </c>
      <c r="E2" s="23" t="s">
        <v>824</v>
      </c>
      <c r="F2" s="23" t="s">
        <v>825</v>
      </c>
      <c r="G2" s="23" t="s">
        <v>826</v>
      </c>
      <c r="H2" s="23" t="s">
        <v>827</v>
      </c>
      <c r="I2" s="23" t="s">
        <v>828</v>
      </c>
      <c r="J2" s="23" t="s">
        <v>829</v>
      </c>
      <c r="K2" s="23" t="s">
        <v>830</v>
      </c>
      <c r="L2" s="23" t="s">
        <v>831</v>
      </c>
      <c r="N2" s="23" t="s">
        <v>832</v>
      </c>
      <c r="O2" s="23" t="s">
        <v>832</v>
      </c>
      <c r="P2" s="23" t="s">
        <v>832</v>
      </c>
      <c r="R2" s="23" t="s">
        <v>830</v>
      </c>
      <c r="S2" s="23" t="s">
        <v>833</v>
      </c>
      <c r="W2" s="23" t="s">
        <v>834</v>
      </c>
      <c r="X2" s="23" t="s">
        <v>835</v>
      </c>
      <c r="AK2" s="23" t="s">
        <v>836</v>
      </c>
      <c r="AL2" s="23" t="s">
        <v>837</v>
      </c>
      <c r="AM2" s="23" t="s">
        <v>837</v>
      </c>
      <c r="AO2" s="23" t="s">
        <v>837</v>
      </c>
      <c r="AQ2" s="23" t="s">
        <v>837</v>
      </c>
      <c r="AR2" s="23" t="s">
        <v>837</v>
      </c>
      <c r="AV2" s="23" t="s">
        <v>837</v>
      </c>
      <c r="AW2" s="23" t="s">
        <v>837</v>
      </c>
      <c r="AY2" s="23" t="s">
        <v>832</v>
      </c>
      <c r="AZ2" s="23" t="s">
        <v>832</v>
      </c>
      <c r="BA2" s="23" t="s">
        <v>837</v>
      </c>
      <c r="BB2" s="23" t="s">
        <v>837</v>
      </c>
      <c r="BE2" s="23" t="s">
        <v>837</v>
      </c>
      <c r="BF2" s="23" t="s">
        <v>837</v>
      </c>
      <c r="BH2" s="23" t="s">
        <v>837</v>
      </c>
      <c r="BJ2" s="23" t="s">
        <v>837</v>
      </c>
      <c r="BK2" s="23" t="s">
        <v>837</v>
      </c>
      <c r="BL2" s="23" t="s">
        <v>837</v>
      </c>
      <c r="BV2" s="23" t="s">
        <v>837</v>
      </c>
      <c r="CB2" s="23" t="s">
        <v>837</v>
      </c>
      <c r="CD2" s="23" t="s">
        <v>837</v>
      </c>
      <c r="CE2" s="23" t="s">
        <v>837</v>
      </c>
      <c r="CG2" s="23" t="s">
        <v>838</v>
      </c>
      <c r="CV2" s="23" t="s">
        <v>839</v>
      </c>
      <c r="CW2" s="23" t="s">
        <v>840</v>
      </c>
      <c r="CX2" s="23" t="str">
        <f aca="false">IF(NOT(ISBLANK(CW2)),CONCATENATE("lamd:class_",CW2),CONCATENATE("lamd:class_",CV2)  )</f>
        <v>lamd:class_COM</v>
      </c>
    </row>
    <row r="3" customFormat="false" ht="180.55" hidden="false" customHeight="false" outlineLevel="0" collapsed="false">
      <c r="A3" s="23" t="s">
        <v>841</v>
      </c>
      <c r="B3" s="23" t="str">
        <f aca="false">C3</f>
        <v>Draft directive</v>
      </c>
      <c r="C3" s="23" t="s">
        <v>842</v>
      </c>
      <c r="D3" s="23" t="s">
        <v>843</v>
      </c>
      <c r="E3" s="23" t="s">
        <v>844</v>
      </c>
      <c r="F3" s="23" t="s">
        <v>825</v>
      </c>
      <c r="G3" s="23" t="s">
        <v>845</v>
      </c>
      <c r="H3" s="23" t="s">
        <v>827</v>
      </c>
      <c r="I3" s="23" t="s">
        <v>828</v>
      </c>
      <c r="J3" s="23" t="s">
        <v>846</v>
      </c>
      <c r="K3" s="23" t="s">
        <v>830</v>
      </c>
      <c r="L3" s="23" t="s">
        <v>831</v>
      </c>
      <c r="N3" s="23" t="s">
        <v>832</v>
      </c>
      <c r="O3" s="23" t="s">
        <v>832</v>
      </c>
      <c r="P3" s="23" t="s">
        <v>832</v>
      </c>
      <c r="R3" s="23" t="s">
        <v>830</v>
      </c>
      <c r="S3" s="23" t="s">
        <v>833</v>
      </c>
      <c r="W3" s="23" t="s">
        <v>834</v>
      </c>
      <c r="X3" s="23" t="s">
        <v>835</v>
      </c>
      <c r="AK3" s="23" t="s">
        <v>836</v>
      </c>
      <c r="AL3" s="23" t="s">
        <v>837</v>
      </c>
      <c r="AM3" s="23" t="s">
        <v>837</v>
      </c>
      <c r="AO3" s="23" t="s">
        <v>837</v>
      </c>
      <c r="AQ3" s="23" t="s">
        <v>837</v>
      </c>
      <c r="AR3" s="23" t="s">
        <v>837</v>
      </c>
      <c r="AV3" s="23" t="s">
        <v>837</v>
      </c>
      <c r="AW3" s="23" t="s">
        <v>837</v>
      </c>
      <c r="AY3" s="23" t="s">
        <v>832</v>
      </c>
      <c r="AZ3" s="23" t="s">
        <v>832</v>
      </c>
      <c r="BA3" s="23" t="s">
        <v>837</v>
      </c>
      <c r="BB3" s="23" t="s">
        <v>837</v>
      </c>
      <c r="BE3" s="23" t="s">
        <v>837</v>
      </c>
      <c r="BF3" s="23" t="s">
        <v>837</v>
      </c>
      <c r="BH3" s="23" t="s">
        <v>837</v>
      </c>
      <c r="BJ3" s="23" t="s">
        <v>837</v>
      </c>
      <c r="BK3" s="23" t="s">
        <v>837</v>
      </c>
      <c r="BL3" s="23" t="s">
        <v>837</v>
      </c>
      <c r="BV3" s="23" t="s">
        <v>837</v>
      </c>
      <c r="CB3" s="23" t="s">
        <v>837</v>
      </c>
      <c r="CD3" s="23" t="s">
        <v>837</v>
      </c>
      <c r="CE3" s="23" t="s">
        <v>837</v>
      </c>
      <c r="CG3" s="23" t="s">
        <v>838</v>
      </c>
      <c r="CV3" s="23" t="s">
        <v>839</v>
      </c>
      <c r="CW3" s="23" t="s">
        <v>840</v>
      </c>
      <c r="CX3" s="23" t="str">
        <f aca="false">IF(NOT(ISBLANK(CW3)),CONCATENATE("lamd:class_",CW3),CONCATENATE("lamd:class_",CV3)  )</f>
        <v>lamd:class_COM</v>
      </c>
    </row>
    <row r="4" customFormat="false" ht="180.55" hidden="false" customHeight="false" outlineLevel="0" collapsed="false">
      <c r="A4" s="23" t="s">
        <v>847</v>
      </c>
      <c r="B4" s="23" t="str">
        <f aca="false">C4</f>
        <v>Draft communication</v>
      </c>
      <c r="C4" s="23" t="s">
        <v>848</v>
      </c>
      <c r="D4" s="23" t="s">
        <v>849</v>
      </c>
      <c r="E4" s="23" t="s">
        <v>850</v>
      </c>
      <c r="F4" s="23" t="s">
        <v>851</v>
      </c>
      <c r="G4" s="23" t="s">
        <v>852</v>
      </c>
      <c r="H4" s="23" t="s">
        <v>827</v>
      </c>
      <c r="I4" s="23" t="s">
        <v>828</v>
      </c>
      <c r="J4" s="23" t="s">
        <v>853</v>
      </c>
      <c r="K4" s="23" t="s">
        <v>830</v>
      </c>
      <c r="L4" s="23" t="s">
        <v>831</v>
      </c>
      <c r="N4" s="23" t="s">
        <v>832</v>
      </c>
      <c r="O4" s="23" t="s">
        <v>832</v>
      </c>
      <c r="P4" s="23" t="s">
        <v>832</v>
      </c>
      <c r="R4" s="23" t="s">
        <v>830</v>
      </c>
      <c r="S4" s="23" t="s">
        <v>854</v>
      </c>
      <c r="W4" s="23" t="s">
        <v>834</v>
      </c>
      <c r="X4" s="23" t="s">
        <v>835</v>
      </c>
      <c r="AK4" s="23" t="s">
        <v>836</v>
      </c>
      <c r="AL4" s="23" t="s">
        <v>837</v>
      </c>
      <c r="AM4" s="23" t="s">
        <v>837</v>
      </c>
      <c r="AO4" s="23" t="s">
        <v>837</v>
      </c>
      <c r="AQ4" s="23" t="s">
        <v>837</v>
      </c>
      <c r="AR4" s="23" t="s">
        <v>837</v>
      </c>
      <c r="AV4" s="23" t="s">
        <v>837</v>
      </c>
      <c r="AW4" s="23" t="s">
        <v>837</v>
      </c>
      <c r="AY4" s="23" t="s">
        <v>832</v>
      </c>
      <c r="AZ4" s="23" t="s">
        <v>832</v>
      </c>
      <c r="BA4" s="23" t="s">
        <v>837</v>
      </c>
      <c r="BB4" s="23" t="s">
        <v>837</v>
      </c>
      <c r="BE4" s="23" t="s">
        <v>837</v>
      </c>
      <c r="BF4" s="23" t="s">
        <v>837</v>
      </c>
      <c r="BH4" s="23" t="s">
        <v>837</v>
      </c>
      <c r="BJ4" s="23" t="s">
        <v>837</v>
      </c>
      <c r="BK4" s="23" t="s">
        <v>837</v>
      </c>
      <c r="BL4" s="23" t="s">
        <v>837</v>
      </c>
      <c r="BV4" s="23" t="s">
        <v>837</v>
      </c>
      <c r="CB4" s="23" t="s">
        <v>837</v>
      </c>
      <c r="CD4" s="23" t="s">
        <v>837</v>
      </c>
      <c r="CE4" s="23" t="s">
        <v>837</v>
      </c>
      <c r="CG4" s="23" t="s">
        <v>838</v>
      </c>
      <c r="CV4" s="23" t="s">
        <v>839</v>
      </c>
      <c r="CW4" s="23" t="s">
        <v>840</v>
      </c>
      <c r="CX4" s="23" t="str">
        <f aca="false">IF(NOT(ISBLANK(CW4)),CONCATENATE("lamd:class_",CW4),CONCATENATE("lamd:class_",CV4)  )</f>
        <v>lamd:class_COM</v>
      </c>
    </row>
    <row r="5" customFormat="false" ht="180.55" hidden="false" customHeight="false" outlineLevel="0" collapsed="false">
      <c r="A5" s="23" t="s">
        <v>855</v>
      </c>
      <c r="B5" s="23" t="str">
        <f aca="false">C5</f>
        <v>Draft declaration
joint declaration</v>
      </c>
      <c r="C5" s="23" t="s">
        <v>856</v>
      </c>
      <c r="D5" s="23" t="s">
        <v>857</v>
      </c>
      <c r="E5" s="23" t="s">
        <v>858</v>
      </c>
      <c r="F5" s="23" t="s">
        <v>859</v>
      </c>
      <c r="G5" s="23" t="s">
        <v>860</v>
      </c>
      <c r="H5" s="23" t="s">
        <v>827</v>
      </c>
      <c r="I5" s="23" t="s">
        <v>828</v>
      </c>
      <c r="J5" s="23" t="s">
        <v>861</v>
      </c>
      <c r="K5" s="23" t="s">
        <v>830</v>
      </c>
      <c r="L5" s="23" t="s">
        <v>831</v>
      </c>
      <c r="N5" s="23" t="s">
        <v>832</v>
      </c>
      <c r="O5" s="23" t="s">
        <v>832</v>
      </c>
      <c r="P5" s="23" t="s">
        <v>832</v>
      </c>
      <c r="R5" s="23" t="s">
        <v>830</v>
      </c>
      <c r="S5" s="23" t="s">
        <v>854</v>
      </c>
      <c r="W5" s="23" t="s">
        <v>834</v>
      </c>
      <c r="X5" s="23" t="s">
        <v>835</v>
      </c>
      <c r="AK5" s="23" t="s">
        <v>836</v>
      </c>
      <c r="AL5" s="23" t="s">
        <v>837</v>
      </c>
      <c r="AM5" s="23" t="s">
        <v>837</v>
      </c>
      <c r="AO5" s="23" t="s">
        <v>837</v>
      </c>
      <c r="AQ5" s="23" t="s">
        <v>837</v>
      </c>
      <c r="AR5" s="23" t="s">
        <v>837</v>
      </c>
      <c r="AV5" s="23" t="s">
        <v>837</v>
      </c>
      <c r="AW5" s="23" t="s">
        <v>837</v>
      </c>
      <c r="AY5" s="23" t="s">
        <v>832</v>
      </c>
      <c r="AZ5" s="23" t="s">
        <v>832</v>
      </c>
      <c r="BA5" s="23" t="s">
        <v>837</v>
      </c>
      <c r="BB5" s="23" t="s">
        <v>837</v>
      </c>
      <c r="BE5" s="23" t="s">
        <v>837</v>
      </c>
      <c r="BF5" s="23" t="s">
        <v>837</v>
      </c>
      <c r="BH5" s="23" t="s">
        <v>837</v>
      </c>
      <c r="BJ5" s="23" t="s">
        <v>837</v>
      </c>
      <c r="BK5" s="23" t="s">
        <v>837</v>
      </c>
      <c r="BL5" s="23" t="s">
        <v>837</v>
      </c>
      <c r="BV5" s="23" t="s">
        <v>837</v>
      </c>
      <c r="CB5" s="23" t="s">
        <v>837</v>
      </c>
      <c r="CD5" s="23" t="s">
        <v>837</v>
      </c>
      <c r="CE5" s="23" t="s">
        <v>837</v>
      </c>
      <c r="CG5" s="23" t="s">
        <v>838</v>
      </c>
      <c r="CV5" s="23" t="s">
        <v>839</v>
      </c>
      <c r="CW5" s="23" t="s">
        <v>840</v>
      </c>
      <c r="CX5" s="23" t="str">
        <f aca="false">IF(NOT(ISBLANK(CW5)),CONCATENATE("lamd:class_",CW5),CONCATENATE("lamd:class_",CV5)  )</f>
        <v>lamd:class_COM</v>
      </c>
    </row>
    <row r="6" customFormat="false" ht="79.85" hidden="false" customHeight="false" outlineLevel="0" collapsed="false">
      <c r="A6" s="23" t="s">
        <v>862</v>
      </c>
      <c r="B6" s="23" t="str">
        <f aca="false">C6</f>
        <v>Opinion of the European Economic and Social Committee 
exploratory opinion</v>
      </c>
      <c r="C6" s="23" t="s">
        <v>863</v>
      </c>
      <c r="D6" s="25" t="s">
        <v>864</v>
      </c>
      <c r="E6" s="25" t="s">
        <v>865</v>
      </c>
      <c r="G6" s="23" t="s">
        <v>866</v>
      </c>
      <c r="H6" s="23" t="s">
        <v>867</v>
      </c>
      <c r="I6" s="23" t="s">
        <v>868</v>
      </c>
      <c r="J6" s="23" t="s">
        <v>869</v>
      </c>
      <c r="K6" s="23" t="s">
        <v>830</v>
      </c>
      <c r="L6" s="23" t="s">
        <v>870</v>
      </c>
      <c r="N6" s="23" t="s">
        <v>832</v>
      </c>
      <c r="O6" s="23" t="s">
        <v>832</v>
      </c>
      <c r="P6" s="23" t="s">
        <v>832</v>
      </c>
      <c r="R6" s="23" t="s">
        <v>830</v>
      </c>
      <c r="S6" s="23" t="s">
        <v>871</v>
      </c>
      <c r="AC6" s="23" t="s">
        <v>830</v>
      </c>
      <c r="AD6" s="23" t="s">
        <v>837</v>
      </c>
      <c r="AF6" s="23" t="s">
        <v>832</v>
      </c>
      <c r="AL6" s="23" t="s">
        <v>837</v>
      </c>
      <c r="AM6" s="23" t="s">
        <v>837</v>
      </c>
      <c r="AO6" s="23" t="s">
        <v>837</v>
      </c>
      <c r="AQ6" s="23" t="s">
        <v>872</v>
      </c>
      <c r="AS6" s="23" t="s">
        <v>837</v>
      </c>
      <c r="AU6" s="23" t="s">
        <v>832</v>
      </c>
      <c r="AV6" s="23" t="s">
        <v>837</v>
      </c>
      <c r="AW6" s="23" t="s">
        <v>837</v>
      </c>
      <c r="AX6" s="23" t="s">
        <v>837</v>
      </c>
      <c r="AY6" s="23" t="s">
        <v>832</v>
      </c>
      <c r="AZ6" s="23" t="s">
        <v>873</v>
      </c>
      <c r="BJ6" s="23" t="s">
        <v>837</v>
      </c>
      <c r="CB6" s="23" t="s">
        <v>837</v>
      </c>
      <c r="CD6" s="23" t="s">
        <v>837</v>
      </c>
      <c r="CE6" s="23" t="s">
        <v>837</v>
      </c>
      <c r="CG6" s="23" t="s">
        <v>837</v>
      </c>
      <c r="CV6" s="23" t="s">
        <v>839</v>
      </c>
      <c r="CW6" s="23" t="s">
        <v>874</v>
      </c>
      <c r="CX6" s="23" t="str">
        <f aca="false">IF(NOT(ISBLANK(CW6)),CONCATENATE("lamd:class_",CW6),CONCATENATE("lamd:class_",CV6)  )</f>
        <v>lamd:class_EESC</v>
      </c>
    </row>
    <row r="7" customFormat="false" ht="247.75" hidden="false" customHeight="false" outlineLevel="0" collapsed="false">
      <c r="A7" s="23" t="s">
        <v>875</v>
      </c>
      <c r="B7" s="23" t="str">
        <f aca="false">C7</f>
        <v>Opinion of the European Economic and Social Committee on the proposal
(COM number) 
(JOIN number)
(COD number)
Opinion proposing amendments</v>
      </c>
      <c r="C7" s="23" t="s">
        <v>876</v>
      </c>
      <c r="D7" s="25" t="s">
        <v>877</v>
      </c>
      <c r="E7" s="25" t="s">
        <v>878</v>
      </c>
      <c r="F7" s="23" t="s">
        <v>879</v>
      </c>
      <c r="G7" s="23" t="s">
        <v>880</v>
      </c>
      <c r="H7" s="23" t="s">
        <v>881</v>
      </c>
      <c r="I7" s="23" t="s">
        <v>868</v>
      </c>
      <c r="J7" s="23" t="s">
        <v>882</v>
      </c>
      <c r="K7" s="23" t="s">
        <v>830</v>
      </c>
      <c r="L7" s="23" t="s">
        <v>870</v>
      </c>
      <c r="N7" s="23" t="s">
        <v>832</v>
      </c>
      <c r="O7" s="23" t="s">
        <v>832</v>
      </c>
      <c r="P7" s="23" t="s">
        <v>832</v>
      </c>
      <c r="R7" s="23" t="s">
        <v>830</v>
      </c>
      <c r="S7" s="23" t="s">
        <v>871</v>
      </c>
      <c r="AC7" s="23" t="s">
        <v>830</v>
      </c>
      <c r="AD7" s="23" t="s">
        <v>837</v>
      </c>
      <c r="AE7" s="23" t="s">
        <v>830</v>
      </c>
      <c r="AL7" s="23" t="s">
        <v>837</v>
      </c>
      <c r="AM7" s="23" t="s">
        <v>837</v>
      </c>
      <c r="AO7" s="23" t="s">
        <v>837</v>
      </c>
      <c r="AQ7" s="23" t="s">
        <v>872</v>
      </c>
      <c r="AU7" s="23" t="s">
        <v>832</v>
      </c>
      <c r="AV7" s="23" t="s">
        <v>837</v>
      </c>
      <c r="AW7" s="23" t="s">
        <v>837</v>
      </c>
      <c r="AX7" s="23" t="s">
        <v>837</v>
      </c>
      <c r="AY7" s="23" t="s">
        <v>832</v>
      </c>
      <c r="AZ7" s="23" t="s">
        <v>832</v>
      </c>
      <c r="BB7" s="23" t="s">
        <v>837</v>
      </c>
      <c r="BJ7" s="23" t="s">
        <v>837</v>
      </c>
      <c r="CB7" s="23" t="s">
        <v>883</v>
      </c>
      <c r="CC7" s="23" t="s">
        <v>883</v>
      </c>
      <c r="CD7" s="23" t="s">
        <v>837</v>
      </c>
      <c r="CE7" s="23" t="s">
        <v>837</v>
      </c>
      <c r="CG7" s="23" t="s">
        <v>884</v>
      </c>
      <c r="CV7" s="23" t="s">
        <v>839</v>
      </c>
      <c r="CW7" s="23" t="s">
        <v>874</v>
      </c>
      <c r="CX7" s="23" t="str">
        <f aca="false">IF(NOT(ISBLANK(CW7)),CONCATENATE("lamd:class_",CW7),CONCATENATE("lamd:class_",CV7)  )</f>
        <v>lamd:class_EESC</v>
      </c>
    </row>
    <row r="8" customFormat="false" ht="79.85" hidden="false" customHeight="false" outlineLevel="0" collapsed="false">
      <c r="A8" s="23" t="s">
        <v>885</v>
      </c>
      <c r="B8" s="23" t="str">
        <f aca="false">C8</f>
        <v>Opinion of the European Economic and Social Committee on the proposal
(COM number) 
(JOIN number)
(COD number)
Opinion not proposing amendments</v>
      </c>
      <c r="C8" s="23" t="s">
        <v>886</v>
      </c>
      <c r="D8" s="25" t="s">
        <v>887</v>
      </c>
      <c r="E8" s="25" t="s">
        <v>888</v>
      </c>
      <c r="F8" s="23" t="s">
        <v>889</v>
      </c>
      <c r="G8" s="23" t="s">
        <v>890</v>
      </c>
      <c r="H8" s="23" t="s">
        <v>881</v>
      </c>
      <c r="I8" s="23" t="s">
        <v>868</v>
      </c>
      <c r="J8" s="23" t="s">
        <v>882</v>
      </c>
      <c r="K8" s="23" t="s">
        <v>830</v>
      </c>
      <c r="L8" s="23" t="s">
        <v>870</v>
      </c>
      <c r="N8" s="23" t="s">
        <v>832</v>
      </c>
      <c r="O8" s="23" t="s">
        <v>832</v>
      </c>
      <c r="P8" s="23" t="s">
        <v>832</v>
      </c>
      <c r="R8" s="23" t="s">
        <v>830</v>
      </c>
      <c r="S8" s="23" t="s">
        <v>871</v>
      </c>
      <c r="AC8" s="23" t="s">
        <v>830</v>
      </c>
      <c r="AD8" s="23" t="s">
        <v>837</v>
      </c>
      <c r="AE8" s="23" t="s">
        <v>830</v>
      </c>
      <c r="AL8" s="23" t="s">
        <v>837</v>
      </c>
      <c r="AM8" s="23" t="s">
        <v>837</v>
      </c>
      <c r="AO8" s="23" t="s">
        <v>837</v>
      </c>
      <c r="AQ8" s="23" t="s">
        <v>872</v>
      </c>
      <c r="AU8" s="23" t="s">
        <v>832</v>
      </c>
      <c r="AV8" s="23" t="s">
        <v>837</v>
      </c>
      <c r="AW8" s="23" t="s">
        <v>837</v>
      </c>
      <c r="AX8" s="23" t="s">
        <v>837</v>
      </c>
      <c r="AY8" s="23" t="s">
        <v>832</v>
      </c>
      <c r="AZ8" s="23" t="s">
        <v>832</v>
      </c>
      <c r="BB8" s="23" t="s">
        <v>837</v>
      </c>
      <c r="BJ8" s="23" t="s">
        <v>837</v>
      </c>
      <c r="CB8" s="23" t="s">
        <v>883</v>
      </c>
      <c r="CD8" s="23" t="s">
        <v>837</v>
      </c>
      <c r="CE8" s="23" t="s">
        <v>837</v>
      </c>
      <c r="CG8" s="23" t="s">
        <v>884</v>
      </c>
      <c r="CV8" s="23" t="s">
        <v>839</v>
      </c>
      <c r="CW8" s="23" t="s">
        <v>874</v>
      </c>
      <c r="CX8" s="23" t="str">
        <f aca="false">IF(NOT(ISBLANK(CW8)),CONCATENATE("lamd:class_",CW8),CONCATENATE("lamd:class_",CV8)  )</f>
        <v>lamd:class_EESC</v>
      </c>
    </row>
    <row r="9" customFormat="false" ht="79.85" hidden="false" customHeight="false" outlineLevel="0" collapsed="false">
      <c r="A9" s="23" t="s">
        <v>891</v>
      </c>
      <c r="B9" s="23" t="str">
        <f aca="false">C9</f>
        <v>Opinion of the European Economic and Social Committee 
Own-initiative opinion</v>
      </c>
      <c r="C9" s="23" t="s">
        <v>892</v>
      </c>
      <c r="D9" s="25" t="s">
        <v>893</v>
      </c>
      <c r="E9" s="25" t="s">
        <v>894</v>
      </c>
      <c r="G9" s="23" t="s">
        <v>895</v>
      </c>
      <c r="H9" s="23" t="s">
        <v>867</v>
      </c>
      <c r="I9" s="23" t="s">
        <v>868</v>
      </c>
      <c r="J9" s="23" t="s">
        <v>896</v>
      </c>
      <c r="K9" s="23" t="s">
        <v>830</v>
      </c>
      <c r="L9" s="23" t="s">
        <v>897</v>
      </c>
      <c r="N9" s="23" t="s">
        <v>832</v>
      </c>
      <c r="O9" s="23" t="s">
        <v>832</v>
      </c>
      <c r="P9" s="23" t="s">
        <v>832</v>
      </c>
      <c r="R9" s="23" t="s">
        <v>830</v>
      </c>
      <c r="S9" s="23" t="s">
        <v>871</v>
      </c>
      <c r="AC9" s="23" t="s">
        <v>830</v>
      </c>
      <c r="AD9" s="23" t="s">
        <v>837</v>
      </c>
      <c r="AF9" s="23" t="s">
        <v>832</v>
      </c>
      <c r="AL9" s="23" t="s">
        <v>837</v>
      </c>
      <c r="AM9" s="23" t="s">
        <v>837</v>
      </c>
      <c r="AO9" s="23" t="s">
        <v>837</v>
      </c>
      <c r="AQ9" s="23" t="s">
        <v>872</v>
      </c>
      <c r="AS9" s="23" t="s">
        <v>837</v>
      </c>
      <c r="AU9" s="23" t="s">
        <v>832</v>
      </c>
      <c r="AV9" s="23" t="s">
        <v>837</v>
      </c>
      <c r="AW9" s="23" t="s">
        <v>837</v>
      </c>
      <c r="AX9" s="23" t="s">
        <v>837</v>
      </c>
      <c r="AY9" s="23" t="s">
        <v>832</v>
      </c>
      <c r="AZ9" s="23" t="s">
        <v>873</v>
      </c>
      <c r="BJ9" s="23" t="s">
        <v>837</v>
      </c>
      <c r="CB9" s="23" t="s">
        <v>837</v>
      </c>
      <c r="CD9" s="23" t="s">
        <v>837</v>
      </c>
      <c r="CE9" s="23" t="s">
        <v>837</v>
      </c>
      <c r="CG9" s="23" t="s">
        <v>837</v>
      </c>
      <c r="CV9" s="23" t="s">
        <v>839</v>
      </c>
      <c r="CW9" s="23" t="s">
        <v>874</v>
      </c>
      <c r="CX9" s="23" t="str">
        <f aca="false">IF(NOT(ISBLANK(CW9)),CONCATENATE("lamd:class_",CW9),CONCATENATE("lamd:class_",CV9)  )</f>
        <v>lamd:class_EESC</v>
      </c>
    </row>
    <row r="10" customFormat="false" ht="79.85" hidden="false" customHeight="false" outlineLevel="0" collapsed="false">
      <c r="A10" s="23" t="s">
        <v>898</v>
      </c>
      <c r="B10" s="23" t="str">
        <f aca="false">C10</f>
        <v>Opinion of the European Economic and Social Committee 
Additional opinion</v>
      </c>
      <c r="C10" s="23" t="s">
        <v>899</v>
      </c>
      <c r="D10" s="25" t="s">
        <v>900</v>
      </c>
      <c r="E10" s="25" t="s">
        <v>901</v>
      </c>
      <c r="G10" s="23" t="s">
        <v>902</v>
      </c>
      <c r="H10" s="23" t="s">
        <v>867</v>
      </c>
      <c r="I10" s="23" t="s">
        <v>868</v>
      </c>
      <c r="J10" s="23" t="s">
        <v>903</v>
      </c>
      <c r="K10" s="23" t="s">
        <v>830</v>
      </c>
      <c r="L10" s="23" t="s">
        <v>897</v>
      </c>
      <c r="N10" s="23" t="s">
        <v>832</v>
      </c>
      <c r="O10" s="23" t="s">
        <v>832</v>
      </c>
      <c r="P10" s="23" t="s">
        <v>832</v>
      </c>
      <c r="R10" s="23" t="s">
        <v>830</v>
      </c>
      <c r="S10" s="23" t="s">
        <v>871</v>
      </c>
      <c r="AC10" s="23" t="s">
        <v>830</v>
      </c>
      <c r="AD10" s="23" t="s">
        <v>837</v>
      </c>
      <c r="AF10" s="23" t="s">
        <v>832</v>
      </c>
      <c r="AL10" s="23" t="s">
        <v>837</v>
      </c>
      <c r="AM10" s="23" t="s">
        <v>837</v>
      </c>
      <c r="AO10" s="23" t="s">
        <v>837</v>
      </c>
      <c r="AQ10" s="23" t="s">
        <v>872</v>
      </c>
      <c r="AS10" s="23" t="s">
        <v>837</v>
      </c>
      <c r="AU10" s="23" t="s">
        <v>832</v>
      </c>
      <c r="AV10" s="23" t="s">
        <v>837</v>
      </c>
      <c r="AW10" s="23" t="s">
        <v>837</v>
      </c>
      <c r="AX10" s="23" t="s">
        <v>837</v>
      </c>
      <c r="AY10" s="23" t="s">
        <v>832</v>
      </c>
      <c r="AZ10" s="23" t="s">
        <v>873</v>
      </c>
      <c r="BJ10" s="23" t="s">
        <v>837</v>
      </c>
      <c r="CB10" s="23" t="s">
        <v>837</v>
      </c>
      <c r="CD10" s="23" t="s">
        <v>837</v>
      </c>
      <c r="CE10" s="23" t="s">
        <v>837</v>
      </c>
      <c r="CG10" s="23" t="s">
        <v>837</v>
      </c>
      <c r="CV10" s="23" t="s">
        <v>839</v>
      </c>
      <c r="CW10" s="23" t="s">
        <v>874</v>
      </c>
      <c r="CX10" s="23" t="str">
        <f aca="false">IF(NOT(ISBLANK(CW10)),CONCATENATE("lamd:class_",CW10),CONCATENATE("lamd:class_",CV10)  )</f>
        <v>lamd:class_EESC</v>
      </c>
    </row>
    <row r="11" customFormat="false" ht="91" hidden="false" customHeight="false" outlineLevel="0" collapsed="false">
      <c r="A11" s="23" t="s">
        <v>904</v>
      </c>
      <c r="B11" s="23" t="str">
        <f aca="false">C11</f>
        <v>Statement of Council's reasons
position at first reading with a view to the adoption of</v>
      </c>
      <c r="C11" s="23" t="s">
        <v>905</v>
      </c>
      <c r="D11" s="25" t="s">
        <v>906</v>
      </c>
      <c r="E11" s="25" t="s">
        <v>907</v>
      </c>
      <c r="G11" s="23" t="s">
        <v>908</v>
      </c>
      <c r="H11" s="23" t="s">
        <v>909</v>
      </c>
      <c r="I11" s="23" t="s">
        <v>910</v>
      </c>
      <c r="J11" s="23" t="s">
        <v>911</v>
      </c>
      <c r="K11" s="23" t="s">
        <v>830</v>
      </c>
      <c r="L11" s="23" t="s">
        <v>912</v>
      </c>
      <c r="N11" s="23" t="s">
        <v>832</v>
      </c>
      <c r="O11" s="23" t="s">
        <v>832</v>
      </c>
      <c r="P11" s="23" t="s">
        <v>832</v>
      </c>
      <c r="R11" s="23" t="s">
        <v>830</v>
      </c>
      <c r="S11" s="23" t="s">
        <v>854</v>
      </c>
      <c r="W11" s="23" t="s">
        <v>913</v>
      </c>
      <c r="AO11" s="23" t="s">
        <v>837</v>
      </c>
      <c r="AQ11" s="23" t="s">
        <v>837</v>
      </c>
      <c r="AV11" s="23" t="s">
        <v>837</v>
      </c>
      <c r="AW11" s="23" t="s">
        <v>837</v>
      </c>
      <c r="CB11" s="23" t="s">
        <v>883</v>
      </c>
      <c r="CD11" s="23" t="s">
        <v>837</v>
      </c>
      <c r="CE11" s="23" t="s">
        <v>837</v>
      </c>
      <c r="CG11" s="23" t="s">
        <v>884</v>
      </c>
      <c r="CV11" s="23" t="s">
        <v>839</v>
      </c>
      <c r="CW11" s="23" t="s">
        <v>914</v>
      </c>
      <c r="CX11" s="23" t="str">
        <f aca="false">IF(NOT(ISBLANK(CW11)),CONCATENATE("lamd:class_",CW11),CONCATENATE("lamd:class_",CV11)  )</f>
        <v>lamd:class_CONSIL</v>
      </c>
    </row>
    <row r="12" customFormat="false" ht="202.95" hidden="false" customHeight="false" outlineLevel="0" collapsed="false">
      <c r="A12" s="23" t="s">
        <v>915</v>
      </c>
      <c r="B12" s="23" t="str">
        <f aca="false">C12</f>
        <v>Proposal for amending regulation
(COM number)</v>
      </c>
      <c r="C12" s="23" t="s">
        <v>916</v>
      </c>
      <c r="D12" s="23" t="s">
        <v>917</v>
      </c>
      <c r="E12" s="23" t="s">
        <v>918</v>
      </c>
      <c r="F12" s="23" t="s">
        <v>919</v>
      </c>
      <c r="G12" s="23" t="s">
        <v>920</v>
      </c>
      <c r="H12" s="23" t="s">
        <v>921</v>
      </c>
      <c r="I12" s="23" t="s">
        <v>828</v>
      </c>
      <c r="J12" s="23" t="s">
        <v>922</v>
      </c>
      <c r="K12" s="23" t="s">
        <v>830</v>
      </c>
      <c r="L12" s="23" t="s">
        <v>923</v>
      </c>
      <c r="N12" s="23" t="s">
        <v>832</v>
      </c>
      <c r="O12" s="23" t="s">
        <v>832</v>
      </c>
      <c r="P12" s="23" t="s">
        <v>832</v>
      </c>
      <c r="R12" s="23" t="s">
        <v>830</v>
      </c>
      <c r="S12" s="23" t="s">
        <v>837</v>
      </c>
      <c r="W12" s="23" t="s">
        <v>924</v>
      </c>
      <c r="X12" s="23" t="s">
        <v>925</v>
      </c>
      <c r="AF12" s="23" t="s">
        <v>837</v>
      </c>
      <c r="AK12" s="23" t="s">
        <v>926</v>
      </c>
      <c r="AL12" s="23" t="s">
        <v>837</v>
      </c>
      <c r="AM12" s="23" t="s">
        <v>837</v>
      </c>
      <c r="AO12" s="23" t="s">
        <v>837</v>
      </c>
      <c r="AQ12" s="23" t="s">
        <v>837</v>
      </c>
      <c r="AV12" s="23" t="s">
        <v>837</v>
      </c>
      <c r="AW12" s="23" t="s">
        <v>837</v>
      </c>
      <c r="AY12" s="23" t="s">
        <v>832</v>
      </c>
      <c r="AZ12" s="23" t="s">
        <v>832</v>
      </c>
      <c r="CC12" s="23" t="s">
        <v>927</v>
      </c>
      <c r="CD12" s="23" t="s">
        <v>837</v>
      </c>
      <c r="CE12" s="23" t="s">
        <v>837</v>
      </c>
      <c r="CG12" s="23" t="s">
        <v>884</v>
      </c>
      <c r="CV12" s="23" t="s">
        <v>839</v>
      </c>
      <c r="CW12" s="23" t="s">
        <v>840</v>
      </c>
      <c r="CX12" s="23" t="str">
        <f aca="false">IF(NOT(ISBLANK(CW12)),CONCATENATE("lamd:class_",CW12),CONCATENATE("lamd:class_",CV12)  )</f>
        <v>lamd:class_COM</v>
      </c>
    </row>
    <row r="13" customFormat="false" ht="202.95" hidden="false" customHeight="false" outlineLevel="0" collapsed="false">
      <c r="A13" s="23" t="s">
        <v>928</v>
      </c>
      <c r="B13" s="23" t="str">
        <f aca="false">C13</f>
        <v>Proposal for regulation
(COM number)</v>
      </c>
      <c r="C13" s="23" t="s">
        <v>929</v>
      </c>
      <c r="D13" s="23" t="s">
        <v>930</v>
      </c>
      <c r="E13" s="23" t="s">
        <v>931</v>
      </c>
      <c r="F13" s="23" t="s">
        <v>932</v>
      </c>
      <c r="G13" s="23" t="s">
        <v>933</v>
      </c>
      <c r="H13" s="23" t="s">
        <v>921</v>
      </c>
      <c r="I13" s="23" t="s">
        <v>828</v>
      </c>
      <c r="J13" s="23" t="s">
        <v>922</v>
      </c>
      <c r="K13" s="23" t="s">
        <v>830</v>
      </c>
      <c r="L13" s="23" t="s">
        <v>923</v>
      </c>
      <c r="N13" s="23" t="s">
        <v>832</v>
      </c>
      <c r="O13" s="23" t="s">
        <v>832</v>
      </c>
      <c r="P13" s="23" t="s">
        <v>832</v>
      </c>
      <c r="R13" s="23" t="s">
        <v>830</v>
      </c>
      <c r="S13" s="23" t="s">
        <v>837</v>
      </c>
      <c r="W13" s="23" t="s">
        <v>924</v>
      </c>
      <c r="X13" s="23" t="s">
        <v>925</v>
      </c>
      <c r="AF13" s="23" t="s">
        <v>837</v>
      </c>
      <c r="AK13" s="23" t="s">
        <v>245</v>
      </c>
      <c r="AL13" s="23" t="s">
        <v>837</v>
      </c>
      <c r="AM13" s="23" t="s">
        <v>837</v>
      </c>
      <c r="AO13" s="23" t="s">
        <v>837</v>
      </c>
      <c r="AQ13" s="23" t="s">
        <v>837</v>
      </c>
      <c r="AV13" s="23" t="s">
        <v>837</v>
      </c>
      <c r="AW13" s="23" t="s">
        <v>837</v>
      </c>
      <c r="AY13" s="23" t="s">
        <v>832</v>
      </c>
      <c r="AZ13" s="23" t="s">
        <v>832</v>
      </c>
      <c r="CD13" s="23" t="s">
        <v>837</v>
      </c>
      <c r="CE13" s="23" t="s">
        <v>837</v>
      </c>
      <c r="CG13" s="23" t="s">
        <v>884</v>
      </c>
      <c r="CV13" s="23" t="s">
        <v>839</v>
      </c>
      <c r="CW13" s="23" t="s">
        <v>840</v>
      </c>
      <c r="CX13" s="23" t="str">
        <f aca="false">IF(NOT(ISBLANK(CW13)),CONCATENATE("lamd:class_",CW13),CONCATENATE("lamd:class_",CV13)  )</f>
        <v>lamd:class_COM</v>
      </c>
    </row>
    <row r="14" customFormat="false" ht="202.95" hidden="false" customHeight="false" outlineLevel="0" collapsed="false">
      <c r="A14" s="23" t="s">
        <v>934</v>
      </c>
      <c r="B14" s="23" t="str">
        <f aca="false">C14</f>
        <v>Amended proposal for a regulation
amendment to proposal
(COM number)</v>
      </c>
      <c r="C14" s="26" t="s">
        <v>935</v>
      </c>
      <c r="D14" s="23" t="s">
        <v>936</v>
      </c>
      <c r="E14" s="23" t="s">
        <v>937</v>
      </c>
      <c r="F14" s="23" t="s">
        <v>938</v>
      </c>
      <c r="G14" s="23" t="s">
        <v>939</v>
      </c>
      <c r="H14" s="23" t="s">
        <v>921</v>
      </c>
      <c r="I14" s="23" t="s">
        <v>828</v>
      </c>
      <c r="J14" s="23" t="s">
        <v>940</v>
      </c>
      <c r="K14" s="23" t="s">
        <v>830</v>
      </c>
      <c r="L14" s="23" t="s">
        <v>923</v>
      </c>
      <c r="N14" s="23" t="s">
        <v>832</v>
      </c>
      <c r="O14" s="23" t="s">
        <v>832</v>
      </c>
      <c r="P14" s="23" t="s">
        <v>832</v>
      </c>
      <c r="R14" s="23" t="s">
        <v>830</v>
      </c>
      <c r="S14" s="23" t="s">
        <v>837</v>
      </c>
      <c r="W14" s="23" t="s">
        <v>924</v>
      </c>
      <c r="X14" s="23" t="s">
        <v>925</v>
      </c>
      <c r="AF14" s="23" t="s">
        <v>837</v>
      </c>
      <c r="AL14" s="23" t="s">
        <v>837</v>
      </c>
      <c r="AM14" s="23" t="s">
        <v>837</v>
      </c>
      <c r="AO14" s="23" t="s">
        <v>837</v>
      </c>
      <c r="AQ14" s="23" t="s">
        <v>837</v>
      </c>
      <c r="AV14" s="23" t="s">
        <v>837</v>
      </c>
      <c r="AW14" s="23" t="s">
        <v>837</v>
      </c>
      <c r="AY14" s="23" t="s">
        <v>832</v>
      </c>
      <c r="AZ14" s="23" t="s">
        <v>832</v>
      </c>
      <c r="BA14" s="23" t="s">
        <v>832</v>
      </c>
      <c r="BJ14" s="23" t="s">
        <v>837</v>
      </c>
      <c r="CC14" s="23" t="s">
        <v>837</v>
      </c>
      <c r="CD14" s="23" t="s">
        <v>837</v>
      </c>
      <c r="CE14" s="23" t="s">
        <v>837</v>
      </c>
      <c r="CG14" s="23" t="s">
        <v>884</v>
      </c>
      <c r="CV14" s="23" t="s">
        <v>839</v>
      </c>
      <c r="CW14" s="23" t="s">
        <v>840</v>
      </c>
      <c r="CX14" s="23" t="str">
        <f aca="false">IF(NOT(ISBLANK(CW14)),CONCATENATE("lamd:class_",CW14),CONCATENATE("lamd:class_",CV14)  )</f>
        <v>lamd:class_COM</v>
      </c>
    </row>
    <row r="15" customFormat="false" ht="202.95" hidden="false" customHeight="false" outlineLevel="0" collapsed="false">
      <c r="A15" s="23" t="s">
        <v>941</v>
      </c>
      <c r="B15" s="23" t="str">
        <f aca="false">C15</f>
        <v>Proposal for an amending directive 
(COM number)</v>
      </c>
      <c r="C15" s="23" t="s">
        <v>942</v>
      </c>
      <c r="D15" s="23" t="s">
        <v>943</v>
      </c>
      <c r="E15" s="23" t="s">
        <v>944</v>
      </c>
      <c r="F15" s="23" t="s">
        <v>945</v>
      </c>
      <c r="G15" s="23" t="s">
        <v>946</v>
      </c>
      <c r="H15" s="23" t="s">
        <v>947</v>
      </c>
      <c r="I15" s="23" t="s">
        <v>828</v>
      </c>
      <c r="J15" s="23" t="s">
        <v>948</v>
      </c>
      <c r="K15" s="23" t="s">
        <v>830</v>
      </c>
      <c r="L15" s="23" t="s">
        <v>923</v>
      </c>
      <c r="N15" s="23" t="s">
        <v>832</v>
      </c>
      <c r="O15" s="23" t="s">
        <v>832</v>
      </c>
      <c r="P15" s="23" t="s">
        <v>832</v>
      </c>
      <c r="R15" s="23" t="s">
        <v>830</v>
      </c>
      <c r="S15" s="23" t="s">
        <v>837</v>
      </c>
      <c r="W15" s="23" t="s">
        <v>924</v>
      </c>
      <c r="X15" s="23" t="s">
        <v>925</v>
      </c>
      <c r="AF15" s="23" t="s">
        <v>837</v>
      </c>
      <c r="AK15" s="23" t="s">
        <v>926</v>
      </c>
      <c r="AL15" s="23" t="s">
        <v>837</v>
      </c>
      <c r="AM15" s="23" t="s">
        <v>837</v>
      </c>
      <c r="AO15" s="23" t="s">
        <v>837</v>
      </c>
      <c r="AQ15" s="23" t="s">
        <v>837</v>
      </c>
      <c r="AV15" s="23" t="s">
        <v>837</v>
      </c>
      <c r="AW15" s="23" t="s">
        <v>837</v>
      </c>
      <c r="AY15" s="23" t="s">
        <v>832</v>
      </c>
      <c r="AZ15" s="23" t="s">
        <v>832</v>
      </c>
      <c r="CC15" s="23" t="s">
        <v>927</v>
      </c>
      <c r="CD15" s="23" t="s">
        <v>837</v>
      </c>
      <c r="CE15" s="23" t="s">
        <v>837</v>
      </c>
      <c r="CG15" s="23" t="s">
        <v>884</v>
      </c>
      <c r="CX15" s="23" t="str">
        <f aca="false">IF(NOT(ISBLANK(CW15)),CONCATENATE("lamd:class_",CW15),CONCATENATE("lamd:class_",CV15)  )</f>
        <v>lamd:class_</v>
      </c>
    </row>
    <row r="16" customFormat="false" ht="202.95" hidden="false" customHeight="false" outlineLevel="0" collapsed="false">
      <c r="A16" s="23" t="s">
        <v>949</v>
      </c>
      <c r="B16" s="23" t="str">
        <f aca="false">C16</f>
        <v>Proposal for directive 
(COM number)</v>
      </c>
      <c r="C16" s="23" t="s">
        <v>950</v>
      </c>
      <c r="D16" s="23" t="s">
        <v>951</v>
      </c>
      <c r="E16" s="23" t="s">
        <v>952</v>
      </c>
      <c r="F16" s="23" t="s">
        <v>953</v>
      </c>
      <c r="G16" s="23" t="s">
        <v>954</v>
      </c>
      <c r="H16" s="23" t="s">
        <v>947</v>
      </c>
      <c r="I16" s="23" t="s">
        <v>828</v>
      </c>
      <c r="J16" s="23" t="s">
        <v>948</v>
      </c>
      <c r="K16" s="23" t="s">
        <v>830</v>
      </c>
      <c r="L16" s="23" t="s">
        <v>923</v>
      </c>
      <c r="N16" s="23" t="s">
        <v>832</v>
      </c>
      <c r="O16" s="23" t="s">
        <v>832</v>
      </c>
      <c r="P16" s="23" t="s">
        <v>832</v>
      </c>
      <c r="R16" s="23" t="s">
        <v>830</v>
      </c>
      <c r="S16" s="23" t="s">
        <v>837</v>
      </c>
      <c r="W16" s="23" t="s">
        <v>924</v>
      </c>
      <c r="X16" s="23" t="s">
        <v>925</v>
      </c>
      <c r="AF16" s="23" t="s">
        <v>837</v>
      </c>
      <c r="AK16" s="23" t="s">
        <v>245</v>
      </c>
      <c r="AL16" s="23" t="s">
        <v>837</v>
      </c>
      <c r="AM16" s="23" t="s">
        <v>837</v>
      </c>
      <c r="AO16" s="23" t="s">
        <v>837</v>
      </c>
      <c r="AQ16" s="23" t="s">
        <v>837</v>
      </c>
      <c r="AV16" s="23" t="s">
        <v>837</v>
      </c>
      <c r="AW16" s="23" t="s">
        <v>837</v>
      </c>
      <c r="AY16" s="23" t="s">
        <v>832</v>
      </c>
      <c r="AZ16" s="23" t="s">
        <v>832</v>
      </c>
      <c r="CD16" s="23" t="s">
        <v>837</v>
      </c>
      <c r="CE16" s="23" t="s">
        <v>837</v>
      </c>
      <c r="CG16" s="23" t="s">
        <v>884</v>
      </c>
      <c r="CV16" s="23" t="s">
        <v>839</v>
      </c>
      <c r="CW16" s="23" t="s">
        <v>840</v>
      </c>
      <c r="CX16" s="23" t="str">
        <f aca="false">IF(NOT(ISBLANK(CW16)),CONCATENATE("lamd:class_",CW16),CONCATENATE("lamd:class_",CV16)  )</f>
        <v>lamd:class_COM</v>
      </c>
    </row>
    <row r="17" customFormat="false" ht="202.95" hidden="false" customHeight="false" outlineLevel="0" collapsed="false">
      <c r="A17" s="23" t="s">
        <v>955</v>
      </c>
      <c r="B17" s="23" t="str">
        <f aca="false">C17</f>
        <v>Amended proposal for a directive 
amendment to proposal
(COM number)</v>
      </c>
      <c r="C17" s="26" t="s">
        <v>956</v>
      </c>
      <c r="D17" s="26" t="s">
        <v>957</v>
      </c>
      <c r="E17" s="23" t="s">
        <v>958</v>
      </c>
      <c r="F17" s="26" t="s">
        <v>959</v>
      </c>
      <c r="G17" s="26" t="s">
        <v>960</v>
      </c>
      <c r="H17" s="23" t="s">
        <v>947</v>
      </c>
      <c r="I17" s="23" t="s">
        <v>828</v>
      </c>
      <c r="J17" s="26" t="s">
        <v>961</v>
      </c>
      <c r="K17" s="23" t="s">
        <v>830</v>
      </c>
      <c r="L17" s="23" t="s">
        <v>923</v>
      </c>
      <c r="N17" s="23" t="s">
        <v>832</v>
      </c>
      <c r="O17" s="23" t="s">
        <v>832</v>
      </c>
      <c r="P17" s="23" t="s">
        <v>832</v>
      </c>
      <c r="R17" s="23" t="s">
        <v>830</v>
      </c>
      <c r="S17" s="23" t="s">
        <v>837</v>
      </c>
      <c r="W17" s="23" t="s">
        <v>924</v>
      </c>
      <c r="X17" s="23" t="s">
        <v>925</v>
      </c>
      <c r="AF17" s="23" t="s">
        <v>837</v>
      </c>
      <c r="AL17" s="23" t="s">
        <v>837</v>
      </c>
      <c r="AM17" s="23" t="s">
        <v>837</v>
      </c>
      <c r="AO17" s="23" t="s">
        <v>837</v>
      </c>
      <c r="AQ17" s="23" t="s">
        <v>837</v>
      </c>
      <c r="AV17" s="23" t="s">
        <v>837</v>
      </c>
      <c r="AW17" s="23" t="s">
        <v>837</v>
      </c>
      <c r="AY17" s="23" t="s">
        <v>832</v>
      </c>
      <c r="AZ17" s="23" t="s">
        <v>832</v>
      </c>
      <c r="BA17" s="23" t="s">
        <v>832</v>
      </c>
      <c r="BJ17" s="23" t="s">
        <v>837</v>
      </c>
      <c r="CC17" s="23" t="s">
        <v>837</v>
      </c>
      <c r="CD17" s="23" t="s">
        <v>837</v>
      </c>
      <c r="CE17" s="23" t="s">
        <v>837</v>
      </c>
      <c r="CG17" s="23" t="s">
        <v>884</v>
      </c>
      <c r="CV17" s="23" t="s">
        <v>839</v>
      </c>
      <c r="CW17" s="23" t="s">
        <v>840</v>
      </c>
      <c r="CX17" s="23" t="str">
        <f aca="false">IF(NOT(ISBLANK(CW17)),CONCATENATE("lamd:class_",CW17),CONCATENATE("lamd:class_",CV17)  )</f>
        <v>lamd:class_COM</v>
      </c>
    </row>
    <row r="18" customFormat="false" ht="91" hidden="false" customHeight="false" outlineLevel="0" collapsed="false">
      <c r="A18" s="23" t="s">
        <v>962</v>
      </c>
      <c r="B18" s="23" t="str">
        <f aca="false">C18</f>
        <v>Judgment of the Court
case</v>
      </c>
      <c r="C18" s="23" t="s">
        <v>963</v>
      </c>
      <c r="D18" s="23" t="s">
        <v>964</v>
      </c>
      <c r="E18" s="23" t="s">
        <v>965</v>
      </c>
      <c r="F18" s="23" t="s">
        <v>966</v>
      </c>
      <c r="G18" s="23" t="s">
        <v>967</v>
      </c>
      <c r="H18" s="23" t="s">
        <v>968</v>
      </c>
      <c r="I18" s="23" t="s">
        <v>969</v>
      </c>
      <c r="J18" s="23" t="s">
        <v>970</v>
      </c>
      <c r="K18" s="23" t="s">
        <v>830</v>
      </c>
      <c r="L18" s="23" t="s">
        <v>971</v>
      </c>
      <c r="N18" s="23" t="s">
        <v>873</v>
      </c>
      <c r="R18" s="23" t="s">
        <v>830</v>
      </c>
      <c r="S18" s="23" t="s">
        <v>837</v>
      </c>
      <c r="AE18" s="23" t="s">
        <v>830</v>
      </c>
      <c r="AT18" s="23" t="s">
        <v>832</v>
      </c>
      <c r="CD18" s="23" t="s">
        <v>837</v>
      </c>
      <c r="CE18" s="23" t="s">
        <v>837</v>
      </c>
      <c r="CH18" s="23" t="s">
        <v>832</v>
      </c>
      <c r="CI18" s="23" t="s">
        <v>832</v>
      </c>
      <c r="CJ18" s="23" t="s">
        <v>832</v>
      </c>
      <c r="CK18" s="23" t="s">
        <v>837</v>
      </c>
      <c r="CR18" s="23" t="s">
        <v>972</v>
      </c>
      <c r="CT18" s="23" t="s">
        <v>832</v>
      </c>
      <c r="CV18" s="23" t="s">
        <v>973</v>
      </c>
      <c r="CX18" s="23" t="str">
        <f aca="false">IF(NOT(ISBLANK(CW18)),CONCATENATE("lamd:class_",CW18),CONCATENATE("lamd:class_",CV18)  )</f>
        <v>lamd:class_CASE</v>
      </c>
    </row>
    <row r="19" customFormat="false" ht="91" hidden="false" customHeight="false" outlineLevel="0" collapsed="false">
      <c r="A19" s="23" t="s">
        <v>974</v>
      </c>
      <c r="B19" s="23" t="str">
        <f aca="false">C19</f>
        <v>Order of the Court
case</v>
      </c>
      <c r="C19" s="23" t="s">
        <v>975</v>
      </c>
      <c r="D19" s="23" t="s">
        <v>976</v>
      </c>
      <c r="E19" s="23" t="s">
        <v>977</v>
      </c>
      <c r="F19" s="23" t="s">
        <v>966</v>
      </c>
      <c r="G19" s="23" t="s">
        <v>978</v>
      </c>
      <c r="H19" s="23" t="s">
        <v>968</v>
      </c>
      <c r="I19" s="23" t="s">
        <v>969</v>
      </c>
      <c r="J19" s="23" t="s">
        <v>970</v>
      </c>
      <c r="K19" s="23" t="s">
        <v>830</v>
      </c>
      <c r="L19" s="23" t="s">
        <v>979</v>
      </c>
      <c r="N19" s="23" t="s">
        <v>873</v>
      </c>
      <c r="R19" s="23" t="s">
        <v>830</v>
      </c>
      <c r="S19" s="23" t="s">
        <v>837</v>
      </c>
      <c r="AE19" s="23" t="s">
        <v>830</v>
      </c>
      <c r="AT19" s="23" t="s">
        <v>832</v>
      </c>
      <c r="CD19" s="23" t="s">
        <v>837</v>
      </c>
      <c r="CE19" s="23" t="s">
        <v>837</v>
      </c>
      <c r="CH19" s="23" t="s">
        <v>832</v>
      </c>
      <c r="CI19" s="23" t="s">
        <v>832</v>
      </c>
      <c r="CJ19" s="23" t="s">
        <v>832</v>
      </c>
      <c r="CK19" s="23" t="s">
        <v>837</v>
      </c>
      <c r="CR19" s="23" t="s">
        <v>980</v>
      </c>
      <c r="CT19" s="23" t="s">
        <v>832</v>
      </c>
      <c r="CV19" s="23" t="s">
        <v>973</v>
      </c>
      <c r="CX19" s="23" t="str">
        <f aca="false">IF(NOT(ISBLANK(CW19)),CONCATENATE("lamd:class_",CW19),CONCATENATE("lamd:class_",CV19)  )</f>
        <v>lamd:class_CASE</v>
      </c>
    </row>
    <row r="20" customFormat="false" ht="46.25" hidden="false" customHeight="false" outlineLevel="0" collapsed="false">
      <c r="A20" s="23" t="s">
        <v>981</v>
      </c>
      <c r="B20" s="23" t="str">
        <f aca="false">C20</f>
        <v>Arrangement
European Union</v>
      </c>
      <c r="C20" s="23" t="s">
        <v>982</v>
      </c>
      <c r="D20" s="23" t="s">
        <v>983</v>
      </c>
      <c r="E20" s="23" t="s">
        <v>984</v>
      </c>
      <c r="F20" s="23" t="s">
        <v>985</v>
      </c>
      <c r="G20" s="23" t="s">
        <v>986</v>
      </c>
      <c r="H20" s="23" t="s">
        <v>987</v>
      </c>
      <c r="I20" s="23" t="s">
        <v>988</v>
      </c>
      <c r="J20" s="23" t="s">
        <v>989</v>
      </c>
      <c r="K20" s="23" t="s">
        <v>830</v>
      </c>
      <c r="L20" s="23" t="s">
        <v>990</v>
      </c>
      <c r="N20" s="23" t="s">
        <v>991</v>
      </c>
      <c r="O20" s="23" t="s">
        <v>992</v>
      </c>
      <c r="P20" s="23" t="s">
        <v>993</v>
      </c>
      <c r="R20" s="23" t="s">
        <v>830</v>
      </c>
      <c r="S20" s="23" t="s">
        <v>994</v>
      </c>
      <c r="T20" s="23" t="s">
        <v>832</v>
      </c>
      <c r="U20" s="23" t="s">
        <v>837</v>
      </c>
      <c r="V20" s="23" t="s">
        <v>837</v>
      </c>
      <c r="W20" s="23" t="s">
        <v>832</v>
      </c>
      <c r="X20" s="23" t="s">
        <v>837</v>
      </c>
      <c r="AA20" s="23" t="s">
        <v>832</v>
      </c>
      <c r="AB20" s="23" t="s">
        <v>995</v>
      </c>
      <c r="AJ20" s="23" t="s">
        <v>830</v>
      </c>
      <c r="AK20" s="23" t="s">
        <v>830</v>
      </c>
      <c r="AO20" s="23" t="s">
        <v>837</v>
      </c>
      <c r="AQ20" s="23" t="s">
        <v>837</v>
      </c>
      <c r="AR20" s="23" t="s">
        <v>832</v>
      </c>
      <c r="AV20" s="23" t="s">
        <v>837</v>
      </c>
      <c r="AW20" s="23" t="s">
        <v>837</v>
      </c>
      <c r="AY20" s="23" t="s">
        <v>832</v>
      </c>
      <c r="AZ20" s="23" t="s">
        <v>832</v>
      </c>
      <c r="BA20" s="23" t="s">
        <v>837</v>
      </c>
      <c r="BB20" s="23" t="s">
        <v>837</v>
      </c>
      <c r="BC20" s="23" t="s">
        <v>837</v>
      </c>
      <c r="BD20" s="23" t="s">
        <v>837</v>
      </c>
      <c r="BG20" s="23" t="s">
        <v>837</v>
      </c>
      <c r="BH20" s="23" t="s">
        <v>837</v>
      </c>
      <c r="BI20" s="23" t="s">
        <v>837</v>
      </c>
      <c r="BJ20" s="23" t="s">
        <v>837</v>
      </c>
      <c r="BL20" s="23" t="s">
        <v>837</v>
      </c>
      <c r="BS20" s="23" t="s">
        <v>837</v>
      </c>
      <c r="BT20" s="23" t="s">
        <v>837</v>
      </c>
      <c r="BU20" s="23" t="s">
        <v>837</v>
      </c>
      <c r="BV20" s="23" t="s">
        <v>837</v>
      </c>
      <c r="BW20" s="23" t="s">
        <v>837</v>
      </c>
      <c r="CD20" s="23" t="s">
        <v>837</v>
      </c>
      <c r="CE20" s="23" t="s">
        <v>837</v>
      </c>
      <c r="CV20" s="23" t="s">
        <v>996</v>
      </c>
      <c r="CX20" s="23" t="str">
        <f aca="false">IF(NOT(ISBLANK(CW20)),CONCATENATE("lamd:class_",CW20),CONCATENATE("lamd:class_",CV20)  )</f>
        <v>lamd:class_AGREE</v>
      </c>
    </row>
    <row r="21" customFormat="false" ht="46.25" hidden="false" customHeight="false" outlineLevel="0" collapsed="false">
      <c r="A21" s="23" t="s">
        <v>997</v>
      </c>
      <c r="B21" s="23" t="str">
        <f aca="false">C21</f>
        <v>Withdrawal
Commission proposals</v>
      </c>
      <c r="C21" s="23" t="s">
        <v>998</v>
      </c>
      <c r="D21" s="23" t="s">
        <v>999</v>
      </c>
      <c r="E21" s="23" t="s">
        <v>1000</v>
      </c>
      <c r="G21" s="23" t="s">
        <v>1001</v>
      </c>
      <c r="H21" s="23" t="s">
        <v>827</v>
      </c>
      <c r="I21" s="23" t="s">
        <v>1002</v>
      </c>
      <c r="J21" s="23" t="s">
        <v>1003</v>
      </c>
      <c r="K21" s="23" t="s">
        <v>830</v>
      </c>
      <c r="L21" s="23" t="s">
        <v>831</v>
      </c>
      <c r="N21" s="23" t="s">
        <v>1004</v>
      </c>
      <c r="O21" s="23" t="s">
        <v>1005</v>
      </c>
      <c r="P21" s="23" t="s">
        <v>1006</v>
      </c>
      <c r="R21" s="23" t="s">
        <v>830</v>
      </c>
      <c r="S21" s="23" t="s">
        <v>854</v>
      </c>
      <c r="AO21" s="23" t="s">
        <v>837</v>
      </c>
      <c r="AQ21" s="23" t="s">
        <v>837</v>
      </c>
      <c r="AV21" s="23" t="s">
        <v>837</v>
      </c>
      <c r="AW21" s="23" t="s">
        <v>837</v>
      </c>
      <c r="BL21" s="23" t="s">
        <v>1007</v>
      </c>
      <c r="CE21" s="23" t="s">
        <v>837</v>
      </c>
      <c r="CG21" s="23" t="s">
        <v>1008</v>
      </c>
      <c r="CV21" s="23" t="s">
        <v>839</v>
      </c>
      <c r="CW21" s="23" t="s">
        <v>840</v>
      </c>
      <c r="CX21" s="23" t="str">
        <f aca="false">IF(NOT(ISBLANK(CW21)),CONCATENATE("lamd:class_",CW21),CONCATENATE("lamd:class_",CV21)  )</f>
        <v>lamd:class_COM</v>
      </c>
    </row>
    <row r="22" customFormat="false" ht="68.65" hidden="false" customHeight="false" outlineLevel="0" collapsed="false">
      <c r="A22" s="27" t="s">
        <v>1009</v>
      </c>
      <c r="B22" s="23" t="str">
        <f aca="false">C22</f>
        <v>European Commission
State aid 
Invitation to submit comments pursuant to Article 108(2) TFEU
Announcement</v>
      </c>
      <c r="C22" s="27" t="s">
        <v>1010</v>
      </c>
      <c r="D22" s="27" t="s">
        <v>1011</v>
      </c>
      <c r="E22" s="27" t="s">
        <v>1012</v>
      </c>
      <c r="F22" s="27"/>
      <c r="G22" s="27" t="s">
        <v>1013</v>
      </c>
      <c r="H22" s="27" t="s">
        <v>1014</v>
      </c>
      <c r="I22" s="27" t="s">
        <v>1002</v>
      </c>
      <c r="J22" s="27" t="s">
        <v>1015</v>
      </c>
      <c r="K22" s="27" t="s">
        <v>830</v>
      </c>
      <c r="L22" s="27" t="s">
        <v>831</v>
      </c>
      <c r="M22" s="27"/>
      <c r="N22" s="27" t="s">
        <v>1016</v>
      </c>
      <c r="O22" s="27" t="s">
        <v>1017</v>
      </c>
      <c r="P22" s="27" t="s">
        <v>1018</v>
      </c>
      <c r="Q22" s="27"/>
      <c r="R22" s="27" t="s">
        <v>830</v>
      </c>
      <c r="S22" s="27" t="s">
        <v>854</v>
      </c>
      <c r="T22" s="27"/>
      <c r="U22" s="27"/>
      <c r="V22" s="27"/>
      <c r="W22" s="27"/>
      <c r="X22" s="27"/>
      <c r="Y22" s="27"/>
      <c r="Z22" s="27"/>
      <c r="AA22" s="27"/>
      <c r="AB22" s="27"/>
      <c r="AC22" s="27"/>
      <c r="AD22" s="27"/>
      <c r="AE22" s="27"/>
      <c r="AF22" s="27"/>
      <c r="AG22" s="27"/>
      <c r="AH22" s="27"/>
      <c r="AI22" s="27"/>
      <c r="AJ22" s="27"/>
      <c r="AK22" s="27"/>
      <c r="AL22" s="27"/>
      <c r="AM22" s="27"/>
      <c r="AN22" s="27"/>
      <c r="AO22" s="27" t="s">
        <v>1019</v>
      </c>
      <c r="AP22" s="27"/>
      <c r="AQ22" s="27"/>
      <c r="AR22" s="27"/>
      <c r="AS22" s="27"/>
      <c r="AT22" s="27"/>
      <c r="AU22" s="27"/>
      <c r="AV22" s="27"/>
      <c r="AW22" s="27"/>
      <c r="AX22" s="27"/>
      <c r="AY22" s="27" t="s">
        <v>1020</v>
      </c>
      <c r="AZ22" s="27" t="s">
        <v>1021</v>
      </c>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t="s">
        <v>837</v>
      </c>
      <c r="CE22" s="27" t="s">
        <v>837</v>
      </c>
      <c r="CF22" s="27"/>
      <c r="CG22" s="27"/>
      <c r="CH22" s="27"/>
      <c r="CI22" s="27"/>
      <c r="CJ22" s="27"/>
      <c r="CK22" s="27"/>
      <c r="CL22" s="27"/>
      <c r="CM22" s="27"/>
      <c r="CN22" s="27"/>
      <c r="CO22" s="27"/>
      <c r="CP22" s="27"/>
      <c r="CQ22" s="27"/>
      <c r="CR22" s="27"/>
      <c r="CS22" s="27"/>
      <c r="CT22" s="27"/>
      <c r="CU22" s="27"/>
      <c r="CV22" s="23" t="s">
        <v>1022</v>
      </c>
      <c r="CW22" s="23" t="s">
        <v>1023</v>
      </c>
      <c r="CX22" s="23" t="str">
        <f aca="false">IF(NOT(ISBLANK(CW22)),CONCATENATE("lamd:class_",CW22),CONCATENATE("lamd:class_",CV22)  )</f>
        <v>lamd:class_STATEAID</v>
      </c>
    </row>
    <row r="23" customFormat="false" ht="57.45" hidden="false" customHeight="false" outlineLevel="0" collapsed="false">
      <c r="A23" s="27" t="s">
        <v>1024</v>
      </c>
      <c r="B23" s="23" t="str">
        <f aca="false">C23</f>
        <v>EFTA Surveillance Authority
State aid 
Invitation to submit comments</v>
      </c>
      <c r="C23" s="27" t="s">
        <v>1025</v>
      </c>
      <c r="D23" s="27" t="s">
        <v>1026</v>
      </c>
      <c r="E23" s="27" t="s">
        <v>1027</v>
      </c>
      <c r="F23" s="27" t="s">
        <v>1028</v>
      </c>
      <c r="G23" s="27" t="s">
        <v>1029</v>
      </c>
      <c r="H23" s="27" t="s">
        <v>1014</v>
      </c>
      <c r="I23" s="27" t="s">
        <v>1030</v>
      </c>
      <c r="J23" s="27" t="s">
        <v>1015</v>
      </c>
      <c r="K23" s="27" t="s">
        <v>830</v>
      </c>
      <c r="L23" s="27" t="s">
        <v>1031</v>
      </c>
      <c r="M23" s="27"/>
      <c r="N23" s="27" t="s">
        <v>1016</v>
      </c>
      <c r="O23" s="27" t="s">
        <v>1032</v>
      </c>
      <c r="P23" s="27" t="s">
        <v>1033</v>
      </c>
      <c r="Q23" s="27"/>
      <c r="R23" s="27" t="s">
        <v>830</v>
      </c>
      <c r="S23" s="27" t="s">
        <v>854</v>
      </c>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t="s">
        <v>1034</v>
      </c>
      <c r="AZ23" s="27" t="s">
        <v>1035</v>
      </c>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t="s">
        <v>1036</v>
      </c>
      <c r="CE23" s="27" t="s">
        <v>837</v>
      </c>
      <c r="CF23" s="27"/>
      <c r="CG23" s="27"/>
      <c r="CH23" s="27"/>
      <c r="CI23" s="27"/>
      <c r="CJ23" s="27"/>
      <c r="CK23" s="27"/>
      <c r="CL23" s="27"/>
      <c r="CM23" s="27"/>
      <c r="CN23" s="27"/>
      <c r="CO23" s="27"/>
      <c r="CP23" s="27"/>
      <c r="CQ23" s="27"/>
      <c r="CR23" s="27"/>
      <c r="CS23" s="27"/>
      <c r="CT23" s="27"/>
      <c r="CU23" s="27"/>
      <c r="CV23" s="23" t="s">
        <v>1037</v>
      </c>
      <c r="CX23" s="23" t="str">
        <f aca="false">IF(NOT(ISBLANK(CW23)),CONCATENATE("lamd:class_",CW23),CONCATENATE("lamd:class_",CV23)  )</f>
        <v>lamd:class_EFTA</v>
      </c>
    </row>
    <row r="24" customFormat="false" ht="68.65" hidden="false" customHeight="false" outlineLevel="0" collapsed="false">
      <c r="A24" s="27" t="s">
        <v>1038</v>
      </c>
      <c r="B24" s="23" t="str">
        <f aca="false">C24</f>
        <v>EFTA Surveillance Authority
State aid 
Decision to open a formal investigation
Invitation to submit comments</v>
      </c>
      <c r="C24" s="27" t="s">
        <v>1039</v>
      </c>
      <c r="D24" s="27" t="s">
        <v>1040</v>
      </c>
      <c r="E24" s="27" t="s">
        <v>1041</v>
      </c>
      <c r="F24" s="27" t="s">
        <v>1042</v>
      </c>
      <c r="G24" s="27" t="s">
        <v>1043</v>
      </c>
      <c r="H24" s="27" t="s">
        <v>1044</v>
      </c>
      <c r="I24" s="27" t="s">
        <v>1030</v>
      </c>
      <c r="J24" s="27" t="s">
        <v>1015</v>
      </c>
      <c r="K24" s="27" t="s">
        <v>830</v>
      </c>
      <c r="L24" s="27" t="s">
        <v>1031</v>
      </c>
      <c r="M24" s="27"/>
      <c r="N24" s="27" t="s">
        <v>1016</v>
      </c>
      <c r="O24" s="27" t="s">
        <v>1032</v>
      </c>
      <c r="P24" s="27" t="s">
        <v>1033</v>
      </c>
      <c r="Q24" s="27"/>
      <c r="R24" s="27" t="s">
        <v>830</v>
      </c>
      <c r="S24" s="27" t="s">
        <v>854</v>
      </c>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t="s">
        <v>1034</v>
      </c>
      <c r="AZ24" s="27" t="s">
        <v>1035</v>
      </c>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t="s">
        <v>1036</v>
      </c>
      <c r="CE24" s="27" t="s">
        <v>837</v>
      </c>
      <c r="CF24" s="27"/>
      <c r="CG24" s="27"/>
      <c r="CH24" s="27"/>
      <c r="CI24" s="27"/>
      <c r="CJ24" s="27"/>
      <c r="CK24" s="27"/>
      <c r="CL24" s="27"/>
      <c r="CM24" s="27"/>
      <c r="CN24" s="27"/>
      <c r="CO24" s="27"/>
      <c r="CP24" s="27"/>
      <c r="CQ24" s="27"/>
      <c r="CR24" s="27"/>
      <c r="CS24" s="27"/>
      <c r="CT24" s="27"/>
      <c r="CU24" s="27"/>
      <c r="CV24" s="23" t="s">
        <v>1037</v>
      </c>
      <c r="CX24" s="23" t="str">
        <f aca="false">IF(NOT(ISBLANK(CW24)),CONCATENATE("lamd:class_",CW24),CONCATENATE("lamd:class_",CV24)  )</f>
        <v>lamd:class_EFTA</v>
      </c>
    </row>
    <row r="25" customFormat="false" ht="68.65" hidden="false" customHeight="false" outlineLevel="0" collapsed="false">
      <c r="A25" s="27" t="s">
        <v>1045</v>
      </c>
      <c r="B25" s="23" t="str">
        <f aca="false">C25</f>
        <v>EFTA Surveillance Authority decision
closing the formal investigation
State aid</v>
      </c>
      <c r="C25" s="27" t="s">
        <v>1046</v>
      </c>
      <c r="D25" s="27" t="s">
        <v>1047</v>
      </c>
      <c r="E25" s="27" t="s">
        <v>1048</v>
      </c>
      <c r="F25" s="27" t="s">
        <v>1049</v>
      </c>
      <c r="G25" s="27" t="s">
        <v>1050</v>
      </c>
      <c r="H25" s="27" t="s">
        <v>1044</v>
      </c>
      <c r="I25" s="27" t="s">
        <v>1030</v>
      </c>
      <c r="J25" s="27" t="s">
        <v>1051</v>
      </c>
      <c r="K25" s="27" t="s">
        <v>830</v>
      </c>
      <c r="L25" s="27" t="s">
        <v>1052</v>
      </c>
      <c r="M25" s="27"/>
      <c r="N25" s="27" t="s">
        <v>1016</v>
      </c>
      <c r="O25" s="27" t="s">
        <v>1032</v>
      </c>
      <c r="P25" s="27" t="s">
        <v>1033</v>
      </c>
      <c r="Q25" s="27"/>
      <c r="R25" s="27" t="s">
        <v>830</v>
      </c>
      <c r="S25" s="27" t="s">
        <v>833</v>
      </c>
      <c r="T25" s="27" t="s">
        <v>873</v>
      </c>
      <c r="U25" s="27" t="s">
        <v>1053</v>
      </c>
      <c r="V25" s="27" t="s">
        <v>1054</v>
      </c>
      <c r="W25" s="27" t="s">
        <v>873</v>
      </c>
      <c r="X25" s="27"/>
      <c r="Y25" s="27" t="s">
        <v>832</v>
      </c>
      <c r="Z25" s="27"/>
      <c r="AA25" s="27"/>
      <c r="AB25" s="27"/>
      <c r="AC25" s="27"/>
      <c r="AD25" s="27"/>
      <c r="AE25" s="27"/>
      <c r="AF25" s="27"/>
      <c r="AG25" s="27"/>
      <c r="AH25" s="27"/>
      <c r="AI25" s="27"/>
      <c r="AJ25" s="27" t="s">
        <v>830</v>
      </c>
      <c r="AK25" s="27" t="s">
        <v>830</v>
      </c>
      <c r="AL25" s="27"/>
      <c r="AM25" s="27"/>
      <c r="AN25" s="27"/>
      <c r="AO25" s="27"/>
      <c r="AP25" s="27"/>
      <c r="AQ25" s="27"/>
      <c r="AR25" s="27"/>
      <c r="AS25" s="27"/>
      <c r="AT25" s="27"/>
      <c r="AU25" s="27"/>
      <c r="AV25" s="27"/>
      <c r="AW25" s="27"/>
      <c r="AX25" s="27"/>
      <c r="AY25" s="27" t="s">
        <v>1034</v>
      </c>
      <c r="AZ25" s="27" t="s">
        <v>1055</v>
      </c>
      <c r="BA25" s="27" t="s">
        <v>837</v>
      </c>
      <c r="BB25" s="27"/>
      <c r="BC25" s="27" t="s">
        <v>837</v>
      </c>
      <c r="BD25" s="27" t="s">
        <v>837</v>
      </c>
      <c r="BE25" s="27"/>
      <c r="BF25" s="27"/>
      <c r="BG25" s="27" t="s">
        <v>837</v>
      </c>
      <c r="BH25" s="27"/>
      <c r="BI25" s="27" t="s">
        <v>837</v>
      </c>
      <c r="BJ25" s="27" t="s">
        <v>837</v>
      </c>
      <c r="BK25" s="27"/>
      <c r="BL25" s="27" t="s">
        <v>837</v>
      </c>
      <c r="BM25" s="27" t="s">
        <v>837</v>
      </c>
      <c r="BN25" s="27"/>
      <c r="BO25" s="27"/>
      <c r="BP25" s="27"/>
      <c r="BQ25" s="27"/>
      <c r="BR25" s="27"/>
      <c r="BS25" s="27"/>
      <c r="BT25" s="27"/>
      <c r="BU25" s="27"/>
      <c r="BV25" s="27"/>
      <c r="BW25" s="27"/>
      <c r="BX25" s="27"/>
      <c r="BY25" s="27"/>
      <c r="BZ25" s="27"/>
      <c r="CA25" s="27"/>
      <c r="CB25" s="27"/>
      <c r="CC25" s="27"/>
      <c r="CD25" s="27" t="s">
        <v>837</v>
      </c>
      <c r="CE25" s="27" t="s">
        <v>837</v>
      </c>
      <c r="CF25" s="27"/>
      <c r="CG25" s="27"/>
      <c r="CH25" s="27"/>
      <c r="CI25" s="27"/>
      <c r="CJ25" s="27"/>
      <c r="CK25" s="27"/>
      <c r="CL25" s="27"/>
      <c r="CM25" s="27"/>
      <c r="CN25" s="27"/>
      <c r="CO25" s="27"/>
      <c r="CP25" s="27"/>
      <c r="CQ25" s="27"/>
      <c r="CR25" s="27"/>
      <c r="CS25" s="27"/>
      <c r="CT25" s="27"/>
      <c r="CU25" s="27"/>
      <c r="CV25" s="23" t="s">
        <v>1037</v>
      </c>
      <c r="CX25" s="23" t="str">
        <f aca="false">IF(NOT(ISBLANK(CW25)),CONCATENATE("lamd:class_",CW25),CONCATENATE("lamd:class_",CV25)  )</f>
        <v>lamd:class_EFTA</v>
      </c>
    </row>
    <row r="26" customFormat="false" ht="57.45" hidden="false" customHeight="false" outlineLevel="0" collapsed="false">
      <c r="A26" s="27" t="s">
        <v>1056</v>
      </c>
      <c r="B26" s="23" t="str">
        <f aca="false">C26</f>
        <v>EFTA Surveillance Authority
No state aid within the meaning of Article 61(1) of the EEA agreement</v>
      </c>
      <c r="C26" s="27" t="s">
        <v>1057</v>
      </c>
      <c r="D26" s="27" t="s">
        <v>1058</v>
      </c>
      <c r="E26" s="27" t="s">
        <v>1059</v>
      </c>
      <c r="F26" s="27" t="s">
        <v>1060</v>
      </c>
      <c r="G26" s="27" t="s">
        <v>1061</v>
      </c>
      <c r="H26" s="27" t="s">
        <v>1014</v>
      </c>
      <c r="I26" s="27" t="s">
        <v>1030</v>
      </c>
      <c r="J26" s="27" t="s">
        <v>1003</v>
      </c>
      <c r="K26" s="27" t="s">
        <v>830</v>
      </c>
      <c r="L26" s="27" t="s">
        <v>1031</v>
      </c>
      <c r="M26" s="27"/>
      <c r="N26" s="27" t="s">
        <v>1016</v>
      </c>
      <c r="O26" s="27" t="s">
        <v>1032</v>
      </c>
      <c r="P26" s="27" t="s">
        <v>1033</v>
      </c>
      <c r="Q26" s="27"/>
      <c r="R26" s="27" t="s">
        <v>830</v>
      </c>
      <c r="S26" s="27" t="s">
        <v>854</v>
      </c>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t="s">
        <v>1034</v>
      </c>
      <c r="AZ26" s="27" t="s">
        <v>1062</v>
      </c>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t="s">
        <v>837</v>
      </c>
      <c r="CE26" s="27" t="s">
        <v>837</v>
      </c>
      <c r="CF26" s="27"/>
      <c r="CG26" s="27"/>
      <c r="CH26" s="27"/>
      <c r="CI26" s="27"/>
      <c r="CJ26" s="27"/>
      <c r="CK26" s="27"/>
      <c r="CL26" s="27"/>
      <c r="CM26" s="27"/>
      <c r="CN26" s="27"/>
      <c r="CO26" s="27"/>
      <c r="CP26" s="27"/>
      <c r="CQ26" s="27"/>
      <c r="CR26" s="27"/>
      <c r="CS26" s="27"/>
      <c r="CT26" s="27"/>
      <c r="CU26" s="27"/>
      <c r="CV26" s="23" t="s">
        <v>1037</v>
      </c>
      <c r="CX26" s="23" t="str">
        <f aca="false">IF(NOT(ISBLANK(CW26)),CONCATENATE("lamd:class_",CW26),CONCATENATE("lamd:class_",CV26)  )</f>
        <v>lamd:class_EFTA</v>
      </c>
    </row>
    <row r="27" customFormat="false" ht="76.5" hidden="false" customHeight="true" outlineLevel="0" collapsed="false">
      <c r="A27" s="27" t="s">
        <v>1063</v>
      </c>
      <c r="B27" s="23" t="str">
        <f aca="false">C27</f>
        <v>Communication
Notice
EFTA Surveillance Authority
Article 27(4)</v>
      </c>
      <c r="C27" s="27" t="s">
        <v>1064</v>
      </c>
      <c r="D27" s="27" t="s">
        <v>1065</v>
      </c>
      <c r="E27" s="27" t="s">
        <v>1066</v>
      </c>
      <c r="F27" s="27" t="s">
        <v>1067</v>
      </c>
      <c r="G27" s="27" t="s">
        <v>1068</v>
      </c>
      <c r="H27" s="27" t="s">
        <v>1014</v>
      </c>
      <c r="I27" s="27" t="s">
        <v>1030</v>
      </c>
      <c r="J27" s="27" t="s">
        <v>1069</v>
      </c>
      <c r="K27" s="27" t="s">
        <v>830</v>
      </c>
      <c r="L27" s="27" t="s">
        <v>1031</v>
      </c>
      <c r="M27" s="27"/>
      <c r="N27" s="27" t="s">
        <v>1070</v>
      </c>
      <c r="O27" s="27" t="s">
        <v>1071</v>
      </c>
      <c r="P27" s="27" t="s">
        <v>1072</v>
      </c>
      <c r="Q27" s="27"/>
      <c r="R27" s="27" t="s">
        <v>830</v>
      </c>
      <c r="S27" s="27" t="s">
        <v>854</v>
      </c>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t="s">
        <v>1034</v>
      </c>
      <c r="AZ27" s="27" t="s">
        <v>1073</v>
      </c>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t="s">
        <v>837</v>
      </c>
      <c r="CE27" s="27" t="s">
        <v>837</v>
      </c>
      <c r="CF27" s="27"/>
      <c r="CG27" s="27"/>
      <c r="CH27" s="27"/>
      <c r="CI27" s="27"/>
      <c r="CJ27" s="27"/>
      <c r="CK27" s="27"/>
      <c r="CL27" s="27"/>
      <c r="CM27" s="27"/>
      <c r="CN27" s="27"/>
      <c r="CO27" s="27"/>
      <c r="CP27" s="27"/>
      <c r="CQ27" s="27"/>
      <c r="CR27" s="27"/>
      <c r="CS27" s="27"/>
      <c r="CT27" s="27"/>
      <c r="CU27" s="27"/>
      <c r="CV27" s="23" t="s">
        <v>1037</v>
      </c>
      <c r="CX27" s="23" t="str">
        <f aca="false">IF(NOT(ISBLANK(CW27)),CONCATENATE("lamd:class_",CW27),CONCATENATE("lamd:class_",CV27)  )</f>
        <v>lamd:class_EFTA</v>
      </c>
    </row>
    <row r="28" customFormat="false" ht="79.85" hidden="false" customHeight="false" outlineLevel="0" collapsed="false">
      <c r="A28" s="27" t="s">
        <v>1074</v>
      </c>
      <c r="B28" s="23" t="str">
        <f aca="false">C28</f>
        <v>Notice
EFTA Surveillance Authority 
Cartel cases</v>
      </c>
      <c r="C28" s="27" t="s">
        <v>1075</v>
      </c>
      <c r="D28" s="27" t="s">
        <v>1076</v>
      </c>
      <c r="E28" s="27" t="s">
        <v>1077</v>
      </c>
      <c r="F28" s="27" t="s">
        <v>1078</v>
      </c>
      <c r="G28" s="27" t="s">
        <v>1079</v>
      </c>
      <c r="H28" s="27" t="s">
        <v>1080</v>
      </c>
      <c r="I28" s="27" t="s">
        <v>1030</v>
      </c>
      <c r="J28" s="27" t="s">
        <v>1081</v>
      </c>
      <c r="K28" s="27" t="s">
        <v>830</v>
      </c>
      <c r="L28" s="27" t="s">
        <v>1031</v>
      </c>
      <c r="M28" s="27"/>
      <c r="N28" s="27" t="s">
        <v>1082</v>
      </c>
      <c r="O28" s="27" t="s">
        <v>1083</v>
      </c>
      <c r="P28" s="27" t="s">
        <v>1084</v>
      </c>
      <c r="Q28" s="27"/>
      <c r="R28" s="27" t="s">
        <v>830</v>
      </c>
      <c r="S28" s="27" t="s">
        <v>854</v>
      </c>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t="s">
        <v>1034</v>
      </c>
      <c r="AZ28" s="27" t="s">
        <v>832</v>
      </c>
      <c r="BA28" s="27" t="s">
        <v>837</v>
      </c>
      <c r="BB28" s="27" t="s">
        <v>837</v>
      </c>
      <c r="BC28" s="27" t="s">
        <v>837</v>
      </c>
      <c r="BD28" s="27" t="s">
        <v>837</v>
      </c>
      <c r="BE28" s="27"/>
      <c r="BF28" s="27"/>
      <c r="BG28" s="27"/>
      <c r="BH28" s="27"/>
      <c r="BI28" s="27"/>
      <c r="BJ28" s="27" t="s">
        <v>837</v>
      </c>
      <c r="BK28" s="27"/>
      <c r="BL28" s="27" t="s">
        <v>837</v>
      </c>
      <c r="BM28" s="27"/>
      <c r="BN28" s="27"/>
      <c r="BO28" s="27"/>
      <c r="BP28" s="27"/>
      <c r="BQ28" s="27"/>
      <c r="BR28" s="27"/>
      <c r="BS28" s="27"/>
      <c r="BT28" s="27"/>
      <c r="BU28" s="27"/>
      <c r="BV28" s="27"/>
      <c r="BW28" s="27"/>
      <c r="BX28" s="27"/>
      <c r="BY28" s="27"/>
      <c r="BZ28" s="27"/>
      <c r="CA28" s="27"/>
      <c r="CB28" s="27"/>
      <c r="CC28" s="27"/>
      <c r="CD28" s="27" t="s">
        <v>837</v>
      </c>
      <c r="CE28" s="27" t="s">
        <v>837</v>
      </c>
      <c r="CF28" s="27"/>
      <c r="CG28" s="27"/>
      <c r="CH28" s="27"/>
      <c r="CI28" s="27"/>
      <c r="CJ28" s="27"/>
      <c r="CK28" s="27"/>
      <c r="CL28" s="27"/>
      <c r="CM28" s="27"/>
      <c r="CN28" s="27"/>
      <c r="CO28" s="27"/>
      <c r="CP28" s="27"/>
      <c r="CQ28" s="27"/>
      <c r="CR28" s="27"/>
      <c r="CS28" s="27"/>
      <c r="CT28" s="27"/>
      <c r="CU28" s="27"/>
      <c r="CV28" s="23" t="s">
        <v>1037</v>
      </c>
      <c r="CX28" s="23" t="str">
        <f aca="false">IF(NOT(ISBLANK(CW28)),CONCATENATE("lamd:class_",CW28),CONCATENATE("lamd:class_",CV28)  )</f>
        <v>lamd:class_EFTA</v>
      </c>
    </row>
    <row r="29" customFormat="false" ht="46.25" hidden="false" customHeight="false" outlineLevel="0" collapsed="false">
      <c r="A29" s="27" t="s">
        <v>1085</v>
      </c>
      <c r="B29" s="23" t="str">
        <f aca="false">C29</f>
        <v>Summary of Decision
EFTA Surveillance Authority</v>
      </c>
      <c r="C29" s="27" t="s">
        <v>1086</v>
      </c>
      <c r="D29" s="27" t="s">
        <v>1087</v>
      </c>
      <c r="E29" s="27" t="s">
        <v>1088</v>
      </c>
      <c r="F29" s="27" t="s">
        <v>1089</v>
      </c>
      <c r="G29" s="27" t="s">
        <v>1090</v>
      </c>
      <c r="H29" s="27" t="s">
        <v>1080</v>
      </c>
      <c r="I29" s="27" t="s">
        <v>1030</v>
      </c>
      <c r="J29" s="27" t="s">
        <v>1081</v>
      </c>
      <c r="K29" s="27" t="s">
        <v>830</v>
      </c>
      <c r="L29" s="27" t="s">
        <v>1031</v>
      </c>
      <c r="M29" s="27"/>
      <c r="N29" s="27" t="s">
        <v>1091</v>
      </c>
      <c r="O29" s="27" t="s">
        <v>1092</v>
      </c>
      <c r="P29" s="27" t="s">
        <v>1072</v>
      </c>
      <c r="Q29" s="27"/>
      <c r="R29" s="27" t="s">
        <v>830</v>
      </c>
      <c r="S29" s="27" t="s">
        <v>854</v>
      </c>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t="s">
        <v>1034</v>
      </c>
      <c r="AZ29" s="27" t="s">
        <v>1093</v>
      </c>
      <c r="BA29" s="27"/>
      <c r="BB29" s="27"/>
      <c r="BC29" s="27"/>
      <c r="BD29" s="27"/>
      <c r="BE29" s="27"/>
      <c r="BF29" s="27"/>
      <c r="BG29" s="27"/>
      <c r="BH29" s="27"/>
      <c r="BI29" s="27"/>
      <c r="BJ29" s="27" t="s">
        <v>837</v>
      </c>
      <c r="BK29" s="27"/>
      <c r="BL29" s="27" t="s">
        <v>837</v>
      </c>
      <c r="BM29" s="27"/>
      <c r="BN29" s="27"/>
      <c r="BO29" s="27"/>
      <c r="BP29" s="27"/>
      <c r="BQ29" s="27"/>
      <c r="BR29" s="27"/>
      <c r="BS29" s="27"/>
      <c r="BT29" s="27"/>
      <c r="BU29" s="27"/>
      <c r="BV29" s="27"/>
      <c r="BW29" s="27"/>
      <c r="BX29" s="27"/>
      <c r="BY29" s="27"/>
      <c r="BZ29" s="27"/>
      <c r="CA29" s="27"/>
      <c r="CB29" s="27"/>
      <c r="CC29" s="27"/>
      <c r="CD29" s="27" t="s">
        <v>837</v>
      </c>
      <c r="CE29" s="27" t="s">
        <v>837</v>
      </c>
      <c r="CF29" s="27"/>
      <c r="CG29" s="27"/>
      <c r="CH29" s="27"/>
      <c r="CI29" s="27"/>
      <c r="CJ29" s="27"/>
      <c r="CK29" s="27"/>
      <c r="CL29" s="27"/>
      <c r="CM29" s="27"/>
      <c r="CN29" s="27"/>
      <c r="CO29" s="27"/>
      <c r="CP29" s="27"/>
      <c r="CQ29" s="27"/>
      <c r="CR29" s="27"/>
      <c r="CS29" s="27"/>
      <c r="CT29" s="27"/>
      <c r="CU29" s="27"/>
      <c r="CV29" s="23" t="s">
        <v>1037</v>
      </c>
      <c r="CX29" s="23" t="str">
        <f aca="false">IF(NOT(ISBLANK(CW29)),CONCATENATE("lamd:class_",CW29),CONCATENATE("lamd:class_",CV29)  )</f>
        <v>lamd:class_EFTA</v>
      </c>
    </row>
    <row r="30" customFormat="false" ht="124.6" hidden="false" customHeight="false" outlineLevel="0" collapsed="false">
      <c r="A30" s="27" t="s">
        <v>1094</v>
      </c>
      <c r="B30" s="23" t="str">
        <f aca="false">C30</f>
        <v>Information notice
EFTA Surveillance Authority
Article 17(5) of Regulation (EC) No 1008/2008
 Article 16(4) of Regulation (EC) No 1008/2008
 common rules for the operation of air services</v>
      </c>
      <c r="C30" s="27" t="s">
        <v>1095</v>
      </c>
      <c r="D30" s="27" t="s">
        <v>1096</v>
      </c>
      <c r="E30" s="27" t="s">
        <v>1097</v>
      </c>
      <c r="F30" s="27" t="s">
        <v>1098</v>
      </c>
      <c r="G30" s="27" t="s">
        <v>1099</v>
      </c>
      <c r="H30" s="27" t="s">
        <v>1014</v>
      </c>
      <c r="I30" s="27" t="s">
        <v>1030</v>
      </c>
      <c r="J30" s="27" t="s">
        <v>1100</v>
      </c>
      <c r="K30" s="27" t="s">
        <v>830</v>
      </c>
      <c r="L30" s="27" t="s">
        <v>1031</v>
      </c>
      <c r="M30" s="27"/>
      <c r="N30" s="27" t="s">
        <v>1101</v>
      </c>
      <c r="O30" s="27" t="s">
        <v>1102</v>
      </c>
      <c r="P30" s="27" t="s">
        <v>1103</v>
      </c>
      <c r="Q30" s="27"/>
      <c r="R30" s="27" t="s">
        <v>830</v>
      </c>
      <c r="S30" s="27" t="s">
        <v>854</v>
      </c>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t="s">
        <v>1034</v>
      </c>
      <c r="AZ30" s="27" t="s">
        <v>1104</v>
      </c>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t="s">
        <v>837</v>
      </c>
      <c r="CE30" s="27" t="s">
        <v>837</v>
      </c>
      <c r="CF30" s="27"/>
      <c r="CG30" s="27"/>
      <c r="CH30" s="27"/>
      <c r="CI30" s="27"/>
      <c r="CJ30" s="27"/>
      <c r="CK30" s="27"/>
      <c r="CL30" s="27"/>
      <c r="CM30" s="27"/>
      <c r="CN30" s="27"/>
      <c r="CO30" s="27"/>
      <c r="CP30" s="27"/>
      <c r="CQ30" s="27"/>
      <c r="CR30" s="27"/>
      <c r="CS30" s="27"/>
      <c r="CT30" s="27"/>
      <c r="CU30" s="27"/>
      <c r="CV30" s="23" t="s">
        <v>1037</v>
      </c>
      <c r="CX30" s="23" t="str">
        <f aca="false">IF(NOT(ISBLANK(CW30)),CONCATENATE("lamd:class_",CW30),CONCATENATE("lamd:class_",CV30)  )</f>
        <v>lamd:class_EFTA</v>
      </c>
    </row>
    <row r="31" customFormat="false" ht="68.65" hidden="false" customHeight="false" outlineLevel="0" collapsed="false">
      <c r="A31" s="27" t="s">
        <v>1105</v>
      </c>
      <c r="B31" s="23" t="str">
        <f aca="false">C31</f>
        <v>Council
Annual Report  
Article 8(2) of Council Common Position 2008/944/CFSP 
control of exports of military technology and equipment</v>
      </c>
      <c r="C31" s="27" t="s">
        <v>1106</v>
      </c>
      <c r="D31" s="27" t="s">
        <v>1107</v>
      </c>
      <c r="E31" s="27" t="s">
        <v>1108</v>
      </c>
      <c r="F31" s="27" t="s">
        <v>1109</v>
      </c>
      <c r="G31" s="27" t="s">
        <v>1110</v>
      </c>
      <c r="H31" s="27" t="s">
        <v>1014</v>
      </c>
      <c r="I31" s="27" t="s">
        <v>910</v>
      </c>
      <c r="J31" s="27" t="s">
        <v>1111</v>
      </c>
      <c r="K31" s="27" t="s">
        <v>830</v>
      </c>
      <c r="L31" s="27" t="s">
        <v>1112</v>
      </c>
      <c r="M31" s="27"/>
      <c r="N31" s="27" t="s">
        <v>1113</v>
      </c>
      <c r="O31" s="27" t="s">
        <v>1114</v>
      </c>
      <c r="P31" s="27" t="s">
        <v>1115</v>
      </c>
      <c r="Q31" s="27"/>
      <c r="R31" s="27" t="s">
        <v>830</v>
      </c>
      <c r="S31" s="27" t="s">
        <v>854</v>
      </c>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t="s">
        <v>1116</v>
      </c>
      <c r="AZ31" s="27" t="s">
        <v>1117</v>
      </c>
      <c r="BA31" s="27" t="s">
        <v>837</v>
      </c>
      <c r="BB31" s="27" t="s">
        <v>837</v>
      </c>
      <c r="BC31" s="27"/>
      <c r="BD31" s="27"/>
      <c r="BE31" s="27"/>
      <c r="BF31" s="27"/>
      <c r="BG31" s="27"/>
      <c r="BH31" s="27"/>
      <c r="BI31" s="27"/>
      <c r="BJ31" s="27" t="s">
        <v>837</v>
      </c>
      <c r="BK31" s="27"/>
      <c r="BL31" s="27"/>
      <c r="BM31" s="27"/>
      <c r="BN31" s="27"/>
      <c r="BO31" s="27"/>
      <c r="BP31" s="27"/>
      <c r="BQ31" s="27"/>
      <c r="BR31" s="27"/>
      <c r="BS31" s="27"/>
      <c r="BT31" s="27"/>
      <c r="BU31" s="27"/>
      <c r="BV31" s="27"/>
      <c r="BW31" s="27"/>
      <c r="BX31" s="27"/>
      <c r="BY31" s="27"/>
      <c r="BZ31" s="27"/>
      <c r="CA31" s="27"/>
      <c r="CB31" s="27"/>
      <c r="CC31" s="27"/>
      <c r="CD31" s="27" t="s">
        <v>837</v>
      </c>
      <c r="CE31" s="27" t="s">
        <v>837</v>
      </c>
      <c r="CF31" s="27"/>
      <c r="CG31" s="27"/>
      <c r="CH31" s="27"/>
      <c r="CI31" s="27"/>
      <c r="CJ31" s="27"/>
      <c r="CK31" s="27"/>
      <c r="CL31" s="27"/>
      <c r="CM31" s="27"/>
      <c r="CN31" s="27"/>
      <c r="CO31" s="27"/>
      <c r="CP31" s="27"/>
      <c r="CQ31" s="27"/>
      <c r="CR31" s="27"/>
      <c r="CS31" s="27"/>
      <c r="CT31" s="27"/>
      <c r="CU31" s="27"/>
      <c r="CV31" s="23" t="s">
        <v>1022</v>
      </c>
      <c r="CW31" s="23" t="s">
        <v>1118</v>
      </c>
      <c r="CX31" s="23" t="str">
        <f aca="false">IF(NOT(ISBLANK(CW31)),CONCATENATE("lamd:class_",CW31),CONCATENATE("lamd:class_",CV31)  )</f>
        <v>lamd:class_COTHER</v>
      </c>
    </row>
    <row r="32" customFormat="false" ht="35.05" hidden="false" customHeight="false" outlineLevel="0" collapsed="false">
      <c r="A32" s="27" t="s">
        <v>1119</v>
      </c>
      <c r="B32" s="23" t="str">
        <f aca="false">C32</f>
        <v>Initiation of proceedings (Case M)
(Information - merger)</v>
      </c>
      <c r="C32" s="27" t="s">
        <v>1120</v>
      </c>
      <c r="D32" s="27" t="s">
        <v>1121</v>
      </c>
      <c r="E32" s="27" t="s">
        <v>1122</v>
      </c>
      <c r="F32" s="27" t="s">
        <v>1123</v>
      </c>
      <c r="G32" s="27" t="s">
        <v>1124</v>
      </c>
      <c r="H32" s="27" t="s">
        <v>1014</v>
      </c>
      <c r="I32" s="27" t="s">
        <v>1125</v>
      </c>
      <c r="J32" s="27" t="s">
        <v>1069</v>
      </c>
      <c r="K32" s="27" t="s">
        <v>830</v>
      </c>
      <c r="L32" s="27" t="s">
        <v>1126</v>
      </c>
      <c r="M32" s="27"/>
      <c r="N32" s="27" t="s">
        <v>1127</v>
      </c>
      <c r="O32" s="27" t="s">
        <v>1128</v>
      </c>
      <c r="P32" s="27" t="s">
        <v>1129</v>
      </c>
      <c r="Q32" s="27"/>
      <c r="R32" s="27" t="s">
        <v>830</v>
      </c>
      <c r="S32" s="27"/>
      <c r="T32" s="27"/>
      <c r="U32" s="27"/>
      <c r="V32" s="27"/>
      <c r="W32" s="27"/>
      <c r="X32" s="27"/>
      <c r="Y32" s="27"/>
      <c r="Z32" s="27"/>
      <c r="AA32" s="27"/>
      <c r="AB32" s="27"/>
      <c r="AC32" s="27"/>
      <c r="AD32" s="27"/>
      <c r="AE32" s="27"/>
      <c r="AF32" s="27"/>
      <c r="AG32" s="27"/>
      <c r="AH32" s="27"/>
      <c r="AI32" s="27"/>
      <c r="AJ32" s="27"/>
      <c r="AK32" s="27"/>
      <c r="AL32" s="27"/>
      <c r="AM32" s="27"/>
      <c r="AN32" s="27"/>
      <c r="AO32" s="27" t="s">
        <v>1019</v>
      </c>
      <c r="AP32" s="27"/>
      <c r="AQ32" s="27"/>
      <c r="AR32" s="27"/>
      <c r="AS32" s="27"/>
      <c r="AT32" s="27"/>
      <c r="AU32" s="27"/>
      <c r="AV32" s="27"/>
      <c r="AW32" s="27"/>
      <c r="AX32" s="27"/>
      <c r="AY32" s="27" t="s">
        <v>1020</v>
      </c>
      <c r="AZ32" s="27" t="s">
        <v>1130</v>
      </c>
      <c r="BA32" s="27"/>
      <c r="BB32" s="27"/>
      <c r="BC32" s="27"/>
      <c r="BD32" s="27"/>
      <c r="BE32" s="27"/>
      <c r="BF32" s="27"/>
      <c r="BG32" s="27"/>
      <c r="BH32" s="27"/>
      <c r="BI32" s="27"/>
      <c r="BJ32" s="27" t="s">
        <v>837</v>
      </c>
      <c r="BK32" s="27"/>
      <c r="BL32" s="27"/>
      <c r="BM32" s="27"/>
      <c r="BN32" s="27"/>
      <c r="BO32" s="27"/>
      <c r="BP32" s="27"/>
      <c r="BQ32" s="27"/>
      <c r="BR32" s="27"/>
      <c r="BS32" s="27"/>
      <c r="BT32" s="27"/>
      <c r="BU32" s="27"/>
      <c r="BV32" s="27"/>
      <c r="BW32" s="27"/>
      <c r="BX32" s="27"/>
      <c r="BY32" s="27"/>
      <c r="BZ32" s="27"/>
      <c r="CA32" s="27"/>
      <c r="CB32" s="27"/>
      <c r="CC32" s="27"/>
      <c r="CD32" s="27" t="s">
        <v>837</v>
      </c>
      <c r="CE32" s="27" t="s">
        <v>837</v>
      </c>
      <c r="CF32" s="27"/>
      <c r="CG32" s="27"/>
      <c r="CH32" s="27"/>
      <c r="CI32" s="27"/>
      <c r="CJ32" s="27"/>
      <c r="CK32" s="27"/>
      <c r="CL32" s="27"/>
      <c r="CM32" s="27"/>
      <c r="CN32" s="27"/>
      <c r="CO32" s="27"/>
      <c r="CP32" s="27"/>
      <c r="CQ32" s="27"/>
      <c r="CR32" s="27"/>
      <c r="CS32" s="27"/>
      <c r="CT32" s="27"/>
      <c r="CU32" s="27"/>
      <c r="CV32" s="23" t="s">
        <v>1022</v>
      </c>
      <c r="CW32" s="23" t="s">
        <v>1023</v>
      </c>
      <c r="CX32" s="23" t="str">
        <f aca="false">IF(NOT(ISBLANK(CW32)),CONCATENATE("lamd:class_",CW32),CONCATENATE("lamd:class_",CV32)  )</f>
        <v>lamd:class_STATEAID</v>
      </c>
    </row>
    <row r="33" customFormat="false" ht="91" hidden="false" customHeight="false" outlineLevel="0" collapsed="false">
      <c r="A33" s="27" t="s">
        <v>1131</v>
      </c>
      <c r="B33" s="23" t="str">
        <f aca="false">C33</f>
        <v>European Parliament
Decision on the closure of the accounts of the general budget of the European Union
financial year</v>
      </c>
      <c r="C33" s="27" t="s">
        <v>1132</v>
      </c>
      <c r="D33" s="27" t="s">
        <v>1133</v>
      </c>
      <c r="E33" s="27" t="s">
        <v>1134</v>
      </c>
      <c r="F33" s="27" t="s">
        <v>1135</v>
      </c>
      <c r="G33" s="27" t="s">
        <v>1136</v>
      </c>
      <c r="H33" s="27" t="s">
        <v>1137</v>
      </c>
      <c r="I33" s="27" t="s">
        <v>1138</v>
      </c>
      <c r="J33" s="27" t="s">
        <v>1051</v>
      </c>
      <c r="K33" s="27" t="s">
        <v>830</v>
      </c>
      <c r="L33" s="27" t="s">
        <v>1139</v>
      </c>
      <c r="M33" s="27"/>
      <c r="N33" s="27" t="s">
        <v>1140</v>
      </c>
      <c r="O33" s="27" t="s">
        <v>1141</v>
      </c>
      <c r="P33" s="27" t="s">
        <v>1142</v>
      </c>
      <c r="Q33" s="27"/>
      <c r="R33" s="27" t="s">
        <v>830</v>
      </c>
      <c r="S33" s="27" t="s">
        <v>871</v>
      </c>
      <c r="T33" s="27"/>
      <c r="U33" s="27"/>
      <c r="V33" s="27"/>
      <c r="W33" s="27" t="s">
        <v>830</v>
      </c>
      <c r="X33" s="27" t="s">
        <v>1143</v>
      </c>
      <c r="Y33" s="27"/>
      <c r="Z33" s="27"/>
      <c r="AA33" s="27"/>
      <c r="AB33" s="27"/>
      <c r="AC33" s="27" t="s">
        <v>830</v>
      </c>
      <c r="AD33" s="27"/>
      <c r="AE33" s="27"/>
      <c r="AF33" s="27"/>
      <c r="AG33" s="27"/>
      <c r="AH33" s="27"/>
      <c r="AI33" s="27"/>
      <c r="AJ33" s="27"/>
      <c r="AK33" s="27"/>
      <c r="AL33" s="27"/>
      <c r="AM33" s="27"/>
      <c r="AN33" s="27"/>
      <c r="AO33" s="27" t="s">
        <v>1144</v>
      </c>
      <c r="AP33" s="27"/>
      <c r="AQ33" s="27"/>
      <c r="AR33" s="27"/>
      <c r="AS33" s="27"/>
      <c r="AT33" s="27"/>
      <c r="AU33" s="27"/>
      <c r="AV33" s="27"/>
      <c r="AW33" s="27"/>
      <c r="AX33" s="27"/>
      <c r="AY33" s="27" t="s">
        <v>1145</v>
      </c>
      <c r="AZ33" s="27" t="s">
        <v>1146</v>
      </c>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t="s">
        <v>837</v>
      </c>
      <c r="CE33" s="27" t="s">
        <v>837</v>
      </c>
      <c r="CF33" s="27"/>
      <c r="CG33" s="27"/>
      <c r="CH33" s="27"/>
      <c r="CI33" s="27"/>
      <c r="CJ33" s="27"/>
      <c r="CK33" s="27"/>
      <c r="CL33" s="27"/>
      <c r="CM33" s="27"/>
      <c r="CN33" s="27"/>
      <c r="CO33" s="27"/>
      <c r="CP33" s="27"/>
      <c r="CQ33" s="27"/>
      <c r="CR33" s="27"/>
      <c r="CS33" s="27"/>
      <c r="CT33" s="27"/>
      <c r="CU33" s="27"/>
      <c r="CV33" s="23" t="s">
        <v>1147</v>
      </c>
      <c r="CW33" s="23" t="s">
        <v>1148</v>
      </c>
      <c r="CX33" s="23" t="str">
        <f aca="false">IF(NOT(ISBLANK(CW33)),CONCATENATE("lamd:class_",CW33),CONCATENATE("lamd:class_",CV33)  )</f>
        <v>lamd:class_3OTHER</v>
      </c>
    </row>
    <row r="34" customFormat="false" ht="68.65" hidden="false" customHeight="false" outlineLevel="0" collapsed="false">
      <c r="A34" s="27" t="s">
        <v>1149</v>
      </c>
      <c r="B34" s="23" t="str">
        <f aca="false">C34</f>
        <v>Council
Position of the Council at first reading with a view to the adoption of</v>
      </c>
      <c r="C34" s="27" t="s">
        <v>1150</v>
      </c>
      <c r="D34" s="27" t="s">
        <v>1151</v>
      </c>
      <c r="E34" s="27" t="s">
        <v>1152</v>
      </c>
      <c r="F34" s="27" t="s">
        <v>1153</v>
      </c>
      <c r="G34" s="27" t="s">
        <v>1154</v>
      </c>
      <c r="H34" s="27" t="s">
        <v>1014</v>
      </c>
      <c r="I34" s="27" t="s">
        <v>910</v>
      </c>
      <c r="J34" s="27" t="s">
        <v>1155</v>
      </c>
      <c r="K34" s="27" t="s">
        <v>830</v>
      </c>
      <c r="L34" s="27" t="s">
        <v>1156</v>
      </c>
      <c r="M34" s="27"/>
      <c r="N34" s="27" t="s">
        <v>832</v>
      </c>
      <c r="O34" s="27" t="s">
        <v>832</v>
      </c>
      <c r="P34" s="27" t="s">
        <v>832</v>
      </c>
      <c r="Q34" s="27"/>
      <c r="R34" s="27" t="s">
        <v>830</v>
      </c>
      <c r="S34" s="27" t="s">
        <v>833</v>
      </c>
      <c r="T34" s="27"/>
      <c r="U34" s="27"/>
      <c r="V34" s="27"/>
      <c r="W34" s="27"/>
      <c r="X34" s="27"/>
      <c r="Y34" s="27"/>
      <c r="Z34" s="27"/>
      <c r="AA34" s="27"/>
      <c r="AB34" s="27"/>
      <c r="AC34" s="27"/>
      <c r="AD34" s="27"/>
      <c r="AE34" s="27"/>
      <c r="AF34" s="27"/>
      <c r="AG34" s="27"/>
      <c r="AH34" s="27"/>
      <c r="AI34" s="27"/>
      <c r="AJ34" s="27"/>
      <c r="AK34" s="27"/>
      <c r="AL34" s="27"/>
      <c r="AM34" s="27"/>
      <c r="AN34" s="27"/>
      <c r="AO34" s="27" t="s">
        <v>837</v>
      </c>
      <c r="AP34" s="27"/>
      <c r="AQ34" s="27"/>
      <c r="AR34" s="27"/>
      <c r="AS34" s="27"/>
      <c r="AT34" s="27"/>
      <c r="AU34" s="27"/>
      <c r="AV34" s="27"/>
      <c r="AW34" s="27"/>
      <c r="AX34" s="27"/>
      <c r="AY34" s="27" t="s">
        <v>1020</v>
      </c>
      <c r="AZ34" s="27" t="s">
        <v>832</v>
      </c>
      <c r="BA34" s="27" t="s">
        <v>837</v>
      </c>
      <c r="BB34" s="27" t="s">
        <v>837</v>
      </c>
      <c r="BC34" s="27" t="s">
        <v>837</v>
      </c>
      <c r="BD34" s="27" t="s">
        <v>837</v>
      </c>
      <c r="BE34" s="27"/>
      <c r="BF34" s="27"/>
      <c r="BG34" s="27"/>
      <c r="BH34" s="27" t="s">
        <v>837</v>
      </c>
      <c r="BI34" s="27"/>
      <c r="BJ34" s="27" t="s">
        <v>837</v>
      </c>
      <c r="BK34" s="27"/>
      <c r="BL34" s="27" t="s">
        <v>837</v>
      </c>
      <c r="BM34" s="27"/>
      <c r="BN34" s="27"/>
      <c r="BO34" s="27"/>
      <c r="BP34" s="27"/>
      <c r="BQ34" s="27"/>
      <c r="BR34" s="27"/>
      <c r="BS34" s="27"/>
      <c r="BT34" s="27"/>
      <c r="BU34" s="27"/>
      <c r="BV34" s="27"/>
      <c r="BW34" s="27"/>
      <c r="BX34" s="27"/>
      <c r="BY34" s="27"/>
      <c r="BZ34" s="27"/>
      <c r="CA34" s="27"/>
      <c r="CB34" s="27" t="s">
        <v>1157</v>
      </c>
      <c r="CC34" s="27"/>
      <c r="CD34" s="27" t="s">
        <v>837</v>
      </c>
      <c r="CE34" s="27" t="s">
        <v>1158</v>
      </c>
      <c r="CF34" s="27"/>
      <c r="CG34" s="27" t="s">
        <v>832</v>
      </c>
      <c r="CH34" s="27"/>
      <c r="CI34" s="27"/>
      <c r="CJ34" s="27"/>
      <c r="CK34" s="27"/>
      <c r="CL34" s="27"/>
      <c r="CM34" s="27"/>
      <c r="CN34" s="27"/>
      <c r="CO34" s="27"/>
      <c r="CP34" s="27"/>
      <c r="CQ34" s="27"/>
      <c r="CR34" s="27"/>
      <c r="CS34" s="27"/>
      <c r="CT34" s="27"/>
      <c r="CU34" s="27"/>
      <c r="CV34" s="23" t="s">
        <v>839</v>
      </c>
      <c r="CW34" s="23" t="s">
        <v>914</v>
      </c>
      <c r="CX34" s="23" t="str">
        <f aca="false">IF(NOT(ISBLANK(CW34)),CONCATENATE("lamd:class_",CW34),CONCATENATE("lamd:class_",CV34)  )</f>
        <v>lamd:class_CONSIL</v>
      </c>
    </row>
    <row r="35" customFormat="false" ht="57.45" hidden="false" customHeight="false" outlineLevel="0" collapsed="false">
      <c r="A35" s="27" t="s">
        <v>1159</v>
      </c>
      <c r="B35" s="23" t="str">
        <f aca="false">C35</f>
        <v>Statement of the Council's reasons
position at first reading with a view to the adoption of</v>
      </c>
      <c r="C35" s="27" t="s">
        <v>1160</v>
      </c>
      <c r="D35" s="27" t="s">
        <v>1161</v>
      </c>
      <c r="E35" s="27" t="s">
        <v>1162</v>
      </c>
      <c r="F35" s="27" t="s">
        <v>1163</v>
      </c>
      <c r="G35" s="27" t="s">
        <v>1164</v>
      </c>
      <c r="H35" s="27" t="s">
        <v>1014</v>
      </c>
      <c r="I35" s="27" t="s">
        <v>910</v>
      </c>
      <c r="J35" s="27" t="s">
        <v>911</v>
      </c>
      <c r="K35" s="27" t="s">
        <v>830</v>
      </c>
      <c r="L35" s="27" t="s">
        <v>1156</v>
      </c>
      <c r="M35" s="27"/>
      <c r="N35" s="27" t="s">
        <v>832</v>
      </c>
      <c r="O35" s="27" t="s">
        <v>832</v>
      </c>
      <c r="P35" s="27" t="s">
        <v>832</v>
      </c>
      <c r="Q35" s="27"/>
      <c r="R35" s="27" t="s">
        <v>830</v>
      </c>
      <c r="S35" s="27" t="s">
        <v>854</v>
      </c>
      <c r="T35" s="27"/>
      <c r="U35" s="27"/>
      <c r="V35" s="27"/>
      <c r="W35" s="27"/>
      <c r="X35" s="27"/>
      <c r="Y35" s="27"/>
      <c r="Z35" s="27"/>
      <c r="AA35" s="27"/>
      <c r="AB35" s="27"/>
      <c r="AC35" s="27"/>
      <c r="AD35" s="27"/>
      <c r="AE35" s="27"/>
      <c r="AF35" s="27"/>
      <c r="AG35" s="27"/>
      <c r="AH35" s="27"/>
      <c r="AI35" s="27"/>
      <c r="AJ35" s="27"/>
      <c r="AK35" s="27"/>
      <c r="AL35" s="27"/>
      <c r="AM35" s="27"/>
      <c r="AN35" s="27"/>
      <c r="AO35" s="27" t="s">
        <v>837</v>
      </c>
      <c r="AP35" s="27"/>
      <c r="AQ35" s="27"/>
      <c r="AR35" s="27"/>
      <c r="AS35" s="27"/>
      <c r="AT35" s="27"/>
      <c r="AU35" s="27"/>
      <c r="AV35" s="27"/>
      <c r="AW35" s="27"/>
      <c r="AX35" s="27"/>
      <c r="AY35" s="27" t="s">
        <v>1020</v>
      </c>
      <c r="AZ35" s="27" t="s">
        <v>832</v>
      </c>
      <c r="BA35" s="27" t="s">
        <v>837</v>
      </c>
      <c r="BB35" s="27" t="s">
        <v>837</v>
      </c>
      <c r="BC35" s="27" t="s">
        <v>837</v>
      </c>
      <c r="BD35" s="27" t="s">
        <v>837</v>
      </c>
      <c r="BE35" s="27"/>
      <c r="BF35" s="27"/>
      <c r="BG35" s="27"/>
      <c r="BH35" s="27" t="s">
        <v>837</v>
      </c>
      <c r="BI35" s="27"/>
      <c r="BJ35" s="27" t="s">
        <v>837</v>
      </c>
      <c r="BK35" s="27"/>
      <c r="BL35" s="27" t="s">
        <v>837</v>
      </c>
      <c r="BM35" s="27"/>
      <c r="BN35" s="27"/>
      <c r="BO35" s="27"/>
      <c r="BP35" s="27"/>
      <c r="BQ35" s="27"/>
      <c r="BR35" s="27"/>
      <c r="BS35" s="27"/>
      <c r="BT35" s="27"/>
      <c r="BU35" s="27"/>
      <c r="BV35" s="27"/>
      <c r="BW35" s="27"/>
      <c r="BX35" s="27"/>
      <c r="BY35" s="27"/>
      <c r="BZ35" s="27"/>
      <c r="CA35" s="27"/>
      <c r="CB35" s="27" t="s">
        <v>1157</v>
      </c>
      <c r="CC35" s="27"/>
      <c r="CD35" s="27" t="s">
        <v>837</v>
      </c>
      <c r="CE35" s="27" t="s">
        <v>837</v>
      </c>
      <c r="CF35" s="27"/>
      <c r="CG35" s="27" t="s">
        <v>832</v>
      </c>
      <c r="CH35" s="27"/>
      <c r="CI35" s="27"/>
      <c r="CJ35" s="27"/>
      <c r="CK35" s="27"/>
      <c r="CL35" s="27"/>
      <c r="CM35" s="27"/>
      <c r="CN35" s="27"/>
      <c r="CO35" s="27"/>
      <c r="CP35" s="27"/>
      <c r="CQ35" s="27"/>
      <c r="CR35" s="27"/>
      <c r="CS35" s="27"/>
      <c r="CT35" s="27"/>
      <c r="CU35" s="27"/>
      <c r="CV35" s="23" t="s">
        <v>839</v>
      </c>
      <c r="CW35" s="23" t="s">
        <v>914</v>
      </c>
      <c r="CX35" s="23" t="str">
        <f aca="false">IF(NOT(ISBLANK(CW35)),CONCATENATE("lamd:class_",CW35),CONCATENATE("lamd:class_",CV35)  )</f>
        <v>lamd:class_CONSIL</v>
      </c>
    </row>
    <row r="36" customFormat="false" ht="35.05" hidden="false" customHeight="false" outlineLevel="0" collapsed="false">
      <c r="A36" s="27" t="s">
        <v>1165</v>
      </c>
      <c r="B36" s="23" t="str">
        <f aca="false">C36</f>
        <v>Summary of the opinion 
European Data Protection Supervisor</v>
      </c>
      <c r="C36" s="27" t="s">
        <v>1166</v>
      </c>
      <c r="D36" s="27" t="s">
        <v>1167</v>
      </c>
      <c r="E36" s="27" t="s">
        <v>1168</v>
      </c>
      <c r="F36" s="27" t="s">
        <v>1169</v>
      </c>
      <c r="G36" s="27" t="s">
        <v>1170</v>
      </c>
      <c r="H36" s="27" t="s">
        <v>1171</v>
      </c>
      <c r="I36" s="27" t="s">
        <v>1172</v>
      </c>
      <c r="J36" s="27" t="s">
        <v>1173</v>
      </c>
      <c r="K36" s="27" t="s">
        <v>830</v>
      </c>
      <c r="L36" s="27" t="s">
        <v>1174</v>
      </c>
      <c r="M36" s="27"/>
      <c r="N36" s="27" t="s">
        <v>832</v>
      </c>
      <c r="O36" s="27" t="s">
        <v>832</v>
      </c>
      <c r="P36" s="27" t="s">
        <v>832</v>
      </c>
      <c r="Q36" s="27"/>
      <c r="R36" s="27" t="s">
        <v>830</v>
      </c>
      <c r="S36" s="27" t="s">
        <v>854</v>
      </c>
      <c r="T36" s="27"/>
      <c r="U36" s="27"/>
      <c r="V36" s="27"/>
      <c r="W36" s="27"/>
      <c r="X36" s="27"/>
      <c r="Y36" s="27"/>
      <c r="Z36" s="27"/>
      <c r="AA36" s="27"/>
      <c r="AB36" s="27"/>
      <c r="AC36" s="27"/>
      <c r="AD36" s="27"/>
      <c r="AE36" s="27"/>
      <c r="AF36" s="27"/>
      <c r="AG36" s="27"/>
      <c r="AH36" s="27"/>
      <c r="AI36" s="27"/>
      <c r="AJ36" s="27"/>
      <c r="AK36" s="27"/>
      <c r="AL36" s="27"/>
      <c r="AM36" s="27"/>
      <c r="AN36" s="27"/>
      <c r="AO36" s="27" t="s">
        <v>837</v>
      </c>
      <c r="AP36" s="27"/>
      <c r="AQ36" s="27"/>
      <c r="AR36" s="27"/>
      <c r="AS36" s="27"/>
      <c r="AT36" s="27"/>
      <c r="AU36" s="27"/>
      <c r="AV36" s="27"/>
      <c r="AW36" s="27"/>
      <c r="AX36" s="27"/>
      <c r="AY36" s="27" t="s">
        <v>1020</v>
      </c>
      <c r="AZ36" s="27" t="s">
        <v>1175</v>
      </c>
      <c r="BA36" s="27" t="s">
        <v>837</v>
      </c>
      <c r="BB36" s="27" t="s">
        <v>837</v>
      </c>
      <c r="BC36" s="27" t="s">
        <v>837</v>
      </c>
      <c r="BD36" s="27" t="s">
        <v>837</v>
      </c>
      <c r="BE36" s="27"/>
      <c r="BF36" s="27"/>
      <c r="BG36" s="27"/>
      <c r="BH36" s="27" t="s">
        <v>837</v>
      </c>
      <c r="BI36" s="27"/>
      <c r="BJ36" s="27" t="s">
        <v>837</v>
      </c>
      <c r="BK36" s="27"/>
      <c r="BL36" s="27" t="s">
        <v>837</v>
      </c>
      <c r="BM36" s="27"/>
      <c r="BN36" s="27"/>
      <c r="BO36" s="27"/>
      <c r="BP36" s="27"/>
      <c r="BQ36" s="27"/>
      <c r="BR36" s="27"/>
      <c r="BS36" s="27"/>
      <c r="BT36" s="27"/>
      <c r="BU36" s="27"/>
      <c r="BV36" s="27"/>
      <c r="BW36" s="27"/>
      <c r="BX36" s="27"/>
      <c r="BY36" s="27"/>
      <c r="BZ36" s="27"/>
      <c r="CA36" s="27"/>
      <c r="CB36" s="27" t="s">
        <v>1157</v>
      </c>
      <c r="CC36" s="27"/>
      <c r="CD36" s="27" t="s">
        <v>837</v>
      </c>
      <c r="CE36" s="27" t="s">
        <v>837</v>
      </c>
      <c r="CF36" s="27"/>
      <c r="CG36" s="27" t="s">
        <v>832</v>
      </c>
      <c r="CH36" s="27"/>
      <c r="CI36" s="27"/>
      <c r="CJ36" s="27"/>
      <c r="CK36" s="27"/>
      <c r="CL36" s="27"/>
      <c r="CM36" s="27"/>
      <c r="CN36" s="27"/>
      <c r="CO36" s="27"/>
      <c r="CP36" s="27"/>
      <c r="CQ36" s="27"/>
      <c r="CR36" s="27"/>
      <c r="CS36" s="27"/>
      <c r="CT36" s="27"/>
      <c r="CU36" s="27"/>
      <c r="CV36" s="23" t="s">
        <v>839</v>
      </c>
      <c r="CW36" s="23" t="s">
        <v>1176</v>
      </c>
      <c r="CX36" s="23" t="str">
        <f aca="false">IF(NOT(ISBLANK(CW36)),CONCATENATE("lamd:class_",CW36),CONCATENATE("lamd:class_",CV36)  )</f>
        <v>lamd:class_5OTHER</v>
      </c>
    </row>
    <row r="37" customFormat="false" ht="57.45" hidden="false" customHeight="false" outlineLevel="0" collapsed="false">
      <c r="A37" s="27" t="s">
        <v>1177</v>
      </c>
      <c r="B37" s="23" t="str">
        <f aca="false">C37</f>
        <v>EEA EFTA
list
marketing authorisations
Medicinal products
regulation (EC) No 1907/2006 REACH</v>
      </c>
      <c r="C37" s="27" t="s">
        <v>1178</v>
      </c>
      <c r="D37" s="27" t="s">
        <v>1179</v>
      </c>
      <c r="E37" s="27" t="s">
        <v>1180</v>
      </c>
      <c r="F37" s="27" t="s">
        <v>1181</v>
      </c>
      <c r="G37" s="27" t="s">
        <v>1182</v>
      </c>
      <c r="H37" s="27" t="s">
        <v>1014</v>
      </c>
      <c r="I37" s="27" t="s">
        <v>1183</v>
      </c>
      <c r="J37" s="27" t="s">
        <v>1003</v>
      </c>
      <c r="K37" s="27" t="s">
        <v>830</v>
      </c>
      <c r="L37" s="27" t="s">
        <v>1184</v>
      </c>
      <c r="M37" s="27"/>
      <c r="N37" s="27" t="s">
        <v>1185</v>
      </c>
      <c r="O37" s="27" t="s">
        <v>1186</v>
      </c>
      <c r="P37" s="27" t="s">
        <v>1187</v>
      </c>
      <c r="Q37" s="27"/>
      <c r="R37" s="27" t="s">
        <v>830</v>
      </c>
      <c r="S37" s="27" t="s">
        <v>854</v>
      </c>
      <c r="T37" s="27"/>
      <c r="U37" s="27"/>
      <c r="V37" s="27"/>
      <c r="W37" s="27"/>
      <c r="X37" s="27"/>
      <c r="Y37" s="27"/>
      <c r="Z37" s="27"/>
      <c r="AA37" s="27"/>
      <c r="AB37" s="27"/>
      <c r="AC37" s="27"/>
      <c r="AD37" s="27"/>
      <c r="AE37" s="27"/>
      <c r="AF37" s="27"/>
      <c r="AG37" s="27"/>
      <c r="AH37" s="27"/>
      <c r="AI37" s="27"/>
      <c r="AJ37" s="27"/>
      <c r="AK37" s="27"/>
      <c r="AL37" s="27"/>
      <c r="AM37" s="27"/>
      <c r="AN37" s="27"/>
      <c r="AO37" s="27" t="s">
        <v>837</v>
      </c>
      <c r="AP37" s="27"/>
      <c r="AQ37" s="27"/>
      <c r="AR37" s="27"/>
      <c r="AS37" s="27"/>
      <c r="AT37" s="27"/>
      <c r="AU37" s="27"/>
      <c r="AV37" s="27"/>
      <c r="AW37" s="27"/>
      <c r="AX37" s="27"/>
      <c r="AY37" s="27" t="s">
        <v>1034</v>
      </c>
      <c r="AZ37" s="27" t="s">
        <v>1188</v>
      </c>
      <c r="BA37" s="27" t="s">
        <v>837</v>
      </c>
      <c r="BB37" s="27" t="s">
        <v>837</v>
      </c>
      <c r="BC37" s="27" t="s">
        <v>837</v>
      </c>
      <c r="BD37" s="27" t="s">
        <v>837</v>
      </c>
      <c r="BE37" s="27"/>
      <c r="BF37" s="27"/>
      <c r="BG37" s="27"/>
      <c r="BH37" s="27" t="s">
        <v>837</v>
      </c>
      <c r="BI37" s="27"/>
      <c r="BJ37" s="27" t="s">
        <v>837</v>
      </c>
      <c r="BK37" s="27"/>
      <c r="BL37" s="27"/>
      <c r="BM37" s="27"/>
      <c r="BN37" s="27"/>
      <c r="BO37" s="27"/>
      <c r="BP37" s="27"/>
      <c r="BQ37" s="27"/>
      <c r="BR37" s="27"/>
      <c r="BS37" s="27"/>
      <c r="BT37" s="27"/>
      <c r="BU37" s="27"/>
      <c r="BV37" s="27"/>
      <c r="BW37" s="27"/>
      <c r="BX37" s="27"/>
      <c r="BY37" s="27"/>
      <c r="BZ37" s="27"/>
      <c r="CA37" s="27"/>
      <c r="CB37" s="27"/>
      <c r="CC37" s="27"/>
      <c r="CD37" s="27" t="s">
        <v>837</v>
      </c>
      <c r="CE37" s="27" t="s">
        <v>837</v>
      </c>
      <c r="CF37" s="27"/>
      <c r="CG37" s="27"/>
      <c r="CH37" s="27"/>
      <c r="CI37" s="27"/>
      <c r="CJ37" s="27"/>
      <c r="CK37" s="27"/>
      <c r="CL37" s="27"/>
      <c r="CM37" s="27"/>
      <c r="CN37" s="27"/>
      <c r="CO37" s="27"/>
      <c r="CP37" s="27"/>
      <c r="CQ37" s="27"/>
      <c r="CR37" s="27"/>
      <c r="CS37" s="27"/>
      <c r="CT37" s="27"/>
      <c r="CU37" s="27"/>
      <c r="CV37" s="23" t="s">
        <v>1037</v>
      </c>
      <c r="CX37" s="23" t="str">
        <f aca="false">IF(NOT(ISBLANK(CW37)),CONCATENATE("lamd:class_",CW37),CONCATENATE("lamd:class_",CV37)  )</f>
        <v>lamd:class_EFTA</v>
      </c>
    </row>
    <row r="38" customFormat="false" ht="68.65" hidden="false" customHeight="false" outlineLevel="0" collapsed="false">
      <c r="A38" s="27" t="s">
        <v>1189</v>
      </c>
      <c r="B38" s="23" t="str">
        <f aca="false">C38</f>
        <v>European Commission
Authorisation for State aid pursuant to Articles 107 and 108 TFEU
Except for products falling under Annex I of the Treaty
Notice</v>
      </c>
      <c r="C38" s="27" t="s">
        <v>1190</v>
      </c>
      <c r="D38" s="27" t="s">
        <v>1191</v>
      </c>
      <c r="E38" s="27" t="s">
        <v>1192</v>
      </c>
      <c r="F38" s="27" t="s">
        <v>1193</v>
      </c>
      <c r="G38" s="27" t="s">
        <v>1194</v>
      </c>
      <c r="H38" s="27" t="s">
        <v>1014</v>
      </c>
      <c r="I38" s="27" t="s">
        <v>1002</v>
      </c>
      <c r="J38" s="27" t="s">
        <v>1003</v>
      </c>
      <c r="K38" s="27" t="s">
        <v>830</v>
      </c>
      <c r="L38" s="27" t="s">
        <v>831</v>
      </c>
      <c r="M38" s="27"/>
      <c r="N38" s="27" t="s">
        <v>1195</v>
      </c>
      <c r="O38" s="27" t="s">
        <v>1017</v>
      </c>
      <c r="P38" s="27" t="s">
        <v>1018</v>
      </c>
      <c r="Q38" s="27"/>
      <c r="R38" s="27" t="s">
        <v>830</v>
      </c>
      <c r="S38" s="27" t="s">
        <v>854</v>
      </c>
      <c r="T38" s="27"/>
      <c r="U38" s="27"/>
      <c r="V38" s="27"/>
      <c r="W38" s="27"/>
      <c r="X38" s="27"/>
      <c r="Y38" s="27"/>
      <c r="Z38" s="27"/>
      <c r="AA38" s="27"/>
      <c r="AB38" s="27"/>
      <c r="AC38" s="27"/>
      <c r="AD38" s="27"/>
      <c r="AE38" s="27"/>
      <c r="AF38" s="27"/>
      <c r="AG38" s="27"/>
      <c r="AH38" s="27"/>
      <c r="AI38" s="27"/>
      <c r="AJ38" s="27"/>
      <c r="AK38" s="27"/>
      <c r="AL38" s="27"/>
      <c r="AM38" s="27"/>
      <c r="AN38" s="27"/>
      <c r="AO38" s="27" t="s">
        <v>1019</v>
      </c>
      <c r="AP38" s="27"/>
      <c r="AQ38" s="27"/>
      <c r="AR38" s="27"/>
      <c r="AS38" s="27"/>
      <c r="AT38" s="27"/>
      <c r="AU38" s="27"/>
      <c r="AV38" s="27"/>
      <c r="AW38" s="27"/>
      <c r="AX38" s="27"/>
      <c r="AY38" s="27" t="s">
        <v>1020</v>
      </c>
      <c r="AZ38" s="27" t="s">
        <v>1196</v>
      </c>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t="s">
        <v>1197</v>
      </c>
      <c r="CE38" s="27" t="s">
        <v>837</v>
      </c>
      <c r="CF38" s="27"/>
      <c r="CG38" s="27"/>
      <c r="CH38" s="27"/>
      <c r="CI38" s="27"/>
      <c r="CJ38" s="27"/>
      <c r="CK38" s="27"/>
      <c r="CL38" s="27"/>
      <c r="CM38" s="27"/>
      <c r="CN38" s="27"/>
      <c r="CO38" s="27"/>
      <c r="CP38" s="27"/>
      <c r="CQ38" s="27"/>
      <c r="CR38" s="27"/>
      <c r="CS38" s="27"/>
      <c r="CT38" s="27"/>
      <c r="CU38" s="27"/>
      <c r="CV38" s="23" t="s">
        <v>1022</v>
      </c>
      <c r="CW38" s="23" t="s">
        <v>1023</v>
      </c>
      <c r="CX38" s="23" t="str">
        <f aca="false">IF(NOT(ISBLANK(CW38)),CONCATENATE("lamd:class_",CW38),CONCATENATE("lamd:class_",CV38)  )</f>
        <v>lamd:class_STATEAID</v>
      </c>
    </row>
    <row r="39" customFormat="false" ht="57.45" hidden="false" customHeight="false" outlineLevel="0" collapsed="false">
      <c r="A39" s="27" t="s">
        <v>1198</v>
      </c>
      <c r="B39" s="23" t="str">
        <f aca="false">C39</f>
        <v>Resolution 
Council
representatives of the Member States</v>
      </c>
      <c r="C39" s="27" t="s">
        <v>1199</v>
      </c>
      <c r="D39" s="27" t="s">
        <v>1200</v>
      </c>
      <c r="E39" s="27" t="s">
        <v>1201</v>
      </c>
      <c r="F39" s="27" t="s">
        <v>1202</v>
      </c>
      <c r="G39" s="27" t="s">
        <v>1203</v>
      </c>
      <c r="H39" s="27" t="s">
        <v>1044</v>
      </c>
      <c r="I39" s="27" t="s">
        <v>1204</v>
      </c>
      <c r="J39" s="27" t="s">
        <v>1205</v>
      </c>
      <c r="K39" s="27" t="s">
        <v>830</v>
      </c>
      <c r="L39" s="27" t="s">
        <v>1206</v>
      </c>
      <c r="M39" s="27"/>
      <c r="N39" s="27" t="s">
        <v>832</v>
      </c>
      <c r="O39" s="27" t="s">
        <v>832</v>
      </c>
      <c r="P39" s="27" t="s">
        <v>832</v>
      </c>
      <c r="Q39" s="27"/>
      <c r="R39" s="27" t="s">
        <v>830</v>
      </c>
      <c r="S39" s="27" t="s">
        <v>854</v>
      </c>
      <c r="T39" s="27" t="s">
        <v>837</v>
      </c>
      <c r="U39" s="27" t="s">
        <v>837</v>
      </c>
      <c r="V39" s="27" t="s">
        <v>837</v>
      </c>
      <c r="W39" s="27" t="s">
        <v>837</v>
      </c>
      <c r="X39" s="27" t="s">
        <v>837</v>
      </c>
      <c r="Y39" s="27"/>
      <c r="Z39" s="27"/>
      <c r="AA39" s="27"/>
      <c r="AB39" s="27"/>
      <c r="AC39" s="27"/>
      <c r="AD39" s="27"/>
      <c r="AE39" s="27"/>
      <c r="AF39" s="27"/>
      <c r="AG39" s="27" t="s">
        <v>837</v>
      </c>
      <c r="AH39" s="27" t="s">
        <v>1207</v>
      </c>
      <c r="AI39" s="27"/>
      <c r="AJ39" s="27"/>
      <c r="AK39" s="27"/>
      <c r="AL39" s="27"/>
      <c r="AM39" s="27"/>
      <c r="AN39" s="27"/>
      <c r="AO39" s="27" t="s">
        <v>837</v>
      </c>
      <c r="AP39" s="27"/>
      <c r="AQ39" s="27"/>
      <c r="AR39" s="27"/>
      <c r="AS39" s="27"/>
      <c r="AT39" s="27"/>
      <c r="AU39" s="27"/>
      <c r="AV39" s="27"/>
      <c r="AW39" s="27"/>
      <c r="AX39" s="27"/>
      <c r="AY39" s="27" t="s">
        <v>837</v>
      </c>
      <c r="AZ39" s="27" t="s">
        <v>837</v>
      </c>
      <c r="BA39" s="27" t="s">
        <v>837</v>
      </c>
      <c r="BB39" s="27" t="s">
        <v>837</v>
      </c>
      <c r="BC39" s="27" t="s">
        <v>837</v>
      </c>
      <c r="BD39" s="27" t="s">
        <v>837</v>
      </c>
      <c r="BE39" s="27"/>
      <c r="BF39" s="27"/>
      <c r="BG39" s="27"/>
      <c r="BH39" s="27"/>
      <c r="BI39" s="27"/>
      <c r="BJ39" s="27" t="s">
        <v>837</v>
      </c>
      <c r="BK39" s="27"/>
      <c r="BL39" s="27"/>
      <c r="BM39" s="27"/>
      <c r="BN39" s="27"/>
      <c r="BO39" s="27"/>
      <c r="BP39" s="27"/>
      <c r="BQ39" s="27"/>
      <c r="BR39" s="27"/>
      <c r="BS39" s="27"/>
      <c r="BT39" s="27"/>
      <c r="BU39" s="27"/>
      <c r="BV39" s="27"/>
      <c r="BW39" s="27"/>
      <c r="BX39" s="27"/>
      <c r="BY39" s="27"/>
      <c r="BZ39" s="27"/>
      <c r="CA39" s="27"/>
      <c r="CB39" s="27"/>
      <c r="CC39" s="27"/>
      <c r="CD39" s="27" t="s">
        <v>837</v>
      </c>
      <c r="CE39" s="27" t="s">
        <v>837</v>
      </c>
      <c r="CF39" s="27"/>
      <c r="CG39" s="27"/>
      <c r="CH39" s="27"/>
      <c r="CI39" s="27"/>
      <c r="CJ39" s="27"/>
      <c r="CK39" s="27"/>
      <c r="CL39" s="27"/>
      <c r="CM39" s="27"/>
      <c r="CN39" s="27"/>
      <c r="CO39" s="27"/>
      <c r="CP39" s="27"/>
      <c r="CQ39" s="27"/>
      <c r="CR39" s="27"/>
      <c r="CS39" s="27"/>
      <c r="CT39" s="27"/>
      <c r="CU39" s="27"/>
      <c r="CV39" s="23" t="s">
        <v>1022</v>
      </c>
      <c r="CW39" s="23" t="s">
        <v>1208</v>
      </c>
      <c r="CX39" s="23" t="str">
        <f aca="false">IF(NOT(ISBLANK(CW39)),CONCATENATE("lamd:class_",CW39),CONCATENATE("lamd:class_",CV39)  )</f>
        <v>lamd:class_CRDS</v>
      </c>
    </row>
    <row r="40" customFormat="false" ht="135.8" hidden="false" customHeight="false" outlineLevel="0" collapsed="false">
      <c r="A40" s="27" t="s">
        <v>1209</v>
      </c>
      <c r="B40" s="23" t="str">
        <f aca="false">C40</f>
        <v>Council
conclusions</v>
      </c>
      <c r="C40" s="27" t="s">
        <v>1210</v>
      </c>
      <c r="D40" s="27" t="s">
        <v>1211</v>
      </c>
      <c r="E40" s="27" t="s">
        <v>1212</v>
      </c>
      <c r="F40" s="27" t="s">
        <v>1213</v>
      </c>
      <c r="G40" s="27" t="s">
        <v>1214</v>
      </c>
      <c r="H40" s="27" t="s">
        <v>1014</v>
      </c>
      <c r="I40" s="27" t="s">
        <v>910</v>
      </c>
      <c r="J40" s="27" t="s">
        <v>1215</v>
      </c>
      <c r="K40" s="27" t="s">
        <v>830</v>
      </c>
      <c r="L40" s="27" t="s">
        <v>1112</v>
      </c>
      <c r="M40" s="27"/>
      <c r="N40" s="27" t="s">
        <v>832</v>
      </c>
      <c r="O40" s="27" t="s">
        <v>832</v>
      </c>
      <c r="P40" s="27" t="s">
        <v>832</v>
      </c>
      <c r="Q40" s="27"/>
      <c r="R40" s="27" t="s">
        <v>830</v>
      </c>
      <c r="S40" s="27" t="s">
        <v>854</v>
      </c>
      <c r="T40" s="27" t="s">
        <v>837</v>
      </c>
      <c r="U40" s="27" t="s">
        <v>837</v>
      </c>
      <c r="V40" s="27" t="s">
        <v>837</v>
      </c>
      <c r="W40" s="27" t="s">
        <v>837</v>
      </c>
      <c r="X40" s="27" t="s">
        <v>837</v>
      </c>
      <c r="Y40" s="27"/>
      <c r="Z40" s="27"/>
      <c r="AA40" s="27"/>
      <c r="AB40" s="27"/>
      <c r="AC40" s="27"/>
      <c r="AD40" s="27"/>
      <c r="AE40" s="27"/>
      <c r="AF40" s="27"/>
      <c r="AG40" s="27" t="s">
        <v>837</v>
      </c>
      <c r="AH40" s="27" t="s">
        <v>1216</v>
      </c>
      <c r="AI40" s="27"/>
      <c r="AJ40" s="27"/>
      <c r="AK40" s="27"/>
      <c r="AL40" s="27"/>
      <c r="AM40" s="27"/>
      <c r="AN40" s="27"/>
      <c r="AO40" s="27" t="s">
        <v>837</v>
      </c>
      <c r="AP40" s="27"/>
      <c r="AQ40" s="27"/>
      <c r="AR40" s="27"/>
      <c r="AS40" s="27"/>
      <c r="AT40" s="27"/>
      <c r="AU40" s="27"/>
      <c r="AV40" s="27"/>
      <c r="AW40" s="27"/>
      <c r="AX40" s="27"/>
      <c r="AY40" s="27" t="s">
        <v>837</v>
      </c>
      <c r="AZ40" s="27" t="s">
        <v>837</v>
      </c>
      <c r="BA40" s="27" t="s">
        <v>837</v>
      </c>
      <c r="BB40" s="27" t="s">
        <v>837</v>
      </c>
      <c r="BC40" s="27" t="s">
        <v>837</v>
      </c>
      <c r="BD40" s="27" t="s">
        <v>837</v>
      </c>
      <c r="BE40" s="27"/>
      <c r="BF40" s="27"/>
      <c r="BG40" s="27"/>
      <c r="BH40" s="27"/>
      <c r="BI40" s="27"/>
      <c r="BJ40" s="27" t="s">
        <v>837</v>
      </c>
      <c r="BK40" s="27"/>
      <c r="BL40" s="27"/>
      <c r="BM40" s="27"/>
      <c r="BN40" s="27"/>
      <c r="BO40" s="27"/>
      <c r="BP40" s="27"/>
      <c r="BQ40" s="27"/>
      <c r="BR40" s="27"/>
      <c r="BS40" s="27"/>
      <c r="BT40" s="27"/>
      <c r="BU40" s="27"/>
      <c r="BV40" s="27"/>
      <c r="BW40" s="27"/>
      <c r="BX40" s="27"/>
      <c r="BY40" s="27"/>
      <c r="BZ40" s="27"/>
      <c r="CA40" s="27"/>
      <c r="CB40" s="27"/>
      <c r="CC40" s="27"/>
      <c r="CD40" s="27" t="s">
        <v>837</v>
      </c>
      <c r="CE40" s="27" t="s">
        <v>837</v>
      </c>
      <c r="CF40" s="27"/>
      <c r="CG40" s="27"/>
      <c r="CH40" s="27"/>
      <c r="CI40" s="27"/>
      <c r="CJ40" s="27"/>
      <c r="CK40" s="27"/>
      <c r="CL40" s="27"/>
      <c r="CM40" s="27"/>
      <c r="CN40" s="27"/>
      <c r="CO40" s="27"/>
      <c r="CP40" s="27"/>
      <c r="CQ40" s="27"/>
      <c r="CR40" s="27"/>
      <c r="CS40" s="27"/>
      <c r="CT40" s="27"/>
      <c r="CU40" s="27"/>
      <c r="CV40" s="23" t="s">
        <v>1022</v>
      </c>
      <c r="CW40" s="23" t="s">
        <v>1208</v>
      </c>
      <c r="CX40" s="23" t="str">
        <f aca="false">IF(NOT(ISBLANK(CW40)),CONCATENATE("lamd:class_",CW40),CONCATENATE("lamd:class_",CV40)  )</f>
        <v>lamd:class_CRDS</v>
      </c>
    </row>
    <row r="41" customFormat="false" ht="91" hidden="false" customHeight="false" outlineLevel="0" collapsed="false">
      <c r="A41" s="27" t="s">
        <v>1217</v>
      </c>
      <c r="B41" s="23" t="str">
        <f aca="false">C41</f>
        <v>Conclusions 
Council 
Representatives of the Governments of the Member States</v>
      </c>
      <c r="C41" s="27" t="s">
        <v>1218</v>
      </c>
      <c r="D41" s="27" t="s">
        <v>1219</v>
      </c>
      <c r="E41" s="27" t="s">
        <v>1220</v>
      </c>
      <c r="F41" s="27" t="s">
        <v>1221</v>
      </c>
      <c r="G41" s="27" t="s">
        <v>1222</v>
      </c>
      <c r="H41" s="27" t="s">
        <v>1014</v>
      </c>
      <c r="I41" s="27" t="s">
        <v>1204</v>
      </c>
      <c r="J41" s="27" t="s">
        <v>1215</v>
      </c>
      <c r="K41" s="27" t="s">
        <v>830</v>
      </c>
      <c r="L41" s="27" t="s">
        <v>1112</v>
      </c>
      <c r="M41" s="27"/>
      <c r="N41" s="27" t="s">
        <v>832</v>
      </c>
      <c r="O41" s="27" t="s">
        <v>832</v>
      </c>
      <c r="P41" s="27" t="s">
        <v>832</v>
      </c>
      <c r="Q41" s="27"/>
      <c r="R41" s="27" t="s">
        <v>830</v>
      </c>
      <c r="S41" s="27" t="s">
        <v>854</v>
      </c>
      <c r="T41" s="27" t="s">
        <v>837</v>
      </c>
      <c r="U41" s="27" t="s">
        <v>837</v>
      </c>
      <c r="V41" s="27" t="s">
        <v>837</v>
      </c>
      <c r="W41" s="27" t="s">
        <v>837</v>
      </c>
      <c r="X41" s="27" t="s">
        <v>837</v>
      </c>
      <c r="Y41" s="27"/>
      <c r="Z41" s="27"/>
      <c r="AA41" s="27"/>
      <c r="AB41" s="27"/>
      <c r="AC41" s="27"/>
      <c r="AD41" s="27"/>
      <c r="AE41" s="27"/>
      <c r="AF41" s="27"/>
      <c r="AG41" s="27" t="s">
        <v>837</v>
      </c>
      <c r="AH41" s="27" t="s">
        <v>1216</v>
      </c>
      <c r="AI41" s="27"/>
      <c r="AJ41" s="27"/>
      <c r="AK41" s="27"/>
      <c r="AL41" s="27"/>
      <c r="AM41" s="27"/>
      <c r="AN41" s="27"/>
      <c r="AO41" s="27" t="s">
        <v>837</v>
      </c>
      <c r="AP41" s="27"/>
      <c r="AQ41" s="27"/>
      <c r="AR41" s="27"/>
      <c r="AS41" s="27"/>
      <c r="AT41" s="27"/>
      <c r="AU41" s="27"/>
      <c r="AV41" s="27"/>
      <c r="AW41" s="27"/>
      <c r="AX41" s="27"/>
      <c r="AY41" s="27" t="s">
        <v>837</v>
      </c>
      <c r="AZ41" s="27" t="s">
        <v>837</v>
      </c>
      <c r="BA41" s="27" t="s">
        <v>837</v>
      </c>
      <c r="BB41" s="27" t="s">
        <v>837</v>
      </c>
      <c r="BC41" s="27" t="s">
        <v>837</v>
      </c>
      <c r="BD41" s="27" t="s">
        <v>837</v>
      </c>
      <c r="BE41" s="27"/>
      <c r="BF41" s="27"/>
      <c r="BG41" s="27"/>
      <c r="BH41" s="27"/>
      <c r="BI41" s="27"/>
      <c r="BJ41" s="27" t="s">
        <v>837</v>
      </c>
      <c r="BK41" s="27"/>
      <c r="BL41" s="27"/>
      <c r="BM41" s="27"/>
      <c r="BN41" s="27"/>
      <c r="BO41" s="27"/>
      <c r="BP41" s="27"/>
      <c r="BQ41" s="27"/>
      <c r="BR41" s="27"/>
      <c r="BS41" s="27"/>
      <c r="BT41" s="27"/>
      <c r="BU41" s="27"/>
      <c r="BV41" s="27"/>
      <c r="BW41" s="27"/>
      <c r="BX41" s="27"/>
      <c r="BY41" s="27"/>
      <c r="BZ41" s="27"/>
      <c r="CA41" s="27"/>
      <c r="CB41" s="27"/>
      <c r="CC41" s="27"/>
      <c r="CD41" s="27" t="s">
        <v>837</v>
      </c>
      <c r="CE41" s="27" t="s">
        <v>837</v>
      </c>
      <c r="CF41" s="27"/>
      <c r="CG41" s="27"/>
      <c r="CH41" s="27"/>
      <c r="CI41" s="27"/>
      <c r="CJ41" s="27"/>
      <c r="CK41" s="27"/>
      <c r="CL41" s="27"/>
      <c r="CM41" s="27"/>
      <c r="CN41" s="27"/>
      <c r="CO41" s="27"/>
      <c r="CP41" s="27"/>
      <c r="CQ41" s="27"/>
      <c r="CR41" s="27"/>
      <c r="CS41" s="27"/>
      <c r="CT41" s="27"/>
      <c r="CU41" s="27"/>
      <c r="CV41" s="23" t="s">
        <v>1022</v>
      </c>
      <c r="CW41" s="23" t="s">
        <v>1208</v>
      </c>
      <c r="CX41" s="23" t="str">
        <f aca="false">IF(NOT(ISBLANK(CW41)),CONCATENATE("lamd:class_",CW41),CONCATENATE("lamd:class_",CV41)  )</f>
        <v>lamd:class_CRDS</v>
      </c>
    </row>
    <row r="42" customFormat="false" ht="68.65" hidden="false" customHeight="false" outlineLevel="0" collapsed="false">
      <c r="A42" s="27" t="s">
        <v>1223</v>
      </c>
      <c r="B42" s="23" t="str">
        <f aca="false">C42</f>
        <v>Statement
Joint statement
Parliament
Council
Commission</v>
      </c>
      <c r="C42" s="27" t="s">
        <v>1224</v>
      </c>
      <c r="D42" s="27" t="s">
        <v>1225</v>
      </c>
      <c r="E42" s="27" t="s">
        <v>1226</v>
      </c>
      <c r="F42" s="27" t="s">
        <v>1227</v>
      </c>
      <c r="G42" s="27" t="s">
        <v>1228</v>
      </c>
      <c r="H42" s="27" t="s">
        <v>1014</v>
      </c>
      <c r="I42" s="27" t="s">
        <v>1229</v>
      </c>
      <c r="J42" s="27" t="s">
        <v>1230</v>
      </c>
      <c r="K42" s="27" t="s">
        <v>830</v>
      </c>
      <c r="L42" s="27" t="s">
        <v>1231</v>
      </c>
      <c r="M42" s="27"/>
      <c r="N42" s="27" t="s">
        <v>832</v>
      </c>
      <c r="O42" s="27" t="s">
        <v>832</v>
      </c>
      <c r="P42" s="27" t="s">
        <v>832</v>
      </c>
      <c r="Q42" s="27"/>
      <c r="R42" s="27" t="s">
        <v>830</v>
      </c>
      <c r="S42" s="27"/>
      <c r="T42" s="27"/>
      <c r="U42" s="27"/>
      <c r="V42" s="27"/>
      <c r="W42" s="27"/>
      <c r="X42" s="27"/>
      <c r="Y42" s="27"/>
      <c r="Z42" s="27"/>
      <c r="AA42" s="27"/>
      <c r="AB42" s="27"/>
      <c r="AC42" s="27"/>
      <c r="AD42" s="27"/>
      <c r="AE42" s="27"/>
      <c r="AF42" s="27"/>
      <c r="AG42" s="27"/>
      <c r="AH42" s="27"/>
      <c r="AI42" s="27"/>
      <c r="AJ42" s="27"/>
      <c r="AK42" s="27"/>
      <c r="AL42" s="27"/>
      <c r="AM42" s="27"/>
      <c r="AN42" s="27"/>
      <c r="AO42" s="27" t="s">
        <v>837</v>
      </c>
      <c r="AP42" s="27"/>
      <c r="AQ42" s="27"/>
      <c r="AR42" s="27"/>
      <c r="AS42" s="27"/>
      <c r="AT42" s="27"/>
      <c r="AU42" s="27"/>
      <c r="AV42" s="27"/>
      <c r="AW42" s="27"/>
      <c r="AX42" s="27"/>
      <c r="AY42" s="27" t="s">
        <v>837</v>
      </c>
      <c r="AZ42" s="27" t="s">
        <v>837</v>
      </c>
      <c r="BA42" s="27" t="s">
        <v>837</v>
      </c>
      <c r="BB42" s="27" t="s">
        <v>837</v>
      </c>
      <c r="BC42" s="27" t="s">
        <v>837</v>
      </c>
      <c r="BD42" s="27" t="s">
        <v>837</v>
      </c>
      <c r="BE42" s="27"/>
      <c r="BF42" s="27"/>
      <c r="BG42" s="27"/>
      <c r="BH42" s="27"/>
      <c r="BI42" s="27"/>
      <c r="BJ42" s="27" t="s">
        <v>837</v>
      </c>
      <c r="BK42" s="27"/>
      <c r="BL42" s="27"/>
      <c r="BM42" s="27"/>
      <c r="BN42" s="27"/>
      <c r="BO42" s="27"/>
      <c r="BP42" s="27"/>
      <c r="BQ42" s="27"/>
      <c r="BR42" s="27"/>
      <c r="BS42" s="27"/>
      <c r="BT42" s="27"/>
      <c r="BU42" s="27"/>
      <c r="BV42" s="27"/>
      <c r="BW42" s="27"/>
      <c r="BX42" s="27"/>
      <c r="BY42" s="27"/>
      <c r="BZ42" s="27"/>
      <c r="CA42" s="27"/>
      <c r="CB42" s="27"/>
      <c r="CC42" s="27"/>
      <c r="CD42" s="27" t="s">
        <v>837</v>
      </c>
      <c r="CE42" s="27" t="s">
        <v>837</v>
      </c>
      <c r="CF42" s="27"/>
      <c r="CG42" s="27"/>
      <c r="CH42" s="27"/>
      <c r="CI42" s="27"/>
      <c r="CJ42" s="27"/>
      <c r="CK42" s="27"/>
      <c r="CL42" s="27"/>
      <c r="CM42" s="27"/>
      <c r="CN42" s="27"/>
      <c r="CO42" s="27"/>
      <c r="CP42" s="27"/>
      <c r="CQ42" s="27"/>
      <c r="CR42" s="27"/>
      <c r="CS42" s="27"/>
      <c r="CT42" s="27"/>
      <c r="CU42" s="27"/>
      <c r="CV42" s="23" t="s">
        <v>1022</v>
      </c>
      <c r="CW42" s="23" t="s">
        <v>1208</v>
      </c>
      <c r="CX42" s="23" t="str">
        <f aca="false">IF(NOT(ISBLANK(CW42)),CONCATENATE("lamd:class_",CW42),CONCATENATE("lamd:class_",CV42)  )</f>
        <v>lamd:class_CRDS</v>
      </c>
    </row>
    <row r="43" customFormat="false" ht="68.65" hidden="false" customHeight="false" outlineLevel="0" collapsed="false">
      <c r="A43" s="27" t="s">
        <v>1232</v>
      </c>
      <c r="B43" s="23" t="str">
        <f aca="false">C43</f>
        <v>Statement
Commission</v>
      </c>
      <c r="C43" s="27" t="s">
        <v>1233</v>
      </c>
      <c r="D43" s="27" t="s">
        <v>1234</v>
      </c>
      <c r="E43" s="27" t="s">
        <v>1235</v>
      </c>
      <c r="F43" s="27" t="s">
        <v>1236</v>
      </c>
      <c r="G43" s="27" t="s">
        <v>1237</v>
      </c>
      <c r="H43" s="27" t="s">
        <v>1044</v>
      </c>
      <c r="I43" s="27" t="s">
        <v>1002</v>
      </c>
      <c r="J43" s="27" t="s">
        <v>1230</v>
      </c>
      <c r="K43" s="27" t="s">
        <v>830</v>
      </c>
      <c r="L43" s="27" t="s">
        <v>1231</v>
      </c>
      <c r="M43" s="27"/>
      <c r="N43" s="27" t="s">
        <v>832</v>
      </c>
      <c r="O43" s="27" t="s">
        <v>832</v>
      </c>
      <c r="P43" s="27" t="s">
        <v>832</v>
      </c>
      <c r="Q43" s="27"/>
      <c r="R43" s="27" t="s">
        <v>830</v>
      </c>
      <c r="S43" s="27"/>
      <c r="T43" s="27"/>
      <c r="U43" s="27"/>
      <c r="V43" s="27"/>
      <c r="W43" s="27"/>
      <c r="X43" s="27"/>
      <c r="Y43" s="27"/>
      <c r="Z43" s="27"/>
      <c r="AA43" s="27"/>
      <c r="AB43" s="27"/>
      <c r="AC43" s="27"/>
      <c r="AD43" s="27"/>
      <c r="AE43" s="27"/>
      <c r="AF43" s="27"/>
      <c r="AG43" s="27"/>
      <c r="AH43" s="27"/>
      <c r="AI43" s="27"/>
      <c r="AJ43" s="27"/>
      <c r="AK43" s="27"/>
      <c r="AL43" s="27"/>
      <c r="AM43" s="27"/>
      <c r="AN43" s="27"/>
      <c r="AO43" s="27" t="s">
        <v>837</v>
      </c>
      <c r="AP43" s="27"/>
      <c r="AQ43" s="27"/>
      <c r="AR43" s="27"/>
      <c r="AS43" s="27"/>
      <c r="AT43" s="27"/>
      <c r="AU43" s="27"/>
      <c r="AV43" s="27"/>
      <c r="AW43" s="27"/>
      <c r="AX43" s="27"/>
      <c r="AY43" s="27" t="s">
        <v>837</v>
      </c>
      <c r="AZ43" s="27" t="s">
        <v>837</v>
      </c>
      <c r="BA43" s="27" t="s">
        <v>837</v>
      </c>
      <c r="BB43" s="27" t="s">
        <v>837</v>
      </c>
      <c r="BC43" s="27" t="s">
        <v>837</v>
      </c>
      <c r="BD43" s="27" t="s">
        <v>837</v>
      </c>
      <c r="BE43" s="27"/>
      <c r="BF43" s="27"/>
      <c r="BG43" s="27"/>
      <c r="BH43" s="27"/>
      <c r="BI43" s="27"/>
      <c r="BJ43" s="27" t="s">
        <v>837</v>
      </c>
      <c r="BK43" s="27"/>
      <c r="BL43" s="27"/>
      <c r="BM43" s="27"/>
      <c r="BN43" s="27"/>
      <c r="BO43" s="27"/>
      <c r="BP43" s="27"/>
      <c r="BQ43" s="27"/>
      <c r="BR43" s="27"/>
      <c r="BS43" s="27"/>
      <c r="BT43" s="27"/>
      <c r="BU43" s="27"/>
      <c r="BV43" s="27"/>
      <c r="BW43" s="27"/>
      <c r="BX43" s="27"/>
      <c r="BY43" s="27"/>
      <c r="BZ43" s="27"/>
      <c r="CA43" s="27"/>
      <c r="CB43" s="27"/>
      <c r="CC43" s="27"/>
      <c r="CD43" s="27" t="s">
        <v>837</v>
      </c>
      <c r="CE43" s="27" t="s">
        <v>837</v>
      </c>
      <c r="CF43" s="27"/>
      <c r="CG43" s="27"/>
      <c r="CH43" s="27"/>
      <c r="CI43" s="27"/>
      <c r="CJ43" s="27"/>
      <c r="CK43" s="27"/>
      <c r="CL43" s="27"/>
      <c r="CM43" s="27"/>
      <c r="CN43" s="27"/>
      <c r="CO43" s="27"/>
      <c r="CP43" s="27"/>
      <c r="CQ43" s="27"/>
      <c r="CR43" s="27"/>
      <c r="CS43" s="27"/>
      <c r="CT43" s="27"/>
      <c r="CU43" s="27"/>
      <c r="CV43" s="23" t="s">
        <v>1022</v>
      </c>
      <c r="CW43" s="23" t="s">
        <v>1208</v>
      </c>
      <c r="CX43" s="23" t="str">
        <f aca="false">IF(NOT(ISBLANK(CW43)),CONCATENATE("lamd:class_",CW43),CONCATENATE("lamd:class_",CV43)  )</f>
        <v>lamd:class_CRDS</v>
      </c>
    </row>
    <row r="44" customFormat="false" ht="124.6" hidden="false" customHeight="false" outlineLevel="0" collapsed="false">
      <c r="A44" s="27" t="s">
        <v>1238</v>
      </c>
      <c r="B44" s="23" t="str">
        <f aca="false">C44</f>
        <v>Opinion
Council
European Monetary Union EMU</v>
      </c>
      <c r="C44" s="27" t="s">
        <v>1239</v>
      </c>
      <c r="D44" s="27" t="s">
        <v>1240</v>
      </c>
      <c r="E44" s="27" t="s">
        <v>1241</v>
      </c>
      <c r="F44" s="27" t="s">
        <v>1242</v>
      </c>
      <c r="G44" s="27" t="s">
        <v>1243</v>
      </c>
      <c r="H44" s="27" t="s">
        <v>1244</v>
      </c>
      <c r="I44" s="27" t="s">
        <v>910</v>
      </c>
      <c r="J44" s="27" t="s">
        <v>882</v>
      </c>
      <c r="K44" s="27" t="s">
        <v>830</v>
      </c>
      <c r="L44" s="27" t="s">
        <v>1245</v>
      </c>
      <c r="M44" s="27"/>
      <c r="N44" s="27" t="s">
        <v>1246</v>
      </c>
      <c r="O44" s="27" t="s">
        <v>1247</v>
      </c>
      <c r="P44" s="27" t="s">
        <v>1248</v>
      </c>
      <c r="Q44" s="27"/>
      <c r="R44" s="27" t="s">
        <v>830</v>
      </c>
      <c r="S44" s="27" t="s">
        <v>833</v>
      </c>
      <c r="T44" s="27"/>
      <c r="U44" s="27"/>
      <c r="V44" s="27"/>
      <c r="W44" s="27"/>
      <c r="X44" s="27"/>
      <c r="Y44" s="27"/>
      <c r="Z44" s="27"/>
      <c r="AA44" s="27"/>
      <c r="AB44" s="27"/>
      <c r="AC44" s="27"/>
      <c r="AD44" s="27"/>
      <c r="AE44" s="27"/>
      <c r="AF44" s="27"/>
      <c r="AG44" s="27"/>
      <c r="AH44" s="27"/>
      <c r="AI44" s="27"/>
      <c r="AJ44" s="27"/>
      <c r="AK44" s="27" t="s">
        <v>832</v>
      </c>
      <c r="AL44" s="27"/>
      <c r="AM44" s="27"/>
      <c r="AN44" s="27"/>
      <c r="AO44" s="27" t="s">
        <v>837</v>
      </c>
      <c r="AP44" s="27"/>
      <c r="AQ44" s="27"/>
      <c r="AR44" s="27"/>
      <c r="AS44" s="27"/>
      <c r="AT44" s="27"/>
      <c r="AU44" s="27"/>
      <c r="AV44" s="27"/>
      <c r="AW44" s="27"/>
      <c r="AX44" s="27"/>
      <c r="AY44" s="27" t="s">
        <v>1020</v>
      </c>
      <c r="AZ44" s="27" t="s">
        <v>1249</v>
      </c>
      <c r="BA44" s="27" t="s">
        <v>837</v>
      </c>
      <c r="BB44" s="27" t="s">
        <v>837</v>
      </c>
      <c r="BC44" s="27" t="s">
        <v>837</v>
      </c>
      <c r="BD44" s="27" t="s">
        <v>837</v>
      </c>
      <c r="BE44" s="27" t="s">
        <v>1250</v>
      </c>
      <c r="BF44" s="27" t="s">
        <v>837</v>
      </c>
      <c r="BG44" s="27"/>
      <c r="BH44" s="27" t="s">
        <v>837</v>
      </c>
      <c r="BI44" s="27"/>
      <c r="BJ44" s="27" t="s">
        <v>837</v>
      </c>
      <c r="BK44" s="27"/>
      <c r="BL44" s="27"/>
      <c r="BM44" s="27"/>
      <c r="BN44" s="27"/>
      <c r="BO44" s="27"/>
      <c r="BP44" s="27"/>
      <c r="BQ44" s="27"/>
      <c r="BR44" s="27"/>
      <c r="BS44" s="27"/>
      <c r="BT44" s="27"/>
      <c r="BU44" s="27"/>
      <c r="BV44" s="27"/>
      <c r="BW44" s="27"/>
      <c r="BX44" s="27"/>
      <c r="BY44" s="27"/>
      <c r="BZ44" s="27"/>
      <c r="CA44" s="27"/>
      <c r="CB44" s="27"/>
      <c r="CC44" s="27"/>
      <c r="CD44" s="27" t="s">
        <v>837</v>
      </c>
      <c r="CE44" s="27" t="s">
        <v>837</v>
      </c>
      <c r="CF44" s="27"/>
      <c r="CG44" s="27" t="s">
        <v>837</v>
      </c>
      <c r="CH44" s="27"/>
      <c r="CI44" s="27"/>
      <c r="CJ44" s="27"/>
      <c r="CK44" s="27"/>
      <c r="CL44" s="27"/>
      <c r="CM44" s="27"/>
      <c r="CN44" s="27"/>
      <c r="CO44" s="27"/>
      <c r="CP44" s="27"/>
      <c r="CQ44" s="27"/>
      <c r="CR44" s="27"/>
      <c r="CS44" s="27"/>
      <c r="CT44" s="27"/>
      <c r="CU44" s="27"/>
      <c r="CV44" s="23" t="s">
        <v>1147</v>
      </c>
      <c r="CW44" s="23" t="s">
        <v>1251</v>
      </c>
      <c r="CX44" s="23" t="str">
        <f aca="false">IF(NOT(ISBLANK(CW44)),CONCATENATE("lamd:class_",CW44),CONCATENATE("lamd:class_",CV44)  )</f>
        <v>lamd:class_NLEGIS</v>
      </c>
    </row>
    <row r="45" customFormat="false" ht="46.25" hidden="false" customHeight="false" outlineLevel="0" collapsed="false">
      <c r="A45" s="27" t="s">
        <v>1252</v>
      </c>
      <c r="B45" s="23" t="str">
        <f aca="false">C45</f>
        <v>Opinion
Commission
nuclear energy
radioactive waste</v>
      </c>
      <c r="C45" s="27" t="s">
        <v>1253</v>
      </c>
      <c r="D45" s="27" t="s">
        <v>1254</v>
      </c>
      <c r="E45" s="27" t="s">
        <v>1255</v>
      </c>
      <c r="F45" s="27" t="s">
        <v>1256</v>
      </c>
      <c r="G45" s="27" t="s">
        <v>1257</v>
      </c>
      <c r="H45" s="27" t="s">
        <v>1044</v>
      </c>
      <c r="I45" s="27" t="s">
        <v>1258</v>
      </c>
      <c r="J45" s="27" t="s">
        <v>882</v>
      </c>
      <c r="K45" s="27" t="s">
        <v>830</v>
      </c>
      <c r="L45" s="27" t="s">
        <v>1245</v>
      </c>
      <c r="M45" s="27"/>
      <c r="N45" s="27" t="s">
        <v>1259</v>
      </c>
      <c r="O45" s="27" t="s">
        <v>1260</v>
      </c>
      <c r="P45" s="27" t="s">
        <v>1261</v>
      </c>
      <c r="Q45" s="27"/>
      <c r="R45" s="27" t="s">
        <v>830</v>
      </c>
      <c r="S45" s="27" t="s">
        <v>833</v>
      </c>
      <c r="T45" s="27"/>
      <c r="U45" s="27"/>
      <c r="V45" s="27"/>
      <c r="W45" s="27"/>
      <c r="X45" s="27"/>
      <c r="Y45" s="27"/>
      <c r="Z45" s="27"/>
      <c r="AA45" s="27"/>
      <c r="AB45" s="27"/>
      <c r="AC45" s="27"/>
      <c r="AD45" s="27"/>
      <c r="AE45" s="27"/>
      <c r="AF45" s="27"/>
      <c r="AG45" s="27"/>
      <c r="AH45" s="27"/>
      <c r="AI45" s="27"/>
      <c r="AJ45" s="27"/>
      <c r="AK45" s="27" t="s">
        <v>832</v>
      </c>
      <c r="AL45" s="27" t="s">
        <v>1262</v>
      </c>
      <c r="AM45" s="27"/>
      <c r="AN45" s="27"/>
      <c r="AO45" s="27" t="s">
        <v>837</v>
      </c>
      <c r="AP45" s="27"/>
      <c r="AQ45" s="27"/>
      <c r="AR45" s="27"/>
      <c r="AS45" s="27"/>
      <c r="AT45" s="27"/>
      <c r="AU45" s="27"/>
      <c r="AV45" s="27"/>
      <c r="AW45" s="27"/>
      <c r="AX45" s="27"/>
      <c r="AY45" s="27" t="s">
        <v>1263</v>
      </c>
      <c r="AZ45" s="27" t="s">
        <v>1264</v>
      </c>
      <c r="BA45" s="27" t="s">
        <v>837</v>
      </c>
      <c r="BB45" s="27" t="s">
        <v>837</v>
      </c>
      <c r="BC45" s="27" t="s">
        <v>837</v>
      </c>
      <c r="BD45" s="27" t="s">
        <v>837</v>
      </c>
      <c r="BE45" s="27"/>
      <c r="BF45" s="27"/>
      <c r="BG45" s="27"/>
      <c r="BH45" s="27" t="s">
        <v>837</v>
      </c>
      <c r="BI45" s="27"/>
      <c r="BJ45" s="27" t="s">
        <v>837</v>
      </c>
      <c r="BK45" s="27"/>
      <c r="BL45" s="27"/>
      <c r="BM45" s="27"/>
      <c r="BN45" s="27"/>
      <c r="BO45" s="27"/>
      <c r="BP45" s="27"/>
      <c r="BQ45" s="27"/>
      <c r="BR45" s="27"/>
      <c r="BS45" s="27"/>
      <c r="BT45" s="27"/>
      <c r="BU45" s="27"/>
      <c r="BV45" s="27"/>
      <c r="BW45" s="27"/>
      <c r="BX45" s="27"/>
      <c r="BY45" s="27"/>
      <c r="BZ45" s="27"/>
      <c r="CA45" s="27"/>
      <c r="CB45" s="27"/>
      <c r="CC45" s="27"/>
      <c r="CD45" s="27" t="s">
        <v>837</v>
      </c>
      <c r="CE45" s="27" t="s">
        <v>837</v>
      </c>
      <c r="CF45" s="27"/>
      <c r="CG45" s="27"/>
      <c r="CH45" s="27"/>
      <c r="CI45" s="27"/>
      <c r="CJ45" s="27"/>
      <c r="CK45" s="27"/>
      <c r="CL45" s="27"/>
      <c r="CM45" s="27"/>
      <c r="CN45" s="27"/>
      <c r="CO45" s="27"/>
      <c r="CP45" s="27"/>
      <c r="CQ45" s="27"/>
      <c r="CR45" s="27"/>
      <c r="CS45" s="27"/>
      <c r="CT45" s="27"/>
      <c r="CU45" s="27"/>
      <c r="CV45" s="23" t="s">
        <v>1147</v>
      </c>
      <c r="CW45" s="23" t="s">
        <v>1251</v>
      </c>
      <c r="CX45" s="23" t="str">
        <f aca="false">IF(NOT(ISBLANK(CW45)),CONCATENATE("lamd:class_",CW45),CONCATENATE("lamd:class_",CV45)  )</f>
        <v>lamd:class_NLEGIS</v>
      </c>
    </row>
    <row r="46" customFormat="false" ht="124.6" hidden="false" customHeight="false" outlineLevel="0" collapsed="false">
      <c r="A46" s="27" t="s">
        <v>1265</v>
      </c>
      <c r="B46" s="23" t="str">
        <f aca="false">C46</f>
        <v>Information communicated by Member States 
Summary information
State aid granted 
Regulation (EC) No 1857/2006 
Regulation (EC) No 736/2008
Regulation (EC) No 800/2008</v>
      </c>
      <c r="C46" s="27" t="s">
        <v>1266</v>
      </c>
      <c r="D46" s="27" t="s">
        <v>1267</v>
      </c>
      <c r="E46" s="27" t="s">
        <v>1268</v>
      </c>
      <c r="F46" s="27" t="s">
        <v>1269</v>
      </c>
      <c r="G46" s="27" t="s">
        <v>1270</v>
      </c>
      <c r="H46" s="27" t="s">
        <v>827</v>
      </c>
      <c r="I46" s="27" t="s">
        <v>1002</v>
      </c>
      <c r="J46" s="27" t="s">
        <v>1003</v>
      </c>
      <c r="K46" s="27" t="s">
        <v>830</v>
      </c>
      <c r="L46" s="27" t="s">
        <v>831</v>
      </c>
      <c r="M46" s="27"/>
      <c r="N46" s="27" t="s">
        <v>1271</v>
      </c>
      <c r="O46" s="27" t="s">
        <v>1017</v>
      </c>
      <c r="P46" s="27" t="s">
        <v>1018</v>
      </c>
      <c r="Q46" s="27"/>
      <c r="R46" s="27" t="s">
        <v>830</v>
      </c>
      <c r="S46" s="27" t="s">
        <v>854</v>
      </c>
      <c r="T46" s="27"/>
      <c r="U46" s="27"/>
      <c r="V46" s="27"/>
      <c r="W46" s="27"/>
      <c r="X46" s="27"/>
      <c r="Y46" s="27"/>
      <c r="Z46" s="27"/>
      <c r="AA46" s="27"/>
      <c r="AB46" s="27"/>
      <c r="AC46" s="27"/>
      <c r="AD46" s="27"/>
      <c r="AE46" s="27"/>
      <c r="AF46" s="27"/>
      <c r="AG46" s="27"/>
      <c r="AH46" s="27"/>
      <c r="AI46" s="27"/>
      <c r="AJ46" s="27"/>
      <c r="AK46" s="27"/>
      <c r="AL46" s="27"/>
      <c r="AM46" s="27"/>
      <c r="AN46" s="27"/>
      <c r="AO46" s="27" t="s">
        <v>1019</v>
      </c>
      <c r="AP46" s="27"/>
      <c r="AQ46" s="27"/>
      <c r="AR46" s="27"/>
      <c r="AS46" s="27"/>
      <c r="AT46" s="27"/>
      <c r="AU46" s="27"/>
      <c r="AV46" s="27"/>
      <c r="AW46" s="27"/>
      <c r="AX46" s="27"/>
      <c r="AY46" s="27" t="s">
        <v>1020</v>
      </c>
      <c r="AZ46" s="27" t="s">
        <v>1272</v>
      </c>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t="s">
        <v>837</v>
      </c>
      <c r="CE46" s="27" t="s">
        <v>837</v>
      </c>
      <c r="CF46" s="27"/>
      <c r="CG46" s="27"/>
      <c r="CH46" s="27"/>
      <c r="CI46" s="27"/>
      <c r="CJ46" s="27"/>
      <c r="CK46" s="27"/>
      <c r="CL46" s="27"/>
      <c r="CM46" s="27"/>
      <c r="CN46" s="27"/>
      <c r="CO46" s="27"/>
      <c r="CP46" s="27"/>
      <c r="CQ46" s="27"/>
      <c r="CR46" s="27"/>
      <c r="CS46" s="27"/>
      <c r="CT46" s="27"/>
      <c r="CU46" s="27"/>
      <c r="CV46" s="23" t="s">
        <v>1022</v>
      </c>
      <c r="CW46" s="23" t="s">
        <v>1023</v>
      </c>
      <c r="CX46" s="23" t="str">
        <f aca="false">IF(NOT(ISBLANK(CW46)),CONCATENATE("lamd:class_",CW46),CONCATENATE("lamd:class_",CV46)  )</f>
        <v>lamd:class_STATEAID</v>
      </c>
    </row>
    <row r="47" customFormat="false" ht="79.85" hidden="false" customHeight="false" outlineLevel="0" collapsed="false">
      <c r="A47" s="27" t="s">
        <v>1273</v>
      </c>
      <c r="B47" s="23" t="str">
        <f aca="false">C47</f>
        <v>Commission notice
Decision to close the formal investigation procedure 
State aid
Articles 107 to 109 of the Treaty on the Functioning of the European Union</v>
      </c>
      <c r="C47" s="27" t="s">
        <v>1274</v>
      </c>
      <c r="D47" s="27" t="s">
        <v>1275</v>
      </c>
      <c r="E47" s="27" t="s">
        <v>1276</v>
      </c>
      <c r="F47" s="27" t="s">
        <v>1277</v>
      </c>
      <c r="G47" s="27" t="s">
        <v>1278</v>
      </c>
      <c r="H47" s="27" t="s">
        <v>1014</v>
      </c>
      <c r="I47" s="27" t="s">
        <v>1002</v>
      </c>
      <c r="J47" s="27" t="s">
        <v>1003</v>
      </c>
      <c r="K47" s="27" t="s">
        <v>830</v>
      </c>
      <c r="L47" s="27" t="s">
        <v>831</v>
      </c>
      <c r="M47" s="27"/>
      <c r="N47" s="27" t="s">
        <v>1271</v>
      </c>
      <c r="O47" s="27" t="s">
        <v>1017</v>
      </c>
      <c r="P47" s="27" t="s">
        <v>1018</v>
      </c>
      <c r="Q47" s="27"/>
      <c r="R47" s="27" t="s">
        <v>830</v>
      </c>
      <c r="S47" s="27" t="s">
        <v>854</v>
      </c>
      <c r="T47" s="27"/>
      <c r="U47" s="27"/>
      <c r="V47" s="27"/>
      <c r="W47" s="27"/>
      <c r="X47" s="27"/>
      <c r="Y47" s="27"/>
      <c r="Z47" s="27"/>
      <c r="AA47" s="27"/>
      <c r="AB47" s="27"/>
      <c r="AC47" s="27"/>
      <c r="AD47" s="27"/>
      <c r="AE47" s="27"/>
      <c r="AF47" s="27"/>
      <c r="AG47" s="27"/>
      <c r="AH47" s="27"/>
      <c r="AI47" s="27"/>
      <c r="AJ47" s="27"/>
      <c r="AK47" s="27"/>
      <c r="AL47" s="27"/>
      <c r="AM47" s="27"/>
      <c r="AN47" s="27"/>
      <c r="AO47" s="27" t="s">
        <v>1019</v>
      </c>
      <c r="AP47" s="27"/>
      <c r="AQ47" s="27"/>
      <c r="AR47" s="27"/>
      <c r="AS47" s="27"/>
      <c r="AT47" s="27"/>
      <c r="AU47" s="27"/>
      <c r="AV47" s="27"/>
      <c r="AW47" s="27"/>
      <c r="AX47" s="27"/>
      <c r="AY47" s="27" t="s">
        <v>1020</v>
      </c>
      <c r="AZ47" s="27" t="s">
        <v>1279</v>
      </c>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t="s">
        <v>1280</v>
      </c>
      <c r="CE47" s="27" t="s">
        <v>837</v>
      </c>
      <c r="CF47" s="27"/>
      <c r="CG47" s="27"/>
      <c r="CH47" s="27"/>
      <c r="CI47" s="27"/>
      <c r="CJ47" s="27"/>
      <c r="CK47" s="27"/>
      <c r="CL47" s="27"/>
      <c r="CM47" s="27"/>
      <c r="CN47" s="27"/>
      <c r="CO47" s="27"/>
      <c r="CP47" s="27"/>
      <c r="CQ47" s="27"/>
      <c r="CR47" s="27"/>
      <c r="CS47" s="27"/>
      <c r="CT47" s="27"/>
      <c r="CU47" s="27"/>
      <c r="CV47" s="23" t="s">
        <v>1022</v>
      </c>
      <c r="CW47" s="23" t="s">
        <v>1023</v>
      </c>
      <c r="CX47" s="23" t="str">
        <f aca="false">IF(NOT(ISBLANK(CW47)),CONCATENATE("lamd:class_",CW47),CONCATENATE("lamd:class_",CV47)  )</f>
        <v>lamd:class_STATEAID</v>
      </c>
    </row>
    <row r="48" customFormat="false" ht="46.25" hidden="false" customHeight="false" outlineLevel="0" collapsed="false">
      <c r="A48" s="27" t="s">
        <v>1281</v>
      </c>
      <c r="B48" s="23" t="str">
        <f aca="false">C48</f>
        <v>Participation agreement
European Union</v>
      </c>
      <c r="C48" s="27" t="s">
        <v>1282</v>
      </c>
      <c r="D48" s="27" t="s">
        <v>1283</v>
      </c>
      <c r="E48" s="27" t="s">
        <v>1284</v>
      </c>
      <c r="F48" s="27" t="s">
        <v>1285</v>
      </c>
      <c r="G48" s="27" t="s">
        <v>1286</v>
      </c>
      <c r="H48" s="27" t="s">
        <v>987</v>
      </c>
      <c r="I48" s="27" t="s">
        <v>1287</v>
      </c>
      <c r="J48" s="27" t="s">
        <v>1288</v>
      </c>
      <c r="K48" s="27" t="s">
        <v>830</v>
      </c>
      <c r="L48" s="27" t="s">
        <v>990</v>
      </c>
      <c r="M48" s="27"/>
      <c r="N48" s="27" t="s">
        <v>1289</v>
      </c>
      <c r="O48" s="27" t="s">
        <v>1290</v>
      </c>
      <c r="P48" s="27" t="s">
        <v>1291</v>
      </c>
      <c r="Q48" s="27"/>
      <c r="R48" s="27" t="s">
        <v>830</v>
      </c>
      <c r="S48" s="27" t="s">
        <v>994</v>
      </c>
      <c r="T48" s="27" t="s">
        <v>832</v>
      </c>
      <c r="U48" s="27" t="s">
        <v>837</v>
      </c>
      <c r="V48" s="27" t="s">
        <v>837</v>
      </c>
      <c r="W48" s="27" t="s">
        <v>832</v>
      </c>
      <c r="X48" s="27" t="s">
        <v>837</v>
      </c>
      <c r="Y48" s="27"/>
      <c r="Z48" s="27"/>
      <c r="AA48" s="27" t="s">
        <v>832</v>
      </c>
      <c r="AB48" s="27" t="s">
        <v>995</v>
      </c>
      <c r="AC48" s="27"/>
      <c r="AD48" s="27"/>
      <c r="AE48" s="27"/>
      <c r="AF48" s="27"/>
      <c r="AG48" s="27"/>
      <c r="AH48" s="27"/>
      <c r="AI48" s="27"/>
      <c r="AJ48" s="27" t="s">
        <v>830</v>
      </c>
      <c r="AK48" s="27" t="s">
        <v>926</v>
      </c>
      <c r="AL48" s="27"/>
      <c r="AM48" s="27"/>
      <c r="AN48" s="27"/>
      <c r="AO48" s="27" t="s">
        <v>837</v>
      </c>
      <c r="AP48" s="27"/>
      <c r="AQ48" s="27" t="s">
        <v>837</v>
      </c>
      <c r="AR48" s="27" t="s">
        <v>832</v>
      </c>
      <c r="AS48" s="27"/>
      <c r="AT48" s="27"/>
      <c r="AU48" s="27"/>
      <c r="AV48" s="27" t="s">
        <v>837</v>
      </c>
      <c r="AW48" s="27" t="s">
        <v>837</v>
      </c>
      <c r="AX48" s="27"/>
      <c r="AY48" s="27" t="s">
        <v>832</v>
      </c>
      <c r="AZ48" s="27" t="s">
        <v>832</v>
      </c>
      <c r="BA48" s="27" t="s">
        <v>837</v>
      </c>
      <c r="BB48" s="27" t="s">
        <v>837</v>
      </c>
      <c r="BC48" s="27" t="s">
        <v>837</v>
      </c>
      <c r="BD48" s="27" t="s">
        <v>837</v>
      </c>
      <c r="BE48" s="27"/>
      <c r="BF48" s="27"/>
      <c r="BG48" s="27" t="s">
        <v>837</v>
      </c>
      <c r="BH48" s="27" t="s">
        <v>837</v>
      </c>
      <c r="BI48" s="27" t="s">
        <v>837</v>
      </c>
      <c r="BJ48" s="27" t="s">
        <v>837</v>
      </c>
      <c r="BK48" s="27"/>
      <c r="BL48" s="27" t="s">
        <v>837</v>
      </c>
      <c r="BM48" s="27"/>
      <c r="BN48" s="27"/>
      <c r="BO48" s="27"/>
      <c r="BP48" s="27"/>
      <c r="BQ48" s="27"/>
      <c r="BR48" s="27"/>
      <c r="BS48" s="27"/>
      <c r="BT48" s="27"/>
      <c r="BU48" s="27"/>
      <c r="BV48" s="27"/>
      <c r="BW48" s="27"/>
      <c r="BX48" s="27"/>
      <c r="BY48" s="27"/>
      <c r="BZ48" s="27"/>
      <c r="CA48" s="27"/>
      <c r="CB48" s="27"/>
      <c r="CC48" s="27"/>
      <c r="CD48" s="27" t="s">
        <v>837</v>
      </c>
      <c r="CE48" s="27" t="s">
        <v>837</v>
      </c>
      <c r="CF48" s="27"/>
      <c r="CG48" s="27"/>
      <c r="CH48" s="27"/>
      <c r="CI48" s="27"/>
      <c r="CJ48" s="27"/>
      <c r="CK48" s="27"/>
      <c r="CL48" s="27"/>
      <c r="CM48" s="27"/>
      <c r="CN48" s="27"/>
      <c r="CO48" s="27"/>
      <c r="CP48" s="27"/>
      <c r="CQ48" s="27"/>
      <c r="CR48" s="27"/>
      <c r="CS48" s="27" t="s">
        <v>832</v>
      </c>
      <c r="CT48" s="27"/>
      <c r="CU48" s="27"/>
      <c r="CV48" s="23" t="s">
        <v>996</v>
      </c>
      <c r="CX48" s="23" t="str">
        <f aca="false">IF(NOT(ISBLANK(CW48)),CONCATENATE("lamd:class_",CW48),CONCATENATE("lamd:class_",CV48)  )</f>
        <v>lamd:class_AGREE</v>
      </c>
    </row>
    <row r="49" customFormat="false" ht="57.45" hidden="false" customHeight="false" outlineLevel="0" collapsed="false">
      <c r="A49" s="27" t="s">
        <v>1292</v>
      </c>
      <c r="B49" s="23" t="str">
        <f aca="false">C49</f>
        <v>Protocol 
amending 
international agreement</v>
      </c>
      <c r="C49" s="27" t="s">
        <v>1293</v>
      </c>
      <c r="D49" s="27" t="s">
        <v>1294</v>
      </c>
      <c r="E49" s="27" t="s">
        <v>1295</v>
      </c>
      <c r="F49" s="27" t="s">
        <v>1296</v>
      </c>
      <c r="G49" s="27" t="s">
        <v>1297</v>
      </c>
      <c r="H49" s="27" t="s">
        <v>987</v>
      </c>
      <c r="I49" s="27" t="s">
        <v>988</v>
      </c>
      <c r="J49" s="27" t="s">
        <v>1298</v>
      </c>
      <c r="K49" s="27" t="s">
        <v>830</v>
      </c>
      <c r="L49" s="27" t="s">
        <v>990</v>
      </c>
      <c r="M49" s="27"/>
      <c r="N49" s="27" t="s">
        <v>1299</v>
      </c>
      <c r="O49" s="27" t="s">
        <v>992</v>
      </c>
      <c r="P49" s="27" t="s">
        <v>993</v>
      </c>
      <c r="Q49" s="27"/>
      <c r="R49" s="27" t="s">
        <v>830</v>
      </c>
      <c r="S49" s="27" t="s">
        <v>994</v>
      </c>
      <c r="T49" s="27" t="s">
        <v>832</v>
      </c>
      <c r="U49" s="27" t="s">
        <v>837</v>
      </c>
      <c r="V49" s="27" t="s">
        <v>837</v>
      </c>
      <c r="W49" s="27" t="s">
        <v>832</v>
      </c>
      <c r="X49" s="27" t="s">
        <v>837</v>
      </c>
      <c r="Y49" s="27"/>
      <c r="Z49" s="27"/>
      <c r="AA49" s="27" t="s">
        <v>832</v>
      </c>
      <c r="AB49" s="27" t="s">
        <v>995</v>
      </c>
      <c r="AC49" s="27"/>
      <c r="AD49" s="27"/>
      <c r="AE49" s="27"/>
      <c r="AF49" s="27"/>
      <c r="AG49" s="27"/>
      <c r="AH49" s="27"/>
      <c r="AI49" s="27"/>
      <c r="AJ49" s="27" t="s">
        <v>830</v>
      </c>
      <c r="AK49" s="27" t="s">
        <v>926</v>
      </c>
      <c r="AL49" s="27"/>
      <c r="AM49" s="27"/>
      <c r="AN49" s="27"/>
      <c r="AO49" s="27" t="s">
        <v>837</v>
      </c>
      <c r="AP49" s="27"/>
      <c r="AQ49" s="27" t="s">
        <v>837</v>
      </c>
      <c r="AR49" s="27" t="s">
        <v>832</v>
      </c>
      <c r="AS49" s="27"/>
      <c r="AT49" s="27"/>
      <c r="AU49" s="27"/>
      <c r="AV49" s="27" t="s">
        <v>837</v>
      </c>
      <c r="AW49" s="27" t="s">
        <v>837</v>
      </c>
      <c r="AX49" s="27"/>
      <c r="AY49" s="27" t="s">
        <v>832</v>
      </c>
      <c r="AZ49" s="27" t="s">
        <v>832</v>
      </c>
      <c r="BA49" s="27" t="s">
        <v>1300</v>
      </c>
      <c r="BB49" s="27" t="s">
        <v>837</v>
      </c>
      <c r="BC49" s="27" t="s">
        <v>837</v>
      </c>
      <c r="BD49" s="27" t="s">
        <v>837</v>
      </c>
      <c r="BE49" s="27"/>
      <c r="BF49" s="27"/>
      <c r="BG49" s="27" t="s">
        <v>837</v>
      </c>
      <c r="BH49" s="27" t="s">
        <v>837</v>
      </c>
      <c r="BI49" s="27" t="s">
        <v>837</v>
      </c>
      <c r="BJ49" s="27" t="s">
        <v>837</v>
      </c>
      <c r="BK49" s="27"/>
      <c r="BL49" s="27" t="s">
        <v>837</v>
      </c>
      <c r="BM49" s="27" t="s">
        <v>837</v>
      </c>
      <c r="BN49" s="27"/>
      <c r="BO49" s="27"/>
      <c r="BP49" s="27"/>
      <c r="BQ49" s="27"/>
      <c r="BR49" s="27"/>
      <c r="BS49" s="27"/>
      <c r="BT49" s="27"/>
      <c r="BU49" s="27"/>
      <c r="BV49" s="27"/>
      <c r="BW49" s="27"/>
      <c r="BX49" s="27"/>
      <c r="BY49" s="27"/>
      <c r="BZ49" s="27"/>
      <c r="CA49" s="27"/>
      <c r="CB49" s="27"/>
      <c r="CC49" s="27"/>
      <c r="CD49" s="27" t="s">
        <v>837</v>
      </c>
      <c r="CE49" s="27" t="s">
        <v>837</v>
      </c>
      <c r="CF49" s="27"/>
      <c r="CG49" s="27"/>
      <c r="CH49" s="27"/>
      <c r="CI49" s="27"/>
      <c r="CJ49" s="27"/>
      <c r="CK49" s="27"/>
      <c r="CL49" s="27"/>
      <c r="CM49" s="27"/>
      <c r="CN49" s="27"/>
      <c r="CO49" s="27"/>
      <c r="CP49" s="27"/>
      <c r="CQ49" s="27"/>
      <c r="CR49" s="27"/>
      <c r="CS49" s="27" t="s">
        <v>832</v>
      </c>
      <c r="CT49" s="27"/>
      <c r="CU49" s="27"/>
      <c r="CV49" s="23" t="s">
        <v>996</v>
      </c>
      <c r="CX49" s="23" t="str">
        <f aca="false">IF(NOT(ISBLANK(CW49)),CONCATENATE("lamd:class_",CW49),CONCATENATE("lamd:class_",CV49)  )</f>
        <v>lamd:class_AGREE</v>
      </c>
    </row>
    <row r="50" customFormat="false" ht="46.25" hidden="false" customHeight="false" outlineLevel="0" collapsed="false">
      <c r="A50" s="27" t="s">
        <v>1301</v>
      </c>
      <c r="B50" s="23" t="str">
        <f aca="false">C50</f>
        <v>Protocol 
additional
international agreement</v>
      </c>
      <c r="C50" s="27" t="s">
        <v>1302</v>
      </c>
      <c r="D50" s="27" t="s">
        <v>1303</v>
      </c>
      <c r="E50" s="27" t="s">
        <v>1304</v>
      </c>
      <c r="F50" s="27" t="s">
        <v>1305</v>
      </c>
      <c r="G50" s="27" t="s">
        <v>1306</v>
      </c>
      <c r="H50" s="27" t="s">
        <v>987</v>
      </c>
      <c r="I50" s="27" t="s">
        <v>988</v>
      </c>
      <c r="J50" s="27" t="s">
        <v>1298</v>
      </c>
      <c r="K50" s="27" t="s">
        <v>830</v>
      </c>
      <c r="L50" s="27" t="s">
        <v>990</v>
      </c>
      <c r="M50" s="27"/>
      <c r="N50" s="27" t="s">
        <v>1299</v>
      </c>
      <c r="O50" s="27" t="s">
        <v>992</v>
      </c>
      <c r="P50" s="27" t="s">
        <v>993</v>
      </c>
      <c r="Q50" s="27"/>
      <c r="R50" s="27" t="s">
        <v>830</v>
      </c>
      <c r="S50" s="27" t="s">
        <v>994</v>
      </c>
      <c r="T50" s="27" t="s">
        <v>832</v>
      </c>
      <c r="U50" s="27" t="s">
        <v>837</v>
      </c>
      <c r="V50" s="27" t="s">
        <v>837</v>
      </c>
      <c r="W50" s="27" t="s">
        <v>832</v>
      </c>
      <c r="X50" s="27" t="s">
        <v>837</v>
      </c>
      <c r="Y50" s="27"/>
      <c r="Z50" s="27"/>
      <c r="AA50" s="27" t="s">
        <v>832</v>
      </c>
      <c r="AB50" s="27" t="s">
        <v>995</v>
      </c>
      <c r="AC50" s="27"/>
      <c r="AD50" s="27"/>
      <c r="AE50" s="27"/>
      <c r="AF50" s="27"/>
      <c r="AG50" s="27"/>
      <c r="AH50" s="27"/>
      <c r="AI50" s="27"/>
      <c r="AJ50" s="27" t="s">
        <v>830</v>
      </c>
      <c r="AK50" s="27" t="s">
        <v>926</v>
      </c>
      <c r="AL50" s="27"/>
      <c r="AM50" s="27"/>
      <c r="AN50" s="27"/>
      <c r="AO50" s="27" t="s">
        <v>837</v>
      </c>
      <c r="AP50" s="27"/>
      <c r="AQ50" s="27" t="s">
        <v>837</v>
      </c>
      <c r="AR50" s="27" t="s">
        <v>832</v>
      </c>
      <c r="AS50" s="27"/>
      <c r="AT50" s="27"/>
      <c r="AU50" s="27"/>
      <c r="AV50" s="27" t="s">
        <v>837</v>
      </c>
      <c r="AW50" s="27" t="s">
        <v>837</v>
      </c>
      <c r="AX50" s="27"/>
      <c r="AY50" s="27" t="s">
        <v>832</v>
      </c>
      <c r="AZ50" s="27" t="s">
        <v>832</v>
      </c>
      <c r="BA50" s="27" t="s">
        <v>1307</v>
      </c>
      <c r="BB50" s="27" t="s">
        <v>1307</v>
      </c>
      <c r="BC50" s="27" t="s">
        <v>837</v>
      </c>
      <c r="BD50" s="27" t="s">
        <v>837</v>
      </c>
      <c r="BE50" s="27"/>
      <c r="BF50" s="27"/>
      <c r="BG50" s="27" t="s">
        <v>837</v>
      </c>
      <c r="BH50" s="27" t="s">
        <v>837</v>
      </c>
      <c r="BI50" s="27" t="s">
        <v>837</v>
      </c>
      <c r="BJ50" s="27" t="s">
        <v>837</v>
      </c>
      <c r="BK50" s="27"/>
      <c r="BL50" s="27" t="s">
        <v>837</v>
      </c>
      <c r="BM50" s="27" t="s">
        <v>837</v>
      </c>
      <c r="BN50" s="27"/>
      <c r="BO50" s="27"/>
      <c r="BP50" s="27"/>
      <c r="BQ50" s="27"/>
      <c r="BR50" s="27"/>
      <c r="BS50" s="27"/>
      <c r="BT50" s="27"/>
      <c r="BU50" s="27"/>
      <c r="BV50" s="27"/>
      <c r="BW50" s="27"/>
      <c r="BX50" s="27"/>
      <c r="BY50" s="27"/>
      <c r="BZ50" s="27"/>
      <c r="CA50" s="27"/>
      <c r="CB50" s="27"/>
      <c r="CC50" s="27"/>
      <c r="CD50" s="27" t="s">
        <v>837</v>
      </c>
      <c r="CE50" s="27" t="s">
        <v>837</v>
      </c>
      <c r="CF50" s="27"/>
      <c r="CG50" s="27"/>
      <c r="CH50" s="27"/>
      <c r="CI50" s="27"/>
      <c r="CJ50" s="27"/>
      <c r="CK50" s="27"/>
      <c r="CL50" s="27"/>
      <c r="CM50" s="27"/>
      <c r="CN50" s="27"/>
      <c r="CO50" s="27"/>
      <c r="CP50" s="27"/>
      <c r="CQ50" s="27"/>
      <c r="CR50" s="27"/>
      <c r="CS50" s="27" t="s">
        <v>832</v>
      </c>
      <c r="CT50" s="27"/>
      <c r="CU50" s="27"/>
      <c r="CV50" s="23" t="s">
        <v>996</v>
      </c>
      <c r="CX50" s="23" t="str">
        <f aca="false">IF(NOT(ISBLANK(CW50)),CONCATENATE("lamd:class_",CW50),CONCATENATE("lamd:class_",CV50)  )</f>
        <v>lamd:class_AGREE</v>
      </c>
    </row>
    <row r="51" customFormat="false" ht="46.25" hidden="false" customHeight="false" outlineLevel="0" collapsed="false">
      <c r="A51" s="27" t="s">
        <v>1308</v>
      </c>
      <c r="B51" s="23" t="str">
        <f aca="false">C51</f>
        <v>Summary of European Union decisions
Summary of European Union decision
Regulation (EC) No 726/2004
medicinal products</v>
      </c>
      <c r="C51" s="27" t="s">
        <v>1309</v>
      </c>
      <c r="D51" s="27" t="s">
        <v>1310</v>
      </c>
      <c r="E51" s="27" t="s">
        <v>1311</v>
      </c>
      <c r="F51" s="27" t="s">
        <v>1312</v>
      </c>
      <c r="G51" s="27" t="s">
        <v>1313</v>
      </c>
      <c r="H51" s="27" t="s">
        <v>1014</v>
      </c>
      <c r="I51" s="27" t="s">
        <v>1002</v>
      </c>
      <c r="J51" s="27" t="s">
        <v>1173</v>
      </c>
      <c r="K51" s="27" t="s">
        <v>830</v>
      </c>
      <c r="L51" s="27" t="s">
        <v>831</v>
      </c>
      <c r="M51" s="27"/>
      <c r="N51" s="27" t="s">
        <v>1314</v>
      </c>
      <c r="O51" s="27" t="s">
        <v>1315</v>
      </c>
      <c r="P51" s="27" t="s">
        <v>1316</v>
      </c>
      <c r="Q51" s="27"/>
      <c r="R51" s="27" t="s">
        <v>830</v>
      </c>
      <c r="S51" s="27" t="s">
        <v>854</v>
      </c>
      <c r="T51" s="27"/>
      <c r="U51" s="27"/>
      <c r="V51" s="27"/>
      <c r="W51" s="27"/>
      <c r="X51" s="27"/>
      <c r="Y51" s="27"/>
      <c r="Z51" s="27"/>
      <c r="AA51" s="27"/>
      <c r="AB51" s="27"/>
      <c r="AC51" s="27"/>
      <c r="AD51" s="27"/>
      <c r="AE51" s="27"/>
      <c r="AF51" s="27"/>
      <c r="AG51" s="27"/>
      <c r="AH51" s="27"/>
      <c r="AI51" s="27"/>
      <c r="AJ51" s="27"/>
      <c r="AK51" s="27"/>
      <c r="AL51" s="27"/>
      <c r="AM51" s="27"/>
      <c r="AN51" s="27"/>
      <c r="AO51" s="27" t="s">
        <v>837</v>
      </c>
      <c r="AP51" s="27"/>
      <c r="AQ51" s="27"/>
      <c r="AR51" s="27"/>
      <c r="AS51" s="27"/>
      <c r="AT51" s="27"/>
      <c r="AU51" s="27"/>
      <c r="AV51" s="27"/>
      <c r="AW51" s="27"/>
      <c r="AX51" s="27"/>
      <c r="AY51" s="27"/>
      <c r="AZ51" s="27" t="s">
        <v>1317</v>
      </c>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t="s">
        <v>837</v>
      </c>
      <c r="CE51" s="27" t="s">
        <v>837</v>
      </c>
      <c r="CF51" s="27"/>
      <c r="CG51" s="27"/>
      <c r="CH51" s="27"/>
      <c r="CI51" s="27"/>
      <c r="CJ51" s="27"/>
      <c r="CK51" s="27"/>
      <c r="CL51" s="27"/>
      <c r="CM51" s="27"/>
      <c r="CN51" s="27"/>
      <c r="CO51" s="27"/>
      <c r="CP51" s="27"/>
      <c r="CQ51" s="27"/>
      <c r="CR51" s="27"/>
      <c r="CS51" s="27"/>
      <c r="CT51" s="27"/>
      <c r="CU51" s="27"/>
      <c r="CV51" s="23" t="s">
        <v>1022</v>
      </c>
      <c r="CW51" s="23" t="s">
        <v>1318</v>
      </c>
      <c r="CX51" s="23" t="str">
        <f aca="false">IF(NOT(ISBLANK(CW51)),CONCATENATE("lamd:class_",CW51),CONCATENATE("lamd:class_",CV51)  )</f>
        <v>lamd:class_MA</v>
      </c>
    </row>
    <row r="52" customFormat="false" ht="57.45" hidden="false" customHeight="false" outlineLevel="0" collapsed="false">
      <c r="A52" s="27" t="s">
        <v>1319</v>
      </c>
      <c r="B52" s="23" t="str">
        <f aca="false">C52</f>
        <v>Summary of European Union decisions
Summary of European Union decision
 Directive 2001/83/EC
 Directive 2001/82/EC
medicinal products</v>
      </c>
      <c r="C52" s="27" t="s">
        <v>1320</v>
      </c>
      <c r="D52" s="27" t="s">
        <v>1321</v>
      </c>
      <c r="E52" s="27" t="s">
        <v>1322</v>
      </c>
      <c r="F52" s="27" t="s">
        <v>1323</v>
      </c>
      <c r="G52" s="27" t="s">
        <v>1324</v>
      </c>
      <c r="H52" s="27" t="s">
        <v>1014</v>
      </c>
      <c r="I52" s="27" t="s">
        <v>1002</v>
      </c>
      <c r="J52" s="27" t="s">
        <v>1173</v>
      </c>
      <c r="K52" s="27" t="s">
        <v>830</v>
      </c>
      <c r="L52" s="27" t="s">
        <v>831</v>
      </c>
      <c r="M52" s="27"/>
      <c r="N52" s="27" t="s">
        <v>1314</v>
      </c>
      <c r="O52" s="27" t="s">
        <v>1315</v>
      </c>
      <c r="P52" s="27" t="s">
        <v>1316</v>
      </c>
      <c r="Q52" s="27"/>
      <c r="R52" s="27" t="s">
        <v>830</v>
      </c>
      <c r="S52" s="27" t="s">
        <v>854</v>
      </c>
      <c r="T52" s="27"/>
      <c r="U52" s="27"/>
      <c r="V52" s="27"/>
      <c r="W52" s="27"/>
      <c r="X52" s="27"/>
      <c r="Y52" s="27"/>
      <c r="Z52" s="27"/>
      <c r="AA52" s="27"/>
      <c r="AB52" s="27"/>
      <c r="AC52" s="27"/>
      <c r="AD52" s="27"/>
      <c r="AE52" s="27"/>
      <c r="AF52" s="27"/>
      <c r="AG52" s="27"/>
      <c r="AH52" s="27"/>
      <c r="AI52" s="27"/>
      <c r="AJ52" s="27"/>
      <c r="AK52" s="27"/>
      <c r="AL52" s="27"/>
      <c r="AM52" s="27"/>
      <c r="AN52" s="27"/>
      <c r="AO52" s="27" t="s">
        <v>837</v>
      </c>
      <c r="AP52" s="27"/>
      <c r="AQ52" s="27"/>
      <c r="AR52" s="27"/>
      <c r="AS52" s="27"/>
      <c r="AT52" s="27"/>
      <c r="AU52" s="27"/>
      <c r="AV52" s="27"/>
      <c r="AW52" s="27"/>
      <c r="AX52" s="27"/>
      <c r="AY52" s="27"/>
      <c r="AZ52" s="27" t="s">
        <v>1325</v>
      </c>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t="s">
        <v>837</v>
      </c>
      <c r="CE52" s="27" t="s">
        <v>837</v>
      </c>
      <c r="CF52" s="27"/>
      <c r="CG52" s="27"/>
      <c r="CH52" s="27"/>
      <c r="CI52" s="27"/>
      <c r="CJ52" s="27"/>
      <c r="CK52" s="27"/>
      <c r="CL52" s="27"/>
      <c r="CM52" s="27"/>
      <c r="CN52" s="27"/>
      <c r="CO52" s="27"/>
      <c r="CP52" s="27"/>
      <c r="CQ52" s="27"/>
      <c r="CR52" s="27"/>
      <c r="CS52" s="27"/>
      <c r="CT52" s="27"/>
      <c r="CU52" s="27"/>
      <c r="CV52" s="23" t="s">
        <v>1022</v>
      </c>
      <c r="CW52" s="23" t="s">
        <v>1318</v>
      </c>
      <c r="CX52" s="23" t="str">
        <f aca="false">IF(NOT(ISBLANK(CW52)),CONCATENATE("lamd:class_",CW52),CONCATENATE("lamd:class_",CV52)  )</f>
        <v>lamd:class_MA</v>
      </c>
    </row>
  </sheetData>
  <autoFilter ref="L1:L7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72265625" defaultRowHeight="13.8" zeroHeight="false" outlineLevelRow="0" outlineLevelCol="0"/>
  <cols>
    <col collapsed="false" customWidth="true" hidden="false" outlineLevel="0" max="1" min="1" style="0" width="27.09"/>
    <col collapsed="false" customWidth="true" hidden="false" outlineLevel="0" max="2" min="2" style="0" width="12.09"/>
    <col collapsed="false" customWidth="true" hidden="false" outlineLevel="0" max="3" min="3" style="0" width="24.91"/>
    <col collapsed="false" customWidth="true" hidden="false" outlineLevel="0" max="5" min="4" style="0" width="11.52"/>
    <col collapsed="false" customWidth="true" hidden="false" outlineLevel="0" max="6" min="6" style="0" width="25"/>
    <col collapsed="false" customWidth="true" hidden="false" outlineLevel="0" max="7" min="7" style="0" width="58.87"/>
    <col collapsed="false" customWidth="true" hidden="false" outlineLevel="0" max="8" min="8" style="0" width="18.71"/>
  </cols>
  <sheetData>
    <row r="1" customFormat="false" ht="13.8" hidden="false" customHeight="false" outlineLevel="0" collapsed="false">
      <c r="A1" s="5" t="s">
        <v>0</v>
      </c>
      <c r="B1" s="5" t="s">
        <v>37</v>
      </c>
      <c r="C1" s="5" t="s">
        <v>769</v>
      </c>
      <c r="D1" s="5" t="s">
        <v>779</v>
      </c>
      <c r="E1" s="5" t="s">
        <v>772</v>
      </c>
      <c r="F1" s="5" t="s">
        <v>41</v>
      </c>
      <c r="G1" s="5" t="s">
        <v>776</v>
      </c>
      <c r="H1" s="5" t="s">
        <v>55</v>
      </c>
    </row>
    <row r="2" customFormat="false" ht="13.8" hidden="false" customHeight="false" outlineLevel="0" collapsed="false">
      <c r="A2" s="5" t="str">
        <f aca="false">CONCATENATE("class_classif:class_",B2)</f>
        <v>class_classif:class_TREATY</v>
      </c>
      <c r="B2" s="5" t="s">
        <v>1326</v>
      </c>
      <c r="C2" s="28" t="str">
        <f aca="false">IF(NOT(ISBLANK(D2)),CONCATENATE("class_classif:class_",D2),""  )</f>
        <v/>
      </c>
      <c r="D2" s="5"/>
      <c r="E2" s="5" t="n">
        <v>1</v>
      </c>
      <c r="F2" s="5" t="s">
        <v>1327</v>
      </c>
      <c r="G2" s="5" t="s">
        <v>1328</v>
      </c>
      <c r="H2" s="5"/>
    </row>
    <row r="3" customFormat="false" ht="23.85" hidden="false" customHeight="false" outlineLevel="0" collapsed="false">
      <c r="A3" s="5" t="str">
        <f aca="false">CONCATENATE("class_classif:class_",B3)</f>
        <v>class_classif:class_AGREE</v>
      </c>
      <c r="B3" s="5" t="s">
        <v>996</v>
      </c>
      <c r="C3" s="28" t="str">
        <f aca="false">IF(NOT(ISBLANK(D3)),CONCATENATE("class_classif:class_",D3),""  )</f>
        <v/>
      </c>
      <c r="D3" s="5"/>
      <c r="E3" s="5" t="n">
        <v>2</v>
      </c>
      <c r="F3" s="5" t="s">
        <v>1329</v>
      </c>
      <c r="G3" s="5" t="s">
        <v>1330</v>
      </c>
      <c r="H3" s="5"/>
    </row>
    <row r="4" customFormat="false" ht="23.85" hidden="false" customHeight="false" outlineLevel="0" collapsed="false">
      <c r="A4" s="5" t="str">
        <f aca="false">CONCATENATE("class_classif:class_",B4)</f>
        <v>class_classif:class_LEGAL</v>
      </c>
      <c r="B4" s="5" t="s">
        <v>1147</v>
      </c>
      <c r="C4" s="28" t="str">
        <f aca="false">IF(NOT(ISBLANK(D4)),CONCATENATE("class_classif:class_",D4),""  )</f>
        <v/>
      </c>
      <c r="D4" s="5"/>
      <c r="E4" s="5" t="n">
        <v>3</v>
      </c>
      <c r="F4" s="5" t="s">
        <v>1331</v>
      </c>
      <c r="G4" s="5" t="s">
        <v>1332</v>
      </c>
      <c r="H4" s="5"/>
    </row>
    <row r="5" customFormat="false" ht="13.8" hidden="false" customHeight="false" outlineLevel="0" collapsed="false">
      <c r="A5" s="5" t="str">
        <f aca="false">CONCATENATE("class_classif:class_",B5)</f>
        <v>class_classif:class_LEGIS</v>
      </c>
      <c r="B5" s="5" t="s">
        <v>1333</v>
      </c>
      <c r="C5" s="28" t="str">
        <f aca="false">IF(NOT(ISBLANK(D5)),CONCATENATE("class_classif:class_",D5),""  )</f>
        <v>class_classif:class_LEGAL</v>
      </c>
      <c r="D5" s="5" t="s">
        <v>1147</v>
      </c>
      <c r="E5" s="5" t="n">
        <v>1</v>
      </c>
      <c r="F5" s="2" t="s">
        <v>1334</v>
      </c>
      <c r="G5" s="5" t="s">
        <v>1335</v>
      </c>
      <c r="H5" s="5"/>
    </row>
    <row r="6" customFormat="false" ht="23.85" hidden="false" customHeight="false" outlineLevel="0" collapsed="false">
      <c r="A6" s="5" t="str">
        <f aca="false">CONCATENATE("class_classif:class_",B6)</f>
        <v>class_classif:class_NLEGIS</v>
      </c>
      <c r="B6" s="5" t="s">
        <v>1251</v>
      </c>
      <c r="C6" s="28" t="str">
        <f aca="false">IF(NOT(ISBLANK(D6)),CONCATENATE("class_classif:class_",D6),""  )</f>
        <v>class_classif:class_LEGAL</v>
      </c>
      <c r="D6" s="5" t="s">
        <v>1147</v>
      </c>
      <c r="E6" s="5" t="n">
        <v>2</v>
      </c>
      <c r="F6" s="2" t="s">
        <v>1336</v>
      </c>
      <c r="G6" s="5" t="s">
        <v>1337</v>
      </c>
      <c r="H6" s="5"/>
    </row>
    <row r="7" customFormat="false" ht="13.8" hidden="false" customHeight="false" outlineLevel="0" collapsed="false">
      <c r="A7" s="5" t="str">
        <f aca="false">CONCATENATE("class_classif:class_",B7)</f>
        <v>class_classif:class_3OTHER</v>
      </c>
      <c r="B7" s="5" t="s">
        <v>1148</v>
      </c>
      <c r="C7" s="28" t="str">
        <f aca="false">IF(NOT(ISBLANK(D7)),CONCATENATE("class_classif:class_",D7),""  )</f>
        <v>class_classif:class_LEGAL</v>
      </c>
      <c r="D7" s="5" t="s">
        <v>1147</v>
      </c>
      <c r="E7" s="5" t="n">
        <v>3</v>
      </c>
      <c r="F7" s="2" t="s">
        <v>1338</v>
      </c>
      <c r="G7" s="5" t="s">
        <v>1339</v>
      </c>
      <c r="H7" s="5"/>
    </row>
    <row r="8" customFormat="false" ht="23.85" hidden="false" customHeight="false" outlineLevel="0" collapsed="false">
      <c r="A8" s="5" t="str">
        <f aca="false">CONCATENATE("class_classif:class_",B8)</f>
        <v>class_classif:class_PREPDOC</v>
      </c>
      <c r="B8" s="0" t="s">
        <v>839</v>
      </c>
      <c r="C8" s="28" t="str">
        <f aca="false">IF(NOT(ISBLANK(D8)),CONCATENATE("class_classif:class_",D8),""  )</f>
        <v/>
      </c>
      <c r="E8" s="5" t="n">
        <v>4</v>
      </c>
      <c r="F8" s="0" t="s">
        <v>1340</v>
      </c>
      <c r="G8" s="5" t="s">
        <v>1341</v>
      </c>
    </row>
    <row r="9" customFormat="false" ht="46.25" hidden="false" customHeight="false" outlineLevel="0" collapsed="false">
      <c r="A9" s="5" t="str">
        <f aca="false">CONCATENATE("class_classif:class_",B9)</f>
        <v>class_classif:class_COM</v>
      </c>
      <c r="B9" s="0" t="s">
        <v>840</v>
      </c>
      <c r="C9" s="28" t="str">
        <f aca="false">IF(NOT(ISBLANK(D9)),CONCATENATE("class_classif:class_",D9),""  )</f>
        <v>class_classif:class_PREPDOC</v>
      </c>
      <c r="D9" s="0" t="s">
        <v>839</v>
      </c>
      <c r="E9" s="5" t="n">
        <v>1</v>
      </c>
      <c r="F9" s="0" t="s">
        <v>1342</v>
      </c>
      <c r="G9" s="5" t="s">
        <v>1343</v>
      </c>
    </row>
    <row r="10" customFormat="false" ht="13.8" hidden="false" customHeight="false" outlineLevel="0" collapsed="false">
      <c r="A10" s="5" t="str">
        <f aca="false">CONCATENATE("class_classif:class_",B10)</f>
        <v>class_classif:class_CONSIL</v>
      </c>
      <c r="B10" s="0" t="s">
        <v>914</v>
      </c>
      <c r="C10" s="28" t="str">
        <f aca="false">IF(NOT(ISBLANK(D10)),CONCATENATE("class_classif:class_",D10),""  )</f>
        <v>class_classif:class_PREPDOC</v>
      </c>
      <c r="D10" s="0" t="s">
        <v>839</v>
      </c>
      <c r="E10" s="5" t="n">
        <v>2</v>
      </c>
      <c r="F10" s="0" t="s">
        <v>1344</v>
      </c>
      <c r="G10" s="5" t="s">
        <v>1345</v>
      </c>
    </row>
    <row r="11" customFormat="false" ht="13.8" hidden="false" customHeight="false" outlineLevel="0" collapsed="false">
      <c r="A11" s="5" t="str">
        <f aca="false">CONCATENATE("class_classif:class_",B11)</f>
        <v>class_classif:class_EP</v>
      </c>
      <c r="B11" s="0" t="s">
        <v>1346</v>
      </c>
      <c r="C11" s="28" t="str">
        <f aca="false">IF(NOT(ISBLANK(D11)),CONCATENATE("class_classif:class_",D11),""  )</f>
        <v>class_classif:class_PREPDOC</v>
      </c>
      <c r="D11" s="0" t="s">
        <v>839</v>
      </c>
      <c r="E11" s="5" t="n">
        <v>3</v>
      </c>
      <c r="F11" s="2" t="s">
        <v>1347</v>
      </c>
      <c r="G11" s="5" t="s">
        <v>1348</v>
      </c>
    </row>
    <row r="12" customFormat="false" ht="23.85" hidden="false" customHeight="false" outlineLevel="0" collapsed="false">
      <c r="A12" s="5" t="str">
        <f aca="false">CONCATENATE("class_classif:class_",B12)</f>
        <v>class_classif:class_EESC</v>
      </c>
      <c r="B12" s="0" t="s">
        <v>874</v>
      </c>
      <c r="C12" s="28" t="str">
        <f aca="false">IF(NOT(ISBLANK(D12)),CONCATENATE("class_classif:class_",D12),""  )</f>
        <v>class_classif:class_PREPDOC</v>
      </c>
      <c r="D12" s="0" t="s">
        <v>839</v>
      </c>
      <c r="E12" s="5" t="n">
        <v>4</v>
      </c>
      <c r="F12" s="2" t="s">
        <v>1349</v>
      </c>
      <c r="G12" s="5" t="s">
        <v>1350</v>
      </c>
    </row>
    <row r="13" customFormat="false" ht="23.85" hidden="false" customHeight="false" outlineLevel="0" collapsed="false">
      <c r="A13" s="5" t="str">
        <f aca="false">CONCATENATE("class_classif:class_",B13)</f>
        <v>class_classif:class_COR</v>
      </c>
      <c r="B13" s="0" t="s">
        <v>1351</v>
      </c>
      <c r="C13" s="28" t="str">
        <f aca="false">IF(NOT(ISBLANK(D13)),CONCATENATE("class_classif:class_",D13),""  )</f>
        <v>class_classif:class_PREPDOC</v>
      </c>
      <c r="D13" s="0" t="s">
        <v>839</v>
      </c>
      <c r="E13" s="5" t="n">
        <v>5</v>
      </c>
      <c r="F13" s="2" t="s">
        <v>1352</v>
      </c>
      <c r="G13" s="5" t="s">
        <v>1353</v>
      </c>
    </row>
    <row r="14" customFormat="false" ht="13.8" hidden="false" customHeight="false" outlineLevel="0" collapsed="false">
      <c r="A14" s="5" t="str">
        <f aca="false">CONCATENATE("class_classif:class_",B14)</f>
        <v>class_classif:class_ECB</v>
      </c>
      <c r="B14" s="0" t="s">
        <v>1354</v>
      </c>
      <c r="C14" s="28" t="str">
        <f aca="false">IF(NOT(ISBLANK(D14)),CONCATENATE("class_classif:class_",D14),""  )</f>
        <v>class_classif:class_PREPDOC</v>
      </c>
      <c r="D14" s="0" t="s">
        <v>839</v>
      </c>
      <c r="E14" s="5" t="n">
        <v>6</v>
      </c>
      <c r="F14" s="2" t="s">
        <v>1355</v>
      </c>
      <c r="G14" s="5" t="s">
        <v>1356</v>
      </c>
    </row>
    <row r="15" customFormat="false" ht="13.8" hidden="false" customHeight="false" outlineLevel="0" collapsed="false">
      <c r="A15" s="5" t="str">
        <f aca="false">CONCATENATE("class_classif:class_",B15)</f>
        <v>class_classif:class_5OTHER</v>
      </c>
      <c r="B15" s="0" t="s">
        <v>1176</v>
      </c>
      <c r="C15" s="28" t="str">
        <f aca="false">IF(NOT(ISBLANK(D15)),CONCATENATE("class_classif:class_",D15),""  )</f>
        <v>class_classif:class_PREPDOC</v>
      </c>
      <c r="D15" s="0" t="s">
        <v>839</v>
      </c>
      <c r="E15" s="5" t="n">
        <v>7</v>
      </c>
      <c r="F15" s="2" t="s">
        <v>1338</v>
      </c>
      <c r="G15" s="5" t="s">
        <v>1357</v>
      </c>
    </row>
    <row r="16" customFormat="false" ht="23.85" hidden="false" customHeight="false" outlineLevel="0" collapsed="false">
      <c r="A16" s="5" t="str">
        <f aca="false">CONCATENATE("class_classif:class_",B16)</f>
        <v>class_classif:class_CASE</v>
      </c>
      <c r="B16" s="0" t="s">
        <v>973</v>
      </c>
      <c r="C16" s="28" t="str">
        <f aca="false">IF(NOT(ISBLANK(D16)),CONCATENATE("class_classif:class_",D16),""  )</f>
        <v/>
      </c>
      <c r="E16" s="5" t="n">
        <v>5</v>
      </c>
      <c r="F16" s="2" t="s">
        <v>1358</v>
      </c>
      <c r="G16" s="5" t="s">
        <v>1359</v>
      </c>
    </row>
    <row r="17" customFormat="false" ht="13.8" hidden="false" customHeight="false" outlineLevel="0" collapsed="false">
      <c r="A17" s="5" t="str">
        <f aca="false">CONCATENATE("class_classif:class_",B17)</f>
        <v>class_classif:class_EFTA</v>
      </c>
      <c r="B17" s="0" t="s">
        <v>1037</v>
      </c>
      <c r="C17" s="28" t="str">
        <f aca="false">IF(NOT(ISBLANK(D17)),CONCATENATE("class_classif:class_",D17),""  )</f>
        <v/>
      </c>
      <c r="E17" s="5" t="n">
        <v>6</v>
      </c>
      <c r="F17" s="2" t="s">
        <v>1037</v>
      </c>
      <c r="G17" s="5" t="s">
        <v>1360</v>
      </c>
    </row>
    <row r="18" customFormat="false" ht="35.05" hidden="false" customHeight="false" outlineLevel="0" collapsed="false">
      <c r="A18" s="5" t="str">
        <f aca="false">CONCATENATE("class_classif:class_",B18)</f>
        <v>class_classif:class_CDOC</v>
      </c>
      <c r="B18" s="0" t="s">
        <v>1022</v>
      </c>
      <c r="C18" s="28" t="str">
        <f aca="false">IF(NOT(ISBLANK(D18)),CONCATENATE("class_classif:class_",D18),""  )</f>
        <v/>
      </c>
      <c r="E18" s="5" t="n">
        <v>7</v>
      </c>
      <c r="F18" s="2" t="s">
        <v>1361</v>
      </c>
      <c r="G18" s="5" t="s">
        <v>1362</v>
      </c>
    </row>
    <row r="19" customFormat="false" ht="23.85" hidden="false" customHeight="false" outlineLevel="0" collapsed="false">
      <c r="A19" s="5" t="str">
        <f aca="false">CONCATENATE("class_classif:class_",B19)</f>
        <v>class_classif:class_STATEAID</v>
      </c>
      <c r="B19" s="0" t="s">
        <v>1023</v>
      </c>
      <c r="C19" s="28" t="str">
        <f aca="false">IF(NOT(ISBLANK(D19)),CONCATENATE("class_classif:class_",D19),""  )</f>
        <v>class_classif:class_CDOC</v>
      </c>
      <c r="D19" s="0" t="s">
        <v>1022</v>
      </c>
      <c r="E19" s="5" t="n">
        <v>1</v>
      </c>
      <c r="F19" s="2" t="s">
        <v>1363</v>
      </c>
      <c r="G19" s="5" t="s">
        <v>1364</v>
      </c>
    </row>
    <row r="20" customFormat="false" ht="23.85" hidden="false" customHeight="false" outlineLevel="0" collapsed="false">
      <c r="A20" s="5" t="str">
        <f aca="false">CONCATENATE("class_classif:class_",B20)</f>
        <v>class_classif:class_CRDS</v>
      </c>
      <c r="B20" s="0" t="s">
        <v>1208</v>
      </c>
      <c r="C20" s="28" t="str">
        <f aca="false">IF(NOT(ISBLANK(D20)),CONCATENATE("class_classif:class_",D20),""  )</f>
        <v>class_classif:class_CDOC</v>
      </c>
      <c r="D20" s="0" t="s">
        <v>1022</v>
      </c>
      <c r="E20" s="5" t="n">
        <v>2</v>
      </c>
      <c r="F20" s="2" t="s">
        <v>1365</v>
      </c>
    </row>
    <row r="21" customFormat="false" ht="13.8" hidden="false" customHeight="false" outlineLevel="0" collapsed="false">
      <c r="A21" s="5" t="str">
        <f aca="false">CONCATENATE("class_classif:class_",B21)</f>
        <v>class_classif:class_MA</v>
      </c>
      <c r="B21" s="0" t="s">
        <v>1318</v>
      </c>
      <c r="C21" s="28" t="str">
        <f aca="false">IF(NOT(ISBLANK(D21)),CONCATENATE("class_classif:class_",D21),""  )</f>
        <v>class_classif:class_CDOC</v>
      </c>
      <c r="D21" s="0" t="s">
        <v>1022</v>
      </c>
      <c r="E21" s="5" t="n">
        <v>3</v>
      </c>
      <c r="F21" s="5" t="s">
        <v>1366</v>
      </c>
      <c r="G21" s="5" t="s">
        <v>1367</v>
      </c>
    </row>
    <row r="22" customFormat="false" ht="13.8" hidden="false" customHeight="false" outlineLevel="0" collapsed="false">
      <c r="A22" s="5" t="str">
        <f aca="false">CONCATENATE("class_classif:class_",B22)</f>
        <v>class_classif:class_COTHER</v>
      </c>
      <c r="B22" s="0" t="s">
        <v>1118</v>
      </c>
      <c r="C22" s="28" t="str">
        <f aca="false">IF(NOT(ISBLANK(D22)),CONCATENATE("class_classif:class_",D22),""  )</f>
        <v>class_classif:class_CDOC</v>
      </c>
      <c r="D22" s="0" t="s">
        <v>1022</v>
      </c>
      <c r="E22" s="5" t="n">
        <v>4</v>
      </c>
      <c r="F22" s="2" t="s">
        <v>1338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0" activeCellId="0" sqref="B10"/>
    </sheetView>
  </sheetViews>
  <sheetFormatPr defaultColWidth="9.13671875" defaultRowHeight="13.8" zeroHeight="false" outlineLevelRow="0" outlineLevelCol="1"/>
  <cols>
    <col collapsed="false" customWidth="true" hidden="false" outlineLevel="0" max="1" min="1" style="2" width="27.12"/>
    <col collapsed="false" customWidth="true" hidden="false" outlineLevel="0" max="2" min="2" style="2" width="16.14"/>
    <col collapsed="false" customWidth="true" hidden="false" outlineLevel="0" max="3" min="3" style="2" width="17.13"/>
    <col collapsed="false" customWidth="true" hidden="false" outlineLevel="0" max="4" min="4" style="2" width="11.57"/>
    <col collapsed="false" customWidth="true" hidden="false" outlineLevel="0" max="5" min="5" style="2" width="40.88"/>
    <col collapsed="false" customWidth="true" hidden="false" outlineLevel="1" max="6" min="6" style="2" width="93.71"/>
    <col collapsed="false" customWidth="true" hidden="false" outlineLevel="1" max="7" min="7" style="2" width="123.14"/>
    <col collapsed="false" customWidth="true" hidden="false" outlineLevel="1" max="8" min="8" style="2" width="11.57"/>
    <col collapsed="false" customWidth="true" hidden="false" outlineLevel="1" max="9" min="9" style="2" width="22.01"/>
    <col collapsed="false" customWidth="true" hidden="false" outlineLevel="1" max="10" min="10" style="2" width="22.57"/>
    <col collapsed="false" customWidth="true" hidden="false" outlineLevel="1" max="11" min="11" style="2" width="26.42"/>
    <col collapsed="false" customWidth="true" hidden="false" outlineLevel="1" max="12" min="12" style="2" width="11.57"/>
    <col collapsed="false" customWidth="true" hidden="false" outlineLevel="0" max="13" min="13" style="2" width="17.59"/>
    <col collapsed="false" customWidth="true" hidden="false" outlineLevel="0" max="14" min="14" style="2" width="15.57"/>
    <col collapsed="false" customWidth="true" hidden="false" outlineLevel="0" max="15" min="15" style="2" width="16.39"/>
    <col collapsed="false" customWidth="false" hidden="false" outlineLevel="0" max="1024" min="16" style="2" width="9.13"/>
  </cols>
  <sheetData>
    <row r="1" customFormat="false" ht="23.85" hidden="false" customHeight="false" outlineLevel="0" collapsed="false">
      <c r="A1" s="5" t="s">
        <v>0</v>
      </c>
      <c r="B1" s="5" t="s">
        <v>37</v>
      </c>
      <c r="C1" s="5" t="s">
        <v>769</v>
      </c>
      <c r="D1" s="5" t="s">
        <v>779</v>
      </c>
      <c r="E1" s="5" t="s">
        <v>41</v>
      </c>
      <c r="F1" s="5" t="s">
        <v>48</v>
      </c>
      <c r="G1" s="5" t="s">
        <v>55</v>
      </c>
      <c r="H1" s="5" t="s">
        <v>732</v>
      </c>
      <c r="I1" s="5" t="s">
        <v>738</v>
      </c>
      <c r="J1" s="5" t="s">
        <v>743</v>
      </c>
      <c r="K1" s="5" t="s">
        <v>749</v>
      </c>
      <c r="L1" s="5" t="s">
        <v>1368</v>
      </c>
      <c r="M1" s="5" t="s">
        <v>114</v>
      </c>
      <c r="N1" s="5" t="s">
        <v>1369</v>
      </c>
      <c r="O1" s="1" t="s">
        <v>36</v>
      </c>
    </row>
    <row r="2" customFormat="false" ht="13.8" hidden="false" customHeight="false" outlineLevel="0" collapsed="false">
      <c r="A2" s="2" t="str">
        <f aca="false">CONCATENATE("celexd:c_",B2)</f>
        <v>celexd:c_0</v>
      </c>
      <c r="B2" s="2" t="n">
        <v>0</v>
      </c>
      <c r="C2" s="2" t="str">
        <f aca="false">IF(NOT(ISBLANK(D2)),CONCATENATE("celexd:c_",D2),""  )</f>
        <v/>
      </c>
      <c r="E2" s="2" t="s">
        <v>1370</v>
      </c>
      <c r="H2" s="2" t="n">
        <v>0</v>
      </c>
      <c r="M2" s="2" t="n">
        <v>0</v>
      </c>
      <c r="O2" s="23" t="str">
        <f aca="false">CONCATENATE("celexd:clc_",M2)</f>
        <v>celexd:clc_0</v>
      </c>
    </row>
    <row r="3" customFormat="false" ht="13.8" hidden="false" customHeight="false" outlineLevel="0" collapsed="false">
      <c r="A3" s="2" t="str">
        <f aca="false">CONCATENATE("celexd:c_",B3)</f>
        <v>celexd:c_1</v>
      </c>
      <c r="B3" s="2" t="n">
        <v>1</v>
      </c>
      <c r="C3" s="2" t="str">
        <f aca="false">IF(NOT(ISBLANK(D3)),CONCATENATE("celexd:c_",D3),""  )</f>
        <v/>
      </c>
      <c r="E3" s="2" t="s">
        <v>1327</v>
      </c>
      <c r="H3" s="2" t="n">
        <v>1</v>
      </c>
      <c r="M3" s="2" t="n">
        <v>1</v>
      </c>
      <c r="O3" s="23" t="str">
        <f aca="false">CONCATENATE("celexd:clc_",M3)</f>
        <v>celexd:clc_1</v>
      </c>
    </row>
    <row r="4" customFormat="false" ht="13.8" hidden="false" customHeight="false" outlineLevel="0" collapsed="false">
      <c r="A4" s="2" t="str">
        <f aca="false">CONCATENATE("celexd:c_",B4)</f>
        <v>celexd:c_2</v>
      </c>
      <c r="B4" s="2" t="n">
        <v>2</v>
      </c>
      <c r="C4" s="2" t="str">
        <f aca="false">IF(NOT(ISBLANK(D4)),CONCATENATE("celexd:c_",D4),""  )</f>
        <v/>
      </c>
      <c r="E4" s="2" t="s">
        <v>1371</v>
      </c>
      <c r="H4" s="2" t="n">
        <v>2</v>
      </c>
      <c r="M4" s="2" t="n">
        <v>2</v>
      </c>
      <c r="O4" s="23" t="str">
        <f aca="false">CONCATENATE("celexd:clc_",M4)</f>
        <v>celexd:clc_2</v>
      </c>
    </row>
    <row r="5" customFormat="false" ht="13.8" hidden="false" customHeight="false" outlineLevel="0" collapsed="false">
      <c r="A5" s="2" t="str">
        <f aca="false">CONCATENATE("celexd:c_",B5)</f>
        <v>celexd:c_3</v>
      </c>
      <c r="B5" s="2" t="n">
        <v>3</v>
      </c>
      <c r="C5" s="2" t="str">
        <f aca="false">IF(NOT(ISBLANK(D5)),CONCATENATE("celexd:c_",D5),""  )</f>
        <v/>
      </c>
      <c r="E5" s="2" t="s">
        <v>1372</v>
      </c>
      <c r="H5" s="2" t="n">
        <v>3</v>
      </c>
      <c r="M5" s="2" t="n">
        <v>3</v>
      </c>
      <c r="O5" s="23" t="str">
        <f aca="false">CONCATENATE("celexd:clc_",M5)</f>
        <v>celexd:clc_3</v>
      </c>
    </row>
    <row r="6" customFormat="false" ht="13.8" hidden="false" customHeight="false" outlineLevel="0" collapsed="false">
      <c r="A6" s="2" t="str">
        <f aca="false">CONCATENATE("celexd:c_",B6)</f>
        <v>celexd:c_4</v>
      </c>
      <c r="B6" s="2" t="n">
        <v>4</v>
      </c>
      <c r="C6" s="2" t="str">
        <f aca="false">IF(NOT(ISBLANK(D6)),CONCATENATE("celexd:c_",D6),""  )</f>
        <v/>
      </c>
      <c r="E6" s="2" t="s">
        <v>1373</v>
      </c>
      <c r="H6" s="2" t="n">
        <v>4</v>
      </c>
      <c r="M6" s="2" t="n">
        <v>4</v>
      </c>
      <c r="O6" s="23" t="str">
        <f aca="false">CONCATENATE("celexd:clc_",M6)</f>
        <v>celexd:clc_4</v>
      </c>
    </row>
    <row r="7" customFormat="false" ht="13.8" hidden="false" customHeight="false" outlineLevel="0" collapsed="false">
      <c r="A7" s="2" t="str">
        <f aca="false">CONCATENATE("celexd:c_",B7)</f>
        <v>celexd:c_5</v>
      </c>
      <c r="B7" s="2" t="n">
        <v>5</v>
      </c>
      <c r="C7" s="2" t="str">
        <f aca="false">IF(NOT(ISBLANK(D7)),CONCATENATE("celexd:c_",D7),""  )</f>
        <v/>
      </c>
      <c r="E7" s="2" t="s">
        <v>1374</v>
      </c>
      <c r="H7" s="2" t="n">
        <v>5</v>
      </c>
      <c r="M7" s="2" t="n">
        <v>5</v>
      </c>
      <c r="O7" s="23" t="str">
        <f aca="false">CONCATENATE("celexd:clc_",M7)</f>
        <v>celexd:clc_5</v>
      </c>
    </row>
    <row r="8" customFormat="false" ht="23.85" hidden="false" customHeight="false" outlineLevel="0" collapsed="false">
      <c r="A8" s="2" t="str">
        <f aca="false">CONCATENATE("celexd:c_",B8)</f>
        <v>celexd:c_6</v>
      </c>
      <c r="B8" s="2" t="n">
        <v>6</v>
      </c>
      <c r="C8" s="2" t="str">
        <f aca="false">IF(NOT(ISBLANK(D8)),CONCATENATE("celexd:c_",D8),""  )</f>
        <v/>
      </c>
      <c r="E8" s="2" t="s">
        <v>1375</v>
      </c>
      <c r="H8" s="2" t="n">
        <v>6</v>
      </c>
      <c r="M8" s="2" t="n">
        <v>6</v>
      </c>
      <c r="O8" s="23" t="str">
        <f aca="false">CONCATENATE("celexd:clc_",M8)</f>
        <v>celexd:clc_6</v>
      </c>
    </row>
    <row r="9" customFormat="false" ht="79.85" hidden="false" customHeight="false" outlineLevel="0" collapsed="false">
      <c r="A9" s="2" t="str">
        <f aca="false">CONCATENATE("celexd:c_",B9)</f>
        <v>celexd:c_7</v>
      </c>
      <c r="B9" s="2" t="n">
        <v>7</v>
      </c>
      <c r="C9" s="2" t="str">
        <f aca="false">IF(NOT(ISBLANK(D9)),CONCATENATE("celexd:c_",D9),""  )</f>
        <v/>
      </c>
      <c r="E9" s="2" t="s">
        <v>1376</v>
      </c>
      <c r="F9" s="2" t="s">
        <v>1377</v>
      </c>
      <c r="G9" s="2" t="s">
        <v>1378</v>
      </c>
      <c r="H9" s="2" t="n">
        <v>7</v>
      </c>
      <c r="M9" s="2" t="n">
        <v>7</v>
      </c>
      <c r="O9" s="23" t="str">
        <f aca="false">CONCATENATE("celexd:clc_",M9)</f>
        <v>celexd:clc_7</v>
      </c>
    </row>
    <row r="10" customFormat="false" ht="57.45" hidden="false" customHeight="false" outlineLevel="0" collapsed="false">
      <c r="A10" s="2" t="str">
        <f aca="false">CONCATENATE("celexd:c_",B10)</f>
        <v>celexd:c_8</v>
      </c>
      <c r="B10" s="2" t="n">
        <v>8</v>
      </c>
      <c r="C10" s="2" t="str">
        <f aca="false">IF(NOT(ISBLANK(D10)),CONCATENATE("celexd:c_",D10),""  )</f>
        <v/>
      </c>
      <c r="E10" s="2" t="s">
        <v>1379</v>
      </c>
      <c r="G10" s="2" t="s">
        <v>1380</v>
      </c>
      <c r="H10" s="2" t="n">
        <v>8</v>
      </c>
      <c r="M10" s="2" t="n">
        <v>8</v>
      </c>
      <c r="O10" s="23" t="str">
        <f aca="false">CONCATENATE("celexd:clc_",M10)</f>
        <v>celexd:clc_8</v>
      </c>
    </row>
    <row r="11" customFormat="false" ht="13.8" hidden="false" customHeight="false" outlineLevel="0" collapsed="false">
      <c r="A11" s="2" t="str">
        <f aca="false">CONCATENATE("celexd:c_",B11)</f>
        <v>celexd:c_9</v>
      </c>
      <c r="B11" s="2" t="n">
        <v>9</v>
      </c>
      <c r="C11" s="2" t="str">
        <f aca="false">IF(NOT(ISBLANK(D11)),CONCATENATE("celexd:c_",D11),""  )</f>
        <v/>
      </c>
      <c r="E11" s="2" t="s">
        <v>1381</v>
      </c>
      <c r="H11" s="2" t="n">
        <v>9</v>
      </c>
      <c r="M11" s="2" t="n">
        <v>9</v>
      </c>
      <c r="O11" s="23" t="str">
        <f aca="false">CONCATENATE("celexd:clc_",M11)</f>
        <v>celexd:clc_9</v>
      </c>
    </row>
    <row r="12" customFormat="false" ht="35.05" hidden="false" customHeight="false" outlineLevel="0" collapsed="false">
      <c r="A12" s="2" t="str">
        <f aca="false">CONCATENATE("celexd:c_",B12)</f>
        <v>celexd:c_1_AFI_DCL</v>
      </c>
      <c r="B12" s="2" t="s">
        <v>1382</v>
      </c>
      <c r="C12" s="2" t="str">
        <f aca="false">IF(NOT(ISBLANK(D12)),CONCATENATE("celexd:c_",D12),""  )</f>
        <v>celexd:c_1</v>
      </c>
      <c r="D12" s="2" t="n">
        <v>1</v>
      </c>
      <c r="E12" s="2" t="s">
        <v>1383</v>
      </c>
      <c r="F12" s="2" t="s">
        <v>1384</v>
      </c>
      <c r="G12" s="2" t="s">
        <v>1385</v>
      </c>
      <c r="H12" s="2" t="n">
        <v>1</v>
      </c>
      <c r="L12" s="2" t="s">
        <v>1386</v>
      </c>
      <c r="M12" s="2" t="n">
        <v>1</v>
      </c>
      <c r="O12" s="23" t="str">
        <f aca="false">CONCATENATE("celexd:clc_",M12)</f>
        <v>celexd:clc_1</v>
      </c>
    </row>
    <row r="13" customFormat="false" ht="13.8" hidden="false" customHeight="false" outlineLevel="0" collapsed="false">
      <c r="A13" s="2" t="str">
        <f aca="false">CONCATENATE("celexd:c_",B13)</f>
        <v>celexd:c_1_PRO</v>
      </c>
      <c r="B13" s="2" t="s">
        <v>1387</v>
      </c>
      <c r="C13" s="2" t="str">
        <f aca="false">IF(NOT(ISBLANK(D13)),CONCATENATE("celexd:c_",D13),""  )</f>
        <v>celexd:c_1</v>
      </c>
      <c r="D13" s="2" t="n">
        <v>1</v>
      </c>
      <c r="E13" s="2" t="s">
        <v>1388</v>
      </c>
      <c r="F13" s="2" t="s">
        <v>1389</v>
      </c>
      <c r="G13" s="2" t="s">
        <v>1390</v>
      </c>
      <c r="H13" s="2" t="n">
        <v>1</v>
      </c>
      <c r="L13" s="2" t="s">
        <v>1386</v>
      </c>
      <c r="M13" s="2" t="n">
        <v>1</v>
      </c>
      <c r="O13" s="23" t="str">
        <f aca="false">CONCATENATE("celexd:clc_",M13)</f>
        <v>celexd:clc_1</v>
      </c>
    </row>
    <row r="14" customFormat="false" ht="314.9" hidden="false" customHeight="false" outlineLevel="0" collapsed="false">
      <c r="A14" s="2" t="str">
        <f aca="false">CONCATENATE("celexd:c_",B14)</f>
        <v>celexd:c_1_TXT</v>
      </c>
      <c r="B14" s="2" t="s">
        <v>1391</v>
      </c>
      <c r="C14" s="2" t="str">
        <f aca="false">IF(NOT(ISBLANK(D14)),CONCATENATE("celexd:c_",D14),""  )</f>
        <v>celexd:c_1</v>
      </c>
      <c r="D14" s="2" t="n">
        <v>1</v>
      </c>
      <c r="E14" s="2" t="s">
        <v>1392</v>
      </c>
      <c r="F14" s="2" t="s">
        <v>1393</v>
      </c>
      <c r="G14" s="2" t="s">
        <v>1394</v>
      </c>
      <c r="H14" s="2" t="n">
        <v>1</v>
      </c>
      <c r="J14" s="2" t="s">
        <v>1395</v>
      </c>
      <c r="K14" s="2" t="s">
        <v>1395</v>
      </c>
      <c r="L14" s="2" t="s">
        <v>1386</v>
      </c>
      <c r="M14" s="2" t="n">
        <v>1</v>
      </c>
      <c r="O14" s="23" t="str">
        <f aca="false">CONCATENATE("celexd:clc_",M14)</f>
        <v>celexd:clc_1</v>
      </c>
    </row>
    <row r="15" customFormat="false" ht="23.85" hidden="false" customHeight="false" outlineLevel="0" collapsed="false">
      <c r="A15" s="2" t="str">
        <f aca="false">CONCATENATE("celexd:c_",B15)</f>
        <v>celexd:c_1_N</v>
      </c>
      <c r="B15" s="2" t="s">
        <v>1396</v>
      </c>
      <c r="C15" s="2" t="str">
        <f aca="false">IF(NOT(ISBLANK(D15)),CONCATENATE("celexd:c_",D15),""  )</f>
        <v>celexd:c_1</v>
      </c>
      <c r="D15" s="2" t="n">
        <v>1</v>
      </c>
      <c r="E15" s="2" t="s">
        <v>1397</v>
      </c>
      <c r="F15" s="2" t="s">
        <v>1398</v>
      </c>
      <c r="G15" s="2" t="s">
        <v>1399</v>
      </c>
      <c r="H15" s="2" t="n">
        <v>1</v>
      </c>
      <c r="L15" s="2" t="s">
        <v>1386</v>
      </c>
      <c r="M15" s="2" t="n">
        <v>1</v>
      </c>
      <c r="O15" s="23" t="str">
        <f aca="false">CONCATENATE("celexd:clc_",M15)</f>
        <v>celexd:clc_1</v>
      </c>
    </row>
    <row r="16" customFormat="false" ht="57.45" hidden="false" customHeight="false" outlineLevel="0" collapsed="false">
      <c r="A16" s="2" t="str">
        <f aca="false">CONCATENATE("celexd:c_",B16)</f>
        <v>celexd:c_1_nnn</v>
      </c>
      <c r="B16" s="2" t="s">
        <v>1400</v>
      </c>
      <c r="C16" s="2" t="str">
        <f aca="false">IF(NOT(ISBLANK(D16)),CONCATENATE("celexd:c_",D16),""  )</f>
        <v>celexd:c_1</v>
      </c>
      <c r="D16" s="2" t="n">
        <v>1</v>
      </c>
      <c r="E16" s="2" t="s">
        <v>1401</v>
      </c>
      <c r="F16" s="2" t="s">
        <v>1402</v>
      </c>
      <c r="G16" s="2" t="s">
        <v>1403</v>
      </c>
      <c r="H16" s="2" t="n">
        <v>1</v>
      </c>
      <c r="L16" s="2" t="s">
        <v>1386</v>
      </c>
      <c r="M16" s="2" t="n">
        <v>1</v>
      </c>
      <c r="O16" s="23" t="str">
        <f aca="false">CONCATENATE("celexd:clc_",M16)</f>
        <v>celexd:clc_1</v>
      </c>
    </row>
    <row r="17" customFormat="false" ht="23.85" hidden="false" customHeight="false" outlineLevel="0" collapsed="false">
      <c r="A17" s="2" t="str">
        <f aca="false">CONCATENATE("celexd:c_",B17)</f>
        <v>celexd:c_2_A</v>
      </c>
      <c r="B17" s="2" t="s">
        <v>1404</v>
      </c>
      <c r="C17" s="2" t="str">
        <f aca="false">IF(NOT(ISBLANK(D17)),CONCATENATE("celexd:c_",D17),""  )</f>
        <v>celexd:c_2</v>
      </c>
      <c r="D17" s="2" t="n">
        <v>2</v>
      </c>
      <c r="E17" s="2" t="s">
        <v>1405</v>
      </c>
      <c r="G17" s="2" t="s">
        <v>1406</v>
      </c>
      <c r="H17" s="2" t="n">
        <v>2</v>
      </c>
      <c r="I17" s="2" t="s">
        <v>1407</v>
      </c>
      <c r="M17" s="2" t="n">
        <v>2</v>
      </c>
      <c r="O17" s="23" t="str">
        <f aca="false">CONCATENATE("celexd:clc_",M17)</f>
        <v>celexd:clc_2</v>
      </c>
    </row>
    <row r="18" customFormat="false" ht="23.85" hidden="false" customHeight="false" outlineLevel="0" collapsed="false">
      <c r="A18" s="2" t="s">
        <v>1408</v>
      </c>
      <c r="B18" s="2" t="s">
        <v>1409</v>
      </c>
      <c r="C18" s="2" t="str">
        <f aca="false">IF(NOT(ISBLANK(D18)),CONCATENATE("celexd:c_",D18),""  )</f>
        <v>celexd:c_2_A</v>
      </c>
      <c r="D18" s="2" t="s">
        <v>1404</v>
      </c>
      <c r="E18" s="2" t="s">
        <v>1410</v>
      </c>
      <c r="F18" s="2" t="s">
        <v>1411</v>
      </c>
      <c r="G18" s="2" t="s">
        <v>1412</v>
      </c>
      <c r="H18" s="2" t="n">
        <v>2</v>
      </c>
      <c r="I18" s="2" t="s">
        <v>1407</v>
      </c>
      <c r="J18" s="2" t="s">
        <v>1395</v>
      </c>
      <c r="K18" s="2" t="s">
        <v>1395</v>
      </c>
      <c r="L18" s="2" t="s">
        <v>1386</v>
      </c>
      <c r="M18" s="2" t="n">
        <v>2</v>
      </c>
      <c r="O18" s="23" t="str">
        <f aca="false">CONCATENATE("celexd:clc_",M18)</f>
        <v>celexd:clc_2</v>
      </c>
    </row>
    <row r="19" customFormat="false" ht="23.85" hidden="false" customHeight="false" outlineLevel="0" collapsed="false">
      <c r="A19" s="2" t="s">
        <v>990</v>
      </c>
      <c r="B19" s="2" t="s">
        <v>1413</v>
      </c>
      <c r="C19" s="2" t="str">
        <f aca="false">IF(NOT(ISBLANK(D19)),CONCATENATE("celexd:c_",D19),""  )</f>
        <v>celexd:c_2_A</v>
      </c>
      <c r="D19" s="2" t="s">
        <v>1404</v>
      </c>
      <c r="E19" s="2" t="s">
        <v>1414</v>
      </c>
      <c r="F19" s="2" t="s">
        <v>1415</v>
      </c>
      <c r="H19" s="2" t="n">
        <v>2</v>
      </c>
      <c r="I19" s="2" t="s">
        <v>1407</v>
      </c>
      <c r="J19" s="2" t="s">
        <v>1395</v>
      </c>
      <c r="K19" s="2" t="s">
        <v>1395</v>
      </c>
      <c r="L19" s="2" t="s">
        <v>1386</v>
      </c>
      <c r="M19" s="2" t="n">
        <v>2</v>
      </c>
      <c r="O19" s="23" t="str">
        <f aca="false">CONCATENATE("celexd:clc_",M19)</f>
        <v>celexd:clc_2</v>
      </c>
    </row>
    <row r="20" customFormat="false" ht="57.45" hidden="false" customHeight="false" outlineLevel="0" collapsed="false">
      <c r="A20" s="2" t="str">
        <f aca="false">CONCATENATE("celexd:c_",B20)</f>
        <v>celexd:c_2_D</v>
      </c>
      <c r="B20" s="2" t="s">
        <v>1416</v>
      </c>
      <c r="C20" s="2" t="str">
        <f aca="false">IF(NOT(ISBLANK(D20)),CONCATENATE("celexd:c_",D20),""  )</f>
        <v>celexd:c_2</v>
      </c>
      <c r="D20" s="2" t="n">
        <v>2</v>
      </c>
      <c r="E20" s="2" t="s">
        <v>1417</v>
      </c>
      <c r="G20" s="2" t="s">
        <v>1418</v>
      </c>
      <c r="H20" s="2" t="n">
        <v>2</v>
      </c>
      <c r="I20" s="2" t="s">
        <v>1419</v>
      </c>
      <c r="M20" s="2" t="n">
        <v>2</v>
      </c>
      <c r="O20" s="23" t="str">
        <f aca="false">CONCATENATE("celexd:clc_",M20)</f>
        <v>celexd:clc_2</v>
      </c>
    </row>
    <row r="21" customFormat="false" ht="23.85" hidden="false" customHeight="false" outlineLevel="0" collapsed="false">
      <c r="A21" s="2" t="str">
        <f aca="false">CONCATENATE("celexd:c_",B21)</f>
        <v>celexd:c_2_D_OJC</v>
      </c>
      <c r="B21" s="2" t="s">
        <v>1420</v>
      </c>
      <c r="C21" s="2" t="str">
        <f aca="false">IF(NOT(ISBLANK(D21)),CONCATENATE("celexd:c_",D21),""  )</f>
        <v>celexd:c_2_D</v>
      </c>
      <c r="D21" s="2" t="s">
        <v>1416</v>
      </c>
      <c r="E21" s="2" t="s">
        <v>1421</v>
      </c>
      <c r="F21" s="2" t="s">
        <v>1422</v>
      </c>
      <c r="H21" s="2" t="n">
        <v>2</v>
      </c>
      <c r="I21" s="2" t="s">
        <v>1419</v>
      </c>
      <c r="J21" s="2" t="s">
        <v>1395</v>
      </c>
      <c r="K21" s="2" t="s">
        <v>1395</v>
      </c>
      <c r="L21" s="2" t="s">
        <v>1386</v>
      </c>
      <c r="M21" s="2" t="n">
        <v>2</v>
      </c>
      <c r="O21" s="23" t="str">
        <f aca="false">CONCATENATE("celexd:clc_",M21)</f>
        <v>celexd:clc_2</v>
      </c>
    </row>
    <row r="22" customFormat="false" ht="46.25" hidden="false" customHeight="false" outlineLevel="0" collapsed="false">
      <c r="A22" s="2" t="str">
        <f aca="false">CONCATENATE("celexd:c_",B22)</f>
        <v>celexd:c_2_D_OJL</v>
      </c>
      <c r="B22" s="2" t="s">
        <v>1423</v>
      </c>
      <c r="C22" s="2" t="str">
        <f aca="false">IF(NOT(ISBLANK(D22)),CONCATENATE("celexd:c_",D22),""  )</f>
        <v>celexd:c_2_D</v>
      </c>
      <c r="D22" s="2" t="s">
        <v>1416</v>
      </c>
      <c r="E22" s="2" t="s">
        <v>1424</v>
      </c>
      <c r="F22" s="2" t="s">
        <v>1425</v>
      </c>
      <c r="H22" s="2" t="n">
        <v>2</v>
      </c>
      <c r="I22" s="2" t="s">
        <v>1419</v>
      </c>
      <c r="J22" s="2" t="s">
        <v>1426</v>
      </c>
      <c r="K22" s="2" t="s">
        <v>1426</v>
      </c>
      <c r="L22" s="2" t="s">
        <v>1386</v>
      </c>
      <c r="M22" s="2" t="n">
        <v>2</v>
      </c>
      <c r="O22" s="23" t="str">
        <f aca="false">CONCATENATE("celexd:clc_",M22)</f>
        <v>celexd:clc_2</v>
      </c>
    </row>
    <row r="23" customFormat="false" ht="23.85" hidden="false" customHeight="false" outlineLevel="0" collapsed="false">
      <c r="A23" s="2" t="str">
        <f aca="false">CONCATENATE("celexd:c_",B23)</f>
        <v>celexd:c_2_P</v>
      </c>
      <c r="B23" s="2" t="s">
        <v>1427</v>
      </c>
      <c r="C23" s="2" t="str">
        <f aca="false">IF(NOT(ISBLANK(D23)),CONCATENATE("celexd:c_",D23),""  )</f>
        <v>celexd:c_2</v>
      </c>
      <c r="D23" s="2" t="n">
        <v>2</v>
      </c>
      <c r="E23" s="2" t="s">
        <v>1428</v>
      </c>
      <c r="G23" s="2" t="s">
        <v>1429</v>
      </c>
      <c r="H23" s="2" t="n">
        <v>2</v>
      </c>
      <c r="I23" s="2" t="s">
        <v>1430</v>
      </c>
      <c r="M23" s="2" t="n">
        <v>2</v>
      </c>
      <c r="O23" s="23" t="str">
        <f aca="false">CONCATENATE("celexd:clc_",M23)</f>
        <v>celexd:clc_2</v>
      </c>
    </row>
    <row r="24" customFormat="false" ht="35.05" hidden="false" customHeight="false" outlineLevel="0" collapsed="false">
      <c r="A24" s="2" t="str">
        <f aca="false">CONCATENATE("celexd:c_",B24)</f>
        <v>celexd:c_2_P_OJC</v>
      </c>
      <c r="B24" s="2" t="s">
        <v>1431</v>
      </c>
      <c r="C24" s="2" t="str">
        <f aca="false">IF(NOT(ISBLANK(D24)),CONCATENATE("celexd:c_",D24),""  )</f>
        <v>celexd:c_2_P</v>
      </c>
      <c r="D24" s="2" t="s">
        <v>1427</v>
      </c>
      <c r="E24" s="2" t="s">
        <v>1432</v>
      </c>
      <c r="F24" s="2" t="s">
        <v>1433</v>
      </c>
      <c r="H24" s="2" t="n">
        <v>2</v>
      </c>
      <c r="I24" s="2" t="s">
        <v>1430</v>
      </c>
      <c r="J24" s="2" t="s">
        <v>1395</v>
      </c>
      <c r="K24" s="2" t="s">
        <v>1395</v>
      </c>
      <c r="L24" s="2" t="s">
        <v>1386</v>
      </c>
      <c r="M24" s="2" t="n">
        <v>2</v>
      </c>
      <c r="O24" s="23" t="str">
        <f aca="false">CONCATENATE("celexd:clc_",M24)</f>
        <v>celexd:clc_2</v>
      </c>
    </row>
    <row r="25" customFormat="false" ht="23.85" hidden="false" customHeight="false" outlineLevel="0" collapsed="false">
      <c r="A25" s="2" t="str">
        <f aca="false">CONCATENATE("celexd:c_",B25)</f>
        <v>celexd:c_2_X</v>
      </c>
      <c r="B25" s="2" t="s">
        <v>1434</v>
      </c>
      <c r="C25" s="2" t="str">
        <f aca="false">IF(NOT(ISBLANK(D25)),CONCATENATE("celexd:c_",D25),""  )</f>
        <v>celexd:c_2</v>
      </c>
      <c r="D25" s="2" t="n">
        <v>2</v>
      </c>
      <c r="E25" s="2" t="s">
        <v>1435</v>
      </c>
      <c r="G25" s="2" t="s">
        <v>1436</v>
      </c>
      <c r="H25" s="2" t="n">
        <v>2</v>
      </c>
      <c r="I25" s="2" t="s">
        <v>1437</v>
      </c>
      <c r="M25" s="2" t="n">
        <v>2</v>
      </c>
      <c r="O25" s="23" t="str">
        <f aca="false">CONCATENATE("celexd:clc_",M25)</f>
        <v>celexd:clc_2</v>
      </c>
    </row>
    <row r="26" customFormat="false" ht="23.85" hidden="false" customHeight="false" outlineLevel="0" collapsed="false">
      <c r="A26" s="2" t="str">
        <f aca="false">CONCATENATE("celexd:c_",B26)</f>
        <v>celexd:c_2_X_JOC</v>
      </c>
      <c r="B26" s="2" t="s">
        <v>1438</v>
      </c>
      <c r="C26" s="2" t="str">
        <f aca="false">IF(NOT(ISBLANK(D26)),CONCATENATE("celexd:c_",D26),""  )</f>
        <v>celexd:c_2_X</v>
      </c>
      <c r="D26" s="2" t="s">
        <v>1434</v>
      </c>
      <c r="E26" s="2" t="s">
        <v>1439</v>
      </c>
      <c r="F26" s="2" t="s">
        <v>1440</v>
      </c>
      <c r="H26" s="2" t="n">
        <v>2</v>
      </c>
      <c r="I26" s="2" t="s">
        <v>1437</v>
      </c>
      <c r="J26" s="2" t="s">
        <v>1395</v>
      </c>
      <c r="K26" s="2" t="s">
        <v>1395</v>
      </c>
      <c r="L26" s="2" t="s">
        <v>1386</v>
      </c>
      <c r="M26" s="2" t="n">
        <v>2</v>
      </c>
      <c r="O26" s="23" t="str">
        <f aca="false">CONCATENATE("celexd:clc_",M26)</f>
        <v>celexd:clc_2</v>
      </c>
    </row>
    <row r="27" customFormat="false" ht="23.85" hidden="false" customHeight="false" outlineLevel="0" collapsed="false">
      <c r="A27" s="2" t="str">
        <f aca="false">CONCATENATE("celexd:c_",B27)</f>
        <v>celexd:c_2_X_OJL</v>
      </c>
      <c r="B27" s="2" t="s">
        <v>1441</v>
      </c>
      <c r="C27" s="2" t="str">
        <f aca="false">IF(NOT(ISBLANK(D27)),CONCATENATE("celexd:c_",D27),""  )</f>
        <v>celexd:c_2_X</v>
      </c>
      <c r="D27" s="2" t="s">
        <v>1434</v>
      </c>
      <c r="E27" s="2" t="s">
        <v>1442</v>
      </c>
      <c r="F27" s="2" t="s">
        <v>1443</v>
      </c>
      <c r="H27" s="2" t="n">
        <v>2</v>
      </c>
      <c r="I27" s="2" t="s">
        <v>1437</v>
      </c>
      <c r="J27" s="2" t="s">
        <v>1395</v>
      </c>
      <c r="K27" s="2" t="s">
        <v>1395</v>
      </c>
      <c r="L27" s="2" t="s">
        <v>1386</v>
      </c>
      <c r="M27" s="2" t="n">
        <v>2</v>
      </c>
      <c r="O27" s="23" t="str">
        <f aca="false">CONCATENATE("celexd:clc_",M27)</f>
        <v>celexd:clc_2</v>
      </c>
    </row>
    <row r="28" customFormat="false" ht="13.8" hidden="false" customHeight="false" outlineLevel="0" collapsed="false">
      <c r="A28" s="2" t="str">
        <f aca="false">CONCATENATE("celexd:c_",B28)</f>
        <v>celexd:c_3_A</v>
      </c>
      <c r="B28" s="2" t="s">
        <v>1444</v>
      </c>
      <c r="C28" s="2" t="str">
        <f aca="false">IF(NOT(ISBLANK(D28)),CONCATENATE("celexd:c_",D28),""  )</f>
        <v>celexd:c_3</v>
      </c>
      <c r="D28" s="2" t="n">
        <v>3</v>
      </c>
      <c r="E28" s="2" t="s">
        <v>1445</v>
      </c>
      <c r="H28" s="2" t="n">
        <v>3</v>
      </c>
      <c r="I28" s="2" t="s">
        <v>1407</v>
      </c>
      <c r="M28" s="2" t="n">
        <v>3</v>
      </c>
      <c r="O28" s="23" t="str">
        <f aca="false">CONCATENATE("celexd:clc_",M28)</f>
        <v>celexd:clc_3</v>
      </c>
    </row>
    <row r="29" customFormat="false" ht="23.85" hidden="false" customHeight="false" outlineLevel="0" collapsed="false">
      <c r="A29" s="2" t="str">
        <f aca="false">CONCATENATE("celexd:c_",B29)</f>
        <v>celexd:c_3_A_OJC</v>
      </c>
      <c r="B29" s="2" t="s">
        <v>1446</v>
      </c>
      <c r="C29" s="2" t="str">
        <f aca="false">IF(NOT(ISBLANK(D29)),CONCATENATE("celexd:c_",D29),""  )</f>
        <v>celexd:c_3_A</v>
      </c>
      <c r="D29" s="2" t="s">
        <v>1444</v>
      </c>
      <c r="E29" s="2" t="s">
        <v>1447</v>
      </c>
      <c r="F29" s="2" t="s">
        <v>1448</v>
      </c>
      <c r="G29" s="2" t="s">
        <v>1449</v>
      </c>
      <c r="H29" s="2" t="n">
        <v>3</v>
      </c>
      <c r="I29" s="2" t="s">
        <v>1407</v>
      </c>
      <c r="J29" s="2" t="s">
        <v>1395</v>
      </c>
      <c r="K29" s="2" t="s">
        <v>1395</v>
      </c>
      <c r="L29" s="2" t="s">
        <v>1386</v>
      </c>
      <c r="M29" s="2" t="n">
        <v>3</v>
      </c>
      <c r="O29" s="23" t="str">
        <f aca="false">CONCATENATE("celexd:clc_",M29)</f>
        <v>celexd:clc_3</v>
      </c>
    </row>
    <row r="30" customFormat="false" ht="23.85" hidden="false" customHeight="false" outlineLevel="0" collapsed="false">
      <c r="A30" s="2" t="str">
        <f aca="false">CONCATENATE("celexd:c_",B30)</f>
        <v>celexd:c_3_A_OJL</v>
      </c>
      <c r="B30" s="2" t="s">
        <v>1450</v>
      </c>
      <c r="C30" s="2" t="str">
        <f aca="false">IF(NOT(ISBLANK(D30)),CONCATENATE("celexd:c_",D30),""  )</f>
        <v>celexd:c_3_A</v>
      </c>
      <c r="D30" s="2" t="s">
        <v>1444</v>
      </c>
      <c r="E30" s="2" t="s">
        <v>1451</v>
      </c>
      <c r="F30" s="2" t="s">
        <v>1448</v>
      </c>
      <c r="G30" s="2" t="s">
        <v>1452</v>
      </c>
      <c r="H30" s="2" t="n">
        <v>3</v>
      </c>
      <c r="I30" s="2" t="s">
        <v>1407</v>
      </c>
      <c r="M30" s="2" t="n">
        <v>3</v>
      </c>
      <c r="O30" s="23" t="str">
        <f aca="false">CONCATENATE("celexd:clc_",M30)</f>
        <v>celexd:clc_3</v>
      </c>
    </row>
    <row r="31" customFormat="false" ht="13.8" hidden="false" customHeight="false" outlineLevel="0" collapsed="false">
      <c r="A31" s="2" t="str">
        <f aca="false">CONCATENATE("celexd:c_",B31)</f>
        <v>celexd:c_3_B</v>
      </c>
      <c r="B31" s="2" t="s">
        <v>1453</v>
      </c>
      <c r="C31" s="2" t="str">
        <f aca="false">IF(NOT(ISBLANK(D31)),CONCATENATE("celexd:c_",D31),""  )</f>
        <v>celexd:c_3</v>
      </c>
      <c r="D31" s="2" t="n">
        <v>3</v>
      </c>
      <c r="E31" s="2" t="s">
        <v>1454</v>
      </c>
      <c r="H31" s="2" t="n">
        <v>3</v>
      </c>
      <c r="I31" s="2" t="s">
        <v>1455</v>
      </c>
      <c r="M31" s="2" t="n">
        <v>3</v>
      </c>
      <c r="O31" s="23" t="str">
        <f aca="false">CONCATENATE("celexd:clc_",M31)</f>
        <v>celexd:clc_3</v>
      </c>
    </row>
    <row r="32" customFormat="false" ht="23.85" hidden="false" customHeight="false" outlineLevel="0" collapsed="false">
      <c r="A32" s="2" t="str">
        <f aca="false">CONCATENATE("celexd:c_",B32)</f>
        <v>celexd:c_3_B_OJC</v>
      </c>
      <c r="B32" s="2" t="s">
        <v>1456</v>
      </c>
      <c r="C32" s="2" t="str">
        <f aca="false">IF(NOT(ISBLANK(D32)),CONCATENATE("celexd:c_",D32),""  )</f>
        <v>celexd:c_3_B</v>
      </c>
      <c r="D32" s="2" t="s">
        <v>1453</v>
      </c>
      <c r="E32" s="2" t="s">
        <v>1457</v>
      </c>
      <c r="F32" s="2" t="s">
        <v>1458</v>
      </c>
      <c r="H32" s="2" t="n">
        <v>3</v>
      </c>
      <c r="I32" s="2" t="s">
        <v>1455</v>
      </c>
      <c r="J32" s="2" t="s">
        <v>1395</v>
      </c>
      <c r="K32" s="2" t="s">
        <v>1395</v>
      </c>
      <c r="L32" s="2" t="s">
        <v>1386</v>
      </c>
      <c r="M32" s="2" t="n">
        <v>3</v>
      </c>
      <c r="O32" s="23" t="str">
        <f aca="false">CONCATENATE("celexd:clc_",M32)</f>
        <v>celexd:clc_3</v>
      </c>
    </row>
    <row r="33" customFormat="false" ht="35.05" hidden="false" customHeight="false" outlineLevel="0" collapsed="false">
      <c r="A33" s="2" t="str">
        <f aca="false">CONCATENATE("celexd:c_",B33)</f>
        <v>celexd:c_3_B_OJL</v>
      </c>
      <c r="B33" s="2" t="s">
        <v>1459</v>
      </c>
      <c r="C33" s="2" t="str">
        <f aca="false">IF(NOT(ISBLANK(D33)),CONCATENATE("celexd:c_",D33),""  )</f>
        <v>celexd:c_3_B</v>
      </c>
      <c r="D33" s="2" t="s">
        <v>1453</v>
      </c>
      <c r="E33" s="2" t="s">
        <v>1460</v>
      </c>
      <c r="F33" s="2" t="s">
        <v>1461</v>
      </c>
      <c r="H33" s="2" t="n">
        <v>3</v>
      </c>
      <c r="I33" s="2" t="s">
        <v>1455</v>
      </c>
      <c r="J33" s="2" t="s">
        <v>1426</v>
      </c>
      <c r="L33" s="2" t="s">
        <v>1386</v>
      </c>
      <c r="M33" s="2" t="n">
        <v>3</v>
      </c>
      <c r="O33" s="23" t="str">
        <f aca="false">CONCATENATE("celexd:clc_",M33)</f>
        <v>celexd:clc_3</v>
      </c>
    </row>
    <row r="34" customFormat="false" ht="13.8" hidden="false" customHeight="false" outlineLevel="0" collapsed="false">
      <c r="A34" s="2" t="str">
        <f aca="false">CONCATENATE("celexd:c_",B34)</f>
        <v>celexd:c_3_C</v>
      </c>
      <c r="B34" s="2" t="s">
        <v>1462</v>
      </c>
      <c r="C34" s="2" t="str">
        <f aca="false">IF(NOT(ISBLANK(D34)),CONCATENATE("celexd:c_",D34),""  )</f>
        <v>celexd:c_3</v>
      </c>
      <c r="D34" s="2" t="n">
        <v>3</v>
      </c>
      <c r="E34" s="2" t="s">
        <v>1463</v>
      </c>
      <c r="H34" s="2" t="n">
        <v>3</v>
      </c>
      <c r="I34" s="2" t="s">
        <v>1464</v>
      </c>
      <c r="M34" s="2" t="n">
        <v>3</v>
      </c>
      <c r="O34" s="23" t="str">
        <f aca="false">CONCATENATE("celexd:clc_",M34)</f>
        <v>celexd:clc_3</v>
      </c>
    </row>
    <row r="35" customFormat="false" ht="23.85" hidden="false" customHeight="false" outlineLevel="0" collapsed="false">
      <c r="A35" s="2" t="str">
        <f aca="false">CONCATENATE("celexd:c_",B35)</f>
        <v>celexd:c_3_C_OJC</v>
      </c>
      <c r="B35" s="2" t="s">
        <v>1465</v>
      </c>
      <c r="C35" s="2" t="str">
        <f aca="false">IF(NOT(ISBLANK(D35)),CONCATENATE("celexd:c_",D35),""  )</f>
        <v>celexd:c_3_C</v>
      </c>
      <c r="D35" s="2" t="s">
        <v>1462</v>
      </c>
      <c r="E35" s="2" t="s">
        <v>1466</v>
      </c>
      <c r="F35" s="2" t="s">
        <v>1467</v>
      </c>
      <c r="H35" s="2" t="n">
        <v>3</v>
      </c>
      <c r="I35" s="2" t="s">
        <v>1464</v>
      </c>
      <c r="J35" s="2" t="s">
        <v>1395</v>
      </c>
      <c r="K35" s="2" t="s">
        <v>1395</v>
      </c>
      <c r="L35" s="2" t="s">
        <v>1386</v>
      </c>
      <c r="M35" s="2" t="n">
        <v>3</v>
      </c>
      <c r="O35" s="23" t="str">
        <f aca="false">CONCATENATE("celexd:clc_",M35)</f>
        <v>celexd:clc_3</v>
      </c>
    </row>
    <row r="36" customFormat="false" ht="23.85" hidden="false" customHeight="false" outlineLevel="0" collapsed="false">
      <c r="A36" s="2" t="str">
        <f aca="false">CONCATENATE("celexd:c_",B36)</f>
        <v>celexd:c_3_C_OJL</v>
      </c>
      <c r="B36" s="2" t="s">
        <v>1468</v>
      </c>
      <c r="C36" s="2" t="str">
        <f aca="false">IF(NOT(ISBLANK(D36)),CONCATENATE("celexd:c_",D36),""  )</f>
        <v>celexd:c_3_C</v>
      </c>
      <c r="D36" s="2" t="s">
        <v>1462</v>
      </c>
      <c r="E36" s="2" t="s">
        <v>1469</v>
      </c>
      <c r="F36" s="2" t="s">
        <v>1470</v>
      </c>
      <c r="G36" s="2" t="s">
        <v>1471</v>
      </c>
      <c r="H36" s="2" t="n">
        <v>3</v>
      </c>
      <c r="I36" s="2" t="s">
        <v>1464</v>
      </c>
      <c r="J36" s="2" t="s">
        <v>1395</v>
      </c>
      <c r="K36" s="2" t="s">
        <v>1395</v>
      </c>
      <c r="L36" s="2" t="s">
        <v>1386</v>
      </c>
      <c r="M36" s="2" t="n">
        <v>3</v>
      </c>
      <c r="O36" s="23" t="str">
        <f aca="false">CONCATENATE("celexd:clc_",M36)</f>
        <v>celexd:clc_3</v>
      </c>
    </row>
    <row r="37" customFormat="false" ht="68.65" hidden="false" customHeight="false" outlineLevel="0" collapsed="false">
      <c r="A37" s="2" t="str">
        <f aca="false">CONCATENATE("celexd:c_",B37)</f>
        <v>celexd:c_3_D</v>
      </c>
      <c r="B37" s="2" t="s">
        <v>1472</v>
      </c>
      <c r="C37" s="2" t="str">
        <f aca="false">IF(NOT(ISBLANK(D37)),CONCATENATE("celexd:c_",D37),""  )</f>
        <v>celexd:c_3</v>
      </c>
      <c r="D37" s="2" t="n">
        <v>3</v>
      </c>
      <c r="E37" s="2" t="s">
        <v>1473</v>
      </c>
      <c r="G37" s="2" t="s">
        <v>1474</v>
      </c>
      <c r="H37" s="2" t="n">
        <v>3</v>
      </c>
      <c r="I37" s="2" t="s">
        <v>1419</v>
      </c>
      <c r="M37" s="2" t="n">
        <v>3</v>
      </c>
      <c r="O37" s="23" t="str">
        <f aca="false">CONCATENATE("celexd:clc_",M37)</f>
        <v>celexd:clc_3</v>
      </c>
    </row>
    <row r="38" customFormat="false" ht="46.25" hidden="false" customHeight="false" outlineLevel="0" collapsed="false">
      <c r="A38" s="2" t="str">
        <f aca="false">CONCATENATE("celexd:c_",B38)</f>
        <v>celexd:c_3_D_OJC</v>
      </c>
      <c r="B38" s="2" t="s">
        <v>1475</v>
      </c>
      <c r="C38" s="2" t="str">
        <f aca="false">IF(NOT(ISBLANK(D38)),CONCATENATE("celexd:c_",D38),""  )</f>
        <v>celexd:c_3_D</v>
      </c>
      <c r="D38" s="2" t="s">
        <v>1472</v>
      </c>
      <c r="E38" s="2" t="s">
        <v>1476</v>
      </c>
      <c r="F38" s="2" t="s">
        <v>1477</v>
      </c>
      <c r="H38" s="2" t="n">
        <v>3</v>
      </c>
      <c r="I38" s="2" t="s">
        <v>1419</v>
      </c>
      <c r="J38" s="2" t="s">
        <v>1395</v>
      </c>
      <c r="K38" s="2" t="s">
        <v>1395</v>
      </c>
      <c r="L38" s="2" t="s">
        <v>1386</v>
      </c>
      <c r="M38" s="2" t="n">
        <v>3</v>
      </c>
      <c r="O38" s="23" t="str">
        <f aca="false">CONCATENATE("celexd:clc_",M38)</f>
        <v>celexd:clc_3</v>
      </c>
    </row>
    <row r="39" customFormat="false" ht="57.45" hidden="false" customHeight="false" outlineLevel="0" collapsed="false">
      <c r="A39" s="2" t="str">
        <f aca="false">CONCATENATE("celexd:c_",B39)</f>
        <v>celexd:c_3_D_OJL</v>
      </c>
      <c r="B39" s="2" t="s">
        <v>1478</v>
      </c>
      <c r="C39" s="2" t="str">
        <f aca="false">IF(NOT(ISBLANK(D39)),CONCATENATE("celexd:c_",D39),""  )</f>
        <v>celexd:c_3_D</v>
      </c>
      <c r="D39" s="2" t="s">
        <v>1472</v>
      </c>
      <c r="E39" s="2" t="s">
        <v>1479</v>
      </c>
      <c r="F39" s="2" t="s">
        <v>1480</v>
      </c>
      <c r="H39" s="2" t="n">
        <v>3</v>
      </c>
      <c r="I39" s="2" t="s">
        <v>1419</v>
      </c>
      <c r="J39" s="2" t="s">
        <v>1481</v>
      </c>
      <c r="K39" s="2" t="s">
        <v>1482</v>
      </c>
      <c r="L39" s="2" t="s">
        <v>1386</v>
      </c>
      <c r="M39" s="2" t="n">
        <v>3</v>
      </c>
      <c r="O39" s="23" t="str">
        <f aca="false">CONCATENATE("celexd:clc_",M39)</f>
        <v>celexd:clc_3</v>
      </c>
    </row>
    <row r="40" customFormat="false" ht="35.05" hidden="false" customHeight="false" outlineLevel="0" collapsed="false">
      <c r="A40" s="2" t="str">
        <f aca="false">CONCATENATE("celexd:c_",B40)</f>
        <v>celexd:c_3_E</v>
      </c>
      <c r="B40" s="2" t="s">
        <v>1483</v>
      </c>
      <c r="C40" s="2" t="str">
        <f aca="false">IF(NOT(ISBLANK(D40)),CONCATENATE("celexd:c_",D40),""  )</f>
        <v>celexd:c_3</v>
      </c>
      <c r="D40" s="2" t="n">
        <v>3</v>
      </c>
      <c r="E40" s="2" t="s">
        <v>1484</v>
      </c>
      <c r="G40" s="2" t="s">
        <v>1485</v>
      </c>
      <c r="H40" s="2" t="n">
        <v>3</v>
      </c>
      <c r="I40" s="2" t="s">
        <v>1486</v>
      </c>
      <c r="M40" s="2" t="n">
        <v>3</v>
      </c>
      <c r="O40" s="23" t="str">
        <f aca="false">CONCATENATE("celexd:clc_",M40)</f>
        <v>celexd:clc_3</v>
      </c>
    </row>
    <row r="41" customFormat="false" ht="68.65" hidden="false" customHeight="false" outlineLevel="0" collapsed="false">
      <c r="A41" s="2" t="str">
        <f aca="false">CONCATENATE("celexd:c_",B41)</f>
        <v>celexd:c_3_E_OJL</v>
      </c>
      <c r="B41" s="2" t="s">
        <v>1487</v>
      </c>
      <c r="C41" s="2" t="str">
        <f aca="false">IF(NOT(ISBLANK(D41)),CONCATENATE("celexd:c_",D41),""  )</f>
        <v>celexd:c_3</v>
      </c>
      <c r="D41" s="2" t="n">
        <v>3</v>
      </c>
      <c r="E41" s="2" t="s">
        <v>1488</v>
      </c>
      <c r="F41" s="29" t="s">
        <v>1489</v>
      </c>
      <c r="H41" s="2" t="n">
        <v>3</v>
      </c>
      <c r="I41" s="2" t="s">
        <v>1486</v>
      </c>
      <c r="J41" s="2" t="s">
        <v>1490</v>
      </c>
      <c r="K41" s="2" t="s">
        <v>1490</v>
      </c>
      <c r="M41" s="2" t="n">
        <v>3</v>
      </c>
      <c r="O41" s="23" t="str">
        <f aca="false">CONCATENATE("celexd:clc_",M41)</f>
        <v>celexd:clc_3</v>
      </c>
    </row>
    <row r="42" customFormat="false" ht="68.65" hidden="false" customHeight="false" outlineLevel="0" collapsed="false">
      <c r="A42" s="2" t="str">
        <f aca="false">CONCATENATE("celexd:c_",B42)</f>
        <v>celexd:c_3_F</v>
      </c>
      <c r="B42" s="2" t="s">
        <v>1491</v>
      </c>
      <c r="C42" s="2" t="str">
        <f aca="false">IF(NOT(ISBLANK(D42)),CONCATENATE("celexd:c_",D42),""  )</f>
        <v>celexd:c_3</v>
      </c>
      <c r="D42" s="2" t="n">
        <v>3</v>
      </c>
      <c r="E42" s="2" t="s">
        <v>1492</v>
      </c>
      <c r="G42" s="2" t="s">
        <v>1493</v>
      </c>
      <c r="H42" s="2" t="n">
        <v>3</v>
      </c>
      <c r="I42" s="2" t="s">
        <v>1494</v>
      </c>
      <c r="M42" s="2" t="n">
        <v>3</v>
      </c>
      <c r="O42" s="23" t="str">
        <f aca="false">CONCATENATE("celexd:clc_",M42)</f>
        <v>celexd:clc_3</v>
      </c>
    </row>
    <row r="43" customFormat="false" ht="23.85" hidden="false" customHeight="false" outlineLevel="0" collapsed="false">
      <c r="A43" s="2" t="str">
        <f aca="false">CONCATENATE("celexd:c_",B43)</f>
        <v>celexd:c_3_F_OJC</v>
      </c>
      <c r="B43" s="2" t="s">
        <v>1495</v>
      </c>
      <c r="C43" s="2" t="str">
        <f aca="false">IF(NOT(ISBLANK(D43)),CONCATENATE("celexd:c_",D43),""  )</f>
        <v>celexd:c_3</v>
      </c>
      <c r="D43" s="2" t="n">
        <v>3</v>
      </c>
      <c r="E43" s="2" t="s">
        <v>1496</v>
      </c>
      <c r="F43" s="2" t="s">
        <v>1497</v>
      </c>
      <c r="H43" s="2" t="n">
        <v>3</v>
      </c>
      <c r="I43" s="2" t="s">
        <v>1494</v>
      </c>
      <c r="J43" s="2" t="s">
        <v>1395</v>
      </c>
      <c r="K43" s="2" t="s">
        <v>1395</v>
      </c>
      <c r="M43" s="2" t="n">
        <v>3</v>
      </c>
      <c r="O43" s="23" t="str">
        <f aca="false">CONCATENATE("celexd:clc_",M43)</f>
        <v>celexd:clc_3</v>
      </c>
    </row>
    <row r="44" customFormat="false" ht="23.85" hidden="false" customHeight="false" outlineLevel="0" collapsed="false">
      <c r="A44" s="2" t="str">
        <f aca="false">CONCATENATE("celexd:c_",B44)</f>
        <v>celexd:c_3_F_OJL</v>
      </c>
      <c r="B44" s="2" t="s">
        <v>1498</v>
      </c>
      <c r="C44" s="2" t="str">
        <f aca="false">IF(NOT(ISBLANK(D44)),CONCATENATE("celexd:c_",D44),""  )</f>
        <v>celexd:c_3</v>
      </c>
      <c r="D44" s="2" t="n">
        <v>3</v>
      </c>
      <c r="E44" s="2" t="s">
        <v>1499</v>
      </c>
      <c r="F44" s="2" t="s">
        <v>1500</v>
      </c>
      <c r="H44" s="2" t="n">
        <v>3</v>
      </c>
      <c r="I44" s="2" t="s">
        <v>1494</v>
      </c>
      <c r="J44" s="2" t="s">
        <v>1490</v>
      </c>
      <c r="K44" s="2" t="s">
        <v>1490</v>
      </c>
      <c r="M44" s="2" t="n">
        <v>3</v>
      </c>
      <c r="O44" s="23" t="str">
        <f aca="false">CONCATENATE("celexd:clc_",M44)</f>
        <v>celexd:clc_3</v>
      </c>
    </row>
    <row r="45" customFormat="false" ht="13.8" hidden="false" customHeight="false" outlineLevel="0" collapsed="false">
      <c r="A45" s="2" t="str">
        <f aca="false">CONCATENATE("celexd:c_",B45)</f>
        <v>celexd:c_3_G</v>
      </c>
      <c r="B45" s="2" t="s">
        <v>1501</v>
      </c>
      <c r="C45" s="2" t="str">
        <f aca="false">IF(NOT(ISBLANK(D45)),CONCATENATE("celexd:c_",D45),""  )</f>
        <v>celexd:c_3</v>
      </c>
      <c r="D45" s="2" t="n">
        <v>3</v>
      </c>
      <c r="E45" s="2" t="s">
        <v>1502</v>
      </c>
      <c r="G45" s="2" t="s">
        <v>1503</v>
      </c>
      <c r="H45" s="2" t="n">
        <v>3</v>
      </c>
      <c r="I45" s="2" t="s">
        <v>1504</v>
      </c>
      <c r="M45" s="2" t="n">
        <v>3</v>
      </c>
      <c r="O45" s="23" t="str">
        <f aca="false">CONCATENATE("celexd:clc_",M45)</f>
        <v>celexd:clc_3</v>
      </c>
    </row>
    <row r="46" customFormat="false" ht="23.85" hidden="false" customHeight="false" outlineLevel="0" collapsed="false">
      <c r="A46" s="2" t="str">
        <f aca="false">CONCATENATE("celexd:c_",B46)</f>
        <v>celexd:c_3_G_OJC</v>
      </c>
      <c r="B46" s="2" t="s">
        <v>1505</v>
      </c>
      <c r="C46" s="2" t="str">
        <f aca="false">IF(NOT(ISBLANK(D46)),CONCATENATE("celexd:c_",D46),""  )</f>
        <v>celexd:c_3_G</v>
      </c>
      <c r="D46" s="2" t="s">
        <v>1501</v>
      </c>
      <c r="E46" s="2" t="s">
        <v>1506</v>
      </c>
      <c r="F46" s="2" t="s">
        <v>1507</v>
      </c>
      <c r="H46" s="2" t="n">
        <v>3</v>
      </c>
      <c r="I46" s="2" t="s">
        <v>1504</v>
      </c>
      <c r="J46" s="2" t="s">
        <v>1395</v>
      </c>
      <c r="K46" s="2" t="s">
        <v>1395</v>
      </c>
      <c r="L46" s="2" t="s">
        <v>1386</v>
      </c>
      <c r="M46" s="2" t="n">
        <v>3</v>
      </c>
      <c r="O46" s="23" t="str">
        <f aca="false">CONCATENATE("celexd:clc_",M46)</f>
        <v>celexd:clc_3</v>
      </c>
    </row>
    <row r="47" customFormat="false" ht="23.85" hidden="false" customHeight="false" outlineLevel="0" collapsed="false">
      <c r="A47" s="2" t="str">
        <f aca="false">CONCATENATE("celexd:c_",B47)</f>
        <v>celexd:c_3_G_OJL</v>
      </c>
      <c r="B47" s="2" t="s">
        <v>1508</v>
      </c>
      <c r="C47" s="2" t="str">
        <f aca="false">IF(NOT(ISBLANK(D47)),CONCATENATE("celexd:c_",D47),""  )</f>
        <v>celexd:c_3</v>
      </c>
      <c r="D47" s="2" t="n">
        <v>3</v>
      </c>
      <c r="E47" s="2" t="s">
        <v>1509</v>
      </c>
      <c r="F47" s="2" t="s">
        <v>1510</v>
      </c>
      <c r="G47" s="2" t="s">
        <v>1511</v>
      </c>
      <c r="H47" s="2" t="n">
        <v>3</v>
      </c>
      <c r="I47" s="2" t="s">
        <v>1504</v>
      </c>
      <c r="J47" s="2" t="s">
        <v>1395</v>
      </c>
      <c r="K47" s="2" t="s">
        <v>1395</v>
      </c>
      <c r="M47" s="2" t="n">
        <v>3</v>
      </c>
      <c r="O47" s="23" t="str">
        <f aca="false">CONCATENATE("celexd:clc_",M47)</f>
        <v>celexd:clc_3</v>
      </c>
    </row>
    <row r="48" customFormat="false" ht="13.8" hidden="false" customHeight="false" outlineLevel="0" collapsed="false">
      <c r="A48" s="2" t="str">
        <f aca="false">CONCATENATE("celexd:c_",B48)</f>
        <v>celexd:c_3_H</v>
      </c>
      <c r="B48" s="2" t="s">
        <v>1512</v>
      </c>
      <c r="C48" s="2" t="str">
        <f aca="false">IF(NOT(ISBLANK(D48)),CONCATENATE("celexd:c_",D48),""  )</f>
        <v>celexd:c_3</v>
      </c>
      <c r="D48" s="2" t="n">
        <v>3</v>
      </c>
      <c r="E48" s="2" t="s">
        <v>1513</v>
      </c>
      <c r="H48" s="2" t="n">
        <v>3</v>
      </c>
      <c r="I48" s="2" t="s">
        <v>1514</v>
      </c>
      <c r="M48" s="2" t="n">
        <v>3</v>
      </c>
      <c r="O48" s="23" t="str">
        <f aca="false">CONCATENATE("celexd:clc_",M48)</f>
        <v>celexd:clc_3</v>
      </c>
    </row>
    <row r="49" customFormat="false" ht="35.05" hidden="false" customHeight="false" outlineLevel="0" collapsed="false">
      <c r="A49" s="2" t="str">
        <f aca="false">CONCATENATE("celexd:c_",B49)</f>
        <v>celexd:c_3_H_OJC</v>
      </c>
      <c r="B49" s="2" t="s">
        <v>1515</v>
      </c>
      <c r="C49" s="2" t="str">
        <f aca="false">IF(NOT(ISBLANK(D49)),CONCATENATE("celexd:c_",D49),""  )</f>
        <v>celexd:c_3_H</v>
      </c>
      <c r="D49" s="2" t="s">
        <v>1512</v>
      </c>
      <c r="E49" s="2" t="s">
        <v>1516</v>
      </c>
      <c r="F49" s="2" t="s">
        <v>1517</v>
      </c>
      <c r="H49" s="2" t="n">
        <v>3</v>
      </c>
      <c r="I49" s="2" t="s">
        <v>1514</v>
      </c>
      <c r="J49" s="2" t="s">
        <v>1395</v>
      </c>
      <c r="K49" s="2" t="s">
        <v>1395</v>
      </c>
      <c r="L49" s="2" t="s">
        <v>1386</v>
      </c>
      <c r="M49" s="2" t="n">
        <v>3</v>
      </c>
      <c r="O49" s="23" t="str">
        <f aca="false">CONCATENATE("celexd:clc_",M49)</f>
        <v>celexd:clc_3</v>
      </c>
    </row>
    <row r="50" customFormat="false" ht="23.85" hidden="false" customHeight="false" outlineLevel="0" collapsed="false">
      <c r="A50" s="2" t="str">
        <f aca="false">CONCATENATE("celexd:c_",B50)</f>
        <v>celexd:c_3_H_OJL</v>
      </c>
      <c r="B50" s="2" t="s">
        <v>1518</v>
      </c>
      <c r="C50" s="2" t="str">
        <f aca="false">IF(NOT(ISBLANK(D50)),CONCATENATE("celexd:c_",D50),""  )</f>
        <v>celexd:c_3_H</v>
      </c>
      <c r="D50" s="2" t="s">
        <v>1512</v>
      </c>
      <c r="E50" s="2" t="s">
        <v>1519</v>
      </c>
      <c r="F50" s="2" t="s">
        <v>1520</v>
      </c>
      <c r="H50" s="2" t="n">
        <v>3</v>
      </c>
      <c r="I50" s="2" t="s">
        <v>1514</v>
      </c>
      <c r="J50" s="2" t="s">
        <v>1426</v>
      </c>
      <c r="K50" s="2" t="s">
        <v>1426</v>
      </c>
      <c r="L50" s="2" t="s">
        <v>1386</v>
      </c>
      <c r="M50" s="2" t="n">
        <v>3</v>
      </c>
      <c r="O50" s="23" t="str">
        <f aca="false">CONCATENATE("celexd:clc_",M50)</f>
        <v>celexd:clc_3</v>
      </c>
    </row>
    <row r="51" customFormat="false" ht="13.8" hidden="false" customHeight="false" outlineLevel="0" collapsed="false">
      <c r="A51" s="2" t="str">
        <f aca="false">CONCATENATE("celexd:c_",B51)</f>
        <v>celexd:c_3_J</v>
      </c>
      <c r="B51" s="2" t="s">
        <v>1521</v>
      </c>
      <c r="C51" s="2" t="str">
        <f aca="false">IF(NOT(ISBLANK(D51)),CONCATENATE("celexd:c_",D51),""  )</f>
        <v>celexd:c_3</v>
      </c>
      <c r="D51" s="2" t="n">
        <v>3</v>
      </c>
      <c r="E51" s="2" t="s">
        <v>1522</v>
      </c>
      <c r="H51" s="2" t="n">
        <v>3</v>
      </c>
      <c r="I51" s="2" t="s">
        <v>1523</v>
      </c>
      <c r="M51" s="2" t="n">
        <v>3</v>
      </c>
      <c r="O51" s="23" t="str">
        <f aca="false">CONCATENATE("celexd:clc_",M51)</f>
        <v>celexd:clc_3</v>
      </c>
    </row>
    <row r="52" customFormat="false" ht="35.05" hidden="false" customHeight="false" outlineLevel="0" collapsed="false">
      <c r="A52" s="2" t="str">
        <f aca="false">CONCATENATE("celexd:c_",B52)</f>
        <v>celexd:c_3_J_OJC</v>
      </c>
      <c r="B52" s="2" t="s">
        <v>1524</v>
      </c>
      <c r="C52" s="2" t="str">
        <f aca="false">IF(NOT(ISBLANK(D52)),CONCATENATE("celexd:c_",D52),""  )</f>
        <v>celexd:c_3_J</v>
      </c>
      <c r="D52" s="2" t="s">
        <v>1521</v>
      </c>
      <c r="E52" s="2" t="s">
        <v>1525</v>
      </c>
      <c r="F52" s="2" t="s">
        <v>1526</v>
      </c>
      <c r="H52" s="2" t="n">
        <v>3</v>
      </c>
      <c r="I52" s="2" t="s">
        <v>1523</v>
      </c>
      <c r="J52" s="2" t="s">
        <v>1490</v>
      </c>
      <c r="K52" s="2" t="s">
        <v>1490</v>
      </c>
      <c r="L52" s="2" t="s">
        <v>1386</v>
      </c>
      <c r="M52" s="2" t="n">
        <v>3</v>
      </c>
      <c r="O52" s="23" t="str">
        <f aca="false">CONCATENATE("celexd:clc_",M52)</f>
        <v>celexd:clc_3</v>
      </c>
    </row>
    <row r="53" customFormat="false" ht="13.8" hidden="false" customHeight="false" outlineLevel="0" collapsed="false">
      <c r="A53" s="2" t="str">
        <f aca="false">CONCATENATE("celexd:c_",B53)</f>
        <v>celexd:c_3_K</v>
      </c>
      <c r="B53" s="2" t="s">
        <v>1527</v>
      </c>
      <c r="C53" s="2" t="str">
        <f aca="false">IF(NOT(ISBLANK(D53)),CONCATENATE("celexd:c_",D53),""  )</f>
        <v>celexd:c_3</v>
      </c>
      <c r="D53" s="2" t="n">
        <v>3</v>
      </c>
      <c r="E53" s="2" t="s">
        <v>1528</v>
      </c>
      <c r="G53" s="2" t="s">
        <v>1529</v>
      </c>
      <c r="H53" s="2" t="n">
        <v>3</v>
      </c>
      <c r="I53" s="2" t="s">
        <v>1530</v>
      </c>
      <c r="M53" s="2" t="n">
        <v>3</v>
      </c>
      <c r="O53" s="23" t="str">
        <f aca="false">CONCATENATE("celexd:clc_",M53)</f>
        <v>celexd:clc_3</v>
      </c>
    </row>
    <row r="54" customFormat="false" ht="35.05" hidden="false" customHeight="false" outlineLevel="0" collapsed="false">
      <c r="A54" s="2" t="str">
        <f aca="false">CONCATENATE("celexd:c_",B54)</f>
        <v>celexd:c_3_K_OJC</v>
      </c>
      <c r="B54" s="2" t="s">
        <v>1531</v>
      </c>
      <c r="C54" s="2" t="str">
        <f aca="false">IF(NOT(ISBLANK(D54)),CONCATENATE("celexd:c_",D54),""  )</f>
        <v>celexd:c_3_K</v>
      </c>
      <c r="D54" s="2" t="s">
        <v>1527</v>
      </c>
      <c r="E54" s="2" t="s">
        <v>1525</v>
      </c>
      <c r="F54" s="2" t="s">
        <v>1526</v>
      </c>
      <c r="H54" s="2" t="n">
        <v>3</v>
      </c>
      <c r="I54" s="2" t="s">
        <v>1530</v>
      </c>
      <c r="J54" s="2" t="s">
        <v>1426</v>
      </c>
      <c r="K54" s="2" t="s">
        <v>1426</v>
      </c>
      <c r="L54" s="2" t="s">
        <v>1386</v>
      </c>
      <c r="M54" s="2" t="n">
        <v>3</v>
      </c>
      <c r="O54" s="23" t="str">
        <f aca="false">CONCATENATE("celexd:clc_",M54)</f>
        <v>celexd:clc_3</v>
      </c>
    </row>
    <row r="55" customFormat="false" ht="13.8" hidden="false" customHeight="false" outlineLevel="0" collapsed="false">
      <c r="A55" s="2" t="str">
        <f aca="false">CONCATENATE("celexd:c_",B55)</f>
        <v>celexd:c_3_L</v>
      </c>
      <c r="B55" s="2" t="s">
        <v>1532</v>
      </c>
      <c r="C55" s="2" t="str">
        <f aca="false">IF(NOT(ISBLANK(D55)),CONCATENATE("celexd:c_",D55),""  )</f>
        <v>celexd:c_3</v>
      </c>
      <c r="D55" s="2" t="n">
        <v>3</v>
      </c>
      <c r="E55" s="2" t="s">
        <v>1533</v>
      </c>
      <c r="H55" s="2" t="n">
        <v>3</v>
      </c>
      <c r="I55" s="2" t="s">
        <v>1534</v>
      </c>
      <c r="M55" s="2" t="n">
        <v>3</v>
      </c>
      <c r="O55" s="23" t="str">
        <f aca="false">CONCATENATE("celexd:clc_",M55)</f>
        <v>celexd:clc_3</v>
      </c>
    </row>
    <row r="56" customFormat="false" ht="23.85" hidden="false" customHeight="false" outlineLevel="0" collapsed="false">
      <c r="A56" s="2" t="str">
        <f aca="false">CONCATENATE("celexd:c_",B56)</f>
        <v>celexd:c_3_L_OJL</v>
      </c>
      <c r="B56" s="2" t="s">
        <v>1535</v>
      </c>
      <c r="C56" s="2" t="str">
        <f aca="false">IF(NOT(ISBLANK(D56)),CONCATENATE("celexd:c_",D56),""  )</f>
        <v>celexd:c_3_L</v>
      </c>
      <c r="D56" s="2" t="s">
        <v>1532</v>
      </c>
      <c r="E56" s="2" t="s">
        <v>1536</v>
      </c>
      <c r="F56" s="2" t="s">
        <v>1537</v>
      </c>
      <c r="H56" s="2" t="n">
        <v>3</v>
      </c>
      <c r="I56" s="2" t="s">
        <v>1534</v>
      </c>
      <c r="J56" s="2" t="s">
        <v>1426</v>
      </c>
      <c r="K56" s="2" t="s">
        <v>1426</v>
      </c>
      <c r="L56" s="2" t="s">
        <v>1386</v>
      </c>
      <c r="M56" s="2" t="n">
        <v>3</v>
      </c>
      <c r="O56" s="23" t="str">
        <f aca="false">CONCATENATE("celexd:clc_",M56)</f>
        <v>celexd:clc_3</v>
      </c>
    </row>
    <row r="57" customFormat="false" ht="13.8" hidden="false" customHeight="false" outlineLevel="0" collapsed="false">
      <c r="A57" s="2" t="str">
        <f aca="false">CONCATENATE("celexd:c_",B57)</f>
        <v>celexd:c_3_M</v>
      </c>
      <c r="B57" s="2" t="s">
        <v>1538</v>
      </c>
      <c r="C57" s="2" t="str">
        <f aca="false">IF(NOT(ISBLANK(D57)),CONCATENATE("celexd:c_",D57),""  )</f>
        <v>celexd:c_3</v>
      </c>
      <c r="D57" s="2" t="n">
        <v>3</v>
      </c>
      <c r="E57" s="2" t="s">
        <v>1539</v>
      </c>
      <c r="H57" s="2" t="n">
        <v>3</v>
      </c>
      <c r="I57" s="2" t="s">
        <v>1540</v>
      </c>
      <c r="M57" s="2" t="n">
        <v>3</v>
      </c>
      <c r="O57" s="23" t="str">
        <f aca="false">CONCATENATE("celexd:clc_",M57)</f>
        <v>celexd:clc_3</v>
      </c>
    </row>
    <row r="58" customFormat="false" ht="35.05" hidden="false" customHeight="false" outlineLevel="0" collapsed="false">
      <c r="A58" s="2" t="str">
        <f aca="false">CONCATENATE("celexd:c_",B58)</f>
        <v>celexd:c_3_M_OJC</v>
      </c>
      <c r="B58" s="2" t="s">
        <v>1541</v>
      </c>
      <c r="C58" s="2" t="str">
        <f aca="false">IF(NOT(ISBLANK(D58)),CONCATENATE("celexd:c_",D58),""  )</f>
        <v>celexd:c_3_M</v>
      </c>
      <c r="D58" s="2" t="s">
        <v>1538</v>
      </c>
      <c r="E58" s="2" t="s">
        <v>1542</v>
      </c>
      <c r="F58" s="2" t="s">
        <v>1543</v>
      </c>
      <c r="G58" s="2" t="s">
        <v>1544</v>
      </c>
      <c r="H58" s="2" t="n">
        <v>3</v>
      </c>
      <c r="I58" s="2" t="s">
        <v>1540</v>
      </c>
      <c r="J58" s="2" t="s">
        <v>1490</v>
      </c>
      <c r="K58" s="2" t="s">
        <v>1490</v>
      </c>
      <c r="L58" s="2" t="s">
        <v>1386</v>
      </c>
      <c r="M58" s="2" t="n">
        <v>3</v>
      </c>
      <c r="O58" s="23" t="str">
        <f aca="false">CONCATENATE("celexd:clc_",M58)</f>
        <v>celexd:clc_3</v>
      </c>
    </row>
    <row r="59" customFormat="false" ht="13.8" hidden="false" customHeight="false" outlineLevel="0" collapsed="false">
      <c r="A59" s="2" t="str">
        <f aca="false">CONCATENATE("celexd:c_",B59)</f>
        <v>celexd:c_3_O</v>
      </c>
      <c r="B59" s="2" t="s">
        <v>1545</v>
      </c>
      <c r="C59" s="2" t="str">
        <f aca="false">IF(NOT(ISBLANK(D59)),CONCATENATE("celexd:c_",D59),""  )</f>
        <v>celexd:c_3</v>
      </c>
      <c r="D59" s="2" t="n">
        <v>3</v>
      </c>
      <c r="E59" s="2" t="s">
        <v>1546</v>
      </c>
      <c r="H59" s="2" t="n">
        <v>3</v>
      </c>
      <c r="I59" s="2" t="s">
        <v>837</v>
      </c>
      <c r="M59" s="2" t="n">
        <v>3</v>
      </c>
      <c r="O59" s="23" t="str">
        <f aca="false">CONCATENATE("celexd:clc_",M59)</f>
        <v>celexd:clc_3</v>
      </c>
    </row>
    <row r="60" customFormat="false" ht="35.05" hidden="false" customHeight="false" outlineLevel="0" collapsed="false">
      <c r="A60" s="2" t="str">
        <f aca="false">CONCATENATE("celexd:c_",B60)</f>
        <v>celexd:c_3_O_OJC</v>
      </c>
      <c r="B60" s="2" t="s">
        <v>1547</v>
      </c>
      <c r="C60" s="2" t="str">
        <f aca="false">IF(NOT(ISBLANK(D60)),CONCATENATE("celexd:c_",D60),""  )</f>
        <v>celexd:c_3_O</v>
      </c>
      <c r="D60" s="2" t="s">
        <v>1545</v>
      </c>
      <c r="E60" s="2" t="s">
        <v>1548</v>
      </c>
      <c r="F60" s="2" t="s">
        <v>1549</v>
      </c>
      <c r="H60" s="2" t="n">
        <v>3</v>
      </c>
      <c r="I60" s="2" t="s">
        <v>837</v>
      </c>
      <c r="J60" s="2" t="s">
        <v>1490</v>
      </c>
      <c r="K60" s="2" t="s">
        <v>1490</v>
      </c>
      <c r="L60" s="2" t="s">
        <v>1386</v>
      </c>
      <c r="M60" s="2" t="n">
        <v>3</v>
      </c>
      <c r="O60" s="23" t="str">
        <f aca="false">CONCATENATE("celexd:clc_",M60)</f>
        <v>celexd:clc_3</v>
      </c>
    </row>
    <row r="61" customFormat="false" ht="23.85" hidden="false" customHeight="false" outlineLevel="0" collapsed="false">
      <c r="A61" s="2" t="str">
        <f aca="false">CONCATENATE("celexd:c_",B61)</f>
        <v>celexd:c_3_O_OJL</v>
      </c>
      <c r="B61" s="2" t="s">
        <v>1550</v>
      </c>
      <c r="C61" s="2" t="str">
        <f aca="false">IF(NOT(ISBLANK(D61)),CONCATENATE("celexd:c_",D61),""  )</f>
        <v>celexd:c_3_O</v>
      </c>
      <c r="D61" s="2" t="s">
        <v>1545</v>
      </c>
      <c r="E61" s="2" t="s">
        <v>1551</v>
      </c>
      <c r="F61" s="2" t="s">
        <v>1552</v>
      </c>
      <c r="H61" s="2" t="n">
        <v>3</v>
      </c>
      <c r="I61" s="2" t="s">
        <v>837</v>
      </c>
      <c r="J61" s="2" t="s">
        <v>1490</v>
      </c>
      <c r="K61" s="2" t="s">
        <v>1490</v>
      </c>
      <c r="L61" s="2" t="s">
        <v>1386</v>
      </c>
      <c r="M61" s="2" t="n">
        <v>3</v>
      </c>
      <c r="O61" s="23" t="str">
        <f aca="false">CONCATENATE("celexd:clc_",M61)</f>
        <v>celexd:clc_3</v>
      </c>
    </row>
    <row r="62" customFormat="false" ht="23.85" hidden="false" customHeight="false" outlineLevel="0" collapsed="false">
      <c r="A62" s="2" t="str">
        <f aca="false">CONCATENATE("celexd:c_",B62)</f>
        <v>celexd:c_3_Q</v>
      </c>
      <c r="B62" s="2" t="s">
        <v>1553</v>
      </c>
      <c r="C62" s="2" t="str">
        <f aca="false">IF(NOT(ISBLANK(D62)),CONCATENATE("celexd:c_",D62),""  )</f>
        <v>celexd:c_3</v>
      </c>
      <c r="D62" s="2" t="n">
        <v>3</v>
      </c>
      <c r="E62" s="2" t="s">
        <v>1554</v>
      </c>
      <c r="H62" s="2" t="n">
        <v>3</v>
      </c>
      <c r="I62" s="2" t="s">
        <v>1555</v>
      </c>
      <c r="M62" s="2" t="n">
        <v>3</v>
      </c>
      <c r="O62" s="23" t="str">
        <f aca="false">CONCATENATE("celexd:clc_",M62)</f>
        <v>celexd:clc_3</v>
      </c>
    </row>
    <row r="63" customFormat="false" ht="35.05" hidden="false" customHeight="false" outlineLevel="0" collapsed="false">
      <c r="A63" s="2" t="str">
        <f aca="false">CONCATENATE("celexd:c_",B63)</f>
        <v>celexd:c_3_Q_OJC</v>
      </c>
      <c r="B63" s="2" t="s">
        <v>1556</v>
      </c>
      <c r="C63" s="2" t="str">
        <f aca="false">IF(NOT(ISBLANK(D63)),CONCATENATE("celexd:c_",D63),""  )</f>
        <v>celexd:c_3_Q</v>
      </c>
      <c r="D63" s="2" t="s">
        <v>1553</v>
      </c>
      <c r="E63" s="2" t="s">
        <v>1554</v>
      </c>
      <c r="F63" s="2" t="s">
        <v>1557</v>
      </c>
      <c r="H63" s="2" t="n">
        <v>3</v>
      </c>
      <c r="I63" s="2" t="s">
        <v>1555</v>
      </c>
      <c r="J63" s="2" t="s">
        <v>1395</v>
      </c>
      <c r="K63" s="2" t="s">
        <v>1395</v>
      </c>
      <c r="L63" s="2" t="s">
        <v>1386</v>
      </c>
      <c r="M63" s="2" t="n">
        <v>3</v>
      </c>
      <c r="O63" s="23" t="str">
        <f aca="false">CONCATENATE("celexd:clc_",M63)</f>
        <v>celexd:clc_3</v>
      </c>
    </row>
    <row r="64" customFormat="false" ht="35.05" hidden="false" customHeight="false" outlineLevel="0" collapsed="false">
      <c r="A64" s="2" t="str">
        <f aca="false">CONCATENATE("celexd:c_",B64)</f>
        <v>celexd:c_3_Q_OJL</v>
      </c>
      <c r="B64" s="2" t="s">
        <v>1558</v>
      </c>
      <c r="C64" s="2" t="str">
        <f aca="false">IF(NOT(ISBLANK(D64)),CONCATENATE("celexd:c_",D64),""  )</f>
        <v>celexd:c_3_Q</v>
      </c>
      <c r="D64" s="2" t="s">
        <v>1553</v>
      </c>
      <c r="E64" s="2" t="s">
        <v>1554</v>
      </c>
      <c r="F64" s="2" t="s">
        <v>1559</v>
      </c>
      <c r="H64" s="2" t="n">
        <v>3</v>
      </c>
      <c r="I64" s="2" t="s">
        <v>1555</v>
      </c>
      <c r="J64" s="2" t="s">
        <v>1395</v>
      </c>
      <c r="K64" s="2" t="s">
        <v>1395</v>
      </c>
      <c r="L64" s="2" t="s">
        <v>1386</v>
      </c>
      <c r="M64" s="2" t="n">
        <v>3</v>
      </c>
      <c r="O64" s="23" t="str">
        <f aca="false">CONCATENATE("celexd:clc_",M64)</f>
        <v>celexd:clc_3</v>
      </c>
    </row>
    <row r="65" customFormat="false" ht="13.8" hidden="false" customHeight="false" outlineLevel="0" collapsed="false">
      <c r="A65" s="2" t="str">
        <f aca="false">CONCATENATE("celexd:c_",B65)</f>
        <v>celexd:c_3_R</v>
      </c>
      <c r="B65" s="2" t="s">
        <v>1560</v>
      </c>
      <c r="C65" s="2" t="str">
        <f aca="false">IF(NOT(ISBLANK(D65)),CONCATENATE("celexd:c_",D65),""  )</f>
        <v>celexd:c_3</v>
      </c>
      <c r="D65" s="2" t="n">
        <v>3</v>
      </c>
      <c r="E65" s="2" t="s">
        <v>1561</v>
      </c>
      <c r="H65" s="2" t="n">
        <v>3</v>
      </c>
      <c r="I65" s="2" t="s">
        <v>1562</v>
      </c>
      <c r="M65" s="2" t="n">
        <v>3</v>
      </c>
      <c r="O65" s="23" t="str">
        <f aca="false">CONCATENATE("celexd:clc_",M65)</f>
        <v>celexd:clc_3</v>
      </c>
    </row>
    <row r="66" customFormat="false" ht="13.8" hidden="false" customHeight="false" outlineLevel="0" collapsed="false">
      <c r="A66" s="2" t="str">
        <f aca="false">CONCATENATE("celexd:c_",B66)</f>
        <v>celexd:c_3_R_OJC</v>
      </c>
      <c r="B66" s="2" t="s">
        <v>1563</v>
      </c>
      <c r="C66" s="2" t="str">
        <f aca="false">IF(NOT(ISBLANK(D66)),CONCATENATE("celexd:c_",D66),""  )</f>
        <v>celexd:c_3_R</v>
      </c>
      <c r="D66" s="2" t="s">
        <v>1560</v>
      </c>
      <c r="E66" s="2" t="s">
        <v>1564</v>
      </c>
      <c r="F66" s="2" t="s">
        <v>1565</v>
      </c>
      <c r="H66" s="2" t="n">
        <v>3</v>
      </c>
      <c r="I66" s="2" t="s">
        <v>1562</v>
      </c>
      <c r="J66" s="2" t="s">
        <v>1395</v>
      </c>
      <c r="K66" s="2" t="s">
        <v>1395</v>
      </c>
      <c r="L66" s="2" t="s">
        <v>1386</v>
      </c>
      <c r="M66" s="2" t="n">
        <v>3</v>
      </c>
      <c r="O66" s="23" t="str">
        <f aca="false">CONCATENATE("celexd:clc_",M66)</f>
        <v>celexd:clc_3</v>
      </c>
    </row>
    <row r="67" customFormat="false" ht="23.85" hidden="false" customHeight="false" outlineLevel="0" collapsed="false">
      <c r="A67" s="2" t="str">
        <f aca="false">CONCATENATE("celexd:c_",B67)</f>
        <v>celexd:c_3_R_OJL</v>
      </c>
      <c r="B67" s="2" t="s">
        <v>1566</v>
      </c>
      <c r="C67" s="2" t="str">
        <f aca="false">IF(NOT(ISBLANK(D67)),CONCATENATE("celexd:c_",D67),""  )</f>
        <v>celexd:c_3_R</v>
      </c>
      <c r="D67" s="2" t="s">
        <v>1560</v>
      </c>
      <c r="E67" s="2" t="s">
        <v>1567</v>
      </c>
      <c r="F67" s="2" t="s">
        <v>1568</v>
      </c>
      <c r="H67" s="2" t="n">
        <v>3</v>
      </c>
      <c r="I67" s="2" t="s">
        <v>1562</v>
      </c>
      <c r="J67" s="2" t="s">
        <v>1426</v>
      </c>
      <c r="K67" s="2" t="s">
        <v>1426</v>
      </c>
      <c r="L67" s="2" t="s">
        <v>1386</v>
      </c>
      <c r="M67" s="2" t="n">
        <v>3</v>
      </c>
      <c r="O67" s="23" t="str">
        <f aca="false">CONCATENATE("celexd:clc_",M67)</f>
        <v>celexd:clc_3</v>
      </c>
    </row>
    <row r="68" customFormat="false" ht="13.8" hidden="false" customHeight="false" outlineLevel="0" collapsed="false">
      <c r="A68" s="2" t="str">
        <f aca="false">CONCATENATE("celexd:c_",B68)</f>
        <v>celexd:c_3_S</v>
      </c>
      <c r="B68" s="2" t="s">
        <v>1569</v>
      </c>
      <c r="C68" s="2" t="str">
        <f aca="false">IF(NOT(ISBLANK(D68)),CONCATENATE("celexd:c_",D68),""  )</f>
        <v>celexd:c_3</v>
      </c>
      <c r="D68" s="2" t="n">
        <v>3</v>
      </c>
      <c r="E68" s="2" t="s">
        <v>1570</v>
      </c>
      <c r="G68" s="2" t="s">
        <v>1571</v>
      </c>
      <c r="H68" s="2" t="n">
        <v>3</v>
      </c>
      <c r="I68" s="2" t="s">
        <v>1572</v>
      </c>
      <c r="M68" s="2" t="n">
        <v>3</v>
      </c>
      <c r="O68" s="23" t="str">
        <f aca="false">CONCATENATE("celexd:clc_",M68)</f>
        <v>celexd:clc_3</v>
      </c>
    </row>
    <row r="69" customFormat="false" ht="35.05" hidden="false" customHeight="false" outlineLevel="0" collapsed="false">
      <c r="A69" s="2" t="str">
        <f aca="false">CONCATENATE("celexd:c_",B69)</f>
        <v>celexd:c_3_S_OJL</v>
      </c>
      <c r="B69" s="2" t="s">
        <v>1573</v>
      </c>
      <c r="C69" s="2" t="str">
        <f aca="false">IF(NOT(ISBLANK(D69)),CONCATENATE("celexd:c_",D69),""  )</f>
        <v>celexd:c_3_S</v>
      </c>
      <c r="D69" s="2" t="s">
        <v>1569</v>
      </c>
      <c r="E69" s="2" t="s">
        <v>1574</v>
      </c>
      <c r="F69" s="2" t="s">
        <v>1575</v>
      </c>
      <c r="H69" s="2" t="n">
        <v>3</v>
      </c>
      <c r="I69" s="2" t="s">
        <v>1572</v>
      </c>
      <c r="J69" s="2" t="s">
        <v>1426</v>
      </c>
      <c r="K69" s="2" t="s">
        <v>1426</v>
      </c>
      <c r="L69" s="2" t="s">
        <v>1386</v>
      </c>
      <c r="M69" s="2" t="n">
        <v>3</v>
      </c>
      <c r="O69" s="23" t="str">
        <f aca="false">CONCATENATE("celexd:clc_",M69)</f>
        <v>celexd:clc_3</v>
      </c>
    </row>
    <row r="70" customFormat="false" ht="23.85" hidden="false" customHeight="false" outlineLevel="0" collapsed="false">
      <c r="A70" s="2" t="str">
        <f aca="false">CONCATENATE("celexd:c_",B70)</f>
        <v>celexd:c_3_X</v>
      </c>
      <c r="B70" s="2" t="s">
        <v>1576</v>
      </c>
      <c r="C70" s="2" t="str">
        <f aca="false">IF(NOT(ISBLANK(D70)),CONCATENATE("celexd:c_",D70),""  )</f>
        <v>celexd:c_3</v>
      </c>
      <c r="D70" s="2" t="n">
        <v>3</v>
      </c>
      <c r="E70" s="2" t="s">
        <v>1577</v>
      </c>
      <c r="H70" s="2" t="n">
        <v>3</v>
      </c>
      <c r="I70" s="2" t="s">
        <v>1437</v>
      </c>
      <c r="M70" s="2" t="n">
        <v>3</v>
      </c>
      <c r="O70" s="23" t="str">
        <f aca="false">CONCATENATE("celexd:clc_",M70)</f>
        <v>celexd:clc_3</v>
      </c>
    </row>
    <row r="71" customFormat="false" ht="46.25" hidden="false" customHeight="false" outlineLevel="0" collapsed="false">
      <c r="A71" s="2" t="str">
        <f aca="false">CONCATENATE("celexd:c_",B71)</f>
        <v>celexd:c_3_X_OJL</v>
      </c>
      <c r="B71" s="2" t="s">
        <v>1578</v>
      </c>
      <c r="C71" s="2" t="str">
        <f aca="false">IF(NOT(ISBLANK(D71)),CONCATENATE("celexd:c_",D71),""  )</f>
        <v>celexd:c_3_X</v>
      </c>
      <c r="D71" s="2" t="s">
        <v>1576</v>
      </c>
      <c r="E71" s="2" t="s">
        <v>1579</v>
      </c>
      <c r="F71" s="2" t="s">
        <v>1580</v>
      </c>
      <c r="G71" s="2" t="s">
        <v>1581</v>
      </c>
      <c r="H71" s="2" t="n">
        <v>3</v>
      </c>
      <c r="I71" s="2" t="s">
        <v>1437</v>
      </c>
      <c r="J71" s="2" t="s">
        <v>1395</v>
      </c>
      <c r="K71" s="2" t="s">
        <v>1395</v>
      </c>
      <c r="L71" s="2" t="s">
        <v>1386</v>
      </c>
      <c r="M71" s="2" t="n">
        <v>3</v>
      </c>
      <c r="O71" s="23" t="str">
        <f aca="false">CONCATENATE("celexd:clc_",M71)</f>
        <v>celexd:clc_3</v>
      </c>
    </row>
    <row r="72" customFormat="false" ht="13.8" hidden="false" customHeight="false" outlineLevel="0" collapsed="false">
      <c r="A72" s="2" t="str">
        <f aca="false">CONCATENATE("celexd:c_",B72)</f>
        <v>celexd:c_3_Y</v>
      </c>
      <c r="B72" s="2" t="s">
        <v>1582</v>
      </c>
      <c r="C72" s="2" t="str">
        <f aca="false">IF(NOT(ISBLANK(D72)),CONCATENATE("celexd:c_",D72),""  )</f>
        <v>celexd:c_3</v>
      </c>
      <c r="D72" s="2" t="n">
        <v>3</v>
      </c>
      <c r="E72" s="2" t="s">
        <v>1583</v>
      </c>
      <c r="H72" s="2" t="n">
        <v>3</v>
      </c>
      <c r="I72" s="2" t="s">
        <v>832</v>
      </c>
      <c r="M72" s="2" t="n">
        <v>3</v>
      </c>
      <c r="O72" s="23" t="str">
        <f aca="false">CONCATENATE("celexd:clc_",M72)</f>
        <v>celexd:clc_3</v>
      </c>
    </row>
    <row r="73" customFormat="false" ht="46.25" hidden="false" customHeight="false" outlineLevel="0" collapsed="false">
      <c r="A73" s="2" t="str">
        <f aca="false">CONCATENATE("celexd:c_",B73)</f>
        <v>celexd:c_3_Y_OJC</v>
      </c>
      <c r="B73" s="2" t="s">
        <v>1584</v>
      </c>
      <c r="C73" s="2" t="str">
        <f aca="false">IF(NOT(ISBLANK(D73)),CONCATENATE("celexd:c_",D73),""  )</f>
        <v>celexd:c_3_Y</v>
      </c>
      <c r="D73" s="2" t="s">
        <v>1582</v>
      </c>
      <c r="E73" s="2" t="s">
        <v>1585</v>
      </c>
      <c r="F73" s="2" t="s">
        <v>1586</v>
      </c>
      <c r="H73" s="2" t="n">
        <v>3</v>
      </c>
      <c r="I73" s="2" t="s">
        <v>832</v>
      </c>
      <c r="J73" s="2" t="s">
        <v>1395</v>
      </c>
      <c r="K73" s="2" t="s">
        <v>1395</v>
      </c>
      <c r="L73" s="2" t="s">
        <v>1386</v>
      </c>
      <c r="M73" s="2" t="n">
        <v>3</v>
      </c>
      <c r="O73" s="23" t="str">
        <f aca="false">CONCATENATE("celexd:clc_",M73)</f>
        <v>celexd:clc_3</v>
      </c>
    </row>
    <row r="74" customFormat="false" ht="13.8" hidden="false" customHeight="false" outlineLevel="0" collapsed="false">
      <c r="A74" s="2" t="str">
        <f aca="false">CONCATENATE("celexd:c_",B74)</f>
        <v>celexd:c_4_A</v>
      </c>
      <c r="B74" s="2" t="s">
        <v>1587</v>
      </c>
      <c r="C74" s="2" t="str">
        <f aca="false">IF(NOT(ISBLANK(D74)),CONCATENATE("celexd:c_",D74),""  )</f>
        <v>celexd:c_4</v>
      </c>
      <c r="D74" s="2" t="n">
        <v>4</v>
      </c>
      <c r="E74" s="2" t="s">
        <v>1588</v>
      </c>
      <c r="G74" s="2" t="s">
        <v>1589</v>
      </c>
      <c r="H74" s="2" t="n">
        <v>4</v>
      </c>
      <c r="I74" s="2" t="s">
        <v>1407</v>
      </c>
      <c r="M74" s="2" t="n">
        <v>4</v>
      </c>
      <c r="O74" s="23" t="str">
        <f aca="false">CONCATENATE("celexd:clc_",M74)</f>
        <v>celexd:clc_4</v>
      </c>
    </row>
    <row r="75" customFormat="false" ht="23.85" hidden="false" customHeight="false" outlineLevel="0" collapsed="false">
      <c r="A75" s="2" t="str">
        <f aca="false">CONCATENATE("celexd:c_",B75)</f>
        <v>celexd:c_4_A_OJC</v>
      </c>
      <c r="B75" s="2" t="s">
        <v>1590</v>
      </c>
      <c r="C75" s="2" t="str">
        <f aca="false">IF(NOT(ISBLANK(D75)),CONCATENATE("celexd:c_",D75),""  )</f>
        <v>celexd:c_4_A</v>
      </c>
      <c r="D75" s="2" t="s">
        <v>1587</v>
      </c>
      <c r="E75" s="2" t="s">
        <v>1591</v>
      </c>
      <c r="F75" s="2" t="s">
        <v>1592</v>
      </c>
      <c r="H75" s="2" t="n">
        <v>4</v>
      </c>
      <c r="I75" s="2" t="s">
        <v>1407</v>
      </c>
      <c r="J75" s="2" t="s">
        <v>1395</v>
      </c>
      <c r="K75" s="2" t="s">
        <v>1395</v>
      </c>
      <c r="L75" s="2" t="s">
        <v>1386</v>
      </c>
      <c r="M75" s="2" t="n">
        <v>4</v>
      </c>
      <c r="O75" s="23" t="str">
        <f aca="false">CONCATENATE("celexd:clc_",M75)</f>
        <v>celexd:clc_4</v>
      </c>
    </row>
    <row r="76" customFormat="false" ht="35.05" hidden="false" customHeight="false" outlineLevel="0" collapsed="false">
      <c r="A76" s="2" t="str">
        <f aca="false">CONCATENATE("celexd:c_",B76)</f>
        <v>celexd:c_4_A_OJL</v>
      </c>
      <c r="B76" s="2" t="s">
        <v>1593</v>
      </c>
      <c r="C76" s="2" t="str">
        <f aca="false">IF(NOT(ISBLANK(D76)),CONCATENATE("celexd:c_",D76),""  )</f>
        <v>celexd:c_4_A</v>
      </c>
      <c r="D76" s="2" t="s">
        <v>1587</v>
      </c>
      <c r="E76" s="2" t="s">
        <v>1594</v>
      </c>
      <c r="F76" s="2" t="s">
        <v>1595</v>
      </c>
      <c r="H76" s="2" t="n">
        <v>4</v>
      </c>
      <c r="I76" s="2" t="s">
        <v>1407</v>
      </c>
      <c r="J76" s="2" t="s">
        <v>1395</v>
      </c>
      <c r="K76" s="2" t="s">
        <v>1395</v>
      </c>
      <c r="L76" s="2" t="s">
        <v>1386</v>
      </c>
      <c r="M76" s="2" t="n">
        <v>4</v>
      </c>
      <c r="O76" s="23" t="str">
        <f aca="false">CONCATENATE("celexd:clc_",M76)</f>
        <v>celexd:clc_4</v>
      </c>
    </row>
    <row r="77" customFormat="false" ht="23.85" hidden="false" customHeight="false" outlineLevel="0" collapsed="false">
      <c r="A77" s="2" t="str">
        <f aca="false">CONCATENATE("celexd:c_",B77)</f>
        <v>celexd:c_4_D</v>
      </c>
      <c r="B77" s="2" t="s">
        <v>1596</v>
      </c>
      <c r="C77" s="2" t="str">
        <f aca="false">IF(NOT(ISBLANK(D77)),CONCATENATE("celexd:c_",D77),""  )</f>
        <v>celexd:c_4</v>
      </c>
      <c r="D77" s="2" t="n">
        <v>4</v>
      </c>
      <c r="E77" s="2" t="s">
        <v>1597</v>
      </c>
      <c r="H77" s="2" t="n">
        <v>4</v>
      </c>
      <c r="I77" s="2" t="s">
        <v>1419</v>
      </c>
      <c r="M77" s="2" t="n">
        <v>4</v>
      </c>
      <c r="O77" s="23" t="str">
        <f aca="false">CONCATENATE("celexd:clc_",M77)</f>
        <v>celexd:clc_4</v>
      </c>
    </row>
    <row r="78" customFormat="false" ht="23.85" hidden="false" customHeight="false" outlineLevel="0" collapsed="false">
      <c r="A78" s="2" t="str">
        <f aca="false">CONCATENATE("celexd:c_",B78)</f>
        <v>celexd:c_4_D_OJC</v>
      </c>
      <c r="B78" s="2" t="s">
        <v>1598</v>
      </c>
      <c r="C78" s="2" t="str">
        <f aca="false">IF(NOT(ISBLANK(D78)),CONCATENATE("celexd:c_",D78),""  )</f>
        <v>celexd:c_4_D</v>
      </c>
      <c r="D78" s="2" t="s">
        <v>1596</v>
      </c>
      <c r="E78" s="2" t="s">
        <v>1599</v>
      </c>
      <c r="F78" s="2" t="s">
        <v>1600</v>
      </c>
      <c r="H78" s="2" t="n">
        <v>4</v>
      </c>
      <c r="I78" s="2" t="s">
        <v>1419</v>
      </c>
      <c r="J78" s="2" t="s">
        <v>1395</v>
      </c>
      <c r="K78" s="2" t="s">
        <v>1395</v>
      </c>
      <c r="L78" s="2" t="s">
        <v>1386</v>
      </c>
      <c r="M78" s="2" t="n">
        <v>4</v>
      </c>
      <c r="O78" s="23" t="str">
        <f aca="false">CONCATENATE("celexd:clc_",M78)</f>
        <v>celexd:clc_4</v>
      </c>
    </row>
    <row r="79" customFormat="false" ht="23.85" hidden="false" customHeight="false" outlineLevel="0" collapsed="false">
      <c r="A79" s="2" t="str">
        <f aca="false">CONCATENATE("celexd:c_",B79)</f>
        <v>celexd:c_4_D_OJL</v>
      </c>
      <c r="B79" s="2" t="s">
        <v>1601</v>
      </c>
      <c r="C79" s="2" t="str">
        <f aca="false">IF(NOT(ISBLANK(D79)),CONCATENATE("celexd:c_",D79),""  )</f>
        <v>celexd:c_4_D</v>
      </c>
      <c r="D79" s="2" t="s">
        <v>1596</v>
      </c>
      <c r="E79" s="2" t="s">
        <v>1602</v>
      </c>
      <c r="F79" s="2" t="s">
        <v>1603</v>
      </c>
      <c r="H79" s="2" t="n">
        <v>4</v>
      </c>
      <c r="I79" s="2" t="s">
        <v>1419</v>
      </c>
      <c r="J79" s="2" t="s">
        <v>1426</v>
      </c>
      <c r="K79" s="2" t="s">
        <v>1426</v>
      </c>
      <c r="L79" s="2" t="s">
        <v>1386</v>
      </c>
      <c r="M79" s="2" t="n">
        <v>4</v>
      </c>
      <c r="O79" s="23" t="str">
        <f aca="false">CONCATENATE("celexd:clc_",M79)</f>
        <v>celexd:clc_4</v>
      </c>
    </row>
    <row r="80" customFormat="false" ht="13.8" hidden="false" customHeight="false" outlineLevel="0" collapsed="false">
      <c r="A80" s="2" t="str">
        <f aca="false">CONCATENATE("celexd:c_",B80)</f>
        <v>celexd:c_4_X</v>
      </c>
      <c r="B80" s="2" t="s">
        <v>1604</v>
      </c>
      <c r="C80" s="2" t="str">
        <f aca="false">IF(NOT(ISBLANK(D80)),CONCATENATE("celexd:c_",D80),""  )</f>
        <v>celexd:c_4</v>
      </c>
      <c r="D80" s="2" t="n">
        <v>4</v>
      </c>
      <c r="E80" s="2" t="s">
        <v>1361</v>
      </c>
      <c r="G80" s="2" t="s">
        <v>1605</v>
      </c>
      <c r="H80" s="2" t="n">
        <v>4</v>
      </c>
      <c r="I80" s="2" t="s">
        <v>1437</v>
      </c>
      <c r="M80" s="2" t="n">
        <v>4</v>
      </c>
      <c r="O80" s="23" t="str">
        <f aca="false">CONCATENATE("celexd:clc_",M80)</f>
        <v>celexd:clc_4</v>
      </c>
    </row>
    <row r="81" customFormat="false" ht="23.85" hidden="false" customHeight="false" outlineLevel="0" collapsed="false">
      <c r="A81" s="2" t="str">
        <f aca="false">CONCATENATE("celexd:c_",B81)</f>
        <v>celexd:c_4_X_OJL_1</v>
      </c>
      <c r="B81" s="2" t="s">
        <v>1606</v>
      </c>
      <c r="C81" s="2" t="str">
        <f aca="false">IF(NOT(ISBLANK(D81)),CONCATENATE("celexd:c_",D81),""  )</f>
        <v>celexd:c_4_X</v>
      </c>
      <c r="D81" s="2" t="s">
        <v>1604</v>
      </c>
      <c r="E81" s="2" t="s">
        <v>1579</v>
      </c>
      <c r="F81" s="2" t="s">
        <v>1607</v>
      </c>
      <c r="G81" s="2" t="s">
        <v>1608</v>
      </c>
      <c r="H81" s="2" t="n">
        <v>4</v>
      </c>
      <c r="I81" s="2" t="s">
        <v>1437</v>
      </c>
      <c r="J81" s="2" t="s">
        <v>1609</v>
      </c>
      <c r="K81" s="2" t="s">
        <v>1609</v>
      </c>
      <c r="L81" s="2" t="s">
        <v>1386</v>
      </c>
      <c r="M81" s="2" t="n">
        <v>4</v>
      </c>
      <c r="O81" s="23" t="str">
        <f aca="false">CONCATENATE("celexd:clc_",M81)</f>
        <v>celexd:clc_4</v>
      </c>
    </row>
    <row r="82" customFormat="false" ht="13.8" hidden="false" customHeight="false" outlineLevel="0" collapsed="false">
      <c r="A82" s="2" t="str">
        <f aca="false">CONCATENATE("celexd:c_",B82)</f>
        <v>celexd:c_4_Y</v>
      </c>
      <c r="B82" s="2" t="s">
        <v>1610</v>
      </c>
      <c r="C82" s="2" t="str">
        <f aca="false">IF(NOT(ISBLANK(D82)),CONCATENATE("celexd:c_",D82),""  )</f>
        <v>celexd:c_4</v>
      </c>
      <c r="D82" s="2" t="n">
        <v>4</v>
      </c>
      <c r="E82" s="2" t="s">
        <v>1361</v>
      </c>
      <c r="H82" s="2" t="n">
        <v>4</v>
      </c>
      <c r="I82" s="2" t="s">
        <v>873</v>
      </c>
      <c r="M82" s="2" t="n">
        <v>4</v>
      </c>
      <c r="O82" s="23" t="str">
        <f aca="false">CONCATENATE("celexd:clc_",M82)</f>
        <v>celexd:clc_4</v>
      </c>
    </row>
    <row r="83" customFormat="false" ht="23.85" hidden="false" customHeight="false" outlineLevel="0" collapsed="false">
      <c r="A83" s="2" t="str">
        <f aca="false">CONCATENATE("celexd:c_",B83)</f>
        <v>celexd:c_4_Y_OJC</v>
      </c>
      <c r="B83" s="2" t="s">
        <v>1611</v>
      </c>
      <c r="C83" s="2" t="str">
        <f aca="false">IF(NOT(ISBLANK(D83)),CONCATENATE("celexd:c_",D83),""  )</f>
        <v>celexd:c_4_Y</v>
      </c>
      <c r="D83" s="2" t="s">
        <v>1610</v>
      </c>
      <c r="E83" s="2" t="s">
        <v>1612</v>
      </c>
      <c r="F83" s="2" t="s">
        <v>1613</v>
      </c>
      <c r="H83" s="2" t="n">
        <v>4</v>
      </c>
      <c r="I83" s="2" t="s">
        <v>832</v>
      </c>
      <c r="J83" s="2" t="s">
        <v>1395</v>
      </c>
      <c r="K83" s="2" t="s">
        <v>1395</v>
      </c>
      <c r="L83" s="2" t="s">
        <v>1386</v>
      </c>
      <c r="M83" s="2" t="n">
        <v>4</v>
      </c>
      <c r="O83" s="23" t="str">
        <f aca="false">CONCATENATE("celexd:clc_",M83)</f>
        <v>celexd:clc_4</v>
      </c>
    </row>
    <row r="84" customFormat="false" ht="13.8" hidden="false" customHeight="false" outlineLevel="0" collapsed="false">
      <c r="A84" s="2" t="str">
        <f aca="false">CONCATENATE("celexd:c_",B84)</f>
        <v>celexd:c_5_AA</v>
      </c>
      <c r="B84" s="2" t="s">
        <v>1614</v>
      </c>
      <c r="C84" s="2" t="str">
        <f aca="false">IF(NOT(ISBLANK(D84)),CONCATENATE("celexd:c_",D84),""  )</f>
        <v>celexd:c_5</v>
      </c>
      <c r="D84" s="2" t="n">
        <v>5</v>
      </c>
      <c r="E84" s="2" t="s">
        <v>1615</v>
      </c>
      <c r="H84" s="2" t="n">
        <v>5</v>
      </c>
      <c r="I84" s="2" t="s">
        <v>1616</v>
      </c>
      <c r="M84" s="2" t="s">
        <v>1617</v>
      </c>
      <c r="N84" s="2" t="n">
        <v>5</v>
      </c>
      <c r="O84" s="23" t="str">
        <f aca="false">CONCATENATE("celexd:clc_",M84)</f>
        <v>celexd:clc_5_ECA</v>
      </c>
    </row>
    <row r="85" customFormat="false" ht="35.05" hidden="false" customHeight="false" outlineLevel="0" collapsed="false">
      <c r="A85" s="2" t="str">
        <f aca="false">CONCATENATE("celexd:c_",B85)</f>
        <v>celexd:c_5_AA_OJC</v>
      </c>
      <c r="B85" s="2" t="s">
        <v>1618</v>
      </c>
      <c r="C85" s="2" t="str">
        <f aca="false">IF(NOT(ISBLANK(D85)),CONCATENATE("celexd:c_",D85),""  )</f>
        <v>celexd:c_5_AA</v>
      </c>
      <c r="D85" s="2" t="s">
        <v>1614</v>
      </c>
      <c r="E85" s="2" t="s">
        <v>1619</v>
      </c>
      <c r="F85" s="2" t="s">
        <v>1620</v>
      </c>
      <c r="H85" s="2" t="n">
        <v>5</v>
      </c>
      <c r="I85" s="2" t="s">
        <v>1616</v>
      </c>
      <c r="J85" s="2" t="s">
        <v>1490</v>
      </c>
      <c r="K85" s="2" t="s">
        <v>1621</v>
      </c>
      <c r="M85" s="2" t="s">
        <v>1617</v>
      </c>
      <c r="N85" s="2" t="n">
        <v>5</v>
      </c>
      <c r="O85" s="23" t="str">
        <f aca="false">CONCATENATE("celexd:clc_",M85)</f>
        <v>celexd:clc_5_ECA</v>
      </c>
    </row>
    <row r="86" customFormat="false" ht="13.8" hidden="false" customHeight="false" outlineLevel="0" collapsed="false">
      <c r="A86" s="2" t="str">
        <f aca="false">CONCATENATE("celexd:c_",B86)</f>
        <v>celexd:c_5_AB</v>
      </c>
      <c r="B86" s="2" t="s">
        <v>1622</v>
      </c>
      <c r="C86" s="2" t="str">
        <f aca="false">IF(NOT(ISBLANK(D86)),CONCATENATE("celexd:c_",D86),""  )</f>
        <v>celexd:c_5</v>
      </c>
      <c r="D86" s="2" t="n">
        <v>5</v>
      </c>
      <c r="E86" s="2" t="s">
        <v>1623</v>
      </c>
      <c r="H86" s="2" t="n">
        <v>5</v>
      </c>
      <c r="I86" s="2" t="s">
        <v>1624</v>
      </c>
      <c r="M86" s="2" t="s">
        <v>1625</v>
      </c>
      <c r="N86" s="2" t="n">
        <v>5</v>
      </c>
      <c r="O86" s="23" t="str">
        <f aca="false">CONCATENATE("celexd:clc_",M86)</f>
        <v>celexd:clc_5_ECB</v>
      </c>
    </row>
    <row r="87" customFormat="false" ht="35.05" hidden="false" customHeight="false" outlineLevel="0" collapsed="false">
      <c r="A87" s="2" t="str">
        <f aca="false">CONCATENATE("celexd:c_",B87)</f>
        <v>celexd:c_5_AB_OJC</v>
      </c>
      <c r="B87" s="2" t="s">
        <v>1626</v>
      </c>
      <c r="C87" s="2" t="str">
        <f aca="false">IF(NOT(ISBLANK(D87)),CONCATENATE("celexd:c_",D87),""  )</f>
        <v>celexd:c_5_AB</v>
      </c>
      <c r="D87" s="2" t="s">
        <v>1622</v>
      </c>
      <c r="E87" s="2" t="s">
        <v>1627</v>
      </c>
      <c r="F87" s="2" t="s">
        <v>1628</v>
      </c>
      <c r="H87" s="2" t="n">
        <v>5</v>
      </c>
      <c r="I87" s="2" t="s">
        <v>1624</v>
      </c>
      <c r="J87" s="2" t="s">
        <v>1629</v>
      </c>
      <c r="K87" s="2" t="s">
        <v>1629</v>
      </c>
      <c r="M87" s="2" t="s">
        <v>1625</v>
      </c>
      <c r="N87" s="2" t="n">
        <v>5</v>
      </c>
      <c r="O87" s="23" t="str">
        <f aca="false">CONCATENATE("celexd:clc_",M87)</f>
        <v>celexd:clc_5_ECB</v>
      </c>
    </row>
    <row r="88" customFormat="false" ht="23.85" hidden="false" customHeight="false" outlineLevel="0" collapsed="false">
      <c r="A88" s="2" t="str">
        <f aca="false">CONCATENATE("celexd:c_",B88)</f>
        <v>celexd:c_5_AC</v>
      </c>
      <c r="B88" s="2" t="s">
        <v>1630</v>
      </c>
      <c r="C88" s="2" t="str">
        <f aca="false">IF(NOT(ISBLANK(D88)),CONCATENATE("celexd:c_",D88),""  )</f>
        <v>celexd:c_5</v>
      </c>
      <c r="D88" s="2" t="n">
        <v>5</v>
      </c>
      <c r="E88" s="2" t="s">
        <v>1631</v>
      </c>
      <c r="H88" s="2" t="n">
        <v>5</v>
      </c>
      <c r="I88" s="2" t="s">
        <v>1632</v>
      </c>
      <c r="M88" s="2" t="s">
        <v>1633</v>
      </c>
      <c r="N88" s="2" t="n">
        <v>5</v>
      </c>
      <c r="O88" s="23" t="str">
        <f aca="false">CONCATENATE("celexd:clc_",M88)</f>
        <v>celexd:clc_5_EESC</v>
      </c>
    </row>
    <row r="89" customFormat="false" ht="35.05" hidden="false" customHeight="false" outlineLevel="0" collapsed="false">
      <c r="A89" s="2" t="str">
        <f aca="false">CONCATENATE("celexd:c_",B89)</f>
        <v>celexd:c_5_AC_OJC</v>
      </c>
      <c r="B89" s="2" t="s">
        <v>1634</v>
      </c>
      <c r="C89" s="2" t="str">
        <f aca="false">IF(NOT(ISBLANK(D89)),CONCATENATE("celexd:c_",D89),""  )</f>
        <v>celexd:c_5_AC</v>
      </c>
      <c r="D89" s="2" t="s">
        <v>1630</v>
      </c>
      <c r="E89" s="2" t="s">
        <v>1635</v>
      </c>
      <c r="F89" s="5" t="s">
        <v>1636</v>
      </c>
      <c r="G89" s="2" t="s">
        <v>1637</v>
      </c>
      <c r="H89" s="2" t="n">
        <v>5</v>
      </c>
      <c r="I89" s="2" t="s">
        <v>1632</v>
      </c>
      <c r="J89" s="2" t="s">
        <v>1490</v>
      </c>
      <c r="K89" s="2" t="s">
        <v>1490</v>
      </c>
      <c r="M89" s="2" t="s">
        <v>1633</v>
      </c>
      <c r="N89" s="2" t="n">
        <v>5</v>
      </c>
      <c r="O89" s="23" t="str">
        <f aca="false">CONCATENATE("celexd:clc_",M89)</f>
        <v>celexd:clc_5_EESC</v>
      </c>
    </row>
    <row r="90" customFormat="false" ht="23.85" hidden="false" customHeight="false" outlineLevel="0" collapsed="false">
      <c r="A90" s="2" t="str">
        <f aca="false">CONCATENATE("celexd:c_",B90)</f>
        <v>celexd:c_5_AE</v>
      </c>
      <c r="B90" s="2" t="s">
        <v>1638</v>
      </c>
      <c r="C90" s="2" t="str">
        <f aca="false">IF(NOT(ISBLANK(D90)),CONCATENATE("celexd:c_",D90),""  )</f>
        <v>celexd:c_5</v>
      </c>
      <c r="D90" s="2" t="n">
        <v>5</v>
      </c>
      <c r="E90" s="2" t="s">
        <v>1639</v>
      </c>
      <c r="H90" s="2" t="n">
        <v>5</v>
      </c>
      <c r="I90" s="2" t="s">
        <v>1640</v>
      </c>
      <c r="M90" s="2" t="s">
        <v>1633</v>
      </c>
      <c r="N90" s="2" t="n">
        <v>5</v>
      </c>
      <c r="O90" s="23" t="str">
        <f aca="false">CONCATENATE("celexd:clc_",M90)</f>
        <v>celexd:clc_5_EESC</v>
      </c>
    </row>
    <row r="91" customFormat="false" ht="68.65" hidden="false" customHeight="false" outlineLevel="0" collapsed="false">
      <c r="A91" s="2" t="str">
        <f aca="false">CONCATENATE("celexd:c_",B91)</f>
        <v>celexd:c_5_AE_OJC</v>
      </c>
      <c r="B91" s="2" t="s">
        <v>1641</v>
      </c>
      <c r="C91" s="2" t="str">
        <f aca="false">IF(NOT(ISBLANK(D91)),CONCATENATE("celexd:c_",D91),""  )</f>
        <v>celexd:c_5_AE</v>
      </c>
      <c r="D91" s="2" t="s">
        <v>1638</v>
      </c>
      <c r="E91" s="2" t="s">
        <v>1642</v>
      </c>
      <c r="F91" s="2" t="s">
        <v>1643</v>
      </c>
      <c r="G91" s="2" t="s">
        <v>1644</v>
      </c>
      <c r="H91" s="2" t="n">
        <v>5</v>
      </c>
      <c r="I91" s="2" t="s">
        <v>1640</v>
      </c>
      <c r="J91" s="2" t="s">
        <v>1490</v>
      </c>
      <c r="K91" s="2" t="s">
        <v>1645</v>
      </c>
      <c r="M91" s="2" t="s">
        <v>1633</v>
      </c>
      <c r="N91" s="2" t="n">
        <v>5</v>
      </c>
      <c r="O91" s="23" t="str">
        <f aca="false">CONCATENATE("celexd:clc_",M91)</f>
        <v>celexd:clc_5_EESC</v>
      </c>
    </row>
    <row r="92" customFormat="false" ht="23.85" hidden="false" customHeight="false" outlineLevel="0" collapsed="false">
      <c r="A92" s="2" t="str">
        <f aca="false">CONCATENATE("celexd:c_",B92)</f>
        <v>celexd:c_5_AG</v>
      </c>
      <c r="B92" s="2" t="s">
        <v>1646</v>
      </c>
      <c r="C92" s="2" t="str">
        <f aca="false">IF(NOT(ISBLANK(D92)),CONCATENATE("celexd:c_",D92),""  )</f>
        <v>celexd:c_5</v>
      </c>
      <c r="D92" s="2" t="n">
        <v>5</v>
      </c>
      <c r="E92" s="2" t="s">
        <v>1647</v>
      </c>
      <c r="G92" s="2" t="s">
        <v>1648</v>
      </c>
      <c r="H92" s="2" t="n">
        <v>5</v>
      </c>
      <c r="I92" s="2" t="s">
        <v>1649</v>
      </c>
      <c r="M92" s="2" t="s">
        <v>1650</v>
      </c>
      <c r="N92" s="2" t="n">
        <v>5</v>
      </c>
      <c r="O92" s="23" t="str">
        <f aca="false">CONCATENATE("celexd:clc_",M92)</f>
        <v>celexd:clc_5_CONSIL</v>
      </c>
    </row>
    <row r="93" customFormat="false" ht="57.45" hidden="false" customHeight="false" outlineLevel="0" collapsed="false">
      <c r="A93" s="2" t="str">
        <f aca="false">CONCATENATE("celexd:c_",B93)</f>
        <v>celexd:c_5_AG_OJC</v>
      </c>
      <c r="B93" s="2" t="s">
        <v>1651</v>
      </c>
      <c r="C93" s="2" t="str">
        <f aca="false">IF(NOT(ISBLANK(D93)),CONCATENATE("celexd:c_",D93),""  )</f>
        <v>celexd:c_5_AG</v>
      </c>
      <c r="D93" s="2" t="s">
        <v>1646</v>
      </c>
      <c r="E93" s="2" t="s">
        <v>1647</v>
      </c>
      <c r="F93" s="2" t="s">
        <v>1652</v>
      </c>
      <c r="G93" s="2" t="s">
        <v>1653</v>
      </c>
      <c r="H93" s="2" t="n">
        <v>5</v>
      </c>
      <c r="I93" s="2" t="s">
        <v>1649</v>
      </c>
      <c r="J93" s="2" t="s">
        <v>1426</v>
      </c>
      <c r="K93" s="2" t="s">
        <v>1426</v>
      </c>
      <c r="M93" s="2" t="s">
        <v>1650</v>
      </c>
      <c r="N93" s="2" t="n">
        <v>5</v>
      </c>
      <c r="O93" s="23" t="str">
        <f aca="false">CONCATENATE("celexd:clc_",M93)</f>
        <v>celexd:clc_5_CONSIL</v>
      </c>
    </row>
    <row r="94" customFormat="false" ht="13.8" hidden="false" customHeight="false" outlineLevel="0" collapsed="false">
      <c r="A94" s="2" t="str">
        <f aca="false">CONCATENATE("celexd:c_",B94)</f>
        <v>celexd:c_5_AK</v>
      </c>
      <c r="B94" s="2" t="s">
        <v>1654</v>
      </c>
      <c r="C94" s="2" t="str">
        <f aca="false">IF(NOT(ISBLANK(D94)),CONCATENATE("celexd:c_",D94),""  )</f>
        <v>celexd:c_5</v>
      </c>
      <c r="D94" s="2" t="n">
        <v>5</v>
      </c>
      <c r="E94" s="2" t="s">
        <v>1655</v>
      </c>
      <c r="H94" s="2" t="n">
        <v>5</v>
      </c>
      <c r="I94" s="2" t="s">
        <v>1656</v>
      </c>
      <c r="M94" s="2" t="s">
        <v>1657</v>
      </c>
      <c r="N94" s="2" t="n">
        <v>5</v>
      </c>
      <c r="O94" s="23" t="str">
        <f aca="false">CONCATENATE("celexd:clc_",M94)</f>
        <v>celexd:clc_5_ECSC</v>
      </c>
    </row>
    <row r="95" customFormat="false" ht="35.05" hidden="false" customHeight="false" outlineLevel="0" collapsed="false">
      <c r="A95" s="2" t="str">
        <f aca="false">CONCATENATE("celexd:c_",B95)</f>
        <v>celexd:c_5_AK_OJC</v>
      </c>
      <c r="B95" s="2" t="s">
        <v>1658</v>
      </c>
      <c r="C95" s="2" t="str">
        <f aca="false">IF(NOT(ISBLANK(D95)),CONCATENATE("celexd:c_",D95),""  )</f>
        <v>celexd:c_5_AK</v>
      </c>
      <c r="D95" s="2" t="s">
        <v>1654</v>
      </c>
      <c r="E95" s="2" t="s">
        <v>1659</v>
      </c>
      <c r="F95" s="2" t="s">
        <v>1660</v>
      </c>
      <c r="H95" s="2" t="n">
        <v>5</v>
      </c>
      <c r="I95" s="2" t="s">
        <v>1656</v>
      </c>
      <c r="J95" s="2" t="s">
        <v>1395</v>
      </c>
      <c r="K95" s="2" t="s">
        <v>1395</v>
      </c>
      <c r="M95" s="2" t="s">
        <v>1657</v>
      </c>
      <c r="N95" s="2" t="n">
        <v>5</v>
      </c>
      <c r="O95" s="23" t="str">
        <f aca="false">CONCATENATE("celexd:clc_",M95)</f>
        <v>celexd:clc_5_ECSC</v>
      </c>
    </row>
    <row r="96" customFormat="false" ht="23.85" hidden="false" customHeight="false" outlineLevel="0" collapsed="false">
      <c r="A96" s="2" t="str">
        <f aca="false">CONCATENATE("celexd:c_",B96)</f>
        <v>celexd:c_5_AP</v>
      </c>
      <c r="B96" s="2" t="s">
        <v>1661</v>
      </c>
      <c r="C96" s="2" t="str">
        <f aca="false">IF(NOT(ISBLANK(D96)),CONCATENATE("celexd:c_",D96),""  )</f>
        <v>celexd:c_5</v>
      </c>
      <c r="D96" s="2" t="n">
        <v>5</v>
      </c>
      <c r="E96" s="2" t="s">
        <v>1662</v>
      </c>
      <c r="H96" s="2" t="n">
        <v>5</v>
      </c>
      <c r="I96" s="2" t="s">
        <v>603</v>
      </c>
      <c r="M96" s="2" t="s">
        <v>1663</v>
      </c>
      <c r="N96" s="2" t="n">
        <v>5</v>
      </c>
      <c r="O96" s="23" t="str">
        <f aca="false">CONCATENATE("celexd:clc_",M96)</f>
        <v>celexd:clc_5_EP</v>
      </c>
    </row>
    <row r="97" customFormat="false" ht="57.45" hidden="false" customHeight="false" outlineLevel="0" collapsed="false">
      <c r="A97" s="2" t="str">
        <f aca="false">CONCATENATE("celexd:c_",B97)</f>
        <v>celexd:c_5_AP_OJC</v>
      </c>
      <c r="B97" s="2" t="s">
        <v>1664</v>
      </c>
      <c r="C97" s="2" t="str">
        <f aca="false">IF(NOT(ISBLANK(D97)),CONCATENATE("celexd:c_",D97),""  )</f>
        <v>celexd:c_5_AP</v>
      </c>
      <c r="D97" s="2" t="s">
        <v>1661</v>
      </c>
      <c r="E97" s="2" t="s">
        <v>1665</v>
      </c>
      <c r="F97" s="2" t="s">
        <v>1666</v>
      </c>
      <c r="G97" s="2" t="s">
        <v>1667</v>
      </c>
      <c r="H97" s="2" t="n">
        <v>5</v>
      </c>
      <c r="I97" s="2" t="s">
        <v>603</v>
      </c>
      <c r="J97" s="2" t="s">
        <v>1490</v>
      </c>
      <c r="K97" s="2" t="s">
        <v>1668</v>
      </c>
      <c r="M97" s="2" t="s">
        <v>1663</v>
      </c>
      <c r="N97" s="2" t="n">
        <v>5</v>
      </c>
      <c r="O97" s="23" t="str">
        <f aca="false">CONCATENATE("celexd:clc_",M97)</f>
        <v>celexd:clc_5_EP</v>
      </c>
    </row>
    <row r="98" customFormat="false" ht="68.65" hidden="false" customHeight="false" outlineLevel="0" collapsed="false">
      <c r="A98" s="2" t="str">
        <f aca="false">CONCATENATE("celexd:c_",B98)</f>
        <v>celexd:c_5_AP_OJL</v>
      </c>
      <c r="B98" s="2" t="s">
        <v>1669</v>
      </c>
      <c r="C98" s="2" t="str">
        <f aca="false">IF(NOT(ISBLANK(D98)),CONCATENATE("celexd:c_",D98),""  )</f>
        <v>celexd:c_5_AP</v>
      </c>
      <c r="D98" s="2" t="s">
        <v>1661</v>
      </c>
      <c r="E98" s="2" t="s">
        <v>1670</v>
      </c>
      <c r="F98" s="2" t="s">
        <v>1671</v>
      </c>
      <c r="G98" s="2" t="s">
        <v>1672</v>
      </c>
      <c r="H98" s="2" t="n">
        <v>5</v>
      </c>
      <c r="I98" s="2" t="s">
        <v>603</v>
      </c>
      <c r="J98" s="2" t="s">
        <v>1490</v>
      </c>
      <c r="K98" s="2" t="s">
        <v>1668</v>
      </c>
      <c r="M98" s="2" t="s">
        <v>1663</v>
      </c>
      <c r="N98" s="2" t="n">
        <v>5</v>
      </c>
      <c r="O98" s="23" t="str">
        <f aca="false">CONCATENATE("celexd:clc_",M98)</f>
        <v>celexd:clc_5_EP</v>
      </c>
    </row>
    <row r="99" customFormat="false" ht="23.85" hidden="false" customHeight="false" outlineLevel="0" collapsed="false">
      <c r="A99" s="2" t="str">
        <f aca="false">CONCATENATE("celexd:c_",B99)</f>
        <v>celexd:c_5_AR</v>
      </c>
      <c r="B99" s="2" t="s">
        <v>1673</v>
      </c>
      <c r="C99" s="2" t="str">
        <f aca="false">IF(NOT(ISBLANK(D99)),CONCATENATE("celexd:c_",D99),""  )</f>
        <v>celexd:c_5</v>
      </c>
      <c r="D99" s="2" t="n">
        <v>5</v>
      </c>
      <c r="E99" s="2" t="s">
        <v>1674</v>
      </c>
      <c r="G99" s="2" t="s">
        <v>1675</v>
      </c>
      <c r="H99" s="2" t="n">
        <v>5</v>
      </c>
      <c r="I99" s="2" t="s">
        <v>1676</v>
      </c>
      <c r="M99" s="2" t="s">
        <v>1677</v>
      </c>
      <c r="N99" s="2" t="n">
        <v>5</v>
      </c>
      <c r="O99" s="23" t="str">
        <f aca="false">CONCATENATE("celexd:clc_",M99)</f>
        <v>celexd:clc_5_COR</v>
      </c>
    </row>
    <row r="100" customFormat="false" ht="57.45" hidden="false" customHeight="false" outlineLevel="0" collapsed="false">
      <c r="A100" s="2" t="str">
        <f aca="false">CONCATENATE("celexd:c_",B100)</f>
        <v>celexd:c_5_AR_OJC</v>
      </c>
      <c r="B100" s="2" t="s">
        <v>1678</v>
      </c>
      <c r="C100" s="2" t="str">
        <f aca="false">IF(NOT(ISBLANK(D100)),CONCATENATE("celexd:c_",D100),""  )</f>
        <v>celexd:c_5_AR</v>
      </c>
      <c r="D100" s="2" t="s">
        <v>1673</v>
      </c>
      <c r="E100" s="2" t="s">
        <v>1679</v>
      </c>
      <c r="F100" s="2" t="s">
        <v>1680</v>
      </c>
      <c r="H100" s="2" t="n">
        <v>5</v>
      </c>
      <c r="I100" s="2" t="s">
        <v>1676</v>
      </c>
      <c r="J100" s="2" t="s">
        <v>1490</v>
      </c>
      <c r="K100" s="2" t="s">
        <v>1681</v>
      </c>
      <c r="M100" s="2" t="s">
        <v>1677</v>
      </c>
      <c r="N100" s="2" t="n">
        <v>5</v>
      </c>
      <c r="O100" s="23" t="str">
        <f aca="false">CONCATENATE("celexd:clc_",M100)</f>
        <v>celexd:clc_5_COR</v>
      </c>
    </row>
    <row r="101" customFormat="false" ht="782.05" hidden="false" customHeight="false" outlineLevel="0" collapsed="false">
      <c r="A101" s="2" t="str">
        <f aca="false">CONCATENATE("celexd:c_",B101)</f>
        <v>celexd:c_5_AS</v>
      </c>
      <c r="B101" s="2" t="s">
        <v>1682</v>
      </c>
      <c r="C101" s="2" t="str">
        <f aca="false">IF(NOT(ISBLANK(D101)),CONCATENATE("celexd:c_",D101),""  )</f>
        <v>celexd:c_5</v>
      </c>
      <c r="D101" s="2" t="n">
        <v>5</v>
      </c>
      <c r="E101" s="2" t="s">
        <v>1683</v>
      </c>
      <c r="G101" s="2" t="s">
        <v>1684</v>
      </c>
      <c r="H101" s="2" t="n">
        <v>5</v>
      </c>
      <c r="I101" s="2" t="s">
        <v>263</v>
      </c>
      <c r="M101" s="2" t="s">
        <v>1685</v>
      </c>
      <c r="N101" s="2" t="n">
        <v>5</v>
      </c>
      <c r="O101" s="23" t="str">
        <f aca="false">CONCATENATE("celexd:clc_",M101)</f>
        <v>celexd:clc_5_OTHER</v>
      </c>
    </row>
    <row r="102" customFormat="false" ht="23.85" hidden="false" customHeight="false" outlineLevel="0" collapsed="false">
      <c r="A102" s="2" t="str">
        <f aca="false">CONCATENATE("celexd:c_",B102)</f>
        <v>celexd:c_5_AS_OJC</v>
      </c>
      <c r="B102" s="2" t="s">
        <v>1686</v>
      </c>
      <c r="C102" s="2" t="str">
        <f aca="false">IF(NOT(ISBLANK(D102)),CONCATENATE("celexd:c_",D102),""  )</f>
        <v>celexd:c_5_AS</v>
      </c>
      <c r="D102" s="2" t="s">
        <v>1682</v>
      </c>
      <c r="E102" s="2" t="s">
        <v>1683</v>
      </c>
      <c r="G102" s="2" t="s">
        <v>1687</v>
      </c>
      <c r="H102" s="2" t="n">
        <v>5</v>
      </c>
      <c r="I102" s="2" t="s">
        <v>263</v>
      </c>
      <c r="J102" s="2" t="s">
        <v>1688</v>
      </c>
      <c r="K102" s="2" t="s">
        <v>1688</v>
      </c>
      <c r="M102" s="2" t="s">
        <v>1685</v>
      </c>
      <c r="N102" s="2" t="n">
        <v>5</v>
      </c>
      <c r="O102" s="23" t="str">
        <f aca="false">CONCATENATE("celexd:clc_",M102)</f>
        <v>celexd:clc_5_OTHER</v>
      </c>
    </row>
    <row r="103" customFormat="false" ht="23.85" hidden="false" customHeight="false" outlineLevel="0" collapsed="false">
      <c r="A103" s="2" t="str">
        <f aca="false">CONCATENATE("celexd:c_",B103)</f>
        <v>celexd:c_5_AT</v>
      </c>
      <c r="B103" s="2" t="s">
        <v>1689</v>
      </c>
      <c r="C103" s="2" t="str">
        <f aca="false">IF(NOT(ISBLANK(D103)),CONCATENATE("celexd:c_",D103),""  )</f>
        <v>celexd:c_5</v>
      </c>
      <c r="D103" s="2" t="n">
        <v>5</v>
      </c>
      <c r="E103" s="2" t="s">
        <v>1690</v>
      </c>
      <c r="G103" s="2" t="s">
        <v>1691</v>
      </c>
      <c r="H103" s="2" t="n">
        <v>5</v>
      </c>
      <c r="I103" s="2" t="s">
        <v>1692</v>
      </c>
      <c r="M103" s="2" t="s">
        <v>1685</v>
      </c>
      <c r="N103" s="2" t="n">
        <v>5</v>
      </c>
      <c r="O103" s="23" t="str">
        <f aca="false">CONCATENATE("celexd:clc_",M103)</f>
        <v>celexd:clc_5_OTHER</v>
      </c>
    </row>
    <row r="104" customFormat="false" ht="23.85" hidden="false" customHeight="false" outlineLevel="0" collapsed="false">
      <c r="A104" s="2" t="str">
        <f aca="false">CONCATENATE("celexd:c_",B104)</f>
        <v>celexd:c_5_AT_OJC</v>
      </c>
      <c r="B104" s="2" t="s">
        <v>1693</v>
      </c>
      <c r="C104" s="2" t="str">
        <f aca="false">IF(NOT(ISBLANK(D104)),CONCATENATE("celexd:c_",D104),""  )</f>
        <v>celexd:c_5_AT</v>
      </c>
      <c r="D104" s="2" t="s">
        <v>1689</v>
      </c>
      <c r="E104" s="2" t="s">
        <v>1690</v>
      </c>
      <c r="G104" s="2" t="s">
        <v>1694</v>
      </c>
      <c r="H104" s="2" t="n">
        <v>5</v>
      </c>
      <c r="I104" s="2" t="s">
        <v>1692</v>
      </c>
      <c r="J104" s="2" t="s">
        <v>1688</v>
      </c>
      <c r="K104" s="2" t="s">
        <v>1688</v>
      </c>
      <c r="M104" s="2" t="s">
        <v>1685</v>
      </c>
      <c r="N104" s="2" t="n">
        <v>5</v>
      </c>
      <c r="O104" s="23" t="str">
        <f aca="false">CONCATENATE("celexd:clc_",M104)</f>
        <v>celexd:clc_5_OTHER</v>
      </c>
    </row>
    <row r="105" customFormat="false" ht="13.8" hidden="false" customHeight="false" outlineLevel="0" collapsed="false">
      <c r="A105" s="2" t="str">
        <f aca="false">CONCATENATE("celexd:c_",B105)</f>
        <v>celexd:c_5_BP</v>
      </c>
      <c r="B105" s="2" t="s">
        <v>1695</v>
      </c>
      <c r="C105" s="2" t="str">
        <f aca="false">IF(NOT(ISBLANK(D105)),CONCATENATE("celexd:c_",D105),""  )</f>
        <v>celexd:c_5</v>
      </c>
      <c r="D105" s="2" t="n">
        <v>5</v>
      </c>
      <c r="E105" s="2" t="s">
        <v>1696</v>
      </c>
      <c r="H105" s="2" t="n">
        <v>5</v>
      </c>
      <c r="I105" s="2" t="s">
        <v>1697</v>
      </c>
      <c r="M105" s="2" t="s">
        <v>1663</v>
      </c>
      <c r="N105" s="2" t="n">
        <v>5</v>
      </c>
      <c r="O105" s="23" t="str">
        <f aca="false">CONCATENATE("celexd:clc_",M105)</f>
        <v>celexd:clc_5_EP</v>
      </c>
    </row>
    <row r="106" customFormat="false" ht="57.45" hidden="false" customHeight="false" outlineLevel="0" collapsed="false">
      <c r="A106" s="2" t="str">
        <f aca="false">CONCATENATE("celexd:c_",B106)</f>
        <v>celexd:c_5_BP_OJC</v>
      </c>
      <c r="B106" s="2" t="s">
        <v>1698</v>
      </c>
      <c r="C106" s="2" t="str">
        <f aca="false">IF(NOT(ISBLANK(D106)),CONCATENATE("celexd:c_",D106),""  )</f>
        <v>celexd:c_5_BP</v>
      </c>
      <c r="D106" s="2" t="s">
        <v>1695</v>
      </c>
      <c r="E106" s="2" t="s">
        <v>1699</v>
      </c>
      <c r="F106" s="2" t="s">
        <v>1700</v>
      </c>
      <c r="H106" s="2" t="n">
        <v>5</v>
      </c>
      <c r="I106" s="2" t="s">
        <v>1697</v>
      </c>
      <c r="J106" s="2" t="s">
        <v>1490</v>
      </c>
      <c r="K106" s="2" t="s">
        <v>1701</v>
      </c>
      <c r="M106" s="2" t="s">
        <v>1663</v>
      </c>
      <c r="N106" s="2" t="n">
        <v>5</v>
      </c>
      <c r="O106" s="23" t="str">
        <f aca="false">CONCATENATE("celexd:clc_",M106)</f>
        <v>celexd:clc_5_EP</v>
      </c>
    </row>
    <row r="107" customFormat="false" ht="57.45" hidden="false" customHeight="false" outlineLevel="0" collapsed="false">
      <c r="A107" s="2" t="str">
        <f aca="false">CONCATENATE("celexd:c_",B107)</f>
        <v>celexd:c_5_BP_OJL</v>
      </c>
      <c r="B107" s="2" t="s">
        <v>1702</v>
      </c>
      <c r="C107" s="2" t="str">
        <f aca="false">IF(NOT(ISBLANK(D107)),CONCATENATE("celexd:c_",D107),""  )</f>
        <v>celexd:c_5_BP</v>
      </c>
      <c r="D107" s="2" t="s">
        <v>1695</v>
      </c>
      <c r="E107" s="2" t="s">
        <v>1703</v>
      </c>
      <c r="F107" s="2" t="s">
        <v>1704</v>
      </c>
      <c r="G107" s="2" t="s">
        <v>1705</v>
      </c>
      <c r="H107" s="2" t="n">
        <v>5</v>
      </c>
      <c r="I107" s="2" t="s">
        <v>1697</v>
      </c>
      <c r="J107" s="2" t="s">
        <v>1706</v>
      </c>
      <c r="K107" s="2" t="s">
        <v>1426</v>
      </c>
      <c r="M107" s="2" t="s">
        <v>1663</v>
      </c>
      <c r="N107" s="2" t="n">
        <v>5</v>
      </c>
      <c r="O107" s="23" t="str">
        <f aca="false">CONCATENATE("celexd:clc_",M107)</f>
        <v>celexd:clc_5_EP</v>
      </c>
    </row>
    <row r="108" customFormat="false" ht="23.85" hidden="false" customHeight="false" outlineLevel="0" collapsed="false">
      <c r="A108" s="2" t="str">
        <f aca="false">CONCATENATE("celexd:c_",B108)</f>
        <v>celexd:c_5_DC</v>
      </c>
      <c r="B108" s="2" t="s">
        <v>1707</v>
      </c>
      <c r="C108" s="2" t="str">
        <f aca="false">IF(NOT(ISBLANK(D108)),CONCATENATE("celexd:c_",D108),""  )</f>
        <v>celexd:c_5</v>
      </c>
      <c r="D108" s="2" t="n">
        <v>5</v>
      </c>
      <c r="E108" s="2" t="s">
        <v>1708</v>
      </c>
      <c r="H108" s="2" t="n">
        <v>5</v>
      </c>
      <c r="I108" s="2" t="s">
        <v>106</v>
      </c>
      <c r="M108" s="2" t="s">
        <v>1709</v>
      </c>
      <c r="N108" s="2" t="n">
        <v>5</v>
      </c>
      <c r="O108" s="23" t="str">
        <f aca="false">CONCATENATE("celexd:clc_",M108)</f>
        <v>celexd:clc_5_COM</v>
      </c>
    </row>
    <row r="109" customFormat="false" ht="91" hidden="false" customHeight="false" outlineLevel="0" collapsed="false">
      <c r="A109" s="2" t="str">
        <f aca="false">CONCATENATE("celexd:c_",B109)</f>
        <v>celexd:c_5_DC_EUR</v>
      </c>
      <c r="B109" s="2" t="s">
        <v>1710</v>
      </c>
      <c r="C109" s="2" t="str">
        <f aca="false">IF(NOT(ISBLANK(D109)),CONCATENATE("celexd:c_",D109),""  )</f>
        <v>celexd:c_5_DC</v>
      </c>
      <c r="D109" s="2" t="s">
        <v>1707</v>
      </c>
      <c r="E109" s="2" t="s">
        <v>1711</v>
      </c>
      <c r="F109" s="2" t="s">
        <v>1712</v>
      </c>
      <c r="H109" s="2" t="n">
        <v>5</v>
      </c>
      <c r="I109" s="2" t="s">
        <v>106</v>
      </c>
      <c r="J109" s="2" t="s">
        <v>1713</v>
      </c>
      <c r="K109" s="2" t="s">
        <v>1714</v>
      </c>
      <c r="M109" s="2" t="s">
        <v>1709</v>
      </c>
      <c r="N109" s="2" t="n">
        <v>5</v>
      </c>
      <c r="O109" s="23" t="str">
        <f aca="false">CONCATENATE("celexd:clc_",M109)</f>
        <v>celexd:clc_5_COM</v>
      </c>
    </row>
    <row r="110" customFormat="false" ht="23.85" hidden="false" customHeight="false" outlineLevel="0" collapsed="false">
      <c r="A110" s="2" t="str">
        <f aca="false">CONCATENATE("celexd:c_",B110)</f>
        <v>celexd:c_5_DC_OJC</v>
      </c>
      <c r="B110" s="2" t="s">
        <v>1715</v>
      </c>
      <c r="C110" s="2" t="str">
        <f aca="false">IF(NOT(ISBLANK(D110)),CONCATENATE("celexd:c_",D110),""  )</f>
        <v>celexd:c_5_DC</v>
      </c>
      <c r="D110" s="2" t="s">
        <v>1707</v>
      </c>
      <c r="E110" s="2" t="s">
        <v>1716</v>
      </c>
      <c r="G110" s="2" t="s">
        <v>1717</v>
      </c>
      <c r="H110" s="2" t="n">
        <v>5</v>
      </c>
      <c r="I110" s="2" t="s">
        <v>106</v>
      </c>
      <c r="M110" s="2" t="s">
        <v>1709</v>
      </c>
      <c r="N110" s="2" t="n">
        <v>5</v>
      </c>
      <c r="O110" s="23" t="str">
        <f aca="false">CONCATENATE("celexd:clc_",M110)</f>
        <v>celexd:clc_5_COM</v>
      </c>
    </row>
    <row r="111" customFormat="false" ht="13.8" hidden="false" customHeight="false" outlineLevel="0" collapsed="false">
      <c r="A111" s="2" t="str">
        <f aca="false">CONCATENATE("celexd:c_",B111)</f>
        <v>celexd:c_5_DP</v>
      </c>
      <c r="B111" s="2" t="s">
        <v>1718</v>
      </c>
      <c r="C111" s="2" t="str">
        <f aca="false">IF(NOT(ISBLANK(D111)),CONCATENATE("celexd:c_",D111),""  )</f>
        <v>celexd:c_5</v>
      </c>
      <c r="D111" s="2" t="n">
        <v>5</v>
      </c>
      <c r="E111" s="2" t="s">
        <v>1719</v>
      </c>
      <c r="H111" s="2" t="n">
        <v>5</v>
      </c>
      <c r="I111" s="2" t="s">
        <v>299</v>
      </c>
      <c r="M111" s="2" t="s">
        <v>1663</v>
      </c>
      <c r="N111" s="2" t="n">
        <v>5</v>
      </c>
      <c r="O111" s="23" t="str">
        <f aca="false">CONCATENATE("celexd:clc_",M111)</f>
        <v>celexd:clc_5_EP</v>
      </c>
    </row>
    <row r="112" customFormat="false" ht="57.45" hidden="false" customHeight="false" outlineLevel="0" collapsed="false">
      <c r="A112" s="2" t="str">
        <f aca="false">CONCATENATE("celexd:c_",B112)</f>
        <v>celexd:c_5_DP_OJC</v>
      </c>
      <c r="B112" s="2" t="s">
        <v>1720</v>
      </c>
      <c r="C112" s="2" t="str">
        <f aca="false">IF(NOT(ISBLANK(D112)),CONCATENATE("celexd:c_",D112),""  )</f>
        <v>celexd:c_5_DP</v>
      </c>
      <c r="D112" s="2" t="s">
        <v>1718</v>
      </c>
      <c r="E112" s="2" t="s">
        <v>1721</v>
      </c>
      <c r="F112" s="2" t="s">
        <v>1722</v>
      </c>
      <c r="H112" s="2" t="n">
        <v>5</v>
      </c>
      <c r="I112" s="2" t="s">
        <v>299</v>
      </c>
      <c r="J112" s="2" t="s">
        <v>1490</v>
      </c>
      <c r="K112" s="2" t="s">
        <v>1723</v>
      </c>
      <c r="M112" s="2" t="s">
        <v>1663</v>
      </c>
      <c r="N112" s="2" t="n">
        <v>5</v>
      </c>
      <c r="O112" s="23" t="str">
        <f aca="false">CONCATENATE("celexd:clc_",M112)</f>
        <v>celexd:clc_5_EP</v>
      </c>
    </row>
    <row r="113" customFormat="false" ht="13.8" hidden="false" customHeight="false" outlineLevel="0" collapsed="false">
      <c r="A113" s="2" t="str">
        <f aca="false">CONCATENATE("celexd:c_",B113)</f>
        <v>celexd:c_5_EC</v>
      </c>
      <c r="B113" s="2" t="s">
        <v>1724</v>
      </c>
      <c r="C113" s="2" t="str">
        <f aca="false">IF(NOT(ISBLANK(D113)),CONCATENATE("celexd:c_",D113),""  )</f>
        <v>celexd:c_5</v>
      </c>
      <c r="D113" s="2" t="n">
        <v>5</v>
      </c>
      <c r="E113" s="2" t="s">
        <v>1725</v>
      </c>
      <c r="H113" s="2" t="n">
        <v>5</v>
      </c>
      <c r="I113" s="2" t="s">
        <v>1726</v>
      </c>
      <c r="M113" s="2" t="s">
        <v>1709</v>
      </c>
      <c r="N113" s="2" t="n">
        <v>5</v>
      </c>
      <c r="O113" s="23" t="str">
        <f aca="false">CONCATENATE("celexd:clc_",M113)</f>
        <v>celexd:clc_5_COM</v>
      </c>
    </row>
    <row r="114" customFormat="false" ht="79.85" hidden="false" customHeight="false" outlineLevel="0" collapsed="false">
      <c r="A114" s="2" t="str">
        <f aca="false">CONCATENATE("celexd:c_",B114)</f>
        <v>celexd:c_5_EC_EUR</v>
      </c>
      <c r="B114" s="2" t="s">
        <v>1727</v>
      </c>
      <c r="C114" s="2" t="str">
        <f aca="false">IF(NOT(ISBLANK(D114)),CONCATENATE("celexd:c_",D114),""  )</f>
        <v>celexd:c_5_EC</v>
      </c>
      <c r="D114" s="2" t="s">
        <v>1724</v>
      </c>
      <c r="E114" s="2" t="s">
        <v>1728</v>
      </c>
      <c r="F114" s="2" t="s">
        <v>1729</v>
      </c>
      <c r="H114" s="2" t="n">
        <v>5</v>
      </c>
      <c r="I114" s="2" t="s">
        <v>1726</v>
      </c>
      <c r="J114" s="2" t="s">
        <v>1730</v>
      </c>
      <c r="K114" s="2" t="s">
        <v>1730</v>
      </c>
      <c r="M114" s="2" t="s">
        <v>1709</v>
      </c>
      <c r="N114" s="2" t="n">
        <v>5</v>
      </c>
      <c r="O114" s="23" t="str">
        <f aca="false">CONCATENATE("celexd:clc_",M114)</f>
        <v>celexd:clc_5_COM</v>
      </c>
    </row>
    <row r="115" customFormat="false" ht="13.8" hidden="false" customHeight="false" outlineLevel="0" collapsed="false">
      <c r="A115" s="2" t="str">
        <f aca="false">CONCATENATE("celexd:c_",B115)</f>
        <v>celexd:c_5_FC</v>
      </c>
      <c r="B115" s="2" t="s">
        <v>1731</v>
      </c>
      <c r="C115" s="2" t="str">
        <f aca="false">IF(NOT(ISBLANK(D115)),CONCATENATE("celexd:c_",D115),""  )</f>
        <v>celexd:c_5</v>
      </c>
      <c r="D115" s="2" t="n">
        <v>5</v>
      </c>
      <c r="E115" s="2" t="s">
        <v>1732</v>
      </c>
      <c r="H115" s="2" t="n">
        <v>5</v>
      </c>
      <c r="I115" s="2" t="s">
        <v>1733</v>
      </c>
      <c r="M115" s="2" t="s">
        <v>1709</v>
      </c>
      <c r="N115" s="2" t="n">
        <v>5</v>
      </c>
      <c r="O115" s="23" t="str">
        <f aca="false">CONCATENATE("celexd:clc_",M115)</f>
        <v>celexd:clc_5_COM</v>
      </c>
    </row>
    <row r="116" customFormat="false" ht="79.85" hidden="false" customHeight="false" outlineLevel="0" collapsed="false">
      <c r="A116" s="2" t="str">
        <f aca="false">CONCATENATE("celexd:c_",B116)</f>
        <v>celexd:c_5_FC_EUR</v>
      </c>
      <c r="B116" s="2" t="s">
        <v>1734</v>
      </c>
      <c r="C116" s="2" t="str">
        <f aca="false">IF(NOT(ISBLANK(D116)),CONCATENATE("celexd:c_",D116),""  )</f>
        <v>celexd:c_5_FC</v>
      </c>
      <c r="D116" s="2" t="s">
        <v>1731</v>
      </c>
      <c r="E116" s="2" t="s">
        <v>1735</v>
      </c>
      <c r="F116" s="2" t="s">
        <v>1736</v>
      </c>
      <c r="H116" s="2" t="n">
        <v>5</v>
      </c>
      <c r="I116" s="2" t="s">
        <v>1733</v>
      </c>
      <c r="J116" s="2" t="s">
        <v>1737</v>
      </c>
      <c r="K116" s="2" t="s">
        <v>1737</v>
      </c>
      <c r="M116" s="2" t="s">
        <v>1709</v>
      </c>
      <c r="N116" s="2" t="n">
        <v>5</v>
      </c>
      <c r="O116" s="23" t="str">
        <f aca="false">CONCATENATE("celexd:clc_",M116)</f>
        <v>celexd:clc_5_COM</v>
      </c>
    </row>
    <row r="117" customFormat="false" ht="13.8" hidden="false" customHeight="false" outlineLevel="0" collapsed="false">
      <c r="A117" s="2" t="str">
        <f aca="false">CONCATENATE("celexd:c_",B117)</f>
        <v>celexd:c_5_GC</v>
      </c>
      <c r="B117" s="2" t="s">
        <v>1738</v>
      </c>
      <c r="C117" s="2" t="str">
        <f aca="false">IF(NOT(ISBLANK(D117)),CONCATENATE("celexd:c_",D117),""  )</f>
        <v>celexd:c_5</v>
      </c>
      <c r="D117" s="2" t="n">
        <v>5</v>
      </c>
      <c r="E117" s="2" t="s">
        <v>1739</v>
      </c>
      <c r="H117" s="2" t="n">
        <v>5</v>
      </c>
      <c r="I117" s="2" t="s">
        <v>1740</v>
      </c>
      <c r="M117" s="2" t="s">
        <v>1709</v>
      </c>
      <c r="N117" s="2" t="n">
        <v>5</v>
      </c>
      <c r="O117" s="23" t="str">
        <f aca="false">CONCATENATE("celexd:clc_",M117)</f>
        <v>celexd:clc_5_COM</v>
      </c>
    </row>
    <row r="118" customFormat="false" ht="79.85" hidden="false" customHeight="false" outlineLevel="0" collapsed="false">
      <c r="A118" s="2" t="str">
        <f aca="false">CONCATENATE("celexd:c_",B118)</f>
        <v>celexd:c_5_GC_EUR</v>
      </c>
      <c r="B118" s="2" t="s">
        <v>1741</v>
      </c>
      <c r="C118" s="2" t="str">
        <f aca="false">IF(NOT(ISBLANK(D118)),CONCATENATE("celexd:c_",D118),""  )</f>
        <v>celexd:c_5_GC</v>
      </c>
      <c r="D118" s="2" t="s">
        <v>1738</v>
      </c>
      <c r="E118" s="2" t="s">
        <v>1742</v>
      </c>
      <c r="F118" s="2" t="s">
        <v>1743</v>
      </c>
      <c r="H118" s="2" t="n">
        <v>5</v>
      </c>
      <c r="I118" s="2" t="s">
        <v>1740</v>
      </c>
      <c r="J118" s="2" t="s">
        <v>1744</v>
      </c>
      <c r="K118" s="2" t="s">
        <v>1744</v>
      </c>
      <c r="M118" s="2" t="s">
        <v>1709</v>
      </c>
      <c r="N118" s="2" t="n">
        <v>5</v>
      </c>
      <c r="O118" s="23" t="str">
        <f aca="false">CONCATENATE("celexd:clc_",M118)</f>
        <v>celexd:clc_5_COM</v>
      </c>
    </row>
    <row r="119" customFormat="false" ht="23.85" hidden="false" customHeight="false" outlineLevel="0" collapsed="false">
      <c r="A119" s="2" t="str">
        <f aca="false">CONCATENATE("celexd:c_",B119)</f>
        <v>celexd:c_5_HB</v>
      </c>
      <c r="B119" s="2" t="s">
        <v>1745</v>
      </c>
      <c r="C119" s="2" t="str">
        <f aca="false">IF(NOT(ISBLANK(D119)),CONCATENATE("celexd:c_",D119),""  )</f>
        <v>celexd:c_5</v>
      </c>
      <c r="D119" s="2" t="n">
        <v>5</v>
      </c>
      <c r="E119" s="2" t="s">
        <v>1746</v>
      </c>
      <c r="H119" s="2" t="n">
        <v>5</v>
      </c>
      <c r="I119" s="2" t="s">
        <v>1747</v>
      </c>
      <c r="M119" s="2" t="s">
        <v>1625</v>
      </c>
      <c r="N119" s="2" t="n">
        <v>5</v>
      </c>
      <c r="O119" s="23" t="str">
        <f aca="false">CONCATENATE("celexd:clc_",M119)</f>
        <v>celexd:clc_5_ECB</v>
      </c>
    </row>
    <row r="120" customFormat="false" ht="23.85" hidden="false" customHeight="false" outlineLevel="0" collapsed="false">
      <c r="A120" s="2" t="str">
        <f aca="false">CONCATENATE("celexd:c_",B120)</f>
        <v>celexd:c_5_HB_OJC</v>
      </c>
      <c r="B120" s="2" t="s">
        <v>1748</v>
      </c>
      <c r="C120" s="2" t="str">
        <f aca="false">IF(NOT(ISBLANK(D120)),CONCATENATE("celexd:c_",D120),""  )</f>
        <v>celexd:c_5_HB</v>
      </c>
      <c r="D120" s="2" t="s">
        <v>1745</v>
      </c>
      <c r="E120" s="2" t="s">
        <v>1749</v>
      </c>
      <c r="F120" s="2" t="s">
        <v>1750</v>
      </c>
      <c r="H120" s="2" t="n">
        <v>5</v>
      </c>
      <c r="I120" s="2" t="s">
        <v>1747</v>
      </c>
      <c r="J120" s="2" t="s">
        <v>1751</v>
      </c>
      <c r="K120" s="2" t="s">
        <v>1751</v>
      </c>
      <c r="M120" s="2" t="s">
        <v>1625</v>
      </c>
      <c r="N120" s="2" t="n">
        <v>5</v>
      </c>
      <c r="O120" s="23" t="str">
        <f aca="false">CONCATENATE("celexd:clc_",M120)</f>
        <v>celexd:clc_5_ECB</v>
      </c>
    </row>
    <row r="121" customFormat="false" ht="23.85" hidden="false" customHeight="false" outlineLevel="0" collapsed="false">
      <c r="A121" s="2" t="str">
        <f aca="false">CONCATENATE("celexd:c_",B121)</f>
        <v>celexd:c_5_IE</v>
      </c>
      <c r="B121" s="2" t="s">
        <v>1752</v>
      </c>
      <c r="C121" s="2" t="str">
        <f aca="false">IF(NOT(ISBLANK(D121)),CONCATENATE("celexd:c_",D121),""  )</f>
        <v>celexd:c_5</v>
      </c>
      <c r="D121" s="2" t="n">
        <v>5</v>
      </c>
      <c r="E121" s="2" t="s">
        <v>1753</v>
      </c>
      <c r="H121" s="2" t="n">
        <v>5</v>
      </c>
      <c r="I121" s="2" t="s">
        <v>1754</v>
      </c>
      <c r="M121" s="2" t="s">
        <v>1633</v>
      </c>
      <c r="N121" s="2" t="n">
        <v>5</v>
      </c>
      <c r="O121" s="23" t="str">
        <f aca="false">CONCATENATE("celexd:clc_",M121)</f>
        <v>celexd:clc_5_EESC</v>
      </c>
    </row>
    <row r="122" customFormat="false" ht="23.85" hidden="false" customHeight="false" outlineLevel="0" collapsed="false">
      <c r="A122" s="2" t="str">
        <f aca="false">CONCATENATE("celexd:c_",B122)</f>
        <v>celexd:c_5_IE_OJC</v>
      </c>
      <c r="B122" s="2" t="s">
        <v>1755</v>
      </c>
      <c r="C122" s="2" t="str">
        <f aca="false">IF(NOT(ISBLANK(D122)),CONCATENATE("celexd:c_",D122),""  )</f>
        <v>celexd:c_5_IE</v>
      </c>
      <c r="D122" s="2" t="s">
        <v>1752</v>
      </c>
      <c r="E122" s="2" t="s">
        <v>1756</v>
      </c>
      <c r="F122" s="2" t="s">
        <v>1757</v>
      </c>
      <c r="G122" s="2" t="s">
        <v>1644</v>
      </c>
      <c r="H122" s="2" t="n">
        <v>5</v>
      </c>
      <c r="I122" s="2" t="s">
        <v>1754</v>
      </c>
      <c r="J122" s="2" t="s">
        <v>1490</v>
      </c>
      <c r="K122" s="2" t="s">
        <v>1490</v>
      </c>
      <c r="M122" s="2" t="s">
        <v>1633</v>
      </c>
      <c r="N122" s="2" t="n">
        <v>5</v>
      </c>
      <c r="O122" s="23" t="str">
        <f aca="false">CONCATENATE("celexd:clc_",M122)</f>
        <v>celexd:clc_5_EESC</v>
      </c>
    </row>
    <row r="123" customFormat="false" ht="23.85" hidden="false" customHeight="false" outlineLevel="0" collapsed="false">
      <c r="A123" s="2" t="str">
        <f aca="false">CONCATENATE("celexd:c_",B123)</f>
        <v>celexd:c_5_IG</v>
      </c>
      <c r="B123" s="2" t="s">
        <v>1758</v>
      </c>
      <c r="C123" s="2" t="str">
        <f aca="false">IF(NOT(ISBLANK(D123)),CONCATENATE("celexd:c_",D123),""  )</f>
        <v>celexd:c_5</v>
      </c>
      <c r="D123" s="2" t="n">
        <v>5</v>
      </c>
      <c r="E123" s="2" t="s">
        <v>1759</v>
      </c>
      <c r="H123" s="2" t="n">
        <v>5</v>
      </c>
      <c r="I123" s="2" t="s">
        <v>1760</v>
      </c>
      <c r="M123" s="2" t="s">
        <v>1650</v>
      </c>
      <c r="N123" s="2" t="n">
        <v>5</v>
      </c>
      <c r="O123" s="23" t="str">
        <f aca="false">CONCATENATE("celexd:clc_",M123)</f>
        <v>celexd:clc_5_CONSIL</v>
      </c>
    </row>
    <row r="124" customFormat="false" ht="35.05" hidden="false" customHeight="false" outlineLevel="0" collapsed="false">
      <c r="A124" s="2" t="str">
        <f aca="false">CONCATENATE("celexd:c_",B124)</f>
        <v>celexd:c_5_IG_OJC</v>
      </c>
      <c r="B124" s="2" t="s">
        <v>1761</v>
      </c>
      <c r="C124" s="2" t="str">
        <f aca="false">IF(NOT(ISBLANK(D124)),CONCATENATE("celexd:c_",D124),""  )</f>
        <v>celexd:c_5_IG</v>
      </c>
      <c r="D124" s="2" t="s">
        <v>1758</v>
      </c>
      <c r="E124" s="2" t="s">
        <v>1762</v>
      </c>
      <c r="F124" s="2" t="s">
        <v>1763</v>
      </c>
      <c r="H124" s="2" t="n">
        <v>5</v>
      </c>
      <c r="I124" s="2" t="s">
        <v>1760</v>
      </c>
      <c r="J124" s="2" t="s">
        <v>1395</v>
      </c>
      <c r="K124" s="2" t="s">
        <v>1395</v>
      </c>
      <c r="M124" s="2" t="s">
        <v>1650</v>
      </c>
      <c r="N124" s="2" t="n">
        <v>5</v>
      </c>
      <c r="O124" s="23" t="str">
        <f aca="false">CONCATENATE("celexd:clc_",M124)</f>
        <v>celexd:clc_5_CONSIL</v>
      </c>
    </row>
    <row r="125" customFormat="false" ht="23.85" hidden="false" customHeight="false" outlineLevel="0" collapsed="false">
      <c r="A125" s="2" t="str">
        <f aca="false">CONCATENATE("celexd:c_",B125)</f>
        <v>celexd:c_5_IP</v>
      </c>
      <c r="B125" s="2" t="s">
        <v>1764</v>
      </c>
      <c r="C125" s="2" t="str">
        <f aca="false">IF(NOT(ISBLANK(D125)),CONCATENATE("celexd:c_",D125),""  )</f>
        <v>celexd:c_5</v>
      </c>
      <c r="D125" s="2" t="n">
        <v>5</v>
      </c>
      <c r="E125" s="2" t="s">
        <v>1765</v>
      </c>
      <c r="H125" s="2" t="n">
        <v>5</v>
      </c>
      <c r="I125" s="2" t="s">
        <v>1766</v>
      </c>
      <c r="M125" s="2" t="s">
        <v>1663</v>
      </c>
      <c r="N125" s="2" t="n">
        <v>5</v>
      </c>
      <c r="O125" s="23" t="str">
        <f aca="false">CONCATENATE("celexd:clc_",M125)</f>
        <v>celexd:clc_5_EP</v>
      </c>
    </row>
    <row r="126" customFormat="false" ht="57.45" hidden="false" customHeight="false" outlineLevel="0" collapsed="false">
      <c r="A126" s="2" t="str">
        <f aca="false">CONCATENATE("celexd:c_",B126)</f>
        <v>celexd:c_5_IP_OJC</v>
      </c>
      <c r="B126" s="2" t="s">
        <v>1767</v>
      </c>
      <c r="C126" s="2" t="str">
        <f aca="false">IF(NOT(ISBLANK(D126)),CONCATENATE("celexd:c_",D126),""  )</f>
        <v>celexd:c_5_IP</v>
      </c>
      <c r="D126" s="2" t="s">
        <v>1764</v>
      </c>
      <c r="E126" s="2" t="s">
        <v>1768</v>
      </c>
      <c r="F126" s="2" t="s">
        <v>1769</v>
      </c>
      <c r="H126" s="2" t="n">
        <v>5</v>
      </c>
      <c r="I126" s="2" t="s">
        <v>1766</v>
      </c>
      <c r="J126" s="2" t="s">
        <v>1490</v>
      </c>
      <c r="K126" s="2" t="s">
        <v>1770</v>
      </c>
      <c r="M126" s="2" t="s">
        <v>1663</v>
      </c>
      <c r="N126" s="2" t="n">
        <v>5</v>
      </c>
      <c r="O126" s="23" t="str">
        <f aca="false">CONCATENATE("celexd:clc_",M126)</f>
        <v>celexd:clc_5_EP</v>
      </c>
    </row>
    <row r="127" customFormat="false" ht="23.85" hidden="false" customHeight="false" outlineLevel="0" collapsed="false">
      <c r="A127" s="2" t="str">
        <f aca="false">CONCATENATE("celexd:c_",B127)</f>
        <v>celexd:c_5_IR</v>
      </c>
      <c r="B127" s="2" t="s">
        <v>1771</v>
      </c>
      <c r="C127" s="2" t="str">
        <f aca="false">IF(NOT(ISBLANK(D127)),CONCATENATE("celexd:c_",D127),""  )</f>
        <v>celexd:c_5</v>
      </c>
      <c r="D127" s="2" t="n">
        <v>5</v>
      </c>
      <c r="E127" s="2" t="s">
        <v>1772</v>
      </c>
      <c r="G127" s="2" t="s">
        <v>1773</v>
      </c>
      <c r="H127" s="2" t="n">
        <v>5</v>
      </c>
      <c r="I127" s="2" t="s">
        <v>1774</v>
      </c>
      <c r="M127" s="2" t="s">
        <v>1677</v>
      </c>
      <c r="N127" s="2" t="n">
        <v>5</v>
      </c>
      <c r="O127" s="23" t="str">
        <f aca="false">CONCATENATE("celexd:clc_",M127)</f>
        <v>celexd:clc_5_COR</v>
      </c>
    </row>
    <row r="128" customFormat="false" ht="68.65" hidden="false" customHeight="false" outlineLevel="0" collapsed="false">
      <c r="A128" s="2" t="str">
        <f aca="false">CONCATENATE("celexd:c_",B128)</f>
        <v>celexd:c_5_IR_OJC</v>
      </c>
      <c r="B128" s="2" t="s">
        <v>1775</v>
      </c>
      <c r="C128" s="2" t="str">
        <f aca="false">IF(NOT(ISBLANK(D128)),CONCATENATE("celexd:c_",D128),""  )</f>
        <v>celexd:c_5_IR</v>
      </c>
      <c r="D128" s="2" t="s">
        <v>1771</v>
      </c>
      <c r="E128" s="2" t="s">
        <v>1776</v>
      </c>
      <c r="F128" s="2" t="s">
        <v>1777</v>
      </c>
      <c r="H128" s="2" t="n">
        <v>5</v>
      </c>
      <c r="I128" s="2" t="s">
        <v>1774</v>
      </c>
      <c r="J128" s="2" t="s">
        <v>1490</v>
      </c>
      <c r="K128" s="2" t="s">
        <v>1778</v>
      </c>
      <c r="M128" s="2" t="s">
        <v>1677</v>
      </c>
      <c r="N128" s="2" t="n">
        <v>5</v>
      </c>
      <c r="O128" s="23" t="str">
        <f aca="false">CONCATENATE("celexd:clc_",M128)</f>
        <v>celexd:clc_5_COR</v>
      </c>
    </row>
    <row r="129" customFormat="false" ht="13.8" hidden="false" customHeight="false" outlineLevel="0" collapsed="false">
      <c r="A129" s="2" t="str">
        <f aca="false">CONCATENATE("celexd:c_",B129)</f>
        <v>celexd:c_5_JC</v>
      </c>
      <c r="B129" s="2" t="s">
        <v>1779</v>
      </c>
      <c r="C129" s="2" t="str">
        <f aca="false">IF(NOT(ISBLANK(D129)),CONCATENATE("celexd:c_",D129),""  )</f>
        <v>celexd:c_5</v>
      </c>
      <c r="D129" s="2" t="n">
        <v>5</v>
      </c>
      <c r="E129" s="2" t="s">
        <v>1780</v>
      </c>
      <c r="H129" s="2" t="n">
        <v>5</v>
      </c>
      <c r="I129" s="2" t="s">
        <v>1781</v>
      </c>
      <c r="M129" s="2" t="s">
        <v>1709</v>
      </c>
      <c r="N129" s="2" t="n">
        <v>5</v>
      </c>
      <c r="O129" s="23" t="str">
        <f aca="false">CONCATENATE("celexd:clc_",M129)</f>
        <v>celexd:clc_5_COM</v>
      </c>
    </row>
    <row r="130" customFormat="false" ht="46.25" hidden="false" customHeight="false" outlineLevel="0" collapsed="false">
      <c r="A130" s="2" t="str">
        <f aca="false">CONCATENATE("celexd:c_",B130)</f>
        <v>celexd:c_5_JC_EUR</v>
      </c>
      <c r="B130" s="2" t="s">
        <v>1782</v>
      </c>
      <c r="C130" s="2" t="str">
        <f aca="false">IF(NOT(ISBLANK(D130)),CONCATENATE("celexd:c_",D130),""  )</f>
        <v>celexd:c_5_JC</v>
      </c>
      <c r="D130" s="2" t="s">
        <v>1779</v>
      </c>
      <c r="E130" s="2" t="s">
        <v>1783</v>
      </c>
      <c r="F130" s="2" t="s">
        <v>1784</v>
      </c>
      <c r="G130" s="2" t="s">
        <v>1785</v>
      </c>
      <c r="H130" s="2" t="n">
        <v>5</v>
      </c>
      <c r="I130" s="2" t="s">
        <v>1781</v>
      </c>
      <c r="J130" s="2" t="s">
        <v>1786</v>
      </c>
      <c r="K130" s="2" t="s">
        <v>1787</v>
      </c>
      <c r="M130" s="2" t="s">
        <v>1709</v>
      </c>
      <c r="N130" s="2" t="n">
        <v>5</v>
      </c>
      <c r="O130" s="23" t="str">
        <f aca="false">CONCATENATE("celexd:clc_",M130)</f>
        <v>celexd:clc_5_COM</v>
      </c>
    </row>
    <row r="131" customFormat="false" ht="23.85" hidden="false" customHeight="false" outlineLevel="0" collapsed="false">
      <c r="A131" s="2" t="str">
        <f aca="false">CONCATENATE("celexd:c_",B131)</f>
        <v>celexd:c_5_KG</v>
      </c>
      <c r="B131" s="2" t="s">
        <v>1788</v>
      </c>
      <c r="C131" s="2" t="str">
        <f aca="false">IF(NOT(ISBLANK(D131)),CONCATENATE("celexd:c_",D131),""  )</f>
        <v>celexd:c_5</v>
      </c>
      <c r="D131" s="2" t="n">
        <v>5</v>
      </c>
      <c r="E131" s="2" t="s">
        <v>1789</v>
      </c>
      <c r="G131" s="2" t="s">
        <v>1571</v>
      </c>
      <c r="H131" s="2" t="n">
        <v>5</v>
      </c>
      <c r="I131" s="2" t="s">
        <v>1790</v>
      </c>
      <c r="M131" s="2" t="s">
        <v>1650</v>
      </c>
      <c r="N131" s="2" t="n">
        <v>5</v>
      </c>
      <c r="O131" s="23" t="str">
        <f aca="false">CONCATENATE("celexd:clc_",M131)</f>
        <v>celexd:clc_5_CONSIL</v>
      </c>
    </row>
    <row r="132" customFormat="false" ht="23.85" hidden="false" customHeight="false" outlineLevel="0" collapsed="false">
      <c r="A132" s="2" t="str">
        <f aca="false">CONCATENATE("celexd:c_",B132)</f>
        <v>celexd:c_5_KG_OJC</v>
      </c>
      <c r="B132" s="2" t="s">
        <v>1791</v>
      </c>
      <c r="C132" s="2" t="str">
        <f aca="false">IF(NOT(ISBLANK(D132)),CONCATENATE("celexd:c_",D132),""  )</f>
        <v>celexd:c_5_KG</v>
      </c>
      <c r="D132" s="2" t="s">
        <v>1788</v>
      </c>
      <c r="E132" s="2" t="s">
        <v>1792</v>
      </c>
      <c r="H132" s="2" t="n">
        <v>5</v>
      </c>
      <c r="I132" s="2" t="s">
        <v>1790</v>
      </c>
      <c r="J132" s="2" t="s">
        <v>1426</v>
      </c>
      <c r="K132" s="2" t="s">
        <v>1426</v>
      </c>
      <c r="M132" s="2" t="s">
        <v>1650</v>
      </c>
      <c r="N132" s="2" t="n">
        <v>5</v>
      </c>
      <c r="O132" s="23" t="str">
        <f aca="false">CONCATENATE("celexd:clc_",M132)</f>
        <v>celexd:clc_5_CONSIL</v>
      </c>
    </row>
    <row r="133" customFormat="false" ht="91" hidden="false" customHeight="false" outlineLevel="0" collapsed="false">
      <c r="A133" s="2" t="str">
        <f aca="false">CONCATENATE("celexd:c_",B133)</f>
        <v>celexd:c_5_M</v>
      </c>
      <c r="B133" s="2" t="s">
        <v>1793</v>
      </c>
      <c r="C133" s="2" t="str">
        <f aca="false">IF(NOT(ISBLANK(D133)),CONCATENATE("celexd:c_",D133),""  )</f>
        <v>celexd:c_5</v>
      </c>
      <c r="D133" s="2" t="n">
        <v>5</v>
      </c>
      <c r="E133" s="2" t="s">
        <v>1794</v>
      </c>
      <c r="G133" s="2" t="s">
        <v>1795</v>
      </c>
      <c r="H133" s="2" t="n">
        <v>5</v>
      </c>
      <c r="I133" s="2" t="s">
        <v>1540</v>
      </c>
      <c r="M133" s="2" t="s">
        <v>1685</v>
      </c>
      <c r="N133" s="2" t="n">
        <v>5</v>
      </c>
      <c r="O133" s="23" t="str">
        <f aca="false">CONCATENATE("celexd:clc_",M133)</f>
        <v>celexd:clc_5_OTHER</v>
      </c>
    </row>
    <row r="134" customFormat="false" ht="57.45" hidden="false" customHeight="false" outlineLevel="0" collapsed="false">
      <c r="A134" s="2" t="str">
        <f aca="false">CONCATENATE("celexd:c_",B134)</f>
        <v>celexd:c_5_M_OJC</v>
      </c>
      <c r="B134" s="2" t="s">
        <v>1796</v>
      </c>
      <c r="C134" s="2" t="str">
        <f aca="false">IF(NOT(ISBLANK(D134)),CONCATENATE("celexd:c_",D134),""  )</f>
        <v>celexd:c_5_M</v>
      </c>
      <c r="D134" s="2" t="s">
        <v>1793</v>
      </c>
      <c r="E134" s="2" t="s">
        <v>1797</v>
      </c>
      <c r="F134" s="2" t="s">
        <v>1798</v>
      </c>
      <c r="H134" s="2" t="n">
        <v>5</v>
      </c>
      <c r="I134" s="2" t="s">
        <v>1540</v>
      </c>
      <c r="J134" s="2" t="s">
        <v>1799</v>
      </c>
      <c r="K134" s="2" t="s">
        <v>1800</v>
      </c>
      <c r="M134" s="2" t="s">
        <v>1685</v>
      </c>
      <c r="N134" s="2" t="n">
        <v>5</v>
      </c>
      <c r="O134" s="23" t="str">
        <f aca="false">CONCATENATE("celexd:clc_",M134)</f>
        <v>celexd:clc_5_OTHER</v>
      </c>
    </row>
    <row r="135" customFormat="false" ht="23.85" hidden="false" customHeight="false" outlineLevel="0" collapsed="false">
      <c r="A135" s="2" t="str">
        <f aca="false">CONCATENATE("celexd:c_",B135)</f>
        <v>celexd:c_5_PC</v>
      </c>
      <c r="B135" s="2" t="s">
        <v>1801</v>
      </c>
      <c r="C135" s="2" t="str">
        <f aca="false">IF(NOT(ISBLANK(D135)),CONCATENATE("celexd:c_",D135),""  )</f>
        <v>celexd:c_5</v>
      </c>
      <c r="D135" s="2" t="n">
        <v>5</v>
      </c>
      <c r="E135" s="2" t="s">
        <v>1802</v>
      </c>
      <c r="G135" s="2" t="s">
        <v>1803</v>
      </c>
      <c r="H135" s="2" t="n">
        <v>5</v>
      </c>
      <c r="I135" s="2" t="s">
        <v>1804</v>
      </c>
      <c r="J135" s="2" t="s">
        <v>1713</v>
      </c>
      <c r="K135" s="2" t="s">
        <v>1713</v>
      </c>
      <c r="M135" s="2" t="s">
        <v>1709</v>
      </c>
      <c r="N135" s="2" t="n">
        <v>5</v>
      </c>
      <c r="O135" s="23" t="str">
        <f aca="false">CONCATENATE("celexd:clc_",M135)</f>
        <v>celexd:clc_5_COM</v>
      </c>
    </row>
    <row r="136" customFormat="false" ht="35.05" hidden="false" customHeight="false" outlineLevel="0" collapsed="false">
      <c r="A136" s="2" t="str">
        <f aca="false">CONCATENATE("celexd:c_",B136)</f>
        <v>celexd:c_5_PC_EUR</v>
      </c>
      <c r="B136" s="2" t="s">
        <v>1805</v>
      </c>
      <c r="C136" s="2" t="str">
        <f aca="false">IF(NOT(ISBLANK(D136)),CONCATENATE("celexd:c_",D136),""  )</f>
        <v>celexd:c_5_PC</v>
      </c>
      <c r="D136" s="2" t="s">
        <v>1801</v>
      </c>
      <c r="E136" s="2" t="s">
        <v>1806</v>
      </c>
      <c r="F136" s="2" t="s">
        <v>1807</v>
      </c>
      <c r="H136" s="2" t="n">
        <v>5</v>
      </c>
      <c r="I136" s="2" t="s">
        <v>1804</v>
      </c>
      <c r="J136" s="2" t="s">
        <v>1713</v>
      </c>
      <c r="K136" s="2" t="s">
        <v>1713</v>
      </c>
      <c r="M136" s="2" t="s">
        <v>1709</v>
      </c>
      <c r="N136" s="2" t="n">
        <v>5</v>
      </c>
      <c r="O136" s="23" t="str">
        <f aca="false">CONCATENATE("celexd:clc_",M136)</f>
        <v>celexd:clc_5_COM</v>
      </c>
    </row>
    <row r="137" customFormat="false" ht="23.85" hidden="false" customHeight="false" outlineLevel="0" collapsed="false">
      <c r="A137" s="2" t="str">
        <f aca="false">CONCATENATE("celexd:c_",B137)</f>
        <v>celexd:c_5_PC_OJC</v>
      </c>
      <c r="B137" s="2" t="s">
        <v>1808</v>
      </c>
      <c r="C137" s="2" t="str">
        <f aca="false">IF(NOT(ISBLANK(D137)),CONCATENATE("celexd:c_",D137),""  )</f>
        <v>celexd:c_5_PC</v>
      </c>
      <c r="D137" s="2" t="s">
        <v>1801</v>
      </c>
      <c r="E137" s="2" t="s">
        <v>1809</v>
      </c>
      <c r="G137" s="2" t="s">
        <v>1810</v>
      </c>
      <c r="H137" s="2" t="n">
        <v>5</v>
      </c>
      <c r="I137" s="2" t="s">
        <v>1804</v>
      </c>
      <c r="J137" s="2" t="s">
        <v>1713</v>
      </c>
      <c r="K137" s="2" t="s">
        <v>1713</v>
      </c>
      <c r="M137" s="2" t="s">
        <v>1709</v>
      </c>
      <c r="N137" s="2" t="n">
        <v>5</v>
      </c>
      <c r="O137" s="23" t="str">
        <f aca="false">CONCATENATE("celexd:clc_",M137)</f>
        <v>celexd:clc_5_COM</v>
      </c>
    </row>
    <row r="138" customFormat="false" ht="23.85" hidden="false" customHeight="false" outlineLevel="0" collapsed="false">
      <c r="A138" s="2" t="str">
        <f aca="false">CONCATENATE("celexd:c_",B138)</f>
        <v>celexd:c_5_PC_OJL</v>
      </c>
      <c r="B138" s="2" t="s">
        <v>1811</v>
      </c>
      <c r="C138" s="2" t="str">
        <f aca="false">IF(NOT(ISBLANK(D138)),CONCATENATE("celexd:c_",D138),""  )</f>
        <v>celexd:c_5_PC</v>
      </c>
      <c r="D138" s="2" t="s">
        <v>1801</v>
      </c>
      <c r="E138" s="2" t="s">
        <v>1812</v>
      </c>
      <c r="G138" s="2" t="s">
        <v>1813</v>
      </c>
      <c r="H138" s="2" t="n">
        <v>5</v>
      </c>
      <c r="I138" s="2" t="s">
        <v>1804</v>
      </c>
      <c r="J138" s="2" t="s">
        <v>1713</v>
      </c>
      <c r="K138" s="2" t="s">
        <v>1713</v>
      </c>
      <c r="M138" s="2" t="s">
        <v>1617</v>
      </c>
      <c r="N138" s="2" t="n">
        <v>5</v>
      </c>
      <c r="O138" s="23" t="str">
        <f aca="false">CONCATENATE("celexd:clc_",M138)</f>
        <v>celexd:clc_5_ECA</v>
      </c>
    </row>
    <row r="139" customFormat="false" ht="79.85" hidden="false" customHeight="false" outlineLevel="0" collapsed="false">
      <c r="A139" s="2" t="str">
        <f aca="false">CONCATENATE("celexd:c_",B139)</f>
        <v>celexd:c_5_SA</v>
      </c>
      <c r="B139" s="2" t="s">
        <v>1814</v>
      </c>
      <c r="C139" s="2" t="str">
        <f aca="false">IF(NOT(ISBLANK(D139)),CONCATENATE("celexd:c_",D139),""  )</f>
        <v>celexd:c_5</v>
      </c>
      <c r="D139" s="2" t="n">
        <v>5</v>
      </c>
      <c r="E139" s="2" t="s">
        <v>1815</v>
      </c>
      <c r="G139" s="2" t="s">
        <v>1816</v>
      </c>
      <c r="H139" s="2" t="n">
        <v>5</v>
      </c>
      <c r="I139" s="2" t="s">
        <v>1817</v>
      </c>
      <c r="M139" s="2" t="s">
        <v>1617</v>
      </c>
      <c r="N139" s="2" t="n">
        <v>5</v>
      </c>
      <c r="O139" s="23" t="str">
        <f aca="false">CONCATENATE("celexd:clc_",M139)</f>
        <v>celexd:clc_5_ECA</v>
      </c>
    </row>
    <row r="140" customFormat="false" ht="46.25" hidden="false" customHeight="false" outlineLevel="0" collapsed="false">
      <c r="A140" s="2" t="str">
        <f aca="false">CONCATENATE("celexd:c_",B140)</f>
        <v>celexd:c_5_SA_EUR</v>
      </c>
      <c r="B140" s="2" t="s">
        <v>1818</v>
      </c>
      <c r="C140" s="2" t="str">
        <f aca="false">IF(NOT(ISBLANK(D140)),CONCATENATE("celexd:c_",D140),""  )</f>
        <v>celexd:c_5_SA</v>
      </c>
      <c r="D140" s="2" t="s">
        <v>1814</v>
      </c>
      <c r="E140" s="2" t="s">
        <v>1819</v>
      </c>
      <c r="F140" s="2" t="s">
        <v>1820</v>
      </c>
      <c r="H140" s="2" t="n">
        <v>5</v>
      </c>
      <c r="I140" s="2" t="s">
        <v>1817</v>
      </c>
      <c r="J140" s="2" t="s">
        <v>1490</v>
      </c>
      <c r="K140" s="2" t="s">
        <v>1821</v>
      </c>
      <c r="M140" s="2" t="s">
        <v>1617</v>
      </c>
      <c r="N140" s="2" t="n">
        <v>5</v>
      </c>
      <c r="O140" s="23" t="str">
        <f aca="false">CONCATENATE("celexd:clc_",M140)</f>
        <v>celexd:clc_5_ECA</v>
      </c>
    </row>
    <row r="141" customFormat="false" ht="57.45" hidden="false" customHeight="false" outlineLevel="0" collapsed="false">
      <c r="A141" s="2" t="str">
        <f aca="false">CONCATENATE("celexd:c_",B141)</f>
        <v>celexd:c_5_SA_OJC</v>
      </c>
      <c r="B141" s="2" t="s">
        <v>1822</v>
      </c>
      <c r="C141" s="2" t="str">
        <f aca="false">IF(NOT(ISBLANK(D141)),CONCATENATE("celexd:c_",D141),""  )</f>
        <v>celexd:c_5_SA</v>
      </c>
      <c r="D141" s="2" t="s">
        <v>1814</v>
      </c>
      <c r="E141" s="2" t="s">
        <v>1823</v>
      </c>
      <c r="F141" s="2" t="s">
        <v>1824</v>
      </c>
      <c r="H141" s="2" t="n">
        <v>5</v>
      </c>
      <c r="I141" s="2" t="s">
        <v>1817</v>
      </c>
      <c r="J141" s="2" t="s">
        <v>1490</v>
      </c>
      <c r="K141" s="2" t="s">
        <v>1825</v>
      </c>
      <c r="M141" s="2" t="s">
        <v>1709</v>
      </c>
      <c r="N141" s="2" t="n">
        <v>5</v>
      </c>
      <c r="O141" s="23" t="str">
        <f aca="false">CONCATENATE("celexd:clc_",M141)</f>
        <v>celexd:clc_5_COM</v>
      </c>
    </row>
    <row r="142" customFormat="false" ht="13.8" hidden="false" customHeight="false" outlineLevel="0" collapsed="false">
      <c r="A142" s="2" t="str">
        <f aca="false">CONCATENATE("celexd:c_",B142)</f>
        <v>celexd:c_5_SC</v>
      </c>
      <c r="B142" s="2" t="s">
        <v>1826</v>
      </c>
      <c r="C142" s="2" t="str">
        <f aca="false">IF(NOT(ISBLANK(D142)),CONCATENATE("celexd:c_",D142),""  )</f>
        <v>celexd:c_5</v>
      </c>
      <c r="D142" s="2" t="n">
        <v>5</v>
      </c>
      <c r="E142" s="2" t="s">
        <v>1827</v>
      </c>
      <c r="H142" s="2" t="n">
        <v>5</v>
      </c>
      <c r="I142" s="2" t="s">
        <v>1828</v>
      </c>
      <c r="M142" s="2" t="s">
        <v>1709</v>
      </c>
      <c r="N142" s="2" t="n">
        <v>5</v>
      </c>
      <c r="O142" s="23" t="str">
        <f aca="false">CONCATENATE("celexd:clc_",M142)</f>
        <v>celexd:clc_5_COM</v>
      </c>
    </row>
    <row r="143" customFormat="false" ht="57.45" hidden="false" customHeight="false" outlineLevel="0" collapsed="false">
      <c r="A143" s="2" t="str">
        <f aca="false">CONCATENATE("celexd:c_",B143)</f>
        <v>celexd:c_5_SC_EUR</v>
      </c>
      <c r="B143" s="2" t="s">
        <v>1829</v>
      </c>
      <c r="C143" s="2" t="str">
        <f aca="false">IF(NOT(ISBLANK(D143)),CONCATENATE("celexd:c_",D143),""  )</f>
        <v>celexd:c_5_SC</v>
      </c>
      <c r="D143" s="2" t="s">
        <v>1826</v>
      </c>
      <c r="E143" s="2" t="s">
        <v>1830</v>
      </c>
      <c r="F143" s="2" t="s">
        <v>1831</v>
      </c>
      <c r="H143" s="2" t="n">
        <v>5</v>
      </c>
      <c r="I143" s="2" t="s">
        <v>1828</v>
      </c>
      <c r="J143" s="2" t="s">
        <v>1832</v>
      </c>
      <c r="K143" s="2" t="s">
        <v>1832</v>
      </c>
      <c r="M143" s="2" t="s">
        <v>1709</v>
      </c>
      <c r="N143" s="2" t="n">
        <v>5</v>
      </c>
      <c r="O143" s="23" t="str">
        <f aca="false">CONCATENATE("celexd:clc_",M143)</f>
        <v>celexd:clc_5_COM</v>
      </c>
    </row>
    <row r="144" customFormat="false" ht="13.8" hidden="false" customHeight="false" outlineLevel="0" collapsed="false">
      <c r="A144" s="2" t="str">
        <f aca="false">CONCATENATE("celexd:c_",B144)</f>
        <v>celexd:c_5_SC_OJC</v>
      </c>
      <c r="B144" s="2" t="s">
        <v>1833</v>
      </c>
      <c r="C144" s="2" t="str">
        <f aca="false">IF(NOT(ISBLANK(D144)),CONCATENATE("celexd:c_",D144),""  )</f>
        <v>celexd:c_5_SC</v>
      </c>
      <c r="D144" s="2" t="s">
        <v>1826</v>
      </c>
      <c r="E144" s="2" t="s">
        <v>1834</v>
      </c>
      <c r="G144" s="2" t="s">
        <v>1835</v>
      </c>
      <c r="H144" s="2" t="n">
        <v>5</v>
      </c>
      <c r="I144" s="2" t="s">
        <v>1828</v>
      </c>
      <c r="M144" s="2" t="s">
        <v>1709</v>
      </c>
      <c r="N144" s="2" t="n">
        <v>5</v>
      </c>
      <c r="O144" s="23" t="str">
        <f aca="false">CONCATENATE("celexd:clc_",M144)</f>
        <v>celexd:clc_5_COM</v>
      </c>
    </row>
    <row r="145" customFormat="false" ht="13.8" hidden="false" customHeight="false" outlineLevel="0" collapsed="false">
      <c r="A145" s="2" t="str">
        <f aca="false">CONCATENATE("celexd:c_",B145)</f>
        <v>celexd:c_5_SC_OJL</v>
      </c>
      <c r="B145" s="2" t="s">
        <v>1836</v>
      </c>
      <c r="C145" s="2" t="str">
        <f aca="false">IF(NOT(ISBLANK(D145)),CONCATENATE("celexd:c_",D145),""  )</f>
        <v>celexd:c_5_SC</v>
      </c>
      <c r="D145" s="2" t="s">
        <v>1826</v>
      </c>
      <c r="E145" s="2" t="s">
        <v>1837</v>
      </c>
      <c r="G145" s="2" t="s">
        <v>1838</v>
      </c>
      <c r="H145" s="2" t="n">
        <v>5</v>
      </c>
      <c r="I145" s="2" t="s">
        <v>1828</v>
      </c>
      <c r="M145" s="2" t="s">
        <v>1617</v>
      </c>
      <c r="N145" s="2" t="n">
        <v>5</v>
      </c>
      <c r="O145" s="23" t="str">
        <f aca="false">CONCATENATE("celexd:clc_",M145)</f>
        <v>celexd:clc_5_ECA</v>
      </c>
    </row>
    <row r="146" customFormat="false" ht="13.8" hidden="false" customHeight="false" outlineLevel="0" collapsed="false">
      <c r="A146" s="2" t="str">
        <f aca="false">CONCATENATE("celexd:c_",B146)</f>
        <v>celexd:c_5_TA</v>
      </c>
      <c r="B146" s="2" t="s">
        <v>1839</v>
      </c>
      <c r="C146" s="2" t="str">
        <f aca="false">IF(NOT(ISBLANK(D146)),CONCATENATE("celexd:c_",D146),""  )</f>
        <v>celexd:c_5</v>
      </c>
      <c r="D146" s="2" t="n">
        <v>5</v>
      </c>
      <c r="E146" s="2" t="s">
        <v>1840</v>
      </c>
      <c r="H146" s="2" t="n">
        <v>5</v>
      </c>
      <c r="I146" s="2" t="s">
        <v>1841</v>
      </c>
      <c r="M146" s="2" t="s">
        <v>1617</v>
      </c>
      <c r="N146" s="2" t="n">
        <v>5</v>
      </c>
      <c r="O146" s="23" t="str">
        <f aca="false">CONCATENATE("celexd:clc_",M146)</f>
        <v>celexd:clc_5_ECA</v>
      </c>
    </row>
    <row r="147" customFormat="false" ht="23.85" hidden="false" customHeight="false" outlineLevel="0" collapsed="false">
      <c r="A147" s="2" t="str">
        <f aca="false">CONCATENATE("celexd:c_",B147)</f>
        <v>celexd:c_5_TA_OJC</v>
      </c>
      <c r="B147" s="2" t="s">
        <v>1842</v>
      </c>
      <c r="C147" s="2" t="str">
        <f aca="false">IF(NOT(ISBLANK(D147)),CONCATENATE("celexd:c_",D147),""  )</f>
        <v>celexd:c_5_TA</v>
      </c>
      <c r="D147" s="2" t="s">
        <v>1839</v>
      </c>
      <c r="E147" s="2" t="s">
        <v>1843</v>
      </c>
      <c r="F147" s="2" t="s">
        <v>1844</v>
      </c>
      <c r="H147" s="2" t="n">
        <v>5</v>
      </c>
      <c r="I147" s="2" t="s">
        <v>1841</v>
      </c>
      <c r="J147" s="2" t="s">
        <v>1395</v>
      </c>
      <c r="K147" s="2" t="s">
        <v>1395</v>
      </c>
      <c r="M147" s="2" t="s">
        <v>1617</v>
      </c>
      <c r="N147" s="2" t="n">
        <v>5</v>
      </c>
      <c r="O147" s="23" t="str">
        <f aca="false">CONCATENATE("celexd:clc_",M147)</f>
        <v>celexd:clc_5_ECA</v>
      </c>
    </row>
    <row r="148" customFormat="false" ht="13.8" hidden="false" customHeight="false" outlineLevel="0" collapsed="false">
      <c r="A148" s="2" t="str">
        <f aca="false">CONCATENATE("celexd:c_",B148)</f>
        <v>celexd:c_5_XA</v>
      </c>
      <c r="B148" s="2" t="s">
        <v>1845</v>
      </c>
      <c r="C148" s="2" t="str">
        <f aca="false">IF(NOT(ISBLANK(D148)),CONCATENATE("celexd:c_",D148),""  )</f>
        <v>celexd:c_5</v>
      </c>
      <c r="D148" s="2" t="n">
        <v>5</v>
      </c>
      <c r="E148" s="2" t="s">
        <v>1846</v>
      </c>
      <c r="H148" s="2" t="n">
        <v>5</v>
      </c>
      <c r="I148" s="2" t="s">
        <v>1847</v>
      </c>
      <c r="M148" s="2" t="s">
        <v>1617</v>
      </c>
      <c r="N148" s="2" t="n">
        <v>5</v>
      </c>
      <c r="O148" s="23" t="str">
        <f aca="false">CONCATENATE("celexd:clc_",M148)</f>
        <v>celexd:clc_5_ECA</v>
      </c>
    </row>
    <row r="149" customFormat="false" ht="23.85" hidden="false" customHeight="false" outlineLevel="0" collapsed="false">
      <c r="A149" s="2" t="str">
        <f aca="false">CONCATENATE("celexd:c_",B149)</f>
        <v>celexd:c_5_XA_OJC</v>
      </c>
      <c r="B149" s="2" t="s">
        <v>1848</v>
      </c>
      <c r="C149" s="2" t="str">
        <f aca="false">IF(NOT(ISBLANK(D149)),CONCATENATE("celexd:c_",D149),""  )</f>
        <v>celexd:c_5_XA</v>
      </c>
      <c r="D149" s="2" t="s">
        <v>1845</v>
      </c>
      <c r="E149" s="2" t="s">
        <v>1849</v>
      </c>
      <c r="F149" s="2" t="s">
        <v>1850</v>
      </c>
      <c r="H149" s="2" t="n">
        <v>5</v>
      </c>
      <c r="I149" s="2" t="s">
        <v>1847</v>
      </c>
      <c r="J149" s="2" t="s">
        <v>1395</v>
      </c>
      <c r="K149" s="2" t="s">
        <v>1395</v>
      </c>
      <c r="M149" s="2" t="s">
        <v>1625</v>
      </c>
      <c r="N149" s="2" t="n">
        <v>5</v>
      </c>
      <c r="O149" s="23" t="str">
        <f aca="false">CONCATENATE("celexd:clc_",M149)</f>
        <v>celexd:clc_5_ECB</v>
      </c>
    </row>
    <row r="150" customFormat="false" ht="13.8" hidden="false" customHeight="false" outlineLevel="0" collapsed="false">
      <c r="A150" s="2" t="str">
        <f aca="false">CONCATENATE("celexd:c_",B150)</f>
        <v>celexd:c_5_XB</v>
      </c>
      <c r="B150" s="2" t="s">
        <v>1851</v>
      </c>
      <c r="C150" s="2" t="str">
        <f aca="false">IF(NOT(ISBLANK(D150)),CONCATENATE("celexd:c_",D150),""  )</f>
        <v>celexd:c_5</v>
      </c>
      <c r="D150" s="2" t="n">
        <v>5</v>
      </c>
      <c r="E150" s="2" t="s">
        <v>1852</v>
      </c>
      <c r="H150" s="2" t="n">
        <v>5</v>
      </c>
      <c r="I150" s="2" t="s">
        <v>1853</v>
      </c>
      <c r="M150" s="2" t="s">
        <v>1625</v>
      </c>
      <c r="N150" s="2" t="n">
        <v>5</v>
      </c>
      <c r="O150" s="23" t="str">
        <f aca="false">CONCATENATE("celexd:clc_",M150)</f>
        <v>celexd:clc_5_ECB</v>
      </c>
    </row>
    <row r="151" customFormat="false" ht="23.85" hidden="false" customHeight="false" outlineLevel="0" collapsed="false">
      <c r="A151" s="2" t="str">
        <f aca="false">CONCATENATE("celexd:c_",B151)</f>
        <v>celexd:c_5_XB_OJC</v>
      </c>
      <c r="B151" s="2" t="s">
        <v>1854</v>
      </c>
      <c r="C151" s="2" t="str">
        <f aca="false">IF(NOT(ISBLANK(D151)),CONCATENATE("celexd:c_",D151),""  )</f>
        <v>celexd:c_5_XB</v>
      </c>
      <c r="D151" s="2" t="s">
        <v>1851</v>
      </c>
      <c r="E151" s="2" t="s">
        <v>1855</v>
      </c>
      <c r="F151" s="2" t="s">
        <v>1856</v>
      </c>
      <c r="H151" s="2" t="n">
        <v>5</v>
      </c>
      <c r="I151" s="2" t="s">
        <v>1853</v>
      </c>
      <c r="J151" s="2" t="s">
        <v>1395</v>
      </c>
      <c r="K151" s="2" t="s">
        <v>1395</v>
      </c>
      <c r="M151" s="2" t="s">
        <v>1709</v>
      </c>
      <c r="N151" s="2" t="n">
        <v>5</v>
      </c>
      <c r="O151" s="23" t="str">
        <f aca="false">CONCATENATE("celexd:clc_",M151)</f>
        <v>celexd:clc_5_COM</v>
      </c>
    </row>
    <row r="152" customFormat="false" ht="13.8" hidden="false" customHeight="false" outlineLevel="0" collapsed="false">
      <c r="A152" s="2" t="str">
        <f aca="false">CONCATENATE("celexd:c_",B152)</f>
        <v>celexd:c_5_XC</v>
      </c>
      <c r="B152" s="2" t="s">
        <v>1857</v>
      </c>
      <c r="C152" s="2" t="str">
        <f aca="false">IF(NOT(ISBLANK(D152)),CONCATENATE("celexd:c_",D152),""  )</f>
        <v>celexd:c_5</v>
      </c>
      <c r="D152" s="2" t="n">
        <v>5</v>
      </c>
      <c r="E152" s="2" t="s">
        <v>1858</v>
      </c>
      <c r="H152" s="2" t="n">
        <v>5</v>
      </c>
      <c r="I152" s="2" t="s">
        <v>1859</v>
      </c>
      <c r="M152" s="2" t="s">
        <v>1709</v>
      </c>
      <c r="N152" s="2" t="n">
        <v>5</v>
      </c>
      <c r="O152" s="23" t="str">
        <f aca="false">CONCATENATE("celexd:clc_",M152)</f>
        <v>celexd:clc_5_COM</v>
      </c>
    </row>
    <row r="153" customFormat="false" ht="35.05" hidden="false" customHeight="false" outlineLevel="0" collapsed="false">
      <c r="A153" s="2" t="str">
        <f aca="false">CONCATENATE("celexd:c_",B153)</f>
        <v>celexd:c_5_XC_OJC</v>
      </c>
      <c r="B153" s="2" t="s">
        <v>1860</v>
      </c>
      <c r="C153" s="2" t="str">
        <f aca="false">IF(NOT(ISBLANK(D153)),CONCATENATE("celexd:c_",D153),""  )</f>
        <v>celexd:c_5_XC</v>
      </c>
      <c r="D153" s="2" t="s">
        <v>1857</v>
      </c>
      <c r="E153" s="2" t="s">
        <v>1861</v>
      </c>
      <c r="F153" s="2" t="s">
        <v>1862</v>
      </c>
      <c r="H153" s="2" t="n">
        <v>5</v>
      </c>
      <c r="I153" s="2" t="s">
        <v>1859</v>
      </c>
      <c r="J153" s="2" t="s">
        <v>1395</v>
      </c>
      <c r="K153" s="2" t="s">
        <v>1395</v>
      </c>
      <c r="M153" s="2" t="s">
        <v>1709</v>
      </c>
      <c r="N153" s="2" t="n">
        <v>5</v>
      </c>
      <c r="O153" s="23" t="str">
        <f aca="false">CONCATENATE("celexd:clc_",M153)</f>
        <v>celexd:clc_5_COM</v>
      </c>
    </row>
    <row r="154" customFormat="false" ht="13.8" hidden="false" customHeight="false" outlineLevel="0" collapsed="false">
      <c r="A154" s="2" t="str">
        <f aca="false">CONCATENATE("celexd:c_",B154)</f>
        <v>celexd:c_5_XC_OJL</v>
      </c>
      <c r="B154" s="2" t="s">
        <v>1863</v>
      </c>
      <c r="C154" s="2" t="str">
        <f aca="false">IF(NOT(ISBLANK(D154)),CONCATENATE("celexd:c_",D154),""  )</f>
        <v>celexd:c_5_XC</v>
      </c>
      <c r="D154" s="2" t="s">
        <v>1857</v>
      </c>
      <c r="E154" s="2" t="s">
        <v>1864</v>
      </c>
      <c r="F154" s="2" t="s">
        <v>1865</v>
      </c>
      <c r="G154" s="2" t="s">
        <v>1452</v>
      </c>
      <c r="H154" s="2" t="n">
        <v>5</v>
      </c>
      <c r="I154" s="2" t="s">
        <v>1859</v>
      </c>
      <c r="J154" s="2" t="s">
        <v>1395</v>
      </c>
      <c r="K154" s="2" t="s">
        <v>1395</v>
      </c>
      <c r="M154" s="2" t="s">
        <v>1633</v>
      </c>
      <c r="N154" s="2" t="n">
        <v>5</v>
      </c>
      <c r="O154" s="23" t="str">
        <f aca="false">CONCATENATE("celexd:clc_",M154)</f>
        <v>celexd:clc_5_EESC</v>
      </c>
    </row>
    <row r="155" customFormat="false" ht="23.85" hidden="false" customHeight="false" outlineLevel="0" collapsed="false">
      <c r="A155" s="2" t="str">
        <f aca="false">CONCATENATE("celexd:c_",B155)</f>
        <v>celexd:c_5_XE</v>
      </c>
      <c r="B155" s="2" t="s">
        <v>1866</v>
      </c>
      <c r="C155" s="2" t="str">
        <f aca="false">IF(NOT(ISBLANK(D155)),CONCATENATE("celexd:c_",D155),""  )</f>
        <v>celexd:c_5</v>
      </c>
      <c r="D155" s="2" t="n">
        <v>5</v>
      </c>
      <c r="E155" s="2" t="s">
        <v>1867</v>
      </c>
      <c r="H155" s="2" t="n">
        <v>5</v>
      </c>
      <c r="I155" s="2" t="s">
        <v>1868</v>
      </c>
      <c r="M155" s="2" t="s">
        <v>1633</v>
      </c>
      <c r="N155" s="2" t="n">
        <v>5</v>
      </c>
      <c r="O155" s="23" t="str">
        <f aca="false">CONCATENATE("celexd:clc_",M155)</f>
        <v>celexd:clc_5_EESC</v>
      </c>
    </row>
    <row r="156" customFormat="false" ht="68.65" hidden="false" customHeight="false" outlineLevel="0" collapsed="false">
      <c r="A156" s="2" t="str">
        <f aca="false">CONCATENATE("celexd:c_",B156)</f>
        <v>celexd:c_5_XE_OJC</v>
      </c>
      <c r="B156" s="2" t="s">
        <v>1869</v>
      </c>
      <c r="C156" s="2" t="str">
        <f aca="false">IF(NOT(ISBLANK(D156)),CONCATENATE("celexd:c_",D156),""  )</f>
        <v>celexd:c_5_XE</v>
      </c>
      <c r="D156" s="2" t="s">
        <v>1866</v>
      </c>
      <c r="E156" s="2" t="s">
        <v>1870</v>
      </c>
      <c r="F156" s="2" t="s">
        <v>1871</v>
      </c>
      <c r="G156" s="2" t="s">
        <v>1872</v>
      </c>
      <c r="H156" s="2" t="n">
        <v>5</v>
      </c>
      <c r="I156" s="2" t="s">
        <v>1868</v>
      </c>
      <c r="J156" s="2" t="s">
        <v>1490</v>
      </c>
      <c r="K156" s="2" t="s">
        <v>1873</v>
      </c>
      <c r="M156" s="2" t="s">
        <v>1650</v>
      </c>
      <c r="N156" s="2" t="n">
        <v>5</v>
      </c>
      <c r="O156" s="23" t="str">
        <f aca="false">CONCATENATE("celexd:clc_",M156)</f>
        <v>celexd:clc_5_CONSIL</v>
      </c>
    </row>
    <row r="157" customFormat="false" ht="23.85" hidden="false" customHeight="false" outlineLevel="0" collapsed="false">
      <c r="A157" s="2" t="str">
        <f aca="false">CONCATENATE("celexd:c_",B157)</f>
        <v>celexd:c_5_XG</v>
      </c>
      <c r="B157" s="2" t="s">
        <v>1874</v>
      </c>
      <c r="C157" s="2" t="str">
        <f aca="false">IF(NOT(ISBLANK(D157)),CONCATENATE("celexd:c_",D157),""  )</f>
        <v>celexd:c_5</v>
      </c>
      <c r="D157" s="2" t="n">
        <v>5</v>
      </c>
      <c r="E157" s="2" t="s">
        <v>1875</v>
      </c>
      <c r="H157" s="2" t="n">
        <v>5</v>
      </c>
      <c r="I157" s="2" t="s">
        <v>1876</v>
      </c>
      <c r="M157" s="2" t="s">
        <v>1650</v>
      </c>
      <c r="N157" s="2" t="n">
        <v>5</v>
      </c>
      <c r="O157" s="23" t="str">
        <f aca="false">CONCATENATE("celexd:clc_",M157)</f>
        <v>celexd:clc_5_CONSIL</v>
      </c>
    </row>
    <row r="158" customFormat="false" ht="23.85" hidden="false" customHeight="false" outlineLevel="0" collapsed="false">
      <c r="A158" s="2" t="str">
        <f aca="false">CONCATENATE("celexd:c_",B158)</f>
        <v>celexd:c_5_XG_OJC</v>
      </c>
      <c r="B158" s="2" t="s">
        <v>1877</v>
      </c>
      <c r="C158" s="2" t="str">
        <f aca="false">IF(NOT(ISBLANK(D158)),CONCATENATE("celexd:c_",D158),""  )</f>
        <v>celexd:c_5_XG</v>
      </c>
      <c r="D158" s="2" t="s">
        <v>1874</v>
      </c>
      <c r="E158" s="2" t="s">
        <v>1878</v>
      </c>
      <c r="F158" s="2" t="s">
        <v>1879</v>
      </c>
      <c r="H158" s="2" t="n">
        <v>5</v>
      </c>
      <c r="I158" s="2" t="s">
        <v>1876</v>
      </c>
      <c r="J158" s="2" t="s">
        <v>1395</v>
      </c>
      <c r="K158" s="2" t="s">
        <v>1395</v>
      </c>
      <c r="M158" s="2" t="s">
        <v>1650</v>
      </c>
      <c r="N158" s="2" t="n">
        <v>5</v>
      </c>
      <c r="O158" s="23" t="str">
        <f aca="false">CONCATENATE("celexd:clc_",M158)</f>
        <v>celexd:clc_5_CONSIL</v>
      </c>
    </row>
    <row r="159" customFormat="false" ht="23.85" hidden="false" customHeight="false" outlineLevel="0" collapsed="false">
      <c r="A159" s="2" t="str">
        <f aca="false">CONCATENATE("celexd:c_",B159)</f>
        <v>celexd:c_5_XG_OJL</v>
      </c>
      <c r="B159" s="2" t="s">
        <v>1880</v>
      </c>
      <c r="C159" s="2" t="str">
        <f aca="false">IF(NOT(ISBLANK(D159)),CONCATENATE("celexd:c_",D159),""  )</f>
        <v>celexd:c_5_XG</v>
      </c>
      <c r="D159" s="2" t="s">
        <v>1874</v>
      </c>
      <c r="E159" s="2" t="s">
        <v>1881</v>
      </c>
      <c r="F159" s="2" t="s">
        <v>1882</v>
      </c>
      <c r="G159" s="2" t="s">
        <v>1883</v>
      </c>
      <c r="H159" s="2" t="n">
        <v>5</v>
      </c>
      <c r="I159" s="2" t="s">
        <v>1876</v>
      </c>
      <c r="J159" s="2" t="s">
        <v>1395</v>
      </c>
      <c r="K159" s="2" t="s">
        <v>1395</v>
      </c>
      <c r="M159" s="2" t="s">
        <v>1657</v>
      </c>
      <c r="N159" s="2" t="n">
        <v>5</v>
      </c>
      <c r="O159" s="23" t="str">
        <f aca="false">CONCATENATE("celexd:clc_",M159)</f>
        <v>celexd:clc_5_ECSC</v>
      </c>
    </row>
    <row r="160" customFormat="false" ht="13.8" hidden="false" customHeight="false" outlineLevel="0" collapsed="false">
      <c r="A160" s="2" t="str">
        <f aca="false">CONCATENATE("celexd:c_",B160)</f>
        <v>celexd:c_5_XK</v>
      </c>
      <c r="B160" s="2" t="s">
        <v>1884</v>
      </c>
      <c r="C160" s="2" t="str">
        <f aca="false">IF(NOT(ISBLANK(D160)),CONCATENATE("celexd:c_",D160),""  )</f>
        <v>celexd:c_5</v>
      </c>
      <c r="D160" s="2" t="n">
        <v>5</v>
      </c>
      <c r="E160" s="2" t="s">
        <v>1885</v>
      </c>
      <c r="H160" s="2" t="n">
        <v>5</v>
      </c>
      <c r="I160" s="2" t="s">
        <v>1886</v>
      </c>
      <c r="M160" s="2" t="s">
        <v>1657</v>
      </c>
      <c r="N160" s="2" t="n">
        <v>5</v>
      </c>
      <c r="O160" s="23" t="str">
        <f aca="false">CONCATENATE("celexd:clc_",M160)</f>
        <v>celexd:clc_5_ECSC</v>
      </c>
    </row>
    <row r="161" customFormat="false" ht="35.05" hidden="false" customHeight="false" outlineLevel="0" collapsed="false">
      <c r="A161" s="2" t="str">
        <f aca="false">CONCATENATE("celexd:c_",B161)</f>
        <v>celexd:c_5_XK_OJC</v>
      </c>
      <c r="B161" s="2" t="s">
        <v>1887</v>
      </c>
      <c r="C161" s="2" t="str">
        <f aca="false">IF(NOT(ISBLANK(D161)),CONCATENATE("celexd:c_",D161),""  )</f>
        <v>celexd:c_5_XK</v>
      </c>
      <c r="D161" s="2" t="s">
        <v>1884</v>
      </c>
      <c r="E161" s="2" t="s">
        <v>1888</v>
      </c>
      <c r="F161" s="2" t="s">
        <v>1889</v>
      </c>
      <c r="H161" s="2" t="n">
        <v>5</v>
      </c>
      <c r="I161" s="2" t="s">
        <v>1886</v>
      </c>
      <c r="J161" s="2" t="s">
        <v>1395</v>
      </c>
      <c r="K161" s="2" t="s">
        <v>1395</v>
      </c>
      <c r="M161" s="2" t="s">
        <v>1663</v>
      </c>
      <c r="N161" s="2" t="n">
        <v>5</v>
      </c>
      <c r="O161" s="23" t="str">
        <f aca="false">CONCATENATE("celexd:clc_",M161)</f>
        <v>celexd:clc_5_EP</v>
      </c>
    </row>
    <row r="162" customFormat="false" ht="13.8" hidden="false" customHeight="false" outlineLevel="0" collapsed="false">
      <c r="A162" s="2" t="str">
        <f aca="false">CONCATENATE("celexd:c_",B162)</f>
        <v>celexd:c_5_XP</v>
      </c>
      <c r="B162" s="2" t="s">
        <v>1890</v>
      </c>
      <c r="C162" s="2" t="str">
        <f aca="false">IF(NOT(ISBLANK(D162)),CONCATENATE("celexd:c_",D162),""  )</f>
        <v>celexd:c_5</v>
      </c>
      <c r="D162" s="2" t="n">
        <v>5</v>
      </c>
      <c r="E162" s="2" t="s">
        <v>1891</v>
      </c>
      <c r="H162" s="2" t="n">
        <v>5</v>
      </c>
      <c r="I162" s="2" t="s">
        <v>1892</v>
      </c>
      <c r="M162" s="2" t="s">
        <v>1663</v>
      </c>
      <c r="N162" s="2" t="n">
        <v>5</v>
      </c>
      <c r="O162" s="23" t="str">
        <f aca="false">CONCATENATE("celexd:clc_",M162)</f>
        <v>celexd:clc_5_EP</v>
      </c>
    </row>
    <row r="163" customFormat="false" ht="23.85" hidden="false" customHeight="false" outlineLevel="0" collapsed="false">
      <c r="A163" s="2" t="str">
        <f aca="false">CONCATENATE("celexd:c_",B163)</f>
        <v>celexd:c_5_XP_OJC</v>
      </c>
      <c r="B163" s="2" t="s">
        <v>1893</v>
      </c>
      <c r="C163" s="2" t="str">
        <f aca="false">IF(NOT(ISBLANK(D163)),CONCATENATE("celexd:c_",D163),""  )</f>
        <v>celexd:c_5_XP</v>
      </c>
      <c r="D163" s="2" t="s">
        <v>1890</v>
      </c>
      <c r="E163" s="2" t="s">
        <v>1894</v>
      </c>
      <c r="F163" s="2" t="s">
        <v>1895</v>
      </c>
      <c r="H163" s="2" t="n">
        <v>5</v>
      </c>
      <c r="I163" s="2" t="s">
        <v>1892</v>
      </c>
      <c r="J163" s="2" t="s">
        <v>1395</v>
      </c>
      <c r="K163" s="2" t="s">
        <v>1395</v>
      </c>
      <c r="M163" s="2" t="s">
        <v>1677</v>
      </c>
      <c r="N163" s="2" t="n">
        <v>5</v>
      </c>
      <c r="O163" s="23" t="str">
        <f aca="false">CONCATENATE("celexd:clc_",M163)</f>
        <v>celexd:clc_5_COR</v>
      </c>
    </row>
    <row r="164" customFormat="false" ht="23.85" hidden="false" customHeight="false" outlineLevel="0" collapsed="false">
      <c r="A164" s="2" t="str">
        <f aca="false">CONCATENATE("celexd:c_",B164)</f>
        <v>celexd:c_5_XR</v>
      </c>
      <c r="B164" s="2" t="s">
        <v>1896</v>
      </c>
      <c r="C164" s="2" t="str">
        <f aca="false">IF(NOT(ISBLANK(D164)),CONCATENATE("celexd:c_",D164),""  )</f>
        <v>celexd:c_5</v>
      </c>
      <c r="D164" s="2" t="n">
        <v>5</v>
      </c>
      <c r="E164" s="2" t="s">
        <v>1897</v>
      </c>
      <c r="H164" s="2" t="n">
        <v>5</v>
      </c>
      <c r="I164" s="2" t="s">
        <v>1898</v>
      </c>
      <c r="M164" s="2" t="s">
        <v>1677</v>
      </c>
      <c r="N164" s="2" t="n">
        <v>5</v>
      </c>
      <c r="O164" s="23" t="str">
        <f aca="false">CONCATENATE("celexd:clc_",M164)</f>
        <v>celexd:clc_5_COR</v>
      </c>
    </row>
    <row r="165" customFormat="false" ht="23.85" hidden="false" customHeight="false" outlineLevel="0" collapsed="false">
      <c r="A165" s="2" t="str">
        <f aca="false">CONCATENATE("celexd:c_",B165)</f>
        <v>celexd:c_5_XR_OJC</v>
      </c>
      <c r="B165" s="2" t="s">
        <v>1899</v>
      </c>
      <c r="C165" s="2" t="str">
        <f aca="false">IF(NOT(ISBLANK(D165)),CONCATENATE("celexd:c_",D165),""  )</f>
        <v>celexd:c_5_XR</v>
      </c>
      <c r="D165" s="2" t="s">
        <v>1896</v>
      </c>
      <c r="E165" s="2" t="s">
        <v>1900</v>
      </c>
      <c r="F165" s="2" t="s">
        <v>1901</v>
      </c>
      <c r="G165" s="2" t="s">
        <v>1872</v>
      </c>
      <c r="H165" s="2" t="n">
        <v>5</v>
      </c>
      <c r="I165" s="2" t="s">
        <v>1898</v>
      </c>
      <c r="J165" s="2" t="s">
        <v>1395</v>
      </c>
      <c r="K165" s="2" t="s">
        <v>1395</v>
      </c>
      <c r="M165" s="2" t="s">
        <v>1685</v>
      </c>
      <c r="N165" s="2" t="n">
        <v>5</v>
      </c>
      <c r="O165" s="23" t="str">
        <f aca="false">CONCATENATE("celexd:clc_",M165)</f>
        <v>celexd:clc_5_OTHER</v>
      </c>
    </row>
    <row r="166" customFormat="false" ht="23.85" hidden="false" customHeight="false" outlineLevel="0" collapsed="false">
      <c r="A166" s="2" t="str">
        <f aca="false">CONCATENATE("celexd:c_",B166)</f>
        <v>celexd:c_5_XX</v>
      </c>
      <c r="B166" s="2" t="s">
        <v>1902</v>
      </c>
      <c r="C166" s="2" t="str">
        <f aca="false">IF(NOT(ISBLANK(D166)),CONCATENATE("celexd:c_",D166),""  )</f>
        <v>celexd:c_5</v>
      </c>
      <c r="D166" s="2" t="n">
        <v>5</v>
      </c>
      <c r="E166" s="2" t="s">
        <v>1361</v>
      </c>
      <c r="H166" s="2" t="n">
        <v>5</v>
      </c>
      <c r="I166" s="2" t="s">
        <v>1903</v>
      </c>
      <c r="M166" s="2" t="s">
        <v>1685</v>
      </c>
      <c r="N166" s="2" t="n">
        <v>5</v>
      </c>
      <c r="O166" s="23" t="str">
        <f aca="false">CONCATENATE("celexd:clc_",M166)</f>
        <v>celexd:clc_5_OTHER</v>
      </c>
    </row>
    <row r="167" customFormat="false" ht="23.85" hidden="false" customHeight="false" outlineLevel="0" collapsed="false">
      <c r="A167" s="2" t="str">
        <f aca="false">CONCATENATE("celexd:c_",B167)</f>
        <v>celexd:c_5_XX_OJC</v>
      </c>
      <c r="B167" s="2" t="s">
        <v>1904</v>
      </c>
      <c r="C167" s="2" t="str">
        <f aca="false">IF(NOT(ISBLANK(D167)),CONCATENATE("celexd:c_",D167),""  )</f>
        <v>celexd:c_5_XX</v>
      </c>
      <c r="D167" s="2" t="s">
        <v>1902</v>
      </c>
      <c r="E167" s="2" t="s">
        <v>1612</v>
      </c>
      <c r="F167" s="2" t="s">
        <v>1905</v>
      </c>
      <c r="G167" s="2" t="s">
        <v>1452</v>
      </c>
      <c r="H167" s="2" t="n">
        <v>5</v>
      </c>
      <c r="I167" s="2" t="s">
        <v>1903</v>
      </c>
      <c r="J167" s="2" t="s">
        <v>1395</v>
      </c>
      <c r="K167" s="2" t="s">
        <v>1395</v>
      </c>
      <c r="M167" s="2" t="s">
        <v>1685</v>
      </c>
      <c r="N167" s="2" t="n">
        <v>5</v>
      </c>
      <c r="O167" s="23" t="str">
        <f aca="false">CONCATENATE("celexd:clc_",M167)</f>
        <v>celexd:clc_5_OTHER</v>
      </c>
    </row>
    <row r="168" customFormat="false" ht="13.8" hidden="false" customHeight="false" outlineLevel="0" collapsed="false">
      <c r="A168" s="2" t="str">
        <f aca="false">CONCATENATE("celexd:c_",B168)</f>
        <v>celexd:c_5_XX_OJL</v>
      </c>
      <c r="B168" s="2" t="s">
        <v>1906</v>
      </c>
      <c r="C168" s="2" t="str">
        <f aca="false">IF(NOT(ISBLANK(D168)),CONCATENATE("celexd:c_",D168),""  )</f>
        <v>celexd:c_5_XX</v>
      </c>
      <c r="D168" s="2" t="s">
        <v>1902</v>
      </c>
      <c r="E168" s="2" t="s">
        <v>1579</v>
      </c>
      <c r="F168" s="2" t="s">
        <v>1907</v>
      </c>
      <c r="H168" s="2" t="n">
        <v>5</v>
      </c>
      <c r="I168" s="2" t="s">
        <v>1903</v>
      </c>
      <c r="J168" s="2" t="s">
        <v>1395</v>
      </c>
      <c r="K168" s="2" t="s">
        <v>1395</v>
      </c>
      <c r="M168" s="2" t="s">
        <v>1908</v>
      </c>
      <c r="N168" s="2" t="n">
        <v>6</v>
      </c>
      <c r="O168" s="23" t="str">
        <f aca="false">CONCATENATE("celexd:clc_",M168)</f>
        <v>celexd:clc_6_CJ</v>
      </c>
    </row>
    <row r="169" customFormat="false" ht="13.8" hidden="false" customHeight="false" outlineLevel="0" collapsed="false">
      <c r="A169" s="2" t="str">
        <f aca="false">CONCATENATE("celexd:c_",B169)</f>
        <v>celexd:c_6_CA</v>
      </c>
      <c r="B169" s="2" t="s">
        <v>1909</v>
      </c>
      <c r="C169" s="2" t="str">
        <f aca="false">IF(NOT(ISBLANK(D169)),CONCATENATE("celexd:c_",D169),""  )</f>
        <v>celexd:c_6</v>
      </c>
      <c r="D169" s="2" t="n">
        <v>6</v>
      </c>
      <c r="E169" s="2" t="s">
        <v>1910</v>
      </c>
      <c r="H169" s="2" t="n">
        <v>6</v>
      </c>
      <c r="I169" s="2" t="s">
        <v>1911</v>
      </c>
      <c r="M169" s="2" t="s">
        <v>1908</v>
      </c>
      <c r="N169" s="2" t="n">
        <v>6</v>
      </c>
      <c r="O169" s="23" t="str">
        <f aca="false">CONCATENATE("celexd:clc_",M169)</f>
        <v>celexd:clc_6_CJ</v>
      </c>
    </row>
    <row r="170" customFormat="false" ht="35.05" hidden="false" customHeight="false" outlineLevel="0" collapsed="false">
      <c r="A170" s="2" t="str">
        <f aca="false">CONCATENATE("celexd:c_",B170)</f>
        <v>celexd:c_6_CA_OJC</v>
      </c>
      <c r="B170" s="2" t="s">
        <v>1912</v>
      </c>
      <c r="C170" s="2" t="str">
        <f aca="false">IF(NOT(ISBLANK(D170)),CONCATENATE("celexd:c_",D170),""  )</f>
        <v>celexd:c_6_CA</v>
      </c>
      <c r="D170" s="2" t="s">
        <v>1909</v>
      </c>
      <c r="E170" s="2" t="s">
        <v>1913</v>
      </c>
      <c r="F170" s="2" t="s">
        <v>1914</v>
      </c>
      <c r="H170" s="2" t="n">
        <v>6</v>
      </c>
      <c r="I170" s="2" t="s">
        <v>1911</v>
      </c>
      <c r="J170" s="2" t="s">
        <v>1688</v>
      </c>
      <c r="K170" s="2" t="s">
        <v>1688</v>
      </c>
      <c r="M170" s="2" t="s">
        <v>1908</v>
      </c>
      <c r="N170" s="2" t="n">
        <v>6</v>
      </c>
      <c r="O170" s="23" t="str">
        <f aca="false">CONCATENATE("celexd:clc_",M170)</f>
        <v>celexd:clc_6_CJ</v>
      </c>
    </row>
    <row r="171" customFormat="false" ht="13.8" hidden="false" customHeight="false" outlineLevel="0" collapsed="false">
      <c r="A171" s="2" t="str">
        <f aca="false">CONCATENATE("celexd:c_",B171)</f>
        <v>celexd:c_6_CB</v>
      </c>
      <c r="B171" s="2" t="s">
        <v>1915</v>
      </c>
      <c r="C171" s="2" t="str">
        <f aca="false">IF(NOT(ISBLANK(D171)),CONCATENATE("celexd:c_",D171),""  )</f>
        <v>celexd:c_6</v>
      </c>
      <c r="D171" s="2" t="n">
        <v>6</v>
      </c>
      <c r="E171" s="2" t="s">
        <v>1916</v>
      </c>
      <c r="H171" s="2" t="n">
        <v>6</v>
      </c>
      <c r="I171" s="2" t="s">
        <v>1917</v>
      </c>
      <c r="M171" s="2" t="s">
        <v>1908</v>
      </c>
      <c r="N171" s="2" t="n">
        <v>6</v>
      </c>
      <c r="O171" s="23" t="str">
        <f aca="false">CONCATENATE("celexd:clc_",M171)</f>
        <v>celexd:clc_6_CJ</v>
      </c>
    </row>
    <row r="172" customFormat="false" ht="23.85" hidden="false" customHeight="false" outlineLevel="0" collapsed="false">
      <c r="A172" s="2" t="str">
        <f aca="false">CONCATENATE("celexd:c_",B172)</f>
        <v>celexd:c_6_CB_OJC</v>
      </c>
      <c r="B172" s="2" t="s">
        <v>1918</v>
      </c>
      <c r="C172" s="2" t="str">
        <f aca="false">IF(NOT(ISBLANK(D172)),CONCATENATE("celexd:c_",D172),""  )</f>
        <v>celexd:c_6_CB</v>
      </c>
      <c r="D172" s="2" t="s">
        <v>1915</v>
      </c>
      <c r="E172" s="2" t="s">
        <v>1919</v>
      </c>
      <c r="F172" s="2" t="s">
        <v>1920</v>
      </c>
      <c r="H172" s="2" t="n">
        <v>6</v>
      </c>
      <c r="I172" s="2" t="s">
        <v>1917</v>
      </c>
      <c r="J172" s="2" t="s">
        <v>1688</v>
      </c>
      <c r="K172" s="2" t="s">
        <v>1688</v>
      </c>
      <c r="M172" s="2" t="s">
        <v>1908</v>
      </c>
      <c r="N172" s="2" t="n">
        <v>6</v>
      </c>
      <c r="O172" s="23" t="str">
        <f aca="false">CONCATENATE("celexd:clc_",M172)</f>
        <v>celexd:clc_6_CJ</v>
      </c>
    </row>
    <row r="173" customFormat="false" ht="13.8" hidden="false" customHeight="false" outlineLevel="0" collapsed="false">
      <c r="A173" s="2" t="str">
        <f aca="false">CONCATENATE("celexd:c_",B173)</f>
        <v>celexd:c_6_CC</v>
      </c>
      <c r="B173" s="2" t="s">
        <v>1921</v>
      </c>
      <c r="C173" s="2" t="str">
        <f aca="false">IF(NOT(ISBLANK(D173)),CONCATENATE("celexd:c_",D173),""  )</f>
        <v>celexd:c_6</v>
      </c>
      <c r="D173" s="2" t="n">
        <v>6</v>
      </c>
      <c r="E173" s="2" t="s">
        <v>1922</v>
      </c>
      <c r="H173" s="2" t="n">
        <v>6</v>
      </c>
      <c r="I173" s="2" t="s">
        <v>123</v>
      </c>
      <c r="M173" s="2" t="s">
        <v>1908</v>
      </c>
      <c r="N173" s="2" t="n">
        <v>6</v>
      </c>
      <c r="O173" s="23" t="str">
        <f aca="false">CONCATENATE("celexd:clc_",M173)</f>
        <v>celexd:clc_6_CJ</v>
      </c>
    </row>
    <row r="174" customFormat="false" ht="46.25" hidden="false" customHeight="false" outlineLevel="0" collapsed="false">
      <c r="A174" s="2" t="str">
        <f aca="false">CONCATENATE("celexd:c_",B174)</f>
        <v>celexd:c_6_CC_EUR</v>
      </c>
      <c r="B174" s="2" t="s">
        <v>1923</v>
      </c>
      <c r="C174" s="2" t="str">
        <f aca="false">IF(NOT(ISBLANK(D174)),CONCATENATE("celexd:c_",D174),""  )</f>
        <v>celexd:c_6_CC</v>
      </c>
      <c r="D174" s="2" t="s">
        <v>1921</v>
      </c>
      <c r="E174" s="2" t="s">
        <v>1924</v>
      </c>
      <c r="F174" s="2" t="s">
        <v>1925</v>
      </c>
      <c r="H174" s="2" t="n">
        <v>6</v>
      </c>
      <c r="I174" s="2" t="s">
        <v>123</v>
      </c>
      <c r="J174" s="2" t="s">
        <v>1688</v>
      </c>
      <c r="K174" s="2" t="s">
        <v>1688</v>
      </c>
      <c r="M174" s="2" t="s">
        <v>1908</v>
      </c>
      <c r="N174" s="2" t="n">
        <v>6</v>
      </c>
      <c r="O174" s="23" t="str">
        <f aca="false">CONCATENATE("celexd:clc_",M174)</f>
        <v>celexd:clc_6_CJ</v>
      </c>
    </row>
    <row r="175" customFormat="false" ht="13.8" hidden="false" customHeight="false" outlineLevel="0" collapsed="false">
      <c r="A175" s="2" t="str">
        <f aca="false">CONCATENATE("celexd:c_",B175)</f>
        <v>celexd:c_6_CD</v>
      </c>
      <c r="B175" s="2" t="s">
        <v>1926</v>
      </c>
      <c r="C175" s="2" t="str">
        <f aca="false">IF(NOT(ISBLANK(D175)),CONCATENATE("celexd:c_",D175),""  )</f>
        <v>celexd:c_6</v>
      </c>
      <c r="D175" s="2" t="n">
        <v>6</v>
      </c>
      <c r="E175" s="2" t="s">
        <v>1927</v>
      </c>
      <c r="H175" s="2" t="n">
        <v>6</v>
      </c>
      <c r="I175" s="2" t="s">
        <v>1928</v>
      </c>
      <c r="M175" s="2" t="s">
        <v>1908</v>
      </c>
      <c r="N175" s="2" t="n">
        <v>6</v>
      </c>
      <c r="O175" s="23" t="str">
        <f aca="false">CONCATENATE("celexd:clc_",M175)</f>
        <v>celexd:clc_6_CJ</v>
      </c>
    </row>
    <row r="176" customFormat="false" ht="46.25" hidden="false" customHeight="false" outlineLevel="0" collapsed="false">
      <c r="A176" s="2" t="str">
        <f aca="false">CONCATENATE("celexd:c_",B176)</f>
        <v>celexd:c_6_CD_EUR</v>
      </c>
      <c r="B176" s="2" t="s">
        <v>1929</v>
      </c>
      <c r="C176" s="2" t="str">
        <f aca="false">IF(NOT(ISBLANK(D176)),CONCATENATE("celexd:c_",D176),""  )</f>
        <v>celexd:c_6_CD</v>
      </c>
      <c r="D176" s="2" t="s">
        <v>1926</v>
      </c>
      <c r="E176" s="2" t="s">
        <v>1930</v>
      </c>
      <c r="F176" s="2" t="s">
        <v>1931</v>
      </c>
      <c r="H176" s="2" t="n">
        <v>6</v>
      </c>
      <c r="I176" s="2" t="s">
        <v>1928</v>
      </c>
      <c r="J176" s="2" t="s">
        <v>1688</v>
      </c>
      <c r="K176" s="2" t="s">
        <v>1688</v>
      </c>
      <c r="M176" s="2" t="s">
        <v>1908</v>
      </c>
      <c r="N176" s="2" t="n">
        <v>6</v>
      </c>
      <c r="O176" s="23" t="str">
        <f aca="false">CONCATENATE("celexd:clc_",M176)</f>
        <v>celexd:clc_6_CJ</v>
      </c>
    </row>
    <row r="177" customFormat="false" ht="13.8" hidden="false" customHeight="false" outlineLevel="0" collapsed="false">
      <c r="A177" s="2" t="str">
        <f aca="false">CONCATENATE("celexd:c_",B177)</f>
        <v>celexd:c_6_CG</v>
      </c>
      <c r="B177" s="2" t="s">
        <v>1932</v>
      </c>
      <c r="C177" s="2" t="str">
        <f aca="false">IF(NOT(ISBLANK(D177)),CONCATENATE("celexd:c_",D177),""  )</f>
        <v>celexd:c_6</v>
      </c>
      <c r="D177" s="2" t="n">
        <v>6</v>
      </c>
      <c r="E177" s="2" t="s">
        <v>1933</v>
      </c>
      <c r="H177" s="2" t="n">
        <v>6</v>
      </c>
      <c r="I177" s="2" t="s">
        <v>1934</v>
      </c>
      <c r="M177" s="2" t="s">
        <v>1908</v>
      </c>
      <c r="N177" s="2" t="n">
        <v>6</v>
      </c>
      <c r="O177" s="23" t="str">
        <f aca="false">CONCATENATE("celexd:clc_",M177)</f>
        <v>celexd:clc_6_CJ</v>
      </c>
    </row>
    <row r="178" customFormat="false" ht="46.25" hidden="false" customHeight="false" outlineLevel="0" collapsed="false">
      <c r="A178" s="2" t="str">
        <f aca="false">CONCATENATE("celexd:c_",B178)</f>
        <v>celexd:c_6_CG_OJC</v>
      </c>
      <c r="B178" s="2" t="s">
        <v>1935</v>
      </c>
      <c r="C178" s="2" t="str">
        <f aca="false">IF(NOT(ISBLANK(D178)),CONCATENATE("celexd:c_",D178),""  )</f>
        <v>celexd:c_6_CG</v>
      </c>
      <c r="D178" s="2" t="s">
        <v>1932</v>
      </c>
      <c r="E178" s="2" t="s">
        <v>1936</v>
      </c>
      <c r="F178" s="2" t="s">
        <v>1937</v>
      </c>
      <c r="H178" s="2" t="n">
        <v>6</v>
      </c>
      <c r="I178" s="2" t="s">
        <v>1934</v>
      </c>
      <c r="J178" s="2" t="s">
        <v>1938</v>
      </c>
      <c r="K178" s="2" t="s">
        <v>1938</v>
      </c>
      <c r="M178" s="2" t="s">
        <v>1908</v>
      </c>
      <c r="N178" s="2" t="n">
        <v>6</v>
      </c>
      <c r="O178" s="23" t="str">
        <f aca="false">CONCATENATE("celexd:clc_",M178)</f>
        <v>celexd:clc_6_CJ</v>
      </c>
    </row>
    <row r="179" customFormat="false" ht="13.8" hidden="false" customHeight="false" outlineLevel="0" collapsed="false">
      <c r="A179" s="2" t="str">
        <f aca="false">CONCATENATE("celexd:c_",B179)</f>
        <v>celexd:c_6_CJ</v>
      </c>
      <c r="B179" s="2" t="s">
        <v>1908</v>
      </c>
      <c r="C179" s="2" t="str">
        <f aca="false">IF(NOT(ISBLANK(D179)),CONCATENATE("celexd:c_",D179),""  )</f>
        <v>celexd:c_6</v>
      </c>
      <c r="D179" s="2" t="n">
        <v>6</v>
      </c>
      <c r="E179" s="2" t="s">
        <v>1939</v>
      </c>
      <c r="H179" s="2" t="n">
        <v>6</v>
      </c>
      <c r="I179" s="2" t="s">
        <v>1940</v>
      </c>
      <c r="M179" s="2" t="s">
        <v>1908</v>
      </c>
      <c r="N179" s="2" t="n">
        <v>6</v>
      </c>
      <c r="O179" s="23" t="str">
        <f aca="false">CONCATENATE("celexd:clc_",M179)</f>
        <v>celexd:clc_6_CJ</v>
      </c>
    </row>
    <row r="180" customFormat="false" ht="46.25" hidden="false" customHeight="false" outlineLevel="0" collapsed="false">
      <c r="A180" s="2" t="str">
        <f aca="false">CONCATENATE("celexd:c_",B180)</f>
        <v>celexd:c_6_CJ_EUR</v>
      </c>
      <c r="B180" s="2" t="s">
        <v>1941</v>
      </c>
      <c r="C180" s="2" t="str">
        <f aca="false">IF(NOT(ISBLANK(D180)),CONCATENATE("celexd:c_",D180),""  )</f>
        <v>celexd:c_6_CJ</v>
      </c>
      <c r="D180" s="2" t="s">
        <v>1908</v>
      </c>
      <c r="E180" s="2" t="s">
        <v>1942</v>
      </c>
      <c r="F180" s="2" t="s">
        <v>1943</v>
      </c>
      <c r="H180" s="2" t="n">
        <v>6</v>
      </c>
      <c r="I180" s="2" t="s">
        <v>1940</v>
      </c>
      <c r="J180" s="2" t="s">
        <v>1688</v>
      </c>
      <c r="K180" s="2" t="s">
        <v>1688</v>
      </c>
      <c r="M180" s="2" t="s">
        <v>1908</v>
      </c>
      <c r="N180" s="2" t="n">
        <v>6</v>
      </c>
      <c r="O180" s="23" t="str">
        <f aca="false">CONCATENATE("celexd:clc_",M180)</f>
        <v>celexd:clc_6_CJ</v>
      </c>
    </row>
    <row r="181" customFormat="false" ht="13.8" hidden="false" customHeight="false" outlineLevel="0" collapsed="false">
      <c r="A181" s="2" t="str">
        <f aca="false">CONCATENATE("celexd:c_",B181)</f>
        <v>celexd:c_6_CN</v>
      </c>
      <c r="B181" s="2" t="s">
        <v>1944</v>
      </c>
      <c r="C181" s="2" t="str">
        <f aca="false">IF(NOT(ISBLANK(D181)),CONCATENATE("celexd:c_",D181),""  )</f>
        <v>celexd:c_6</v>
      </c>
      <c r="D181" s="2" t="n">
        <v>6</v>
      </c>
      <c r="E181" s="2" t="s">
        <v>1945</v>
      </c>
      <c r="H181" s="2" t="n">
        <v>6</v>
      </c>
      <c r="I181" s="2" t="s">
        <v>1946</v>
      </c>
      <c r="M181" s="2" t="s">
        <v>1908</v>
      </c>
      <c r="N181" s="2" t="n">
        <v>6</v>
      </c>
      <c r="O181" s="23" t="str">
        <f aca="false">CONCATENATE("celexd:clc_",M181)</f>
        <v>celexd:clc_6_CJ</v>
      </c>
    </row>
    <row r="182" customFormat="false" ht="23.85" hidden="false" customHeight="false" outlineLevel="0" collapsed="false">
      <c r="A182" s="2" t="str">
        <f aca="false">CONCATENATE("celexd:c_",B182)</f>
        <v>celexd:c_6_CN_OJC</v>
      </c>
      <c r="B182" s="2" t="s">
        <v>1947</v>
      </c>
      <c r="C182" s="2" t="str">
        <f aca="false">IF(NOT(ISBLANK(D182)),CONCATENATE("celexd:c_",D182),""  )</f>
        <v>celexd:c_6_CN</v>
      </c>
      <c r="D182" s="2" t="s">
        <v>1944</v>
      </c>
      <c r="E182" s="2" t="s">
        <v>1948</v>
      </c>
      <c r="F182" s="2" t="s">
        <v>1949</v>
      </c>
      <c r="H182" s="2" t="n">
        <v>6</v>
      </c>
      <c r="I182" s="2" t="s">
        <v>1946</v>
      </c>
      <c r="J182" s="2" t="s">
        <v>1688</v>
      </c>
      <c r="K182" s="2" t="s">
        <v>1688</v>
      </c>
      <c r="M182" s="2" t="s">
        <v>1908</v>
      </c>
      <c r="N182" s="2" t="n">
        <v>6</v>
      </c>
      <c r="O182" s="23" t="str">
        <f aca="false">CONCATENATE("celexd:clc_",M182)</f>
        <v>celexd:clc_6_CJ</v>
      </c>
    </row>
    <row r="183" customFormat="false" ht="13.8" hidden="false" customHeight="false" outlineLevel="0" collapsed="false">
      <c r="A183" s="2" t="str">
        <f aca="false">CONCATENATE("celexd:c_",B183)</f>
        <v>celexd:c_6_CO</v>
      </c>
      <c r="B183" s="2" t="s">
        <v>1950</v>
      </c>
      <c r="C183" s="2" t="str">
        <f aca="false">IF(NOT(ISBLANK(D183)),CONCATENATE("celexd:c_",D183),""  )</f>
        <v>celexd:c_6</v>
      </c>
      <c r="D183" s="2" t="n">
        <v>6</v>
      </c>
      <c r="E183" s="2" t="s">
        <v>773</v>
      </c>
      <c r="H183" s="2" t="n">
        <v>6</v>
      </c>
      <c r="I183" s="2" t="s">
        <v>1951</v>
      </c>
      <c r="M183" s="2" t="s">
        <v>1908</v>
      </c>
      <c r="N183" s="2" t="n">
        <v>6</v>
      </c>
      <c r="O183" s="23" t="str">
        <f aca="false">CONCATENATE("celexd:clc_",M183)</f>
        <v>celexd:clc_6_CJ</v>
      </c>
    </row>
    <row r="184" customFormat="false" ht="46.25" hidden="false" customHeight="false" outlineLevel="0" collapsed="false">
      <c r="A184" s="2" t="str">
        <f aca="false">CONCATENATE("celexd:c_",B184)</f>
        <v>celexd:c_6_CO_EUR</v>
      </c>
      <c r="B184" s="2" t="s">
        <v>1952</v>
      </c>
      <c r="C184" s="2" t="str">
        <f aca="false">IF(NOT(ISBLANK(D184)),CONCATENATE("celexd:c_",D184),""  )</f>
        <v>celexd:c_6_CO</v>
      </c>
      <c r="D184" s="2" t="s">
        <v>1950</v>
      </c>
      <c r="E184" s="2" t="s">
        <v>1953</v>
      </c>
      <c r="F184" s="2" t="s">
        <v>1954</v>
      </c>
      <c r="H184" s="2" t="n">
        <v>6</v>
      </c>
      <c r="I184" s="2" t="s">
        <v>1951</v>
      </c>
      <c r="J184" s="2" t="s">
        <v>1688</v>
      </c>
      <c r="K184" s="2" t="s">
        <v>1688</v>
      </c>
      <c r="M184" s="2" t="s">
        <v>1908</v>
      </c>
      <c r="N184" s="2" t="n">
        <v>6</v>
      </c>
      <c r="O184" s="23" t="str">
        <f aca="false">CONCATENATE("celexd:clc_",M184)</f>
        <v>celexd:clc_6_CJ</v>
      </c>
    </row>
    <row r="185" customFormat="false" ht="13.8" hidden="false" customHeight="false" outlineLevel="0" collapsed="false">
      <c r="A185" s="2" t="str">
        <f aca="false">CONCATENATE("celexd:c_",B185)</f>
        <v>celexd:c_6_CP</v>
      </c>
      <c r="B185" s="2" t="s">
        <v>1955</v>
      </c>
      <c r="C185" s="2" t="str">
        <f aca="false">IF(NOT(ISBLANK(D185)),CONCATENATE("celexd:c_",D185),""  )</f>
        <v>celexd:c_6</v>
      </c>
      <c r="D185" s="2" t="n">
        <v>6</v>
      </c>
      <c r="E185" s="2" t="s">
        <v>1956</v>
      </c>
      <c r="H185" s="2" t="n">
        <v>6</v>
      </c>
      <c r="I185" s="2" t="s">
        <v>1957</v>
      </c>
      <c r="M185" s="2" t="s">
        <v>1908</v>
      </c>
      <c r="N185" s="2" t="n">
        <v>6</v>
      </c>
      <c r="O185" s="23" t="str">
        <f aca="false">CONCATENATE("celexd:clc_",M185)</f>
        <v>celexd:clc_6_CJ</v>
      </c>
    </row>
    <row r="186" customFormat="false" ht="46.25" hidden="false" customHeight="false" outlineLevel="0" collapsed="false">
      <c r="A186" s="2" t="str">
        <f aca="false">CONCATENATE("celexd:c_",B186)</f>
        <v>celexd:c_6_CP_EUR</v>
      </c>
      <c r="B186" s="2" t="s">
        <v>1958</v>
      </c>
      <c r="C186" s="2" t="str">
        <f aca="false">IF(NOT(ISBLANK(D186)),CONCATENATE("celexd:c_",D186),""  )</f>
        <v>celexd:c_6_CP</v>
      </c>
      <c r="D186" s="2" t="s">
        <v>1955</v>
      </c>
      <c r="E186" s="2" t="s">
        <v>1959</v>
      </c>
      <c r="F186" s="2" t="s">
        <v>1960</v>
      </c>
      <c r="H186" s="2" t="n">
        <v>6</v>
      </c>
      <c r="I186" s="2" t="s">
        <v>1957</v>
      </c>
      <c r="J186" s="2" t="s">
        <v>1688</v>
      </c>
      <c r="K186" s="2" t="s">
        <v>1688</v>
      </c>
      <c r="M186" s="2" t="s">
        <v>1908</v>
      </c>
      <c r="N186" s="2" t="n">
        <v>6</v>
      </c>
      <c r="O186" s="23" t="str">
        <f aca="false">CONCATENATE("celexd:clc_",M186)</f>
        <v>celexd:clc_6_CJ</v>
      </c>
    </row>
    <row r="187" customFormat="false" ht="13.8" hidden="false" customHeight="false" outlineLevel="0" collapsed="false">
      <c r="A187" s="2" t="str">
        <f aca="false">CONCATENATE("celexd:c_",B187)</f>
        <v>celexd:c_6_CS</v>
      </c>
      <c r="B187" s="2" t="s">
        <v>1961</v>
      </c>
      <c r="C187" s="2" t="str">
        <f aca="false">IF(NOT(ISBLANK(D187)),CONCATENATE("celexd:c_",D187),""  )</f>
        <v>celexd:c_6</v>
      </c>
      <c r="D187" s="2" t="n">
        <v>6</v>
      </c>
      <c r="E187" s="2" t="s">
        <v>1962</v>
      </c>
      <c r="H187" s="2" t="n">
        <v>6</v>
      </c>
      <c r="I187" s="2" t="s">
        <v>1963</v>
      </c>
      <c r="M187" s="2" t="s">
        <v>1908</v>
      </c>
      <c r="N187" s="2" t="n">
        <v>6</v>
      </c>
      <c r="O187" s="23" t="str">
        <f aca="false">CONCATENATE("celexd:clc_",M187)</f>
        <v>celexd:clc_6_CJ</v>
      </c>
    </row>
    <row r="188" customFormat="false" ht="57.45" hidden="false" customHeight="false" outlineLevel="0" collapsed="false">
      <c r="A188" s="2" t="str">
        <f aca="false">CONCATENATE("celexd:c_",B188)</f>
        <v>celexd:c_6_CS_EUR</v>
      </c>
      <c r="B188" s="2" t="s">
        <v>1964</v>
      </c>
      <c r="C188" s="2" t="str">
        <f aca="false">IF(NOT(ISBLANK(D188)),CONCATENATE("celexd:c_",D188),""  )</f>
        <v>celexd:c_6_CS</v>
      </c>
      <c r="D188" s="2" t="s">
        <v>1961</v>
      </c>
      <c r="E188" s="2" t="s">
        <v>1965</v>
      </c>
      <c r="F188" s="2" t="s">
        <v>1966</v>
      </c>
      <c r="H188" s="2" t="n">
        <v>6</v>
      </c>
      <c r="I188" s="2" t="s">
        <v>1963</v>
      </c>
      <c r="J188" s="2" t="s">
        <v>1688</v>
      </c>
      <c r="K188" s="2" t="s">
        <v>1688</v>
      </c>
      <c r="M188" s="2" t="s">
        <v>1908</v>
      </c>
      <c r="N188" s="2" t="n">
        <v>6</v>
      </c>
      <c r="O188" s="23" t="str">
        <f aca="false">CONCATENATE("celexd:clc_",M188)</f>
        <v>celexd:clc_6_CJ</v>
      </c>
    </row>
    <row r="189" customFormat="false" ht="13.8" hidden="false" customHeight="false" outlineLevel="0" collapsed="false">
      <c r="A189" s="2" t="str">
        <f aca="false">CONCATENATE("celexd:c_",B189)</f>
        <v>celexd:c_6_CT</v>
      </c>
      <c r="B189" s="2" t="s">
        <v>1967</v>
      </c>
      <c r="C189" s="2" t="str">
        <f aca="false">IF(NOT(ISBLANK(D189)),CONCATENATE("celexd:c_",D189),""  )</f>
        <v>celexd:c_6</v>
      </c>
      <c r="D189" s="2" t="n">
        <v>6</v>
      </c>
      <c r="E189" s="2" t="s">
        <v>1968</v>
      </c>
      <c r="H189" s="2" t="n">
        <v>6</v>
      </c>
      <c r="I189" s="2" t="s">
        <v>116</v>
      </c>
      <c r="M189" s="2" t="s">
        <v>1908</v>
      </c>
      <c r="N189" s="2" t="n">
        <v>6</v>
      </c>
      <c r="O189" s="23" t="str">
        <f aca="false">CONCATENATE("celexd:clc_",M189)</f>
        <v>celexd:clc_6_CJ</v>
      </c>
    </row>
    <row r="190" customFormat="false" ht="46.25" hidden="false" customHeight="false" outlineLevel="0" collapsed="false">
      <c r="A190" s="2" t="str">
        <f aca="false">CONCATENATE("celexd:c_",B190)</f>
        <v>celexd:c_6_CT_EUR</v>
      </c>
      <c r="B190" s="2" t="s">
        <v>1969</v>
      </c>
      <c r="C190" s="2" t="str">
        <f aca="false">IF(NOT(ISBLANK(D190)),CONCATENATE("celexd:c_",D190),""  )</f>
        <v>celexd:c_6_CT</v>
      </c>
      <c r="D190" s="2" t="s">
        <v>1967</v>
      </c>
      <c r="E190" s="2" t="s">
        <v>1970</v>
      </c>
      <c r="F190" s="2" t="s">
        <v>1971</v>
      </c>
      <c r="H190" s="2" t="n">
        <v>6</v>
      </c>
      <c r="I190" s="2" t="s">
        <v>116</v>
      </c>
      <c r="J190" s="2" t="s">
        <v>1688</v>
      </c>
      <c r="K190" s="2" t="s">
        <v>1688</v>
      </c>
      <c r="M190" s="2" t="s">
        <v>1908</v>
      </c>
      <c r="N190" s="2" t="n">
        <v>6</v>
      </c>
      <c r="O190" s="23" t="str">
        <f aca="false">CONCATENATE("celexd:clc_",M190)</f>
        <v>celexd:clc_6_CJ</v>
      </c>
    </row>
    <row r="191" customFormat="false" ht="13.8" hidden="false" customHeight="false" outlineLevel="0" collapsed="false">
      <c r="A191" s="2" t="str">
        <f aca="false">CONCATENATE("celexd:c_",B191)</f>
        <v>celexd:c_6_CU</v>
      </c>
      <c r="B191" s="2" t="s">
        <v>1972</v>
      </c>
      <c r="C191" s="2" t="str">
        <f aca="false">IF(NOT(ISBLANK(D191)),CONCATENATE("celexd:c_",D191),""  )</f>
        <v>celexd:c_6</v>
      </c>
      <c r="D191" s="2" t="n">
        <v>6</v>
      </c>
      <c r="E191" s="2" t="s">
        <v>1973</v>
      </c>
      <c r="H191" s="2" t="n">
        <v>6</v>
      </c>
      <c r="I191" s="2" t="s">
        <v>1974</v>
      </c>
      <c r="M191" s="2" t="s">
        <v>1908</v>
      </c>
      <c r="N191" s="2" t="n">
        <v>6</v>
      </c>
      <c r="O191" s="23" t="str">
        <f aca="false">CONCATENATE("celexd:clc_",M191)</f>
        <v>celexd:clc_6_CJ</v>
      </c>
    </row>
    <row r="192" customFormat="false" ht="23.85" hidden="false" customHeight="false" outlineLevel="0" collapsed="false">
      <c r="A192" s="2" t="str">
        <f aca="false">CONCATENATE("celexd:c_",B192)</f>
        <v>celexd:c_6_CU_OJC</v>
      </c>
      <c r="B192" s="2" t="s">
        <v>1975</v>
      </c>
      <c r="C192" s="2" t="str">
        <f aca="false">IF(NOT(ISBLANK(D192)),CONCATENATE("celexd:c_",D192),""  )</f>
        <v>celexd:c_6_CU</v>
      </c>
      <c r="D192" s="2" t="s">
        <v>1972</v>
      </c>
      <c r="E192" s="2" t="s">
        <v>1976</v>
      </c>
      <c r="F192" s="2" t="s">
        <v>1977</v>
      </c>
      <c r="H192" s="2" t="n">
        <v>6</v>
      </c>
      <c r="I192" s="2" t="s">
        <v>1974</v>
      </c>
      <c r="J192" s="2" t="s">
        <v>1938</v>
      </c>
      <c r="K192" s="2" t="s">
        <v>1938</v>
      </c>
      <c r="M192" s="2" t="s">
        <v>1908</v>
      </c>
      <c r="N192" s="2" t="n">
        <v>6</v>
      </c>
      <c r="O192" s="23" t="str">
        <f aca="false">CONCATENATE("celexd:clc_",M192)</f>
        <v>celexd:clc_6_CJ</v>
      </c>
    </row>
    <row r="193" customFormat="false" ht="13.8" hidden="false" customHeight="false" outlineLevel="0" collapsed="false">
      <c r="A193" s="2" t="str">
        <f aca="false">CONCATENATE("celexd:c_",B193)</f>
        <v>celexd:c_6_CV</v>
      </c>
      <c r="B193" s="2" t="s">
        <v>1978</v>
      </c>
      <c r="C193" s="2" t="str">
        <f aca="false">IF(NOT(ISBLANK(D193)),CONCATENATE("celexd:c_",D193),""  )</f>
        <v>celexd:c_6</v>
      </c>
      <c r="D193" s="2" t="n">
        <v>6</v>
      </c>
      <c r="E193" s="2" t="s">
        <v>1979</v>
      </c>
      <c r="H193" s="2" t="n">
        <v>6</v>
      </c>
      <c r="I193" s="2" t="s">
        <v>1980</v>
      </c>
      <c r="M193" s="2" t="s">
        <v>1908</v>
      </c>
      <c r="N193" s="2" t="n">
        <v>6</v>
      </c>
      <c r="O193" s="23" t="str">
        <f aca="false">CONCATENATE("celexd:clc_",M193)</f>
        <v>celexd:clc_6_CJ</v>
      </c>
    </row>
    <row r="194" customFormat="false" ht="57.45" hidden="false" customHeight="false" outlineLevel="0" collapsed="false">
      <c r="A194" s="2" t="str">
        <f aca="false">CONCATENATE("celexd:c_",B194)</f>
        <v>celexd:c_6_CV_EUR</v>
      </c>
      <c r="B194" s="2" t="s">
        <v>1981</v>
      </c>
      <c r="C194" s="2" t="str">
        <f aca="false">IF(NOT(ISBLANK(D194)),CONCATENATE("celexd:c_",D194),""  )</f>
        <v>celexd:c_6_CV</v>
      </c>
      <c r="D194" s="2" t="s">
        <v>1978</v>
      </c>
      <c r="E194" s="2" t="s">
        <v>1982</v>
      </c>
      <c r="F194" s="2" t="s">
        <v>1983</v>
      </c>
      <c r="H194" s="2" t="n">
        <v>6</v>
      </c>
      <c r="I194" s="2" t="s">
        <v>1980</v>
      </c>
      <c r="J194" s="2" t="s">
        <v>1938</v>
      </c>
      <c r="K194" s="2" t="s">
        <v>1938</v>
      </c>
      <c r="M194" s="2" t="s">
        <v>1908</v>
      </c>
      <c r="N194" s="2" t="n">
        <v>6</v>
      </c>
      <c r="O194" s="23" t="str">
        <f aca="false">CONCATENATE("celexd:clc_",M194)</f>
        <v>celexd:clc_6_CJ</v>
      </c>
    </row>
    <row r="195" customFormat="false" ht="13.8" hidden="false" customHeight="false" outlineLevel="0" collapsed="false">
      <c r="A195" s="2" t="str">
        <f aca="false">CONCATENATE("celexd:c_",B195)</f>
        <v>celexd:c_6_CX</v>
      </c>
      <c r="B195" s="2" t="s">
        <v>1984</v>
      </c>
      <c r="C195" s="2" t="str">
        <f aca="false">IF(NOT(ISBLANK(D195)),CONCATENATE("celexd:c_",D195),""  )</f>
        <v>celexd:c_6</v>
      </c>
      <c r="D195" s="2" t="n">
        <v>6</v>
      </c>
      <c r="E195" s="2" t="s">
        <v>1985</v>
      </c>
      <c r="H195" s="2" t="n">
        <v>6</v>
      </c>
      <c r="I195" s="2" t="s">
        <v>1986</v>
      </c>
      <c r="M195" s="2" t="s">
        <v>1908</v>
      </c>
      <c r="N195" s="2" t="n">
        <v>6</v>
      </c>
      <c r="O195" s="23" t="str">
        <f aca="false">CONCATENATE("celexd:clc_",M195)</f>
        <v>celexd:clc_6_CJ</v>
      </c>
    </row>
    <row r="196" customFormat="false" ht="46.25" hidden="false" customHeight="false" outlineLevel="0" collapsed="false">
      <c r="A196" s="2" t="str">
        <f aca="false">CONCATENATE("celexd:c_",B196)</f>
        <v>celexd:c_6_CX_EUR</v>
      </c>
      <c r="B196" s="2" t="s">
        <v>1987</v>
      </c>
      <c r="C196" s="2" t="str">
        <f aca="false">IF(NOT(ISBLANK(D196)),CONCATENATE("celexd:c_",D196),""  )</f>
        <v>celexd:c_6_CX</v>
      </c>
      <c r="D196" s="2" t="s">
        <v>1984</v>
      </c>
      <c r="E196" s="2" t="s">
        <v>1988</v>
      </c>
      <c r="F196" s="2" t="s">
        <v>1989</v>
      </c>
      <c r="H196" s="2" t="n">
        <v>6</v>
      </c>
      <c r="I196" s="2" t="s">
        <v>1986</v>
      </c>
      <c r="J196" s="2" t="s">
        <v>1990</v>
      </c>
      <c r="K196" s="2" t="s">
        <v>1990</v>
      </c>
      <c r="M196" s="2" t="s">
        <v>1991</v>
      </c>
      <c r="N196" s="2" t="n">
        <v>6</v>
      </c>
      <c r="O196" s="23" t="str">
        <f aca="false">CONCATENATE("celexd:clc_",M196)</f>
        <v>celexd:clc_6_CST</v>
      </c>
    </row>
    <row r="197" customFormat="false" ht="13.8" hidden="false" customHeight="false" outlineLevel="0" collapsed="false">
      <c r="A197" s="2" t="str">
        <f aca="false">CONCATENATE("celexd:c_",B197)</f>
        <v>celexd:c_6_FA</v>
      </c>
      <c r="B197" s="2" t="s">
        <v>1992</v>
      </c>
      <c r="C197" s="2" t="str">
        <f aca="false">IF(NOT(ISBLANK(D197)),CONCATENATE("celexd:c_",D197),""  )</f>
        <v>celexd:c_6</v>
      </c>
      <c r="D197" s="2" t="n">
        <v>6</v>
      </c>
      <c r="E197" s="2" t="s">
        <v>1910</v>
      </c>
      <c r="H197" s="2" t="n">
        <v>6</v>
      </c>
      <c r="I197" s="2" t="s">
        <v>1993</v>
      </c>
      <c r="M197" s="2" t="s">
        <v>1991</v>
      </c>
      <c r="N197" s="2" t="n">
        <v>6</v>
      </c>
      <c r="O197" s="23" t="str">
        <f aca="false">CONCATENATE("celexd:clc_",M197)</f>
        <v>celexd:clc_6_CST</v>
      </c>
    </row>
    <row r="198" customFormat="false" ht="35.05" hidden="false" customHeight="false" outlineLevel="0" collapsed="false">
      <c r="A198" s="2" t="str">
        <f aca="false">CONCATENATE("celexd:c_",B198)</f>
        <v>celexd:c_6_FA_OJC</v>
      </c>
      <c r="B198" s="2" t="s">
        <v>1994</v>
      </c>
      <c r="C198" s="2" t="str">
        <f aca="false">IF(NOT(ISBLANK(D198)),CONCATENATE("celexd:c_",D198),""  )</f>
        <v>celexd:c_6_FA</v>
      </c>
      <c r="D198" s="2" t="s">
        <v>1992</v>
      </c>
      <c r="E198" s="2" t="s">
        <v>1913</v>
      </c>
      <c r="F198" s="2" t="s">
        <v>1995</v>
      </c>
      <c r="H198" s="2" t="n">
        <v>6</v>
      </c>
      <c r="I198" s="2" t="s">
        <v>1993</v>
      </c>
      <c r="J198" s="2" t="s">
        <v>1688</v>
      </c>
      <c r="K198" s="2" t="s">
        <v>1688</v>
      </c>
      <c r="M198" s="2" t="s">
        <v>1991</v>
      </c>
      <c r="N198" s="2" t="n">
        <v>6</v>
      </c>
      <c r="O198" s="23" t="str">
        <f aca="false">CONCATENATE("celexd:clc_",M198)</f>
        <v>celexd:clc_6_CST</v>
      </c>
    </row>
    <row r="199" customFormat="false" ht="13.8" hidden="false" customHeight="false" outlineLevel="0" collapsed="false">
      <c r="A199" s="2" t="str">
        <f aca="false">CONCATENATE("celexd:c_",B199)</f>
        <v>celexd:c_6_FB</v>
      </c>
      <c r="B199" s="2" t="s">
        <v>1996</v>
      </c>
      <c r="C199" s="2" t="str">
        <f aca="false">IF(NOT(ISBLANK(D199)),CONCATENATE("celexd:c_",D199),""  )</f>
        <v>celexd:c_6</v>
      </c>
      <c r="D199" s="2" t="n">
        <v>6</v>
      </c>
      <c r="E199" s="2" t="s">
        <v>1916</v>
      </c>
      <c r="H199" s="2" t="n">
        <v>6</v>
      </c>
      <c r="I199" s="2" t="s">
        <v>1997</v>
      </c>
      <c r="M199" s="2" t="s">
        <v>1991</v>
      </c>
      <c r="N199" s="2" t="n">
        <v>6</v>
      </c>
      <c r="O199" s="23" t="str">
        <f aca="false">CONCATENATE("celexd:clc_",M199)</f>
        <v>celexd:clc_6_CST</v>
      </c>
    </row>
    <row r="200" customFormat="false" ht="13.8" hidden="false" customHeight="false" outlineLevel="0" collapsed="false">
      <c r="A200" s="2" t="str">
        <f aca="false">CONCATENATE("celexd:c_",B200)</f>
        <v>celexd:c_6_FB_OJC</v>
      </c>
      <c r="B200" s="2" t="s">
        <v>1998</v>
      </c>
      <c r="C200" s="2" t="str">
        <f aca="false">IF(NOT(ISBLANK(D200)),CONCATENATE("celexd:c_",D200),""  )</f>
        <v>celexd:c_6_FB</v>
      </c>
      <c r="D200" s="2" t="s">
        <v>1996</v>
      </c>
      <c r="E200" s="2" t="s">
        <v>1919</v>
      </c>
      <c r="F200" s="2" t="s">
        <v>1999</v>
      </c>
      <c r="H200" s="2" t="n">
        <v>6</v>
      </c>
      <c r="I200" s="2" t="s">
        <v>1997</v>
      </c>
      <c r="J200" s="2" t="s">
        <v>1688</v>
      </c>
      <c r="K200" s="2" t="s">
        <v>1688</v>
      </c>
      <c r="M200" s="2" t="s">
        <v>1991</v>
      </c>
      <c r="N200" s="2" t="n">
        <v>6</v>
      </c>
      <c r="O200" s="23" t="str">
        <f aca="false">CONCATENATE("celexd:clc_",M200)</f>
        <v>celexd:clc_6_CST</v>
      </c>
    </row>
    <row r="201" customFormat="false" ht="13.8" hidden="false" customHeight="false" outlineLevel="0" collapsed="false">
      <c r="A201" s="2" t="str">
        <f aca="false">CONCATENATE("celexd:c_",B201)</f>
        <v>celexd:c_6_FJ</v>
      </c>
      <c r="B201" s="2" t="s">
        <v>2000</v>
      </c>
      <c r="C201" s="2" t="str">
        <f aca="false">IF(NOT(ISBLANK(D201)),CONCATENATE("celexd:c_",D201),""  )</f>
        <v>celexd:c_6</v>
      </c>
      <c r="D201" s="2" t="n">
        <v>6</v>
      </c>
      <c r="E201" s="2" t="s">
        <v>1939</v>
      </c>
      <c r="H201" s="2" t="n">
        <v>6</v>
      </c>
      <c r="I201" s="2" t="s">
        <v>2001</v>
      </c>
      <c r="M201" s="2" t="s">
        <v>1991</v>
      </c>
      <c r="N201" s="2" t="n">
        <v>6</v>
      </c>
      <c r="O201" s="23" t="str">
        <f aca="false">CONCATENATE("celexd:clc_",M201)</f>
        <v>celexd:clc_6_CST</v>
      </c>
    </row>
    <row r="202" customFormat="false" ht="35.05" hidden="false" customHeight="false" outlineLevel="0" collapsed="false">
      <c r="A202" s="2" t="str">
        <f aca="false">CONCATENATE("celexd:c_",B202)</f>
        <v>celexd:c_6_FJ_EUR</v>
      </c>
      <c r="B202" s="2" t="s">
        <v>2002</v>
      </c>
      <c r="C202" s="2" t="str">
        <f aca="false">IF(NOT(ISBLANK(D202)),CONCATENATE("celexd:c_",D202),""  )</f>
        <v>celexd:c_6_FJ</v>
      </c>
      <c r="D202" s="2" t="s">
        <v>2000</v>
      </c>
      <c r="E202" s="2" t="s">
        <v>1942</v>
      </c>
      <c r="F202" s="2" t="s">
        <v>2003</v>
      </c>
      <c r="H202" s="2" t="n">
        <v>6</v>
      </c>
      <c r="I202" s="2" t="s">
        <v>2001</v>
      </c>
      <c r="J202" s="2" t="s">
        <v>1688</v>
      </c>
      <c r="K202" s="2" t="s">
        <v>1688</v>
      </c>
      <c r="M202" s="2" t="s">
        <v>1991</v>
      </c>
      <c r="N202" s="2" t="n">
        <v>6</v>
      </c>
      <c r="O202" s="23" t="str">
        <f aca="false">CONCATENATE("celexd:clc_",M202)</f>
        <v>celexd:clc_6_CST</v>
      </c>
    </row>
    <row r="203" customFormat="false" ht="13.8" hidden="false" customHeight="false" outlineLevel="0" collapsed="false">
      <c r="A203" s="2" t="str">
        <f aca="false">CONCATENATE("celexd:c_",B203)</f>
        <v>celexd:c_6_FN</v>
      </c>
      <c r="B203" s="2" t="s">
        <v>2004</v>
      </c>
      <c r="C203" s="2" t="str">
        <f aca="false">IF(NOT(ISBLANK(D203)),CONCATENATE("celexd:c_",D203),""  )</f>
        <v>celexd:c_6</v>
      </c>
      <c r="D203" s="2" t="n">
        <v>6</v>
      </c>
      <c r="E203" s="2" t="s">
        <v>1945</v>
      </c>
      <c r="H203" s="2" t="n">
        <v>6</v>
      </c>
      <c r="I203" s="2" t="s">
        <v>2005</v>
      </c>
      <c r="M203" s="2" t="s">
        <v>1991</v>
      </c>
      <c r="N203" s="2" t="n">
        <v>6</v>
      </c>
      <c r="O203" s="23" t="str">
        <f aca="false">CONCATENATE("celexd:clc_",M203)</f>
        <v>celexd:clc_6_CST</v>
      </c>
    </row>
    <row r="204" customFormat="false" ht="13.8" hidden="false" customHeight="false" outlineLevel="0" collapsed="false">
      <c r="A204" s="2" t="str">
        <f aca="false">CONCATENATE("celexd:c_",B204)</f>
        <v>celexd:c_6_FN_OJC</v>
      </c>
      <c r="B204" s="2" t="s">
        <v>2006</v>
      </c>
      <c r="C204" s="2" t="str">
        <f aca="false">IF(NOT(ISBLANK(D204)),CONCATENATE("celexd:c_",D204),""  )</f>
        <v>celexd:c_6_FN</v>
      </c>
      <c r="D204" s="2" t="s">
        <v>2004</v>
      </c>
      <c r="E204" s="2" t="s">
        <v>2007</v>
      </c>
      <c r="F204" s="2" t="s">
        <v>2008</v>
      </c>
      <c r="H204" s="2" t="n">
        <v>6</v>
      </c>
      <c r="I204" s="2" t="s">
        <v>2005</v>
      </c>
      <c r="J204" s="2" t="s">
        <v>1688</v>
      </c>
      <c r="K204" s="2" t="s">
        <v>1688</v>
      </c>
      <c r="M204" s="2" t="s">
        <v>1991</v>
      </c>
      <c r="N204" s="2" t="n">
        <v>6</v>
      </c>
      <c r="O204" s="23" t="str">
        <f aca="false">CONCATENATE("celexd:clc_",M204)</f>
        <v>celexd:clc_6_CST</v>
      </c>
    </row>
    <row r="205" customFormat="false" ht="13.8" hidden="false" customHeight="false" outlineLevel="0" collapsed="false">
      <c r="A205" s="2" t="str">
        <f aca="false">CONCATENATE("celexd:c_",B205)</f>
        <v>celexd:c_6_FO</v>
      </c>
      <c r="B205" s="2" t="s">
        <v>2009</v>
      </c>
      <c r="C205" s="2" t="str">
        <f aca="false">IF(NOT(ISBLANK(D205)),CONCATENATE("celexd:c_",D205),""  )</f>
        <v>celexd:c_6</v>
      </c>
      <c r="D205" s="2" t="n">
        <v>6</v>
      </c>
      <c r="E205" s="2" t="s">
        <v>773</v>
      </c>
      <c r="H205" s="2" t="n">
        <v>6</v>
      </c>
      <c r="I205" s="2" t="s">
        <v>2010</v>
      </c>
      <c r="M205" s="2" t="s">
        <v>1991</v>
      </c>
      <c r="N205" s="2" t="n">
        <v>6</v>
      </c>
      <c r="O205" s="23" t="str">
        <f aca="false">CONCATENATE("celexd:clc_",M205)</f>
        <v>celexd:clc_6_CST</v>
      </c>
    </row>
    <row r="206" customFormat="false" ht="35.05" hidden="false" customHeight="false" outlineLevel="0" collapsed="false">
      <c r="A206" s="2" t="str">
        <f aca="false">CONCATENATE("celexd:c_",B206)</f>
        <v>celexd:c_6_FO_EUR</v>
      </c>
      <c r="B206" s="2" t="s">
        <v>2011</v>
      </c>
      <c r="C206" s="2" t="str">
        <f aca="false">IF(NOT(ISBLANK(D206)),CONCATENATE("celexd:c_",D206),""  )</f>
        <v>celexd:c_6_FO</v>
      </c>
      <c r="D206" s="2" t="s">
        <v>2009</v>
      </c>
      <c r="E206" s="2" t="s">
        <v>1953</v>
      </c>
      <c r="F206" s="2" t="s">
        <v>2012</v>
      </c>
      <c r="H206" s="2" t="n">
        <v>6</v>
      </c>
      <c r="I206" s="2" t="s">
        <v>2010</v>
      </c>
      <c r="J206" s="2" t="s">
        <v>1688</v>
      </c>
      <c r="K206" s="2" t="s">
        <v>1688</v>
      </c>
      <c r="M206" s="2" t="s">
        <v>1991</v>
      </c>
      <c r="N206" s="2" t="n">
        <v>6</v>
      </c>
      <c r="O206" s="23" t="str">
        <f aca="false">CONCATENATE("celexd:clc_",M206)</f>
        <v>celexd:clc_6_CST</v>
      </c>
    </row>
    <row r="207" customFormat="false" ht="13.8" hidden="false" customHeight="false" outlineLevel="0" collapsed="false">
      <c r="A207" s="2" t="str">
        <f aca="false">CONCATENATE("celexd:c_",B207)</f>
        <v>celexd:c_6_FT</v>
      </c>
      <c r="B207" s="2" t="s">
        <v>2013</v>
      </c>
      <c r="C207" s="2" t="str">
        <f aca="false">IF(NOT(ISBLANK(D207)),CONCATENATE("celexd:c_",D207),""  )</f>
        <v>celexd:c_6</v>
      </c>
      <c r="D207" s="2" t="n">
        <v>6</v>
      </c>
      <c r="E207" s="2" t="s">
        <v>1968</v>
      </c>
      <c r="H207" s="2" t="n">
        <v>6</v>
      </c>
      <c r="I207" s="2" t="s">
        <v>2014</v>
      </c>
      <c r="M207" s="2" t="s">
        <v>1991</v>
      </c>
      <c r="N207" s="2" t="n">
        <v>6</v>
      </c>
      <c r="O207" s="23" t="str">
        <f aca="false">CONCATENATE("celexd:clc_",M207)</f>
        <v>celexd:clc_6_CST</v>
      </c>
    </row>
    <row r="208" customFormat="false" ht="13.8" hidden="false" customHeight="false" outlineLevel="0" collapsed="false">
      <c r="A208" s="2" t="str">
        <f aca="false">CONCATENATE("celexd:c_",B208)</f>
        <v>celexd:c_6_FT_EUR</v>
      </c>
      <c r="B208" s="2" t="s">
        <v>2015</v>
      </c>
      <c r="C208" s="2" t="str">
        <f aca="false">IF(NOT(ISBLANK(D208)),CONCATENATE("celexd:c_",D208),""  )</f>
        <v>celexd:c_6_FT</v>
      </c>
      <c r="D208" s="2" t="s">
        <v>2013</v>
      </c>
      <c r="E208" s="2" t="s">
        <v>1970</v>
      </c>
      <c r="H208" s="2" t="n">
        <v>6</v>
      </c>
      <c r="I208" s="2" t="s">
        <v>2014</v>
      </c>
      <c r="J208" s="2" t="s">
        <v>1688</v>
      </c>
      <c r="K208" s="2" t="s">
        <v>1688</v>
      </c>
      <c r="M208" s="2" t="s">
        <v>2016</v>
      </c>
      <c r="N208" s="2" t="n">
        <v>6</v>
      </c>
      <c r="O208" s="23" t="str">
        <f aca="false">CONCATENATE("celexd:clc_",M208)</f>
        <v>celexd:clc_6_GCEU</v>
      </c>
    </row>
    <row r="209" customFormat="false" ht="13.8" hidden="false" customHeight="false" outlineLevel="0" collapsed="false">
      <c r="A209" s="2" t="str">
        <f aca="false">CONCATENATE("celexd:c_",B209)</f>
        <v>celexd:c_6_TA</v>
      </c>
      <c r="B209" s="2" t="s">
        <v>2017</v>
      </c>
      <c r="C209" s="2" t="str">
        <f aca="false">IF(NOT(ISBLANK(D209)),CONCATENATE("celexd:c_",D209),""  )</f>
        <v>celexd:c_6</v>
      </c>
      <c r="D209" s="2" t="n">
        <v>6</v>
      </c>
      <c r="E209" s="2" t="s">
        <v>1910</v>
      </c>
      <c r="H209" s="2" t="n">
        <v>6</v>
      </c>
      <c r="I209" s="2" t="s">
        <v>1841</v>
      </c>
      <c r="M209" s="2" t="s">
        <v>2016</v>
      </c>
      <c r="N209" s="2" t="n">
        <v>6</v>
      </c>
      <c r="O209" s="23" t="str">
        <f aca="false">CONCATENATE("celexd:clc_",M209)</f>
        <v>celexd:clc_6_GCEU</v>
      </c>
    </row>
    <row r="210" customFormat="false" ht="23.85" hidden="false" customHeight="false" outlineLevel="0" collapsed="false">
      <c r="A210" s="2" t="str">
        <f aca="false">CONCATENATE("celexd:c_",B210)</f>
        <v>celexd:c_6_TA_OJC</v>
      </c>
      <c r="B210" s="2" t="s">
        <v>2018</v>
      </c>
      <c r="C210" s="2" t="str">
        <f aca="false">IF(NOT(ISBLANK(D210)),CONCATENATE("celexd:c_",D210),""  )</f>
        <v>celexd:c_6_TA</v>
      </c>
      <c r="D210" s="2" t="s">
        <v>2017</v>
      </c>
      <c r="E210" s="2" t="s">
        <v>1913</v>
      </c>
      <c r="F210" s="2" t="s">
        <v>2019</v>
      </c>
      <c r="H210" s="2" t="n">
        <v>6</v>
      </c>
      <c r="I210" s="2" t="s">
        <v>1841</v>
      </c>
      <c r="J210" s="2" t="s">
        <v>1688</v>
      </c>
      <c r="K210" s="2" t="s">
        <v>1688</v>
      </c>
      <c r="M210" s="2" t="s">
        <v>2016</v>
      </c>
      <c r="N210" s="2" t="n">
        <v>6</v>
      </c>
      <c r="O210" s="23" t="str">
        <f aca="false">CONCATENATE("celexd:clc_",M210)</f>
        <v>celexd:clc_6_GCEU</v>
      </c>
    </row>
    <row r="211" customFormat="false" ht="13.8" hidden="false" customHeight="false" outlineLevel="0" collapsed="false">
      <c r="A211" s="2" t="str">
        <f aca="false">CONCATENATE("celexd:c_",B211)</f>
        <v>celexd:c_6_TB</v>
      </c>
      <c r="B211" s="2" t="s">
        <v>2020</v>
      </c>
      <c r="C211" s="2" t="str">
        <f aca="false">IF(NOT(ISBLANK(D211)),CONCATENATE("celexd:c_",D211),""  )</f>
        <v>celexd:c_6</v>
      </c>
      <c r="D211" s="2" t="n">
        <v>6</v>
      </c>
      <c r="E211" s="2" t="s">
        <v>1916</v>
      </c>
      <c r="H211" s="2" t="n">
        <v>6</v>
      </c>
      <c r="I211" s="2" t="s">
        <v>2021</v>
      </c>
      <c r="M211" s="2" t="s">
        <v>2016</v>
      </c>
      <c r="N211" s="2" t="n">
        <v>6</v>
      </c>
      <c r="O211" s="23" t="str">
        <f aca="false">CONCATENATE("celexd:clc_",M211)</f>
        <v>celexd:clc_6_GCEU</v>
      </c>
    </row>
    <row r="212" customFormat="false" ht="23.85" hidden="false" customHeight="false" outlineLevel="0" collapsed="false">
      <c r="A212" s="2" t="str">
        <f aca="false">CONCATENATE("celexd:c_",B212)</f>
        <v>celexd:c_6_TB_OJC</v>
      </c>
      <c r="B212" s="2" t="s">
        <v>2022</v>
      </c>
      <c r="C212" s="2" t="str">
        <f aca="false">IF(NOT(ISBLANK(D212)),CONCATENATE("celexd:c_",D212),""  )</f>
        <v>celexd:c_6_TB</v>
      </c>
      <c r="D212" s="2" t="s">
        <v>2020</v>
      </c>
      <c r="E212" s="2" t="s">
        <v>1919</v>
      </c>
      <c r="F212" s="2" t="s">
        <v>2023</v>
      </c>
      <c r="H212" s="2" t="n">
        <v>6</v>
      </c>
      <c r="I212" s="2" t="s">
        <v>2021</v>
      </c>
      <c r="J212" s="2" t="s">
        <v>1688</v>
      </c>
      <c r="K212" s="2" t="s">
        <v>1688</v>
      </c>
      <c r="M212" s="2" t="s">
        <v>2016</v>
      </c>
      <c r="N212" s="2" t="n">
        <v>6</v>
      </c>
      <c r="O212" s="23" t="str">
        <f aca="false">CONCATENATE("celexd:clc_",M212)</f>
        <v>celexd:clc_6_GCEU</v>
      </c>
    </row>
    <row r="213" customFormat="false" ht="13.8" hidden="false" customHeight="false" outlineLevel="0" collapsed="false">
      <c r="A213" s="2" t="str">
        <f aca="false">CONCATENATE("celexd:c_",B213)</f>
        <v>celexd:c_6_TC</v>
      </c>
      <c r="B213" s="2" t="s">
        <v>2024</v>
      </c>
      <c r="C213" s="2" t="str">
        <f aca="false">IF(NOT(ISBLANK(D213)),CONCATENATE("celexd:c_",D213),""  )</f>
        <v>celexd:c_6</v>
      </c>
      <c r="D213" s="2" t="n">
        <v>6</v>
      </c>
      <c r="E213" s="2" t="s">
        <v>1922</v>
      </c>
      <c r="H213" s="2" t="n">
        <v>6</v>
      </c>
      <c r="I213" s="2" t="s">
        <v>2025</v>
      </c>
      <c r="M213" s="2" t="s">
        <v>2016</v>
      </c>
      <c r="N213" s="2" t="n">
        <v>6</v>
      </c>
      <c r="O213" s="23" t="str">
        <f aca="false">CONCATENATE("celexd:clc_",M213)</f>
        <v>celexd:clc_6_GCEU</v>
      </c>
    </row>
    <row r="214" customFormat="false" ht="46.25" hidden="false" customHeight="false" outlineLevel="0" collapsed="false">
      <c r="A214" s="2" t="str">
        <f aca="false">CONCATENATE("celexd:c_",B214)</f>
        <v>celexd:c_6_TC_EUR</v>
      </c>
      <c r="B214" s="2" t="s">
        <v>2026</v>
      </c>
      <c r="C214" s="2" t="str">
        <f aca="false">IF(NOT(ISBLANK(D214)),CONCATENATE("celexd:c_",D214),""  )</f>
        <v>celexd:c_6_TC</v>
      </c>
      <c r="D214" s="2" t="s">
        <v>2024</v>
      </c>
      <c r="E214" s="2" t="s">
        <v>1924</v>
      </c>
      <c r="F214" s="2" t="s">
        <v>2027</v>
      </c>
      <c r="H214" s="2" t="n">
        <v>6</v>
      </c>
      <c r="I214" s="2" t="s">
        <v>2025</v>
      </c>
      <c r="J214" s="2" t="s">
        <v>1688</v>
      </c>
      <c r="K214" s="2" t="s">
        <v>1688</v>
      </c>
      <c r="M214" s="2" t="s">
        <v>2016</v>
      </c>
      <c r="N214" s="2" t="n">
        <v>6</v>
      </c>
      <c r="O214" s="23" t="str">
        <f aca="false">CONCATENATE("celexd:clc_",M214)</f>
        <v>celexd:clc_6_GCEU</v>
      </c>
    </row>
    <row r="215" customFormat="false" ht="13.8" hidden="false" customHeight="false" outlineLevel="0" collapsed="false">
      <c r="A215" s="2" t="str">
        <f aca="false">CONCATENATE("celexd:c_",B215)</f>
        <v>celexd:c_6_TJ</v>
      </c>
      <c r="B215" s="2" t="s">
        <v>2028</v>
      </c>
      <c r="C215" s="2" t="str">
        <f aca="false">IF(NOT(ISBLANK(D215)),CONCATENATE("celexd:c_",D215),""  )</f>
        <v>celexd:c_6</v>
      </c>
      <c r="D215" s="2" t="n">
        <v>6</v>
      </c>
      <c r="E215" s="2" t="s">
        <v>1939</v>
      </c>
      <c r="H215" s="2" t="n">
        <v>6</v>
      </c>
      <c r="I215" s="2" t="s">
        <v>2029</v>
      </c>
      <c r="M215" s="2" t="s">
        <v>2016</v>
      </c>
      <c r="N215" s="2" t="n">
        <v>6</v>
      </c>
      <c r="O215" s="23" t="str">
        <f aca="false">CONCATENATE("celexd:clc_",M215)</f>
        <v>celexd:clc_6_GCEU</v>
      </c>
    </row>
    <row r="216" customFormat="false" ht="35.05" hidden="false" customHeight="false" outlineLevel="0" collapsed="false">
      <c r="A216" s="2" t="str">
        <f aca="false">CONCATENATE("celexd:c_",B216)</f>
        <v>celexd:c_6_TJ_EUR</v>
      </c>
      <c r="B216" s="2" t="s">
        <v>2030</v>
      </c>
      <c r="C216" s="2" t="str">
        <f aca="false">IF(NOT(ISBLANK(D216)),CONCATENATE("celexd:c_",D216),""  )</f>
        <v>celexd:c_6_TJ</v>
      </c>
      <c r="D216" s="2" t="s">
        <v>2028</v>
      </c>
      <c r="E216" s="2" t="s">
        <v>1942</v>
      </c>
      <c r="F216" s="2" t="s">
        <v>2031</v>
      </c>
      <c r="H216" s="2" t="n">
        <v>6</v>
      </c>
      <c r="I216" s="2" t="s">
        <v>2029</v>
      </c>
      <c r="J216" s="2" t="s">
        <v>1688</v>
      </c>
      <c r="K216" s="2" t="s">
        <v>1688</v>
      </c>
      <c r="M216" s="2" t="s">
        <v>2016</v>
      </c>
      <c r="N216" s="2" t="n">
        <v>6</v>
      </c>
      <c r="O216" s="23" t="str">
        <f aca="false">CONCATENATE("celexd:clc_",M216)</f>
        <v>celexd:clc_6_GCEU</v>
      </c>
    </row>
    <row r="217" customFormat="false" ht="13.8" hidden="false" customHeight="false" outlineLevel="0" collapsed="false">
      <c r="A217" s="2" t="str">
        <f aca="false">CONCATENATE("celexd:c_",B217)</f>
        <v>celexd:c_6_TN</v>
      </c>
      <c r="B217" s="2" t="s">
        <v>2032</v>
      </c>
      <c r="C217" s="2" t="str">
        <f aca="false">IF(NOT(ISBLANK(D217)),CONCATENATE("celexd:c_",D217),""  )</f>
        <v>celexd:c_6</v>
      </c>
      <c r="D217" s="2" t="n">
        <v>6</v>
      </c>
      <c r="E217" s="2" t="s">
        <v>1945</v>
      </c>
      <c r="H217" s="2" t="n">
        <v>6</v>
      </c>
      <c r="I217" s="2" t="s">
        <v>2033</v>
      </c>
      <c r="M217" s="2" t="s">
        <v>2016</v>
      </c>
      <c r="N217" s="2" t="n">
        <v>6</v>
      </c>
      <c r="O217" s="23" t="str">
        <f aca="false">CONCATENATE("celexd:clc_",M217)</f>
        <v>celexd:clc_6_GCEU</v>
      </c>
    </row>
    <row r="218" customFormat="false" ht="23.85" hidden="false" customHeight="false" outlineLevel="0" collapsed="false">
      <c r="A218" s="2" t="str">
        <f aca="false">CONCATENATE("celexd:c_",B218)</f>
        <v>celexd:c_6_TN_OJC</v>
      </c>
      <c r="B218" s="2" t="s">
        <v>2034</v>
      </c>
      <c r="C218" s="2" t="str">
        <f aca="false">IF(NOT(ISBLANK(D218)),CONCATENATE("celexd:c_",D218),""  )</f>
        <v>celexd:c_6_TN</v>
      </c>
      <c r="D218" s="2" t="s">
        <v>2032</v>
      </c>
      <c r="E218" s="2" t="s">
        <v>2007</v>
      </c>
      <c r="F218" s="2" t="s">
        <v>2035</v>
      </c>
      <c r="H218" s="2" t="n">
        <v>6</v>
      </c>
      <c r="I218" s="2" t="s">
        <v>2033</v>
      </c>
      <c r="J218" s="2" t="s">
        <v>1688</v>
      </c>
      <c r="K218" s="2" t="s">
        <v>1688</v>
      </c>
      <c r="M218" s="2" t="s">
        <v>2016</v>
      </c>
      <c r="N218" s="2" t="n">
        <v>6</v>
      </c>
      <c r="O218" s="23" t="str">
        <f aca="false">CONCATENATE("celexd:clc_",M218)</f>
        <v>celexd:clc_6_GCEU</v>
      </c>
    </row>
    <row r="219" customFormat="false" ht="13.8" hidden="false" customHeight="false" outlineLevel="0" collapsed="false">
      <c r="A219" s="2" t="str">
        <f aca="false">CONCATENATE("celexd:c_",B219)</f>
        <v>celexd:c_6_TO</v>
      </c>
      <c r="B219" s="2" t="s">
        <v>2036</v>
      </c>
      <c r="C219" s="2" t="str">
        <f aca="false">IF(NOT(ISBLANK(D219)),CONCATENATE("celexd:c_",D219),""  )</f>
        <v>celexd:c_6</v>
      </c>
      <c r="D219" s="2" t="n">
        <v>6</v>
      </c>
      <c r="E219" s="2" t="s">
        <v>773</v>
      </c>
      <c r="H219" s="2" t="n">
        <v>6</v>
      </c>
      <c r="I219" s="2" t="s">
        <v>2037</v>
      </c>
      <c r="M219" s="2" t="s">
        <v>2016</v>
      </c>
      <c r="N219" s="2" t="n">
        <v>6</v>
      </c>
      <c r="O219" s="23" t="str">
        <f aca="false">CONCATENATE("celexd:clc_",M219)</f>
        <v>celexd:clc_6_GCEU</v>
      </c>
    </row>
    <row r="220" customFormat="false" ht="35.05" hidden="false" customHeight="false" outlineLevel="0" collapsed="false">
      <c r="A220" s="2" t="str">
        <f aca="false">CONCATENATE("celexd:c_",B220)</f>
        <v>celexd:c_6_TO_EUR</v>
      </c>
      <c r="B220" s="2" t="s">
        <v>2038</v>
      </c>
      <c r="C220" s="2" t="str">
        <f aca="false">IF(NOT(ISBLANK(D220)),CONCATENATE("celexd:c_",D220),""  )</f>
        <v>celexd:c_6_TO</v>
      </c>
      <c r="D220" s="2" t="s">
        <v>2036</v>
      </c>
      <c r="E220" s="2" t="s">
        <v>1953</v>
      </c>
      <c r="F220" s="2" t="s">
        <v>2039</v>
      </c>
      <c r="H220" s="2" t="n">
        <v>6</v>
      </c>
      <c r="I220" s="2" t="s">
        <v>2037</v>
      </c>
      <c r="J220" s="2" t="s">
        <v>1688</v>
      </c>
      <c r="K220" s="2" t="s">
        <v>1688</v>
      </c>
      <c r="M220" s="2" t="s">
        <v>2016</v>
      </c>
      <c r="N220" s="2" t="n">
        <v>6</v>
      </c>
      <c r="O220" s="23" t="str">
        <f aca="false">CONCATENATE("celexd:clc_",M220)</f>
        <v>celexd:clc_6_GCEU</v>
      </c>
    </row>
    <row r="221" customFormat="false" ht="13.8" hidden="false" customHeight="false" outlineLevel="0" collapsed="false">
      <c r="A221" s="2" t="str">
        <f aca="false">CONCATENATE("celexd:c_",B221)</f>
        <v>celexd:c_6_TT</v>
      </c>
      <c r="B221" s="2" t="s">
        <v>2040</v>
      </c>
      <c r="C221" s="2" t="str">
        <f aca="false">IF(NOT(ISBLANK(D221)),CONCATENATE("celexd:c_",D221),""  )</f>
        <v>celexd:c_6</v>
      </c>
      <c r="D221" s="2" t="n">
        <v>6</v>
      </c>
      <c r="E221" s="2" t="s">
        <v>1968</v>
      </c>
      <c r="H221" s="2" t="n">
        <v>6</v>
      </c>
      <c r="I221" s="2" t="s">
        <v>357</v>
      </c>
      <c r="M221" s="2" t="s">
        <v>2016</v>
      </c>
      <c r="N221" s="2" t="n">
        <v>6</v>
      </c>
      <c r="O221" s="23" t="str">
        <f aca="false">CONCATENATE("celexd:clc_",M221)</f>
        <v>celexd:clc_6_GCEU</v>
      </c>
    </row>
    <row r="222" customFormat="false" ht="46.25" hidden="false" customHeight="false" outlineLevel="0" collapsed="false">
      <c r="A222" s="2" t="str">
        <f aca="false">CONCATENATE("celexd:c_",B222)</f>
        <v>celexd:c_6_TT_EUR</v>
      </c>
      <c r="B222" s="2" t="s">
        <v>2041</v>
      </c>
      <c r="C222" s="2" t="str">
        <f aca="false">IF(NOT(ISBLANK(D222)),CONCATENATE("celexd:c_",D222),""  )</f>
        <v>celexd:c_6_TT</v>
      </c>
      <c r="D222" s="2" t="s">
        <v>2040</v>
      </c>
      <c r="E222" s="2" t="s">
        <v>1970</v>
      </c>
      <c r="F222" s="2" t="s">
        <v>2042</v>
      </c>
      <c r="H222" s="2" t="n">
        <v>6</v>
      </c>
      <c r="I222" s="2" t="s">
        <v>357</v>
      </c>
      <c r="J222" s="2" t="s">
        <v>1688</v>
      </c>
      <c r="K222" s="2" t="s">
        <v>1688</v>
      </c>
      <c r="M222" s="2" t="s">
        <v>2016</v>
      </c>
      <c r="N222" s="2" t="n">
        <v>6</v>
      </c>
      <c r="O222" s="23" t="str">
        <f aca="false">CONCATENATE("celexd:clc_",M222)</f>
        <v>celexd:clc_6_GCEU</v>
      </c>
    </row>
    <row r="223" customFormat="false" ht="23.85" hidden="false" customHeight="false" outlineLevel="0" collapsed="false">
      <c r="A223" s="2" t="str">
        <f aca="false">CONCATENATE("celexd:c_",B223)</f>
        <v>celexd:c_8_AT</v>
      </c>
      <c r="B223" s="2" t="s">
        <v>2043</v>
      </c>
      <c r="C223" s="2" t="str">
        <f aca="false">IF(NOT(ISBLANK(D223)),CONCATENATE("celexd:c_",D223),""  )</f>
        <v>celexd:c_8</v>
      </c>
      <c r="D223" s="2" t="n">
        <v>8</v>
      </c>
      <c r="E223" s="2" t="s">
        <v>2044</v>
      </c>
      <c r="F223" s="2" t="s">
        <v>2045</v>
      </c>
      <c r="H223" s="2" t="n">
        <v>8</v>
      </c>
      <c r="I223" s="2" t="s">
        <v>1692</v>
      </c>
      <c r="M223" s="2" t="n">
        <v>8</v>
      </c>
      <c r="O223" s="23" t="str">
        <f aca="false">CONCATENATE("celexd:clc_",M223)</f>
        <v>celexd:clc_8</v>
      </c>
    </row>
    <row r="224" customFormat="false" ht="35.05" hidden="false" customHeight="false" outlineLevel="0" collapsed="false">
      <c r="A224" s="2" t="str">
        <f aca="false">CONCATENATE("celexd:c_",B224)</f>
        <v>celexd:c_8_BE</v>
      </c>
      <c r="B224" s="2" t="s">
        <v>2046</v>
      </c>
      <c r="C224" s="2" t="str">
        <f aca="false">IF(NOT(ISBLANK(D224)),CONCATENATE("celexd:c_",D224),""  )</f>
        <v>celexd:c_8</v>
      </c>
      <c r="D224" s="2" t="n">
        <v>8</v>
      </c>
      <c r="E224" s="2" t="s">
        <v>2047</v>
      </c>
      <c r="F224" s="2" t="s">
        <v>2048</v>
      </c>
      <c r="H224" s="2" t="n">
        <v>8</v>
      </c>
      <c r="M224" s="2" t="n">
        <v>8</v>
      </c>
      <c r="O224" s="23" t="str">
        <f aca="false">CONCATENATE("celexd:clc_",M224)</f>
        <v>celexd:clc_8</v>
      </c>
    </row>
    <row r="225" customFormat="false" ht="35.05" hidden="false" customHeight="false" outlineLevel="0" collapsed="false">
      <c r="A225" s="2" t="str">
        <f aca="false">CONCATENATE("celexd:c_",B225)</f>
        <v>celexd:c_8_BG</v>
      </c>
      <c r="B225" s="2" t="s">
        <v>2049</v>
      </c>
      <c r="C225" s="2" t="str">
        <f aca="false">IF(NOT(ISBLANK(D225)),CONCATENATE("celexd:c_",D225),""  )</f>
        <v>celexd:c_8</v>
      </c>
      <c r="D225" s="2" t="n">
        <v>8</v>
      </c>
      <c r="E225" s="2" t="s">
        <v>2050</v>
      </c>
      <c r="F225" s="2" t="s">
        <v>2051</v>
      </c>
      <c r="H225" s="2" t="n">
        <v>8</v>
      </c>
      <c r="M225" s="2" t="n">
        <v>8</v>
      </c>
      <c r="O225" s="23" t="str">
        <f aca="false">CONCATENATE("celexd:clc_",M225)</f>
        <v>celexd:clc_8</v>
      </c>
    </row>
    <row r="226" customFormat="false" ht="23.85" hidden="false" customHeight="false" outlineLevel="0" collapsed="false">
      <c r="A226" s="2" t="str">
        <f aca="false">CONCATENATE("celexd:c_",B226)</f>
        <v>celexd:c_8_CY</v>
      </c>
      <c r="B226" s="2" t="s">
        <v>2052</v>
      </c>
      <c r="C226" s="2" t="str">
        <f aca="false">IF(NOT(ISBLANK(D226)),CONCATENATE("celexd:c_",D226),""  )</f>
        <v>celexd:c_8</v>
      </c>
      <c r="D226" s="2" t="n">
        <v>8</v>
      </c>
      <c r="E226" s="2" t="s">
        <v>2053</v>
      </c>
      <c r="F226" s="2" t="s">
        <v>2054</v>
      </c>
      <c r="H226" s="2" t="n">
        <v>8</v>
      </c>
      <c r="M226" s="2" t="n">
        <v>8</v>
      </c>
      <c r="O226" s="23" t="str">
        <f aca="false">CONCATENATE("celexd:clc_",M226)</f>
        <v>celexd:clc_8</v>
      </c>
    </row>
    <row r="227" customFormat="false" ht="35.05" hidden="false" customHeight="false" outlineLevel="0" collapsed="false">
      <c r="A227" s="2" t="str">
        <f aca="false">CONCATENATE("celexd:c_",B227)</f>
        <v>celexd:c_8_CZ</v>
      </c>
      <c r="B227" s="2" t="s">
        <v>2055</v>
      </c>
      <c r="C227" s="2" t="str">
        <f aca="false">IF(NOT(ISBLANK(D227)),CONCATENATE("celexd:c_",D227),""  )</f>
        <v>celexd:c_8</v>
      </c>
      <c r="D227" s="2" t="n">
        <v>8</v>
      </c>
      <c r="E227" s="2" t="s">
        <v>2056</v>
      </c>
      <c r="F227" s="2" t="s">
        <v>2057</v>
      </c>
      <c r="H227" s="2" t="n">
        <v>8</v>
      </c>
      <c r="M227" s="2" t="n">
        <v>8</v>
      </c>
      <c r="O227" s="23" t="str">
        <f aca="false">CONCATENATE("celexd:clc_",M227)</f>
        <v>celexd:clc_8</v>
      </c>
    </row>
    <row r="228" customFormat="false" ht="23.85" hidden="false" customHeight="false" outlineLevel="0" collapsed="false">
      <c r="A228" s="2" t="str">
        <f aca="false">CONCATENATE("celexd:c_",B228)</f>
        <v>celexd:c_8_DE</v>
      </c>
      <c r="B228" s="2" t="s">
        <v>2058</v>
      </c>
      <c r="C228" s="2" t="str">
        <f aca="false">IF(NOT(ISBLANK(D228)),CONCATENATE("celexd:c_",D228),""  )</f>
        <v>celexd:c_8</v>
      </c>
      <c r="D228" s="2" t="n">
        <v>8</v>
      </c>
      <c r="E228" s="2" t="s">
        <v>2059</v>
      </c>
      <c r="F228" s="2" t="s">
        <v>2060</v>
      </c>
      <c r="H228" s="2" t="n">
        <v>8</v>
      </c>
      <c r="M228" s="2" t="n">
        <v>8</v>
      </c>
      <c r="O228" s="23" t="str">
        <f aca="false">CONCATENATE("celexd:clc_",M228)</f>
        <v>celexd:clc_8</v>
      </c>
    </row>
    <row r="229" customFormat="false" ht="35.05" hidden="false" customHeight="false" outlineLevel="0" collapsed="false">
      <c r="A229" s="2" t="str">
        <f aca="false">CONCATENATE("celexd:c_",B229)</f>
        <v>celexd:c_8_DK</v>
      </c>
      <c r="B229" s="2" t="s">
        <v>2061</v>
      </c>
      <c r="C229" s="2" t="str">
        <f aca="false">IF(NOT(ISBLANK(D229)),CONCATENATE("celexd:c_",D229),""  )</f>
        <v>celexd:c_8</v>
      </c>
      <c r="D229" s="2" t="n">
        <v>8</v>
      </c>
      <c r="E229" s="2" t="s">
        <v>2062</v>
      </c>
      <c r="F229" s="2" t="s">
        <v>2063</v>
      </c>
      <c r="H229" s="2" t="n">
        <v>8</v>
      </c>
      <c r="M229" s="2" t="n">
        <v>8</v>
      </c>
      <c r="O229" s="23" t="str">
        <f aca="false">CONCATENATE("celexd:clc_",M229)</f>
        <v>celexd:clc_8</v>
      </c>
    </row>
    <row r="230" customFormat="false" ht="46.25" hidden="false" customHeight="false" outlineLevel="0" collapsed="false">
      <c r="A230" s="2" t="str">
        <f aca="false">CONCATENATE("celexd:c_",B230)</f>
        <v>celexd:c_8_EE</v>
      </c>
      <c r="B230" s="2" t="s">
        <v>2064</v>
      </c>
      <c r="C230" s="2" t="str">
        <f aca="false">IF(NOT(ISBLANK(D230)),CONCATENATE("celexd:c_",D230),""  )</f>
        <v>celexd:c_8</v>
      </c>
      <c r="D230" s="2" t="n">
        <v>8</v>
      </c>
      <c r="E230" s="2" t="s">
        <v>2065</v>
      </c>
      <c r="F230" s="2" t="s">
        <v>2066</v>
      </c>
      <c r="H230" s="2" t="n">
        <v>8</v>
      </c>
      <c r="M230" s="2" t="n">
        <v>8</v>
      </c>
      <c r="O230" s="23" t="str">
        <f aca="false">CONCATENATE("celexd:clc_",M230)</f>
        <v>celexd:clc_8</v>
      </c>
    </row>
    <row r="231" customFormat="false" ht="23.85" hidden="false" customHeight="false" outlineLevel="0" collapsed="false">
      <c r="A231" s="2" t="str">
        <f aca="false">CONCATENATE("celexd:c_",B231)</f>
        <v>celexd:c_8_EL</v>
      </c>
      <c r="B231" s="2" t="s">
        <v>2067</v>
      </c>
      <c r="C231" s="2" t="str">
        <f aca="false">IF(NOT(ISBLANK(D231)),CONCATENATE("celexd:c_",D231),""  )</f>
        <v>celexd:c_8</v>
      </c>
      <c r="D231" s="2" t="n">
        <v>8</v>
      </c>
      <c r="E231" s="2" t="s">
        <v>2068</v>
      </c>
      <c r="F231" s="2" t="s">
        <v>2069</v>
      </c>
      <c r="H231" s="2" t="n">
        <v>8</v>
      </c>
      <c r="M231" s="2" t="n">
        <v>8</v>
      </c>
      <c r="O231" s="23" t="str">
        <f aca="false">CONCATENATE("celexd:clc_",M231)</f>
        <v>celexd:clc_8</v>
      </c>
    </row>
    <row r="232" customFormat="false" ht="57.45" hidden="false" customHeight="false" outlineLevel="0" collapsed="false">
      <c r="A232" s="2" t="str">
        <f aca="false">CONCATENATE("celexd:c_",B232)</f>
        <v>celexd:c_8_ES</v>
      </c>
      <c r="B232" s="2" t="s">
        <v>2070</v>
      </c>
      <c r="C232" s="2" t="str">
        <f aca="false">IF(NOT(ISBLANK(D232)),CONCATENATE("celexd:c_",D232),""  )</f>
        <v>celexd:c_8</v>
      </c>
      <c r="D232" s="2" t="n">
        <v>8</v>
      </c>
      <c r="E232" s="2" t="s">
        <v>2071</v>
      </c>
      <c r="F232" s="2" t="s">
        <v>2072</v>
      </c>
      <c r="H232" s="2" t="n">
        <v>8</v>
      </c>
      <c r="M232" s="2" t="n">
        <v>8</v>
      </c>
      <c r="O232" s="23" t="str">
        <f aca="false">CONCATENATE("celexd:clc_",M232)</f>
        <v>celexd:clc_8</v>
      </c>
    </row>
    <row r="233" customFormat="false" ht="35.05" hidden="false" customHeight="false" outlineLevel="0" collapsed="false">
      <c r="A233" s="2" t="str">
        <f aca="false">CONCATENATE("celexd:c_",B233)</f>
        <v>celexd:c_8_FI</v>
      </c>
      <c r="B233" s="2" t="s">
        <v>2073</v>
      </c>
      <c r="C233" s="2" t="str">
        <f aca="false">IF(NOT(ISBLANK(D233)),CONCATENATE("celexd:c_",D233),""  )</f>
        <v>celexd:c_8</v>
      </c>
      <c r="D233" s="2" t="n">
        <v>8</v>
      </c>
      <c r="E233" s="2" t="s">
        <v>2074</v>
      </c>
      <c r="F233" s="2" t="s">
        <v>2075</v>
      </c>
      <c r="H233" s="2" t="n">
        <v>8</v>
      </c>
      <c r="M233" s="2" t="n">
        <v>8</v>
      </c>
      <c r="O233" s="23" t="str">
        <f aca="false">CONCATENATE("celexd:clc_",M233)</f>
        <v>celexd:clc_8</v>
      </c>
    </row>
    <row r="234" customFormat="false" ht="46.25" hidden="false" customHeight="false" outlineLevel="0" collapsed="false">
      <c r="A234" s="2" t="str">
        <f aca="false">CONCATENATE("celexd:c_",B234)</f>
        <v>celexd:c_8_FR</v>
      </c>
      <c r="B234" s="2" t="s">
        <v>2076</v>
      </c>
      <c r="C234" s="2" t="str">
        <f aca="false">IF(NOT(ISBLANK(D234)),CONCATENATE("celexd:c_",D234),""  )</f>
        <v>celexd:c_8</v>
      </c>
      <c r="D234" s="2" t="n">
        <v>8</v>
      </c>
      <c r="E234" s="2" t="s">
        <v>2077</v>
      </c>
      <c r="F234" s="2" t="s">
        <v>2078</v>
      </c>
      <c r="H234" s="2" t="n">
        <v>8</v>
      </c>
      <c r="M234" s="2" t="n">
        <v>8</v>
      </c>
      <c r="O234" s="23" t="str">
        <f aca="false">CONCATENATE("celexd:clc_",M234)</f>
        <v>celexd:clc_8</v>
      </c>
    </row>
    <row r="235" customFormat="false" ht="13.8" hidden="false" customHeight="false" outlineLevel="0" collapsed="false">
      <c r="A235" s="2" t="str">
        <f aca="false">CONCATENATE("celexd:c_",B235)</f>
        <v>celexd:c_8_HR</v>
      </c>
      <c r="B235" s="2" t="s">
        <v>2079</v>
      </c>
      <c r="C235" s="2" t="str">
        <f aca="false">IF(NOT(ISBLANK(D235)),CONCATENATE("celexd:c_",D235),""  )</f>
        <v>celexd:c_8</v>
      </c>
      <c r="D235" s="2" t="n">
        <v>8</v>
      </c>
      <c r="E235" s="2" t="s">
        <v>2080</v>
      </c>
      <c r="F235" s="2" t="s">
        <v>2081</v>
      </c>
      <c r="H235" s="2" t="n">
        <v>8</v>
      </c>
      <c r="M235" s="2" t="n">
        <v>8</v>
      </c>
      <c r="O235" s="23" t="str">
        <f aca="false">CONCATENATE("celexd:clc_",M235)</f>
        <v>celexd:clc_8</v>
      </c>
    </row>
    <row r="236" customFormat="false" ht="35.05" hidden="false" customHeight="false" outlineLevel="0" collapsed="false">
      <c r="A236" s="2" t="str">
        <f aca="false">CONCATENATE("celexd:c_",B236)</f>
        <v>celexd:c_8_HU</v>
      </c>
      <c r="B236" s="2" t="s">
        <v>2082</v>
      </c>
      <c r="C236" s="2" t="str">
        <f aca="false">IF(NOT(ISBLANK(D236)),CONCATENATE("celexd:c_",D236),""  )</f>
        <v>celexd:c_8</v>
      </c>
      <c r="D236" s="2" t="n">
        <v>8</v>
      </c>
      <c r="E236" s="2" t="s">
        <v>2083</v>
      </c>
      <c r="F236" s="2" t="s">
        <v>2084</v>
      </c>
      <c r="H236" s="2" t="n">
        <v>8</v>
      </c>
      <c r="M236" s="2" t="n">
        <v>8</v>
      </c>
      <c r="O236" s="23" t="str">
        <f aca="false">CONCATENATE("celexd:clc_",M236)</f>
        <v>celexd:clc_8</v>
      </c>
    </row>
    <row r="237" customFormat="false" ht="46.25" hidden="false" customHeight="false" outlineLevel="0" collapsed="false">
      <c r="A237" s="2" t="str">
        <f aca="false">CONCATENATE("celexd:c_",B237)</f>
        <v>celexd:c_8_IE</v>
      </c>
      <c r="B237" s="2" t="s">
        <v>2085</v>
      </c>
      <c r="C237" s="2" t="str">
        <f aca="false">IF(NOT(ISBLANK(D237)),CONCATENATE("celexd:c_",D237),""  )</f>
        <v>celexd:c_8</v>
      </c>
      <c r="D237" s="2" t="n">
        <v>8</v>
      </c>
      <c r="E237" s="2" t="s">
        <v>2086</v>
      </c>
      <c r="F237" s="2" t="s">
        <v>2087</v>
      </c>
      <c r="H237" s="2" t="n">
        <v>8</v>
      </c>
      <c r="M237" s="2" t="n">
        <v>8</v>
      </c>
      <c r="O237" s="23" t="str">
        <f aca="false">CONCATENATE("celexd:clc_",M237)</f>
        <v>celexd:clc_8</v>
      </c>
    </row>
    <row r="238" customFormat="false" ht="35.05" hidden="false" customHeight="false" outlineLevel="0" collapsed="false">
      <c r="A238" s="2" t="str">
        <f aca="false">CONCATENATE("celexd:c_",B238)</f>
        <v>celexd:c_8_IT</v>
      </c>
      <c r="B238" s="2" t="s">
        <v>2088</v>
      </c>
      <c r="C238" s="2" t="str">
        <f aca="false">IF(NOT(ISBLANK(D238)),CONCATENATE("celexd:c_",D238),""  )</f>
        <v>celexd:c_8</v>
      </c>
      <c r="D238" s="2" t="n">
        <v>8</v>
      </c>
      <c r="E238" s="2" t="s">
        <v>2089</v>
      </c>
      <c r="F238" s="2" t="s">
        <v>2090</v>
      </c>
      <c r="H238" s="2" t="n">
        <v>8</v>
      </c>
      <c r="M238" s="2" t="n">
        <v>8</v>
      </c>
      <c r="O238" s="23" t="str">
        <f aca="false">CONCATENATE("celexd:clc_",M238)</f>
        <v>celexd:clc_8</v>
      </c>
    </row>
    <row r="239" customFormat="false" ht="35.05" hidden="false" customHeight="false" outlineLevel="0" collapsed="false">
      <c r="A239" s="2" t="str">
        <f aca="false">CONCATENATE("celexd:c_",B239)</f>
        <v>celexd:c_8_LT</v>
      </c>
      <c r="B239" s="2" t="s">
        <v>2091</v>
      </c>
      <c r="C239" s="2" t="str">
        <f aca="false">IF(NOT(ISBLANK(D239)),CONCATENATE("celexd:c_",D239),""  )</f>
        <v>celexd:c_8</v>
      </c>
      <c r="D239" s="2" t="n">
        <v>8</v>
      </c>
      <c r="E239" s="2" t="s">
        <v>2092</v>
      </c>
      <c r="F239" s="2" t="s">
        <v>2093</v>
      </c>
      <c r="H239" s="2" t="n">
        <v>8</v>
      </c>
      <c r="M239" s="2" t="n">
        <v>8</v>
      </c>
      <c r="O239" s="23" t="str">
        <f aca="false">CONCATENATE("celexd:clc_",M239)</f>
        <v>celexd:clc_8</v>
      </c>
    </row>
    <row r="240" customFormat="false" ht="35.05" hidden="false" customHeight="false" outlineLevel="0" collapsed="false">
      <c r="A240" s="2" t="str">
        <f aca="false">CONCATENATE("celexd:c_",B240)</f>
        <v>celexd:c_8_LU</v>
      </c>
      <c r="B240" s="2" t="s">
        <v>2094</v>
      </c>
      <c r="C240" s="2" t="str">
        <f aca="false">IF(NOT(ISBLANK(D240)),CONCATENATE("celexd:c_",D240),""  )</f>
        <v>celexd:c_8</v>
      </c>
      <c r="D240" s="2" t="n">
        <v>8</v>
      </c>
      <c r="E240" s="2" t="s">
        <v>2095</v>
      </c>
      <c r="F240" s="2" t="s">
        <v>2096</v>
      </c>
      <c r="H240" s="2" t="n">
        <v>8</v>
      </c>
      <c r="M240" s="2" t="n">
        <v>8</v>
      </c>
      <c r="O240" s="23" t="str">
        <f aca="false">CONCATENATE("celexd:clc_",M240)</f>
        <v>celexd:clc_8</v>
      </c>
    </row>
    <row r="241" customFormat="false" ht="35.05" hidden="false" customHeight="false" outlineLevel="0" collapsed="false">
      <c r="A241" s="2" t="str">
        <f aca="false">CONCATENATE("celexd:c_",B241)</f>
        <v>celexd:c_8_LV</v>
      </c>
      <c r="B241" s="2" t="s">
        <v>2097</v>
      </c>
      <c r="C241" s="2" t="str">
        <f aca="false">IF(NOT(ISBLANK(D241)),CONCATENATE("celexd:c_",D241),""  )</f>
        <v>celexd:c_8</v>
      </c>
      <c r="D241" s="2" t="n">
        <v>8</v>
      </c>
      <c r="E241" s="2" t="s">
        <v>2098</v>
      </c>
      <c r="F241" s="2" t="s">
        <v>2099</v>
      </c>
      <c r="H241" s="2" t="n">
        <v>8</v>
      </c>
      <c r="M241" s="2" t="n">
        <v>8</v>
      </c>
      <c r="O241" s="23" t="str">
        <f aca="false">CONCATENATE("celexd:clc_",M241)</f>
        <v>celexd:clc_8</v>
      </c>
    </row>
    <row r="242" customFormat="false" ht="35.05" hidden="false" customHeight="false" outlineLevel="0" collapsed="false">
      <c r="A242" s="2" t="str">
        <f aca="false">CONCATENATE("celexd:c_",B242)</f>
        <v>celexd:c_8_MT</v>
      </c>
      <c r="B242" s="2" t="s">
        <v>2100</v>
      </c>
      <c r="C242" s="2" t="str">
        <f aca="false">IF(NOT(ISBLANK(D242)),CONCATENATE("celexd:c_",D242),""  )</f>
        <v>celexd:c_8</v>
      </c>
      <c r="D242" s="2" t="n">
        <v>8</v>
      </c>
      <c r="E242" s="2" t="s">
        <v>2101</v>
      </c>
      <c r="F242" s="2" t="s">
        <v>2102</v>
      </c>
      <c r="H242" s="2" t="n">
        <v>8</v>
      </c>
      <c r="M242" s="2" t="n">
        <v>8</v>
      </c>
      <c r="O242" s="23" t="str">
        <f aca="false">CONCATENATE("celexd:clc_",M242)</f>
        <v>celexd:clc_8</v>
      </c>
    </row>
    <row r="243" customFormat="false" ht="57.45" hidden="false" customHeight="false" outlineLevel="0" collapsed="false">
      <c r="A243" s="2" t="str">
        <f aca="false">CONCATENATE("celexd:c_",B243)</f>
        <v>celexd:c_8_NL</v>
      </c>
      <c r="B243" s="2" t="s">
        <v>2103</v>
      </c>
      <c r="C243" s="2" t="str">
        <f aca="false">IF(NOT(ISBLANK(D243)),CONCATENATE("celexd:c_",D243),""  )</f>
        <v>celexd:c_8</v>
      </c>
      <c r="D243" s="2" t="n">
        <v>8</v>
      </c>
      <c r="E243" s="2" t="s">
        <v>2104</v>
      </c>
      <c r="F243" s="2" t="s">
        <v>2105</v>
      </c>
      <c r="H243" s="2" t="n">
        <v>8</v>
      </c>
      <c r="M243" s="2" t="n">
        <v>8</v>
      </c>
      <c r="O243" s="23" t="str">
        <f aca="false">CONCATENATE("celexd:clc_",M243)</f>
        <v>celexd:clc_8</v>
      </c>
    </row>
    <row r="244" customFormat="false" ht="35.05" hidden="false" customHeight="false" outlineLevel="0" collapsed="false">
      <c r="A244" s="2" t="str">
        <f aca="false">CONCATENATE("celexd:c_",B244)</f>
        <v>celexd:c_8_PL</v>
      </c>
      <c r="B244" s="2" t="s">
        <v>2106</v>
      </c>
      <c r="C244" s="2" t="str">
        <f aca="false">IF(NOT(ISBLANK(D244)),CONCATENATE("celexd:c_",D244),""  )</f>
        <v>celexd:c_8</v>
      </c>
      <c r="D244" s="2" t="n">
        <v>8</v>
      </c>
      <c r="E244" s="2" t="s">
        <v>2107</v>
      </c>
      <c r="F244" s="2" t="s">
        <v>2108</v>
      </c>
      <c r="H244" s="2" t="n">
        <v>8</v>
      </c>
      <c r="M244" s="2" t="n">
        <v>8</v>
      </c>
      <c r="O244" s="23" t="str">
        <f aca="false">CONCATENATE("celexd:clc_",M244)</f>
        <v>celexd:clc_8</v>
      </c>
    </row>
    <row r="245" customFormat="false" ht="46.25" hidden="false" customHeight="false" outlineLevel="0" collapsed="false">
      <c r="A245" s="2" t="str">
        <f aca="false">CONCATENATE("celexd:c_",B245)</f>
        <v>celexd:c_8_PT</v>
      </c>
      <c r="B245" s="2" t="s">
        <v>2109</v>
      </c>
      <c r="C245" s="2" t="str">
        <f aca="false">IF(NOT(ISBLANK(D245)),CONCATENATE("celexd:c_",D245),""  )</f>
        <v>celexd:c_8</v>
      </c>
      <c r="D245" s="2" t="n">
        <v>8</v>
      </c>
      <c r="E245" s="2" t="s">
        <v>2110</v>
      </c>
      <c r="F245" s="2" t="s">
        <v>2111</v>
      </c>
      <c r="H245" s="2" t="n">
        <v>8</v>
      </c>
      <c r="M245" s="2" t="n">
        <v>8</v>
      </c>
      <c r="O245" s="23" t="str">
        <f aca="false">CONCATENATE("celexd:clc_",M245)</f>
        <v>celexd:clc_8</v>
      </c>
    </row>
    <row r="246" customFormat="false" ht="35.05" hidden="false" customHeight="false" outlineLevel="0" collapsed="false">
      <c r="A246" s="2" t="str">
        <f aca="false">CONCATENATE("celexd:c_",B246)</f>
        <v>celexd:c_8_RO</v>
      </c>
      <c r="B246" s="2" t="s">
        <v>2112</v>
      </c>
      <c r="C246" s="2" t="str">
        <f aca="false">IF(NOT(ISBLANK(D246)),CONCATENATE("celexd:c_",D246),""  )</f>
        <v>celexd:c_8</v>
      </c>
      <c r="D246" s="2" t="n">
        <v>8</v>
      </c>
      <c r="E246" s="2" t="s">
        <v>2113</v>
      </c>
      <c r="F246" s="2" t="s">
        <v>2114</v>
      </c>
      <c r="H246" s="2" t="n">
        <v>8</v>
      </c>
      <c r="M246" s="2" t="n">
        <v>8</v>
      </c>
      <c r="O246" s="23" t="str">
        <f aca="false">CONCATENATE("celexd:clc_",M246)</f>
        <v>celexd:clc_8</v>
      </c>
    </row>
    <row r="247" customFormat="false" ht="35.05" hidden="false" customHeight="false" outlineLevel="0" collapsed="false">
      <c r="A247" s="2" t="str">
        <f aca="false">CONCATENATE("celexd:c_",B247)</f>
        <v>celexd:c_8_SE</v>
      </c>
      <c r="B247" s="2" t="s">
        <v>2115</v>
      </c>
      <c r="C247" s="2" t="str">
        <f aca="false">IF(NOT(ISBLANK(D247)),CONCATENATE("celexd:c_",D247),""  )</f>
        <v>celexd:c_8</v>
      </c>
      <c r="D247" s="2" t="n">
        <v>8</v>
      </c>
      <c r="E247" s="2" t="s">
        <v>2116</v>
      </c>
      <c r="F247" s="2" t="s">
        <v>2117</v>
      </c>
      <c r="H247" s="2" t="n">
        <v>8</v>
      </c>
      <c r="M247" s="2" t="n">
        <v>8</v>
      </c>
      <c r="O247" s="23" t="str">
        <f aca="false">CONCATENATE("celexd:clc_",M247)</f>
        <v>celexd:clc_8</v>
      </c>
    </row>
    <row r="248" customFormat="false" ht="46.25" hidden="false" customHeight="false" outlineLevel="0" collapsed="false">
      <c r="A248" s="2" t="str">
        <f aca="false">CONCATENATE("celexd:c_",B248)</f>
        <v>celexd:c_8_SI</v>
      </c>
      <c r="B248" s="2" t="s">
        <v>2118</v>
      </c>
      <c r="C248" s="2" t="str">
        <f aca="false">IF(NOT(ISBLANK(D248)),CONCATENATE("celexd:c_",D248),""  )</f>
        <v>celexd:c_8</v>
      </c>
      <c r="D248" s="2" t="n">
        <v>8</v>
      </c>
      <c r="E248" s="2" t="s">
        <v>2119</v>
      </c>
      <c r="F248" s="2" t="s">
        <v>2120</v>
      </c>
      <c r="H248" s="2" t="n">
        <v>8</v>
      </c>
      <c r="M248" s="2" t="n">
        <v>8</v>
      </c>
      <c r="O248" s="23" t="str">
        <f aca="false">CONCATENATE("celexd:clc_",M248)</f>
        <v>celexd:clc_8</v>
      </c>
    </row>
    <row r="249" customFormat="false" ht="23.85" hidden="false" customHeight="false" outlineLevel="0" collapsed="false">
      <c r="A249" s="2" t="str">
        <f aca="false">CONCATENATE("celexd:c_",B249)</f>
        <v>celexd:c_8_SK</v>
      </c>
      <c r="B249" s="2" t="s">
        <v>2121</v>
      </c>
      <c r="C249" s="2" t="str">
        <f aca="false">IF(NOT(ISBLANK(D249)),CONCATENATE("celexd:c_",D249),""  )</f>
        <v>celexd:c_8</v>
      </c>
      <c r="D249" s="2" t="n">
        <v>8</v>
      </c>
      <c r="E249" s="2" t="s">
        <v>2122</v>
      </c>
      <c r="F249" s="2" t="s">
        <v>2123</v>
      </c>
      <c r="H249" s="2" t="n">
        <v>8</v>
      </c>
      <c r="M249" s="2" t="n">
        <v>8</v>
      </c>
      <c r="O249" s="23" t="str">
        <f aca="false">CONCATENATE("celexd:clc_",M249)</f>
        <v>celexd:clc_8</v>
      </c>
    </row>
    <row r="250" customFormat="false" ht="46.25" hidden="false" customHeight="false" outlineLevel="0" collapsed="false">
      <c r="A250" s="2" t="str">
        <f aca="false">CONCATENATE("celexd:c_",B250)</f>
        <v>celexd:c_8_UK</v>
      </c>
      <c r="B250" s="2" t="s">
        <v>2124</v>
      </c>
      <c r="C250" s="2" t="str">
        <f aca="false">IF(NOT(ISBLANK(D250)),CONCATENATE("celexd:c_",D250),""  )</f>
        <v>celexd:c_8</v>
      </c>
      <c r="D250" s="2" t="n">
        <v>8</v>
      </c>
      <c r="E250" s="2" t="s">
        <v>2125</v>
      </c>
      <c r="F250" s="2" t="s">
        <v>2126</v>
      </c>
      <c r="H250" s="2" t="n">
        <v>8</v>
      </c>
      <c r="M250" s="2" t="n">
        <v>8</v>
      </c>
      <c r="O250" s="23" t="str">
        <f aca="false">CONCATENATE("celexd:clc_",M250)</f>
        <v>celexd:clc_8</v>
      </c>
    </row>
    <row r="251" customFormat="false" ht="46.25" hidden="false" customHeight="false" outlineLevel="0" collapsed="false">
      <c r="A251" s="2" t="str">
        <f aca="false">CONCATENATE("celexd:c_",B251)</f>
        <v>celexd:c_8_XX</v>
      </c>
      <c r="B251" s="2" t="s">
        <v>2127</v>
      </c>
      <c r="C251" s="2" t="str">
        <f aca="false">IF(NOT(ISBLANK(D251)),CONCATENATE("celexd:c_",D251),""  )</f>
        <v>celexd:c_8</v>
      </c>
      <c r="D251" s="2" t="n">
        <v>8</v>
      </c>
      <c r="E251" s="2" t="s">
        <v>2128</v>
      </c>
      <c r="F251" s="2" t="s">
        <v>2129</v>
      </c>
      <c r="H251" s="2" t="n">
        <v>8</v>
      </c>
      <c r="M251" s="2" t="n">
        <v>8</v>
      </c>
      <c r="O251" s="23" t="str">
        <f aca="false">CONCATENATE("celexd:clc_",M251)</f>
        <v>celexd:clc_8</v>
      </c>
    </row>
    <row r="252" customFormat="false" ht="46.25" hidden="false" customHeight="false" outlineLevel="0" collapsed="false">
      <c r="A252" s="2" t="str">
        <f aca="false">CONCATENATE("celexd:c_",B252)</f>
        <v>celexd:c_9_E</v>
      </c>
      <c r="B252" s="2" t="s">
        <v>2130</v>
      </c>
      <c r="C252" s="2" t="str">
        <f aca="false">IF(NOT(ISBLANK(D252)),CONCATENATE("celexd:c_",D252),""  )</f>
        <v>celexd:c_9</v>
      </c>
      <c r="D252" s="2" t="n">
        <v>9</v>
      </c>
      <c r="E252" s="2" t="s">
        <v>2131</v>
      </c>
      <c r="F252" s="29" t="s">
        <v>2132</v>
      </c>
      <c r="H252" s="2" t="n">
        <v>9</v>
      </c>
      <c r="I252" s="2" t="s">
        <v>1486</v>
      </c>
      <c r="M252" s="2" t="n">
        <v>9</v>
      </c>
      <c r="O252" s="23" t="str">
        <f aca="false">CONCATENATE("celexd:clc_",M252)</f>
        <v>celexd:clc_9</v>
      </c>
    </row>
    <row r="253" customFormat="false" ht="46.25" hidden="false" customHeight="false" outlineLevel="0" collapsed="false">
      <c r="A253" s="2" t="str">
        <f aca="false">CONCATENATE("celexd:c_",B253)</f>
        <v>celexd:c_9_H</v>
      </c>
      <c r="B253" s="2" t="s">
        <v>2133</v>
      </c>
      <c r="C253" s="2" t="str">
        <f aca="false">IF(NOT(ISBLANK(D253)),CONCATENATE("celexd:c_",D253),""  )</f>
        <v>celexd:c_9</v>
      </c>
      <c r="D253" s="2" t="n">
        <v>9</v>
      </c>
      <c r="E253" s="2" t="s">
        <v>2134</v>
      </c>
      <c r="F253" s="2" t="s">
        <v>2135</v>
      </c>
      <c r="H253" s="2" t="n">
        <v>9</v>
      </c>
      <c r="I253" s="2" t="s">
        <v>1514</v>
      </c>
      <c r="M253" s="2" t="n">
        <v>9</v>
      </c>
      <c r="O253" s="23" t="str">
        <f aca="false">CONCATENATE("celexd:clc_",M253)</f>
        <v>celexd:clc_9</v>
      </c>
    </row>
    <row r="254" customFormat="false" ht="46.25" hidden="false" customHeight="false" outlineLevel="0" collapsed="false">
      <c r="A254" s="2" t="str">
        <f aca="false">CONCATENATE("celexd:c_",B254)</f>
        <v>celexd:c_9_O</v>
      </c>
      <c r="B254" s="2" t="s">
        <v>2136</v>
      </c>
      <c r="C254" s="2" t="str">
        <f aca="false">IF(NOT(ISBLANK(D254)),CONCATENATE("celexd:c_",D254),""  )</f>
        <v>celexd:c_9</v>
      </c>
      <c r="D254" s="2" t="n">
        <v>9</v>
      </c>
      <c r="E254" s="2" t="s">
        <v>2137</v>
      </c>
      <c r="F254" s="2" t="s">
        <v>2138</v>
      </c>
      <c r="H254" s="2" t="n">
        <v>9</v>
      </c>
      <c r="I254" s="2" t="s">
        <v>837</v>
      </c>
      <c r="M254" s="2" t="n">
        <v>9</v>
      </c>
      <c r="O254" s="23" t="str">
        <f aca="false">CONCATENATE("celexd:clc_",M254)</f>
        <v>celexd:clc_9</v>
      </c>
    </row>
    <row r="255" customFormat="false" ht="23.85" hidden="false" customHeight="false" outlineLevel="0" collapsed="false">
      <c r="A255" s="2" t="str">
        <f aca="false">CONCATENATE("celexd:c_",B255)</f>
        <v>celexd:c_C</v>
      </c>
      <c r="B255" s="2" t="s">
        <v>1464</v>
      </c>
      <c r="C255" s="2" t="str">
        <f aca="false">IF(NOT(ISBLANK(D255)),CONCATENATE("celexd:c_",D255),""  )</f>
        <v/>
      </c>
      <c r="E255" s="2" t="s">
        <v>2139</v>
      </c>
      <c r="H255" s="2" t="s">
        <v>1464</v>
      </c>
      <c r="M255" s="2" t="s">
        <v>1464</v>
      </c>
      <c r="O255" s="23" t="str">
        <f aca="false">CONCATENATE("celexd:clc_",M255)</f>
        <v>celexd:clc_C</v>
      </c>
    </row>
    <row r="256" customFormat="false" ht="13.8" hidden="false" customHeight="false" outlineLevel="0" collapsed="false">
      <c r="A256" s="2" t="str">
        <f aca="false">CONCATENATE("celexd:c_",B256)</f>
        <v>celexd:c_E</v>
      </c>
      <c r="B256" s="2" t="s">
        <v>1486</v>
      </c>
      <c r="C256" s="2" t="str">
        <f aca="false">IF(NOT(ISBLANK(D256)),CONCATENATE("celexd:c_",D256),""  )</f>
        <v/>
      </c>
      <c r="E256" s="2" t="s">
        <v>2140</v>
      </c>
      <c r="H256" s="2" t="s">
        <v>1486</v>
      </c>
      <c r="M256" s="2" t="s">
        <v>1486</v>
      </c>
      <c r="O256" s="23" t="str">
        <f aca="false">CONCATENATE("celexd:clc_",M256)</f>
        <v>celexd:clc_E</v>
      </c>
    </row>
    <row r="257" customFormat="false" ht="13.8" hidden="false" customHeight="false" outlineLevel="0" collapsed="false">
      <c r="A257" s="2" t="str">
        <f aca="false">CONCATENATE("celexd:c_",B257)</f>
        <v>celexd:c_E_A</v>
      </c>
      <c r="B257" s="2" t="s">
        <v>2141</v>
      </c>
      <c r="C257" s="2" t="str">
        <f aca="false">IF(NOT(ISBLANK(D257)),CONCATENATE("celexd:c_",D257),""  )</f>
        <v>celexd:c_E</v>
      </c>
      <c r="D257" s="2" t="s">
        <v>1486</v>
      </c>
      <c r="E257" s="2" t="s">
        <v>2142</v>
      </c>
      <c r="H257" s="2" t="s">
        <v>1486</v>
      </c>
      <c r="I257" s="2" t="s">
        <v>1407</v>
      </c>
      <c r="M257" s="2" t="s">
        <v>1486</v>
      </c>
      <c r="O257" s="23" t="str">
        <f aca="false">CONCATENATE("celexd:clc_",M257)</f>
        <v>celexd:clc_E</v>
      </c>
    </row>
    <row r="258" customFormat="false" ht="23.85" hidden="false" customHeight="false" outlineLevel="0" collapsed="false">
      <c r="A258" s="2" t="str">
        <f aca="false">CONCATENATE("celexd:c_",B258)</f>
        <v>celexd:c_E_A_OJC</v>
      </c>
      <c r="B258" s="2" t="s">
        <v>2143</v>
      </c>
      <c r="C258" s="2" t="str">
        <f aca="false">IF(NOT(ISBLANK(D258)),CONCATENATE("celexd:c_",D258),""  )</f>
        <v>celexd:c_E_A</v>
      </c>
      <c r="D258" s="2" t="s">
        <v>2141</v>
      </c>
      <c r="E258" s="2" t="s">
        <v>2144</v>
      </c>
      <c r="F258" s="2" t="s">
        <v>2145</v>
      </c>
      <c r="H258" s="2" t="s">
        <v>1486</v>
      </c>
      <c r="I258" s="2" t="s">
        <v>1437</v>
      </c>
      <c r="J258" s="2" t="s">
        <v>1395</v>
      </c>
      <c r="K258" s="2" t="s">
        <v>1395</v>
      </c>
      <c r="M258" s="2" t="s">
        <v>1486</v>
      </c>
      <c r="O258" s="23" t="str">
        <f aca="false">CONCATENATE("celexd:clc_",M258)</f>
        <v>celexd:clc_E</v>
      </c>
    </row>
    <row r="259" customFormat="false" ht="23.85" hidden="false" customHeight="false" outlineLevel="0" collapsed="false">
      <c r="A259" s="2" t="str">
        <f aca="false">CONCATENATE("celexd:c_",B259)</f>
        <v>celexd:c_E_A_OJL</v>
      </c>
      <c r="B259" s="2" t="s">
        <v>2146</v>
      </c>
      <c r="C259" s="2" t="str">
        <f aca="false">IF(NOT(ISBLANK(D259)),CONCATENATE("celexd:c_",D259),""  )</f>
        <v>celexd:c_E_A</v>
      </c>
      <c r="D259" s="2" t="s">
        <v>2141</v>
      </c>
      <c r="E259" s="2" t="s">
        <v>2147</v>
      </c>
      <c r="F259" s="2" t="s">
        <v>2148</v>
      </c>
      <c r="G259" s="2" t="s">
        <v>2149</v>
      </c>
      <c r="H259" s="2" t="s">
        <v>1486</v>
      </c>
      <c r="I259" s="2" t="s">
        <v>1437</v>
      </c>
      <c r="J259" s="2" t="s">
        <v>1395</v>
      </c>
      <c r="K259" s="2" t="s">
        <v>1395</v>
      </c>
      <c r="M259" s="2" t="s">
        <v>1486</v>
      </c>
      <c r="O259" s="23" t="str">
        <f aca="false">CONCATENATE("celexd:clc_",M259)</f>
        <v>celexd:clc_E</v>
      </c>
    </row>
    <row r="260" customFormat="false" ht="13.8" hidden="false" customHeight="false" outlineLevel="0" collapsed="false">
      <c r="A260" s="2" t="str">
        <f aca="false">CONCATENATE("celexd:c_",B260)</f>
        <v>celexd:c_E_C</v>
      </c>
      <c r="B260" s="2" t="s">
        <v>2150</v>
      </c>
      <c r="C260" s="2" t="str">
        <f aca="false">IF(NOT(ISBLANK(D260)),CONCATENATE("celexd:c_",D260),""  )</f>
        <v>celexd:c_E</v>
      </c>
      <c r="D260" s="2" t="s">
        <v>1486</v>
      </c>
      <c r="E260" s="2" t="s">
        <v>2151</v>
      </c>
      <c r="H260" s="2" t="s">
        <v>1486</v>
      </c>
      <c r="I260" s="2" t="s">
        <v>1464</v>
      </c>
      <c r="M260" s="2" t="s">
        <v>1486</v>
      </c>
      <c r="O260" s="23" t="str">
        <f aca="false">CONCATENATE("celexd:clc_",M260)</f>
        <v>celexd:clc_E</v>
      </c>
    </row>
    <row r="261" customFormat="false" ht="68.65" hidden="false" customHeight="false" outlineLevel="0" collapsed="false">
      <c r="A261" s="2" t="str">
        <f aca="false">CONCATENATE("celexd:c_",B261)</f>
        <v>celexd:c_E_C_OJC</v>
      </c>
      <c r="B261" s="2" t="s">
        <v>2152</v>
      </c>
      <c r="C261" s="2" t="str">
        <f aca="false">IF(NOT(ISBLANK(D261)),CONCATENATE("celexd:c_",D261),""  )</f>
        <v>celexd:c_E_C</v>
      </c>
      <c r="D261" s="2" t="s">
        <v>2150</v>
      </c>
      <c r="E261" s="2" t="s">
        <v>2153</v>
      </c>
      <c r="F261" s="2" t="s">
        <v>2154</v>
      </c>
      <c r="H261" s="2" t="s">
        <v>1486</v>
      </c>
      <c r="I261" s="2" t="s">
        <v>1464</v>
      </c>
      <c r="J261" s="2" t="s">
        <v>1395</v>
      </c>
      <c r="K261" s="2" t="s">
        <v>1395</v>
      </c>
      <c r="M261" s="2" t="s">
        <v>1486</v>
      </c>
      <c r="O261" s="23" t="str">
        <f aca="false">CONCATENATE("celexd:clc_",M261)</f>
        <v>celexd:clc_E</v>
      </c>
    </row>
    <row r="262" customFormat="false" ht="23.85" hidden="false" customHeight="false" outlineLevel="0" collapsed="false">
      <c r="A262" s="2" t="str">
        <f aca="false">CONCATENATE("celexd:c_",B262)</f>
        <v>celexd:c_E_C_OJL</v>
      </c>
      <c r="B262" s="2" t="s">
        <v>2155</v>
      </c>
      <c r="C262" s="2" t="str">
        <f aca="false">IF(NOT(ISBLANK(D262)),CONCATENATE("celexd:c_",D262),""  )</f>
        <v>celexd:c_E_C</v>
      </c>
      <c r="D262" s="2" t="s">
        <v>2150</v>
      </c>
      <c r="E262" s="2" t="s">
        <v>2156</v>
      </c>
      <c r="F262" s="2" t="s">
        <v>2157</v>
      </c>
      <c r="H262" s="2" t="s">
        <v>1486</v>
      </c>
      <c r="I262" s="2" t="s">
        <v>1464</v>
      </c>
      <c r="J262" s="2" t="s">
        <v>1490</v>
      </c>
      <c r="K262" s="2" t="s">
        <v>1490</v>
      </c>
      <c r="M262" s="2" t="s">
        <v>1486</v>
      </c>
      <c r="O262" s="23" t="str">
        <f aca="false">CONCATENATE("celexd:clc_",M262)</f>
        <v>celexd:clc_E</v>
      </c>
    </row>
    <row r="263" customFormat="false" ht="13.8" hidden="false" customHeight="false" outlineLevel="0" collapsed="false">
      <c r="A263" s="2" t="str">
        <f aca="false">CONCATENATE("celexd:c_",B263)</f>
        <v>celexd:c_E_G</v>
      </c>
      <c r="B263" s="2" t="s">
        <v>2158</v>
      </c>
      <c r="C263" s="2" t="str">
        <f aca="false">IF(NOT(ISBLANK(D263)),CONCATENATE("celexd:c_",D263),""  )</f>
        <v>celexd:c_E</v>
      </c>
      <c r="D263" s="2" t="s">
        <v>1486</v>
      </c>
      <c r="E263" s="2" t="s">
        <v>2159</v>
      </c>
      <c r="H263" s="2" t="s">
        <v>1486</v>
      </c>
      <c r="I263" s="2" t="s">
        <v>1504</v>
      </c>
      <c r="M263" s="2" t="s">
        <v>1486</v>
      </c>
      <c r="O263" s="23" t="str">
        <f aca="false">CONCATENATE("celexd:clc_",M263)</f>
        <v>celexd:clc_E</v>
      </c>
    </row>
    <row r="264" customFormat="false" ht="23.85" hidden="false" customHeight="false" outlineLevel="0" collapsed="false">
      <c r="A264" s="2" t="str">
        <f aca="false">CONCATENATE("celexd:c_",B264)</f>
        <v>celexd:c_E_G_OJC</v>
      </c>
      <c r="B264" s="2" t="s">
        <v>2160</v>
      </c>
      <c r="C264" s="2" t="str">
        <f aca="false">IF(NOT(ISBLANK(D264)),CONCATENATE("celexd:c_",D264),""  )</f>
        <v>celexd:c_E_G</v>
      </c>
      <c r="D264" s="2" t="s">
        <v>2158</v>
      </c>
      <c r="E264" s="2" t="s">
        <v>2161</v>
      </c>
      <c r="F264" s="2" t="s">
        <v>2162</v>
      </c>
      <c r="H264" s="2" t="s">
        <v>1486</v>
      </c>
      <c r="I264" s="2" t="s">
        <v>1504</v>
      </c>
      <c r="J264" s="2" t="s">
        <v>1395</v>
      </c>
      <c r="K264" s="2" t="s">
        <v>1395</v>
      </c>
      <c r="M264" s="2" t="s">
        <v>1486</v>
      </c>
      <c r="O264" s="23" t="str">
        <f aca="false">CONCATENATE("celexd:clc_",M264)</f>
        <v>celexd:clc_E</v>
      </c>
    </row>
    <row r="265" customFormat="false" ht="23.85" hidden="false" customHeight="false" outlineLevel="0" collapsed="false">
      <c r="A265" s="2" t="str">
        <f aca="false">CONCATENATE("celexd:c_",B265)</f>
        <v>celexd:c_E_G_OJL</v>
      </c>
      <c r="B265" s="2" t="s">
        <v>2163</v>
      </c>
      <c r="C265" s="2" t="str">
        <f aca="false">IF(NOT(ISBLANK(D265)),CONCATENATE("celexd:c_",D265),""  )</f>
        <v>celexd:c_E_G</v>
      </c>
      <c r="D265" s="2" t="s">
        <v>2158</v>
      </c>
      <c r="E265" s="2" t="s">
        <v>2164</v>
      </c>
      <c r="F265" s="2" t="s">
        <v>2165</v>
      </c>
      <c r="H265" s="2" t="s">
        <v>1486</v>
      </c>
      <c r="I265" s="2" t="s">
        <v>1504</v>
      </c>
      <c r="J265" s="2" t="s">
        <v>1490</v>
      </c>
      <c r="K265" s="2" t="s">
        <v>1490</v>
      </c>
      <c r="M265" s="2" t="s">
        <v>1486</v>
      </c>
      <c r="O265" s="23" t="str">
        <f aca="false">CONCATENATE("celexd:clc_",M265)</f>
        <v>celexd:clc_E</v>
      </c>
    </row>
    <row r="266" customFormat="false" ht="23.85" hidden="false" customHeight="false" outlineLevel="0" collapsed="false">
      <c r="A266" s="2" t="str">
        <f aca="false">CONCATENATE("celexd:c_",B266)</f>
        <v>celexd:c_E_J</v>
      </c>
      <c r="B266" s="2" t="s">
        <v>2166</v>
      </c>
      <c r="C266" s="2" t="str">
        <f aca="false">IF(NOT(ISBLANK(D266)),CONCATENATE("celexd:c_",D266),""  )</f>
        <v>celexd:c_E</v>
      </c>
      <c r="D266" s="2" t="s">
        <v>1486</v>
      </c>
      <c r="E266" s="2" t="s">
        <v>2167</v>
      </c>
      <c r="H266" s="2" t="s">
        <v>1486</v>
      </c>
      <c r="I266" s="2" t="s">
        <v>1523</v>
      </c>
      <c r="M266" s="2" t="s">
        <v>1486</v>
      </c>
      <c r="O266" s="23" t="str">
        <f aca="false">CONCATENATE("celexd:clc_",M266)</f>
        <v>celexd:clc_E</v>
      </c>
    </row>
    <row r="267" customFormat="false" ht="23.85" hidden="false" customHeight="false" outlineLevel="0" collapsed="false">
      <c r="A267" s="2" t="str">
        <f aca="false">CONCATENATE("celexd:c_",B267)</f>
        <v>celexd:c_E_J_OJC</v>
      </c>
      <c r="B267" s="2" t="s">
        <v>2168</v>
      </c>
      <c r="C267" s="2" t="str">
        <f aca="false">IF(NOT(ISBLANK(D267)),CONCATENATE("celexd:c_",D267),""  )</f>
        <v>celexd:c_E_J</v>
      </c>
      <c r="D267" s="2" t="s">
        <v>2166</v>
      </c>
      <c r="E267" s="2" t="s">
        <v>2169</v>
      </c>
      <c r="F267" s="2" t="s">
        <v>2170</v>
      </c>
      <c r="H267" s="2" t="s">
        <v>1486</v>
      </c>
      <c r="I267" s="2" t="s">
        <v>1534</v>
      </c>
      <c r="J267" s="2" t="s">
        <v>1490</v>
      </c>
      <c r="K267" s="2" t="s">
        <v>1490</v>
      </c>
      <c r="M267" s="2" t="s">
        <v>1486</v>
      </c>
      <c r="O267" s="23" t="str">
        <f aca="false">CONCATENATE("celexd:clc_",M267)</f>
        <v>celexd:clc_E</v>
      </c>
    </row>
    <row r="268" customFormat="false" ht="23.85" hidden="false" customHeight="false" outlineLevel="0" collapsed="false">
      <c r="A268" s="2" t="str">
        <f aca="false">CONCATENATE("celexd:c_",B268)</f>
        <v>celexd:c_E_J_OJL</v>
      </c>
      <c r="B268" s="2" t="s">
        <v>2171</v>
      </c>
      <c r="C268" s="2" t="str">
        <f aca="false">IF(NOT(ISBLANK(D268)),CONCATENATE("celexd:c_",D268),""  )</f>
        <v>celexd:c_E_J</v>
      </c>
      <c r="D268" s="2" t="s">
        <v>2166</v>
      </c>
      <c r="E268" s="2" t="s">
        <v>2172</v>
      </c>
      <c r="F268" s="2" t="s">
        <v>2173</v>
      </c>
      <c r="G268" s="2" t="s">
        <v>2174</v>
      </c>
      <c r="H268" s="2" t="s">
        <v>1486</v>
      </c>
      <c r="I268" s="2" t="s">
        <v>1534</v>
      </c>
      <c r="J268" s="2" t="s">
        <v>1395</v>
      </c>
      <c r="K268" s="2" t="s">
        <v>1395</v>
      </c>
      <c r="M268" s="2" t="s">
        <v>1486</v>
      </c>
      <c r="O268" s="23" t="str">
        <f aca="false">CONCATENATE("celexd:clc_",M268)</f>
        <v>celexd:clc_E</v>
      </c>
    </row>
    <row r="269" customFormat="false" ht="13.8" hidden="false" customHeight="false" outlineLevel="0" collapsed="false">
      <c r="A269" s="2" t="str">
        <f aca="false">CONCATENATE("celexd:c_",B269)</f>
        <v>celexd:c_E_O</v>
      </c>
      <c r="B269" s="2" t="s">
        <v>2175</v>
      </c>
      <c r="C269" s="2" t="str">
        <f aca="false">IF(NOT(ISBLANK(D269)),CONCATENATE("celexd:c_",D269),""  )</f>
        <v>celexd:c_E</v>
      </c>
      <c r="D269" s="2" t="s">
        <v>1486</v>
      </c>
      <c r="E269" s="2" t="s">
        <v>1435</v>
      </c>
      <c r="H269" s="2" t="s">
        <v>1486</v>
      </c>
      <c r="I269" s="2" t="s">
        <v>837</v>
      </c>
      <c r="M269" s="2" t="s">
        <v>1486</v>
      </c>
      <c r="O269" s="23" t="str">
        <f aca="false">CONCATENATE("celexd:clc_",M269)</f>
        <v>celexd:clc_E</v>
      </c>
    </row>
    <row r="270" customFormat="false" ht="13.8" hidden="false" customHeight="false" outlineLevel="0" collapsed="false">
      <c r="A270" s="2" t="str">
        <f aca="false">CONCATENATE("celexd:c_",B270)</f>
        <v>celexd:c_E_O_OJC</v>
      </c>
      <c r="B270" s="2" t="s">
        <v>2176</v>
      </c>
      <c r="C270" s="2" t="str">
        <f aca="false">IF(NOT(ISBLANK(D270)),CONCATENATE("celexd:c_",D270),""  )</f>
        <v>celexd:c_E_O</v>
      </c>
      <c r="D270" s="2" t="s">
        <v>2175</v>
      </c>
      <c r="E270" s="2" t="s">
        <v>1439</v>
      </c>
      <c r="G270" s="2" t="s">
        <v>2177</v>
      </c>
      <c r="H270" s="2" t="s">
        <v>1486</v>
      </c>
      <c r="I270" s="2" t="s">
        <v>837</v>
      </c>
      <c r="M270" s="2" t="s">
        <v>1486</v>
      </c>
      <c r="O270" s="23" t="str">
        <f aca="false">CONCATENATE("celexd:clc_",M270)</f>
        <v>celexd:clc_E</v>
      </c>
    </row>
    <row r="271" customFormat="false" ht="13.8" hidden="false" customHeight="false" outlineLevel="0" collapsed="false">
      <c r="A271" s="2" t="str">
        <f aca="false">CONCATENATE("celexd:c_",B271)</f>
        <v>celexd:c_E_O_OJL</v>
      </c>
      <c r="B271" s="2" t="s">
        <v>2178</v>
      </c>
      <c r="C271" s="2" t="str">
        <f aca="false">IF(NOT(ISBLANK(D271)),CONCATENATE("celexd:c_",D271),""  )</f>
        <v>celexd:c_E_O</v>
      </c>
      <c r="D271" s="2" t="s">
        <v>2175</v>
      </c>
      <c r="E271" s="2" t="s">
        <v>1442</v>
      </c>
      <c r="G271" s="2" t="s">
        <v>2177</v>
      </c>
      <c r="H271" s="2" t="s">
        <v>1486</v>
      </c>
      <c r="I271" s="2" t="s">
        <v>837</v>
      </c>
      <c r="M271" s="2" t="s">
        <v>1486</v>
      </c>
      <c r="O271" s="23" t="str">
        <f aca="false">CONCATENATE("celexd:clc_",M271)</f>
        <v>celexd:clc_E</v>
      </c>
    </row>
    <row r="272" customFormat="false" ht="13.8" hidden="false" customHeight="false" outlineLevel="0" collapsed="false">
      <c r="A272" s="2" t="str">
        <f aca="false">CONCATENATE("celexd:c_",B272)</f>
        <v>celexd:c_E_P</v>
      </c>
      <c r="B272" s="2" t="s">
        <v>2179</v>
      </c>
      <c r="C272" s="2" t="str">
        <f aca="false">IF(NOT(ISBLANK(D272)),CONCATENATE("celexd:c_",D272),""  )</f>
        <v>celexd:c_E</v>
      </c>
      <c r="D272" s="2" t="s">
        <v>1486</v>
      </c>
      <c r="E272" s="2" t="s">
        <v>2180</v>
      </c>
      <c r="H272" s="2" t="s">
        <v>1486</v>
      </c>
      <c r="I272" s="2" t="s">
        <v>1430</v>
      </c>
      <c r="M272" s="2" t="s">
        <v>1486</v>
      </c>
      <c r="O272" s="23" t="str">
        <f aca="false">CONCATENATE("celexd:clc_",M272)</f>
        <v>celexd:clc_E</v>
      </c>
    </row>
    <row r="273" customFormat="false" ht="23.85" hidden="false" customHeight="false" outlineLevel="0" collapsed="false">
      <c r="A273" s="2" t="str">
        <f aca="false">CONCATENATE("celexd:c_",B273)</f>
        <v>celexd:c_E_P_OJC</v>
      </c>
      <c r="B273" s="2" t="s">
        <v>2181</v>
      </c>
      <c r="C273" s="2" t="str">
        <f aca="false">IF(NOT(ISBLANK(D273)),CONCATENATE("celexd:c_",D273),""  )</f>
        <v>celexd:c_E_P</v>
      </c>
      <c r="D273" s="2" t="s">
        <v>2179</v>
      </c>
      <c r="E273" s="2" t="s">
        <v>2182</v>
      </c>
      <c r="F273" s="2" t="s">
        <v>2183</v>
      </c>
      <c r="H273" s="2" t="s">
        <v>1486</v>
      </c>
      <c r="I273" s="2" t="s">
        <v>1430</v>
      </c>
      <c r="J273" s="2" t="s">
        <v>1490</v>
      </c>
      <c r="K273" s="2" t="s">
        <v>1490</v>
      </c>
      <c r="M273" s="2" t="s">
        <v>1486</v>
      </c>
      <c r="O273" s="23" t="str">
        <f aca="false">CONCATENATE("celexd:clc_",M273)</f>
        <v>celexd:clc_E</v>
      </c>
    </row>
    <row r="274" customFormat="false" ht="13.8" hidden="false" customHeight="false" outlineLevel="0" collapsed="false">
      <c r="A274" s="2" t="str">
        <f aca="false">CONCATENATE("celexd:c_",B274)</f>
        <v>celexd:c_E_X</v>
      </c>
      <c r="B274" s="2" t="s">
        <v>2184</v>
      </c>
      <c r="C274" s="2" t="str">
        <f aca="false">IF(NOT(ISBLANK(D274)),CONCATENATE("celexd:c_",D274),""  )</f>
        <v>celexd:c_E</v>
      </c>
      <c r="D274" s="2" t="s">
        <v>1486</v>
      </c>
      <c r="E274" s="2" t="s">
        <v>2185</v>
      </c>
      <c r="H274" s="2" t="s">
        <v>1486</v>
      </c>
      <c r="I274" s="2" t="s">
        <v>1437</v>
      </c>
      <c r="M274" s="2" t="s">
        <v>1486</v>
      </c>
      <c r="O274" s="23" t="str">
        <f aca="false">CONCATENATE("celexd:clc_",M274)</f>
        <v>celexd:clc_E</v>
      </c>
    </row>
    <row r="275" customFormat="false" ht="46.25" hidden="false" customHeight="false" outlineLevel="0" collapsed="false">
      <c r="A275" s="2" t="str">
        <f aca="false">CONCATENATE("celexd:c_",B275)</f>
        <v>celexd:c_E_X_OJC</v>
      </c>
      <c r="B275" s="2" t="s">
        <v>2186</v>
      </c>
      <c r="C275" s="2" t="str">
        <f aca="false">IF(NOT(ISBLANK(D275)),CONCATENATE("celexd:c_",D275),""  )</f>
        <v>celexd:c_E_X</v>
      </c>
      <c r="D275" s="2" t="s">
        <v>2184</v>
      </c>
      <c r="E275" s="2" t="s">
        <v>2187</v>
      </c>
      <c r="F275" s="2" t="s">
        <v>2188</v>
      </c>
      <c r="H275" s="2" t="s">
        <v>1486</v>
      </c>
      <c r="I275" s="2" t="s">
        <v>1437</v>
      </c>
      <c r="J275" s="2" t="s">
        <v>1395</v>
      </c>
      <c r="K275" s="2" t="s">
        <v>1395</v>
      </c>
      <c r="M275" s="2" t="s">
        <v>1486</v>
      </c>
      <c r="O275" s="23" t="str">
        <f aca="false">CONCATENATE("celexd:clc_",M275)</f>
        <v>celexd:clc_E</v>
      </c>
    </row>
    <row r="276" customFormat="false" ht="23.85" hidden="false" customHeight="false" outlineLevel="0" collapsed="false">
      <c r="A276" s="2" t="str">
        <f aca="false">CONCATENATE("celexd:c_",B276)</f>
        <v>celexd:c_E_X_OJL</v>
      </c>
      <c r="B276" s="2" t="s">
        <v>2189</v>
      </c>
      <c r="C276" s="2" t="str">
        <f aca="false">IF(NOT(ISBLANK(D276)),CONCATENATE("celexd:c_",D276),""  )</f>
        <v>celexd:c_E_X</v>
      </c>
      <c r="D276" s="2" t="s">
        <v>2184</v>
      </c>
      <c r="E276" s="2" t="s">
        <v>2190</v>
      </c>
      <c r="F276" s="2" t="s">
        <v>2191</v>
      </c>
      <c r="G276" s="2" t="s">
        <v>2192</v>
      </c>
      <c r="H276" s="2" t="s">
        <v>1486</v>
      </c>
      <c r="I276" s="2" t="s">
        <v>1437</v>
      </c>
      <c r="J276" s="2" t="s">
        <v>1395</v>
      </c>
      <c r="K276" s="2" t="s">
        <v>1395</v>
      </c>
      <c r="M276" s="2" t="s">
        <v>1486</v>
      </c>
      <c r="O276" s="23" t="str">
        <f aca="false">CONCATENATE("celexd:clc_",M276)</f>
        <v>celexd:clc_E</v>
      </c>
    </row>
  </sheetData>
  <autoFilter ref="A1:N27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72265625" defaultRowHeight="13.8" zeroHeight="false" outlineLevelRow="0" outlineLevelCol="0"/>
  <cols>
    <col collapsed="false" customWidth="true" hidden="false" outlineLevel="0" max="1" min="1" style="0" width="25.57"/>
    <col collapsed="false" customWidth="true" hidden="false" outlineLevel="0" max="2" min="2" style="30" width="23.42"/>
    <col collapsed="false" customWidth="true" hidden="false" outlineLevel="0" max="3" min="3" style="0" width="23.42"/>
    <col collapsed="false" customWidth="true" hidden="false" outlineLevel="0" max="4" min="4" style="0" width="11.52"/>
    <col collapsed="false" customWidth="true" hidden="false" outlineLevel="0" max="5" min="5" style="0" width="23.42"/>
    <col collapsed="false" customWidth="true" hidden="false" outlineLevel="0" max="6" min="6" style="0" width="37.71"/>
    <col collapsed="false" customWidth="true" hidden="false" outlineLevel="0" max="8" min="7" style="0" width="23.42"/>
  </cols>
  <sheetData>
    <row r="1" customFormat="false" ht="13.8" hidden="false" customHeight="false" outlineLevel="0" collapsed="false">
      <c r="A1" s="5" t="s">
        <v>0</v>
      </c>
      <c r="B1" s="31" t="s">
        <v>37</v>
      </c>
      <c r="C1" s="5" t="s">
        <v>769</v>
      </c>
      <c r="D1" s="5" t="s">
        <v>779</v>
      </c>
      <c r="E1" s="5" t="s">
        <v>772</v>
      </c>
      <c r="F1" s="5" t="s">
        <v>41</v>
      </c>
      <c r="G1" s="5" t="s">
        <v>776</v>
      </c>
      <c r="H1" s="5" t="s">
        <v>55</v>
      </c>
    </row>
    <row r="2" customFormat="false" ht="13.8" hidden="false" customHeight="false" outlineLevel="0" collapsed="false">
      <c r="A2" s="5" t="str">
        <f aca="false">CONCATENATE("celex_classif:class_",B2)</f>
        <v>celex_classif:class_1</v>
      </c>
      <c r="B2" s="30" t="n">
        <v>1</v>
      </c>
      <c r="C2" s="28" t="str">
        <f aca="false">IF(NOT(ISBLANK(D2)),CONCATENATE("celex_classif:class_",D2),""  )</f>
        <v/>
      </c>
      <c r="E2" s="0" t="n">
        <v>1</v>
      </c>
      <c r="F2" s="0" t="s">
        <v>2193</v>
      </c>
    </row>
    <row r="3" customFormat="false" ht="13.8" hidden="false" customHeight="false" outlineLevel="0" collapsed="false">
      <c r="A3" s="5" t="str">
        <f aca="false">CONCATENATE("celex_classif:class_",B3)</f>
        <v>celex_classif:class_2</v>
      </c>
      <c r="B3" s="30" t="n">
        <v>2</v>
      </c>
      <c r="C3" s="28" t="str">
        <f aca="false">IF(NOT(ISBLANK(D3)),CONCATENATE("celex_classif:class_",D3),""  )</f>
        <v/>
      </c>
      <c r="E3" s="0" t="n">
        <v>2</v>
      </c>
      <c r="F3" s="0" t="s">
        <v>2194</v>
      </c>
    </row>
    <row r="4" customFormat="false" ht="13.8" hidden="false" customHeight="false" outlineLevel="0" collapsed="false">
      <c r="A4" s="5" t="str">
        <f aca="false">CONCATENATE("celex_classif:class_",B4)</f>
        <v>celex_classif:class_3</v>
      </c>
      <c r="B4" s="30" t="n">
        <v>3</v>
      </c>
      <c r="C4" s="28" t="str">
        <f aca="false">IF(NOT(ISBLANK(D4)),CONCATENATE("celex_classif:class_",D4),""  )</f>
        <v/>
      </c>
      <c r="E4" s="0" t="n">
        <v>3</v>
      </c>
      <c r="F4" s="0" t="s">
        <v>2195</v>
      </c>
    </row>
    <row r="5" customFormat="false" ht="13.8" hidden="false" customHeight="false" outlineLevel="0" collapsed="false">
      <c r="A5" s="5" t="str">
        <f aca="false">CONCATENATE("celex_classif:class_",B5)</f>
        <v>celex_classif:class_5</v>
      </c>
      <c r="B5" s="30" t="n">
        <v>5</v>
      </c>
      <c r="C5" s="28" t="str">
        <f aca="false">IF(NOT(ISBLANK(D5)),CONCATENATE("celex_classif:class_",D5),""  )</f>
        <v/>
      </c>
      <c r="E5" s="0" t="n">
        <v>4</v>
      </c>
      <c r="F5" s="0" t="s">
        <v>2196</v>
      </c>
    </row>
    <row r="6" customFormat="false" ht="13.8" hidden="false" customHeight="false" outlineLevel="0" collapsed="false">
      <c r="A6" s="5" t="str">
        <f aca="false">CONCATENATE("celex_classif:class_",B6)</f>
        <v>celex_classif:class_5</v>
      </c>
      <c r="B6" s="30" t="n">
        <v>5</v>
      </c>
      <c r="C6" s="28" t="str">
        <f aca="false">IF(NOT(ISBLANK(D6)),CONCATENATE("celex_classif:class_",D6),""  )</f>
        <v/>
      </c>
      <c r="E6" s="0" t="n">
        <v>5</v>
      </c>
      <c r="F6" s="0" t="s">
        <v>2197</v>
      </c>
    </row>
    <row r="7" customFormat="false" ht="13.8" hidden="false" customHeight="false" outlineLevel="0" collapsed="false">
      <c r="A7" s="5" t="str">
        <f aca="false">CONCATENATE("celex_classif:class_",B7)</f>
        <v>celex_classif:class_5_CONSIL</v>
      </c>
      <c r="B7" s="30" t="s">
        <v>1650</v>
      </c>
      <c r="C7" s="28" t="str">
        <f aca="false">IF(NOT(ISBLANK(D7)),CONCATENATE("celex_classif:class_",D7),""  )</f>
        <v>celex_classif:class_5</v>
      </c>
      <c r="D7" s="0" t="n">
        <v>5</v>
      </c>
      <c r="E7" s="0" t="n">
        <v>1</v>
      </c>
      <c r="F7" s="0" t="s">
        <v>2198</v>
      </c>
    </row>
    <row r="8" customFormat="false" ht="13.8" hidden="false" customHeight="false" outlineLevel="0" collapsed="false">
      <c r="A8" s="5" t="str">
        <f aca="false">CONCATENATE("celex_classif:class_",B8)</f>
        <v>celex_classif:class_5_COM</v>
      </c>
      <c r="B8" s="30" t="s">
        <v>1709</v>
      </c>
      <c r="C8" s="28" t="str">
        <f aca="false">IF(NOT(ISBLANK(D8)),CONCATENATE("celex_classif:class_",D8),""  )</f>
        <v>celex_classif:class_5</v>
      </c>
      <c r="D8" s="0" t="n">
        <v>5</v>
      </c>
      <c r="E8" s="0" t="n">
        <v>2</v>
      </c>
      <c r="F8" s="0" t="s">
        <v>2199</v>
      </c>
    </row>
    <row r="9" customFormat="false" ht="13.8" hidden="false" customHeight="false" outlineLevel="0" collapsed="false">
      <c r="A9" s="5" t="str">
        <f aca="false">CONCATENATE("celex_classif:class_",B9)</f>
        <v>celex_classif:class_5_EP</v>
      </c>
      <c r="B9" s="30" t="s">
        <v>1663</v>
      </c>
      <c r="C9" s="28" t="str">
        <f aca="false">IF(NOT(ISBLANK(D9)),CONCATENATE("celex_classif:class_",D9),""  )</f>
        <v>celex_classif:class_5</v>
      </c>
      <c r="D9" s="0" t="n">
        <v>5</v>
      </c>
      <c r="E9" s="0" t="n">
        <v>3</v>
      </c>
      <c r="F9" s="0" t="s">
        <v>2200</v>
      </c>
    </row>
    <row r="10" customFormat="false" ht="13.8" hidden="false" customHeight="false" outlineLevel="0" collapsed="false">
      <c r="A10" s="5" t="str">
        <f aca="false">CONCATENATE("celex_classif:class_",B10)</f>
        <v>celex_classif:class_5_ECA</v>
      </c>
      <c r="B10" s="30" t="s">
        <v>1617</v>
      </c>
      <c r="C10" s="28" t="str">
        <f aca="false">IF(NOT(ISBLANK(D10)),CONCATENATE("celex_classif:class_",D10),""  )</f>
        <v>celex_classif:class_5</v>
      </c>
      <c r="D10" s="0" t="n">
        <v>5</v>
      </c>
      <c r="E10" s="0" t="n">
        <v>4</v>
      </c>
      <c r="F10" s="0" t="s">
        <v>2201</v>
      </c>
    </row>
    <row r="11" customFormat="false" ht="13.8" hidden="false" customHeight="false" outlineLevel="0" collapsed="false">
      <c r="A11" s="5" t="str">
        <f aca="false">CONCATENATE("celex_classif:class_",B11)</f>
        <v>celex_classif:class_5_ECB</v>
      </c>
      <c r="B11" s="30" t="s">
        <v>1625</v>
      </c>
      <c r="C11" s="28" t="str">
        <f aca="false">IF(NOT(ISBLANK(D11)),CONCATENATE("celex_classif:class_",D11),""  )</f>
        <v>celex_classif:class_5</v>
      </c>
      <c r="D11" s="0" t="n">
        <v>5</v>
      </c>
      <c r="E11" s="0" t="n">
        <v>5</v>
      </c>
      <c r="F11" s="0" t="s">
        <v>1355</v>
      </c>
    </row>
    <row r="12" customFormat="false" ht="13.8" hidden="false" customHeight="false" outlineLevel="0" collapsed="false">
      <c r="A12" s="5" t="str">
        <f aca="false">CONCATENATE("celex_classif:class_",B12)</f>
        <v>celex_classif:class_5_EESC</v>
      </c>
      <c r="B12" s="30" t="s">
        <v>1633</v>
      </c>
      <c r="C12" s="28" t="str">
        <f aca="false">IF(NOT(ISBLANK(D12)),CONCATENATE("celex_classif:class_",D12),""  )</f>
        <v>celex_classif:class_5</v>
      </c>
      <c r="D12" s="0" t="n">
        <v>5</v>
      </c>
      <c r="E12" s="0" t="n">
        <v>6</v>
      </c>
      <c r="F12" s="0" t="s">
        <v>1349</v>
      </c>
    </row>
    <row r="13" customFormat="false" ht="13.8" hidden="false" customHeight="false" outlineLevel="0" collapsed="false">
      <c r="A13" s="5" t="str">
        <f aca="false">CONCATENATE("celex_classif:class_",B13)</f>
        <v>celex_classif:class_5_COR</v>
      </c>
      <c r="B13" s="30" t="s">
        <v>1677</v>
      </c>
      <c r="C13" s="28" t="str">
        <f aca="false">IF(NOT(ISBLANK(D13)),CONCATENATE("celex_classif:class_",D13),""  )</f>
        <v>celex_classif:class_5</v>
      </c>
      <c r="D13" s="0" t="n">
        <v>5</v>
      </c>
      <c r="E13" s="0" t="n">
        <v>7</v>
      </c>
      <c r="F13" s="0" t="s">
        <v>1352</v>
      </c>
    </row>
    <row r="14" customFormat="false" ht="13.8" hidden="false" customHeight="false" outlineLevel="0" collapsed="false">
      <c r="A14" s="5" t="str">
        <f aca="false">CONCATENATE("celex_classif:class_",B14)</f>
        <v>celex_classif:class_5_ECSC</v>
      </c>
      <c r="B14" s="30" t="s">
        <v>1657</v>
      </c>
      <c r="C14" s="28" t="str">
        <f aca="false">IF(NOT(ISBLANK(D14)),CONCATENATE("celex_classif:class_",D14),""  )</f>
        <v>celex_classif:class_5</v>
      </c>
      <c r="D14" s="0" t="n">
        <v>5</v>
      </c>
      <c r="E14" s="0" t="n">
        <v>8</v>
      </c>
      <c r="F14" s="0" t="s">
        <v>2202</v>
      </c>
    </row>
    <row r="15" customFormat="false" ht="13.8" hidden="false" customHeight="false" outlineLevel="0" collapsed="false">
      <c r="A15" s="5" t="str">
        <f aca="false">CONCATENATE("celex_classif:class_",B15)</f>
        <v>celex_classif:class_5_OTHER</v>
      </c>
      <c r="B15" s="30" t="s">
        <v>1685</v>
      </c>
      <c r="C15" s="28" t="str">
        <f aca="false">IF(NOT(ISBLANK(D15)),CONCATENATE("celex_classif:class_",D15),""  )</f>
        <v>celex_classif:class_5</v>
      </c>
      <c r="D15" s="0" t="n">
        <v>5</v>
      </c>
      <c r="E15" s="0" t="n">
        <v>9</v>
      </c>
      <c r="F15" s="0" t="s">
        <v>1338</v>
      </c>
    </row>
    <row r="16" customFormat="false" ht="13.8" hidden="false" customHeight="false" outlineLevel="0" collapsed="false">
      <c r="A16" s="5" t="str">
        <f aca="false">CONCATENATE("celex_classif:class_",B16)</f>
        <v>celex_classif:class_6</v>
      </c>
      <c r="B16" s="30" t="n">
        <v>6</v>
      </c>
      <c r="C16" s="28" t="str">
        <f aca="false">IF(NOT(ISBLANK(D16)),CONCATENATE("celex_classif:class_",D16),""  )</f>
        <v/>
      </c>
      <c r="E16" s="0" t="n">
        <v>6</v>
      </c>
      <c r="F16" s="0" t="s">
        <v>2203</v>
      </c>
    </row>
    <row r="17" customFormat="false" ht="13.8" hidden="false" customHeight="false" outlineLevel="0" collapsed="false">
      <c r="A17" s="5" t="str">
        <f aca="false">CONCATENATE("celex_classif:class_",B17)</f>
        <v>celex_classif:class_6_CJ</v>
      </c>
      <c r="B17" s="30" t="s">
        <v>1908</v>
      </c>
      <c r="C17" s="28" t="str">
        <f aca="false">IF(NOT(ISBLANK(D17)),CONCATENATE("celex_classif:class_",D17),""  )</f>
        <v>celex_classif:class_6</v>
      </c>
      <c r="D17" s="0" t="n">
        <v>6</v>
      </c>
      <c r="E17" s="0" t="n">
        <v>1</v>
      </c>
      <c r="F17" s="0" t="s">
        <v>2204</v>
      </c>
    </row>
    <row r="18" customFormat="false" ht="13.8" hidden="false" customHeight="false" outlineLevel="0" collapsed="false">
      <c r="A18" s="5" t="str">
        <f aca="false">CONCATENATE("celex_classif:class_",B18)</f>
        <v>celex_classif:class_6_GCEU</v>
      </c>
      <c r="B18" s="30" t="s">
        <v>2016</v>
      </c>
      <c r="C18" s="28" t="str">
        <f aca="false">IF(NOT(ISBLANK(D18)),CONCATENATE("celex_classif:class_",D18),""  )</f>
        <v>celex_classif:class_6</v>
      </c>
      <c r="D18" s="0" t="n">
        <v>6</v>
      </c>
      <c r="E18" s="0" t="n">
        <v>2</v>
      </c>
      <c r="F18" s="0" t="s">
        <v>2205</v>
      </c>
    </row>
    <row r="19" customFormat="false" ht="13.8" hidden="false" customHeight="false" outlineLevel="0" collapsed="false">
      <c r="A19" s="5" t="str">
        <f aca="false">CONCATENATE("celex_classif:class_",B19)</f>
        <v>celex_classif:class_6_CST</v>
      </c>
      <c r="B19" s="30" t="s">
        <v>1991</v>
      </c>
      <c r="C19" s="28" t="str">
        <f aca="false">IF(NOT(ISBLANK(D19)),CONCATENATE("celex_classif:class_",D19),""  )</f>
        <v>celex_classif:class_6</v>
      </c>
      <c r="D19" s="0" t="n">
        <v>6</v>
      </c>
      <c r="E19" s="0" t="n">
        <v>3</v>
      </c>
      <c r="F19" s="0" t="s">
        <v>2206</v>
      </c>
    </row>
    <row r="20" customFormat="false" ht="13.8" hidden="false" customHeight="false" outlineLevel="0" collapsed="false">
      <c r="A20" s="5" t="str">
        <f aca="false">CONCATENATE("celex_classif:class_",B20)</f>
        <v>celex_classif:class_7</v>
      </c>
      <c r="B20" s="30" t="n">
        <v>7</v>
      </c>
      <c r="C20" s="28" t="str">
        <f aca="false">IF(NOT(ISBLANK(D20)),CONCATENATE("celex_classif:class_",D20),""  )</f>
        <v/>
      </c>
      <c r="E20" s="0" t="n">
        <v>7</v>
      </c>
      <c r="F20" s="0" t="s">
        <v>2207</v>
      </c>
    </row>
    <row r="21" customFormat="false" ht="13.8" hidden="false" customHeight="false" outlineLevel="0" collapsed="false">
      <c r="A21" s="5" t="str">
        <f aca="false">CONCATENATE("celex_classif:class_",B21)</f>
        <v>celex_classif:class_8</v>
      </c>
      <c r="B21" s="30" t="n">
        <v>8</v>
      </c>
      <c r="C21" s="28" t="str">
        <f aca="false">IF(NOT(ISBLANK(D21)),CONCATENATE("celex_classif:class_",D21),""  )</f>
        <v/>
      </c>
      <c r="E21" s="0" t="n">
        <v>8</v>
      </c>
      <c r="F21" s="0" t="s">
        <v>2208</v>
      </c>
    </row>
    <row r="22" customFormat="false" ht="13.8" hidden="false" customHeight="false" outlineLevel="0" collapsed="false">
      <c r="A22" s="5" t="str">
        <f aca="false">CONCATENATE("celex_classif:class_",B22)</f>
        <v>celex_classif:class_9</v>
      </c>
      <c r="B22" s="30" t="n">
        <v>9</v>
      </c>
      <c r="C22" s="28" t="str">
        <f aca="false">IF(NOT(ISBLANK(D22)),CONCATENATE("celex_classif:class_",D22),""  )</f>
        <v/>
      </c>
      <c r="E22" s="0" t="n">
        <v>9</v>
      </c>
      <c r="F22" s="0" t="s">
        <v>2209</v>
      </c>
    </row>
    <row r="23" customFormat="false" ht="13.8" hidden="false" customHeight="false" outlineLevel="0" collapsed="false">
      <c r="A23" s="5" t="str">
        <f aca="false">CONCATENATE("celex_classif:class_",B23)</f>
        <v>celex_classif:class_E</v>
      </c>
      <c r="B23" s="30" t="s">
        <v>1486</v>
      </c>
      <c r="C23" s="28" t="str">
        <f aca="false">IF(NOT(ISBLANK(D23)),CONCATENATE("celex_classif:class_",D23),""  )</f>
        <v/>
      </c>
      <c r="E23" s="0" t="n">
        <v>10</v>
      </c>
      <c r="F23" s="0" t="s">
        <v>2210</v>
      </c>
    </row>
    <row r="24" customFormat="false" ht="13.8" hidden="false" customHeight="false" outlineLevel="0" collapsed="false">
      <c r="A24" s="5" t="str">
        <f aca="false">CONCATENATE("celex_classif:class_",B24)</f>
        <v>celex_classif:class_C</v>
      </c>
      <c r="B24" s="30" t="s">
        <v>1464</v>
      </c>
      <c r="C24" s="28" t="str">
        <f aca="false">IF(NOT(ISBLANK(D24)),CONCATENATE("celex_classif:class_",D24),""  )</f>
        <v/>
      </c>
      <c r="E24" s="0" t="n">
        <v>11</v>
      </c>
      <c r="F24" s="0" t="s">
        <v>2211</v>
      </c>
    </row>
    <row r="25" customFormat="false" ht="13.8" hidden="false" customHeight="false" outlineLevel="0" collapsed="false">
      <c r="A25" s="5" t="str">
        <f aca="false">CONCATENATE("celex_classif:class_",B25)</f>
        <v>celex_classif:class_0</v>
      </c>
      <c r="B25" s="30" t="n">
        <v>0</v>
      </c>
      <c r="C25" s="28" t="str">
        <f aca="false">IF(NOT(ISBLANK(D25)),CONCATENATE("celex_classif:class_",D25),""  )</f>
        <v/>
      </c>
      <c r="E25" s="0" t="n">
        <v>12</v>
      </c>
      <c r="F25" s="0" t="s">
        <v>2212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1" activeCellId="0" sqref="C11"/>
    </sheetView>
  </sheetViews>
  <sheetFormatPr defaultColWidth="9.19140625" defaultRowHeight="15" zeroHeight="false" outlineLevelRow="0" outlineLevelCol="0"/>
  <cols>
    <col collapsed="false" customWidth="true" hidden="false" outlineLevel="0" max="1" min="1" style="0" width="14.01"/>
    <col collapsed="false" customWidth="true" hidden="false" outlineLevel="0" max="2" min="2" style="0" width="61.24"/>
  </cols>
  <sheetData>
    <row r="1" customFormat="false" ht="15" hidden="false" customHeight="false" outlineLevel="0" collapsed="false">
      <c r="A1" s="0" t="s">
        <v>2213</v>
      </c>
      <c r="B1" s="0" t="s">
        <v>2214</v>
      </c>
    </row>
    <row r="2" customFormat="false" ht="15" hidden="false" customHeight="false" outlineLevel="0" collapsed="false">
      <c r="B2" s="0" t="s">
        <v>2215</v>
      </c>
    </row>
    <row r="3" customFormat="false" ht="15" hidden="false" customHeight="false" outlineLevel="0" collapsed="false">
      <c r="A3" s="0" t="s">
        <v>2216</v>
      </c>
      <c r="B3" s="0" t="s">
        <v>2217</v>
      </c>
    </row>
    <row r="4" customFormat="false" ht="15" hidden="false" customHeight="false" outlineLevel="0" collapsed="false">
      <c r="A4" s="0" t="s">
        <v>2218</v>
      </c>
      <c r="B4" s="0" t="s">
        <v>2219</v>
      </c>
    </row>
    <row r="5" customFormat="false" ht="15" hidden="false" customHeight="false" outlineLevel="0" collapsed="false">
      <c r="A5" s="0" t="s">
        <v>2220</v>
      </c>
      <c r="B5" s="0" t="s">
        <v>2221</v>
      </c>
    </row>
    <row r="6" customFormat="false" ht="15" hidden="false" customHeight="false" outlineLevel="0" collapsed="false">
      <c r="A6" s="0" t="s">
        <v>2222</v>
      </c>
      <c r="B6" s="0" t="s">
        <v>2223</v>
      </c>
    </row>
    <row r="7" customFormat="false" ht="15" hidden="false" customHeight="false" outlineLevel="0" collapsed="false">
      <c r="A7" s="0" t="s">
        <v>2224</v>
      </c>
      <c r="B7" s="0" t="s">
        <v>2225</v>
      </c>
    </row>
    <row r="8" customFormat="false" ht="15" hidden="false" customHeight="false" outlineLevel="0" collapsed="false">
      <c r="A8" s="0" t="s">
        <v>2226</v>
      </c>
      <c r="B8" s="0" t="s">
        <v>2227</v>
      </c>
    </row>
    <row r="9" customFormat="false" ht="15" hidden="false" customHeight="false" outlineLevel="0" collapsed="false">
      <c r="A9" s="0" t="s">
        <v>2228</v>
      </c>
      <c r="B9" s="0" t="s">
        <v>2229</v>
      </c>
    </row>
    <row r="10" customFormat="false" ht="15" hidden="false" customHeight="false" outlineLevel="0" collapsed="false">
      <c r="A10" s="0" t="s">
        <v>2230</v>
      </c>
      <c r="B10" s="0" t="s">
        <v>2231</v>
      </c>
    </row>
    <row r="11" customFormat="false" ht="15" hidden="false" customHeight="false" outlineLevel="0" collapsed="false">
      <c r="A11" s="0" t="s">
        <v>2232</v>
      </c>
      <c r="B11" s="0" t="s">
        <v>2233</v>
      </c>
    </row>
    <row r="12" customFormat="false" ht="15" hidden="false" customHeight="false" outlineLevel="0" collapsed="false">
      <c r="A12" s="0" t="s">
        <v>2234</v>
      </c>
      <c r="B12" s="0" t="s">
        <v>2235</v>
      </c>
    </row>
    <row r="13" customFormat="false" ht="15" hidden="false" customHeight="false" outlineLevel="0" collapsed="false">
      <c r="A13" s="0" t="s">
        <v>2236</v>
      </c>
      <c r="B13" s="0" t="s">
        <v>2237</v>
      </c>
    </row>
    <row r="14" customFormat="false" ht="15" hidden="false" customHeight="false" outlineLevel="0" collapsed="false">
      <c r="A14" s="0" t="s">
        <v>2238</v>
      </c>
      <c r="B14" s="0" t="s">
        <v>2239</v>
      </c>
    </row>
    <row r="15" customFormat="false" ht="15" hidden="false" customHeight="false" outlineLevel="0" collapsed="false">
      <c r="A15" s="0" t="s">
        <v>2240</v>
      </c>
      <c r="B15" s="0" t="s">
        <v>2241</v>
      </c>
    </row>
    <row r="16" customFormat="false" ht="15" hidden="false" customHeight="false" outlineLevel="0" collapsed="false">
      <c r="A16" s="0" t="s">
        <v>2242</v>
      </c>
      <c r="B16" s="0" t="s">
        <v>2243</v>
      </c>
    </row>
    <row r="17" customFormat="false" ht="15" hidden="false" customHeight="false" outlineLevel="0" collapsed="false">
      <c r="A17" s="0" t="s">
        <v>2244</v>
      </c>
      <c r="B17" s="0" t="s">
        <v>2215</v>
      </c>
    </row>
    <row r="18" customFormat="false" ht="13.8" hidden="false" customHeight="false" outlineLevel="0" collapsed="false">
      <c r="A18" s="28" t="s">
        <v>2245</v>
      </c>
      <c r="B18" s="0" t="s">
        <v>2215</v>
      </c>
    </row>
    <row r="19" customFormat="false" ht="15" hidden="false" customHeight="false" outlineLevel="0" collapsed="false">
      <c r="A19" s="0" t="s">
        <v>2246</v>
      </c>
      <c r="B19" s="0" t="s">
        <v>2247</v>
      </c>
    </row>
    <row r="20" customFormat="false" ht="15" hidden="false" customHeight="false" outlineLevel="0" collapsed="false">
      <c r="A20" s="0" t="s">
        <v>2248</v>
      </c>
      <c r="B20" s="0" t="s">
        <v>2237</v>
      </c>
    </row>
    <row r="21" customFormat="false" ht="15" hidden="false" customHeight="false" outlineLevel="0" collapsed="false">
      <c r="A21" s="0" t="s">
        <v>2249</v>
      </c>
      <c r="B21" s="0" t="s">
        <v>2250</v>
      </c>
    </row>
    <row r="22" customFormat="false" ht="13.8" hidden="false" customHeight="false" outlineLevel="0" collapsed="false">
      <c r="A22" s="28" t="s">
        <v>2251</v>
      </c>
      <c r="B22" s="0" t="s">
        <v>2250</v>
      </c>
    </row>
    <row r="23" customFormat="false" ht="15" hidden="false" customHeight="false" outlineLevel="0" collapsed="false">
      <c r="A23" s="0" t="s">
        <v>2252</v>
      </c>
      <c r="B23" s="0" t="s">
        <v>2253</v>
      </c>
    </row>
    <row r="24" customFormat="false" ht="15" hidden="false" customHeight="false" outlineLevel="0" collapsed="false">
      <c r="A24" s="0" t="s">
        <v>2254</v>
      </c>
      <c r="B24" s="0" t="s">
        <v>2255</v>
      </c>
    </row>
    <row r="25" customFormat="false" ht="15" hidden="false" customHeight="false" outlineLevel="0" collapsed="false">
      <c r="A25" s="0" t="s">
        <v>2256</v>
      </c>
      <c r="B25" s="0" t="s">
        <v>2257</v>
      </c>
    </row>
    <row r="26" customFormat="false" ht="15" hidden="false" customHeight="false" outlineLevel="0" collapsed="false">
      <c r="A26" s="0" t="s">
        <v>2258</v>
      </c>
      <c r="B26" s="0" t="s">
        <v>2259</v>
      </c>
    </row>
    <row r="27" customFormat="false" ht="15" hidden="false" customHeight="false" outlineLevel="0" collapsed="false">
      <c r="A27" s="0" t="s">
        <v>2260</v>
      </c>
      <c r="B27" s="0" t="s">
        <v>2261</v>
      </c>
    </row>
    <row r="28" customFormat="false" ht="15" hidden="false" customHeight="false" outlineLevel="0" collapsed="false">
      <c r="A28" s="0" t="s">
        <v>2262</v>
      </c>
      <c r="B28" s="0" t="s">
        <v>2263</v>
      </c>
    </row>
    <row r="29" customFormat="false" ht="15" hidden="false" customHeight="false" outlineLevel="0" collapsed="false">
      <c r="A29" s="0" t="s">
        <v>2264</v>
      </c>
      <c r="B29" s="0" t="s">
        <v>2265</v>
      </c>
    </row>
    <row r="30" customFormat="false" ht="15" hidden="false" customHeight="false" outlineLevel="0" collapsed="false">
      <c r="A30" s="0" t="s">
        <v>2266</v>
      </c>
      <c r="B30" s="0" t="s">
        <v>2267</v>
      </c>
    </row>
    <row r="31" customFormat="false" ht="15" hidden="false" customHeight="false" outlineLevel="0" collapsed="false">
      <c r="A31" s="0" t="s">
        <v>2268</v>
      </c>
      <c r="B31" s="0" t="s">
        <v>2269</v>
      </c>
    </row>
    <row r="32" customFormat="false" ht="15" hidden="false" customHeight="false" outlineLevel="0" collapsed="false">
      <c r="A32" s="0" t="s">
        <v>2270</v>
      </c>
      <c r="B32" s="0" t="s">
        <v>2271</v>
      </c>
    </row>
    <row r="33" customFormat="false" ht="15" hidden="false" customHeight="false" outlineLevel="0" collapsed="false">
      <c r="A33" s="0" t="s">
        <v>2272</v>
      </c>
      <c r="B33" s="0" t="s">
        <v>2273</v>
      </c>
    </row>
    <row r="34" customFormat="false" ht="15" hidden="false" customHeight="false" outlineLevel="0" collapsed="false">
      <c r="A34" s="0" t="s">
        <v>2274</v>
      </c>
      <c r="B34" s="0" t="s">
        <v>2275</v>
      </c>
    </row>
    <row r="35" customFormat="false" ht="15" hidden="false" customHeight="false" outlineLevel="0" collapsed="false">
      <c r="A35" s="0" t="s">
        <v>2276</v>
      </c>
      <c r="B35" s="0" t="s">
        <v>2277</v>
      </c>
    </row>
    <row r="36" customFormat="false" ht="15" hidden="false" customHeight="false" outlineLevel="0" collapsed="false">
      <c r="A36" s="0" t="s">
        <v>2278</v>
      </c>
      <c r="B36" s="0" t="s">
        <v>2279</v>
      </c>
    </row>
    <row r="37" customFormat="false" ht="15" hidden="false" customHeight="false" outlineLevel="0" collapsed="false">
      <c r="A37" s="0" t="s">
        <v>2280</v>
      </c>
      <c r="B37" s="0" t="s">
        <v>2281</v>
      </c>
    </row>
    <row r="38" customFormat="false" ht="15" hidden="false" customHeight="false" outlineLevel="0" collapsed="false">
      <c r="A38" s="0" t="s">
        <v>2282</v>
      </c>
      <c r="B38" s="0" t="s">
        <v>2283</v>
      </c>
    </row>
    <row r="39" customFormat="false" ht="15" hidden="false" customHeight="false" outlineLevel="0" collapsed="false">
      <c r="A39" s="0" t="s">
        <v>2284</v>
      </c>
      <c r="B39" s="0" t="s">
        <v>2285</v>
      </c>
    </row>
    <row r="40" customFormat="false" ht="15" hidden="false" customHeight="false" outlineLevel="0" collapsed="false">
      <c r="A40" s="0" t="s">
        <v>2286</v>
      </c>
      <c r="B40" s="0" t="s">
        <v>2287</v>
      </c>
    </row>
    <row r="41" customFormat="false" ht="15" hidden="false" customHeight="false" outlineLevel="0" collapsed="false">
      <c r="A41" s="0" t="s">
        <v>2288</v>
      </c>
      <c r="B41" s="0" t="s">
        <v>2289</v>
      </c>
    </row>
    <row r="42" customFormat="false" ht="15" hidden="false" customHeight="false" outlineLevel="0" collapsed="false">
      <c r="A42" s="0" t="s">
        <v>2290</v>
      </c>
      <c r="B42" s="0" t="s">
        <v>2291</v>
      </c>
    </row>
    <row r="43" customFormat="false" ht="15" hidden="false" customHeight="false" outlineLevel="0" collapsed="false">
      <c r="A43" s="0" t="s">
        <v>2292</v>
      </c>
      <c r="B43" s="0" t="s">
        <v>2293</v>
      </c>
    </row>
    <row r="44" customFormat="false" ht="15" hidden="false" customHeight="false" outlineLevel="0" collapsed="false">
      <c r="A44" s="0" t="s">
        <v>2294</v>
      </c>
      <c r="B44" s="0" t="s">
        <v>2255</v>
      </c>
    </row>
    <row r="45" customFormat="false" ht="15" hidden="false" customHeight="false" outlineLevel="0" collapsed="false">
      <c r="A45" s="0" t="s">
        <v>2295</v>
      </c>
      <c r="B45" s="0" t="s">
        <v>2296</v>
      </c>
    </row>
    <row r="46" customFormat="false" ht="15" hidden="false" customHeight="false" outlineLevel="0" collapsed="false">
      <c r="A46" s="0" t="s">
        <v>2297</v>
      </c>
      <c r="B46" s="0" t="s">
        <v>2298</v>
      </c>
    </row>
    <row r="47" customFormat="false" ht="15" hidden="false" customHeight="false" outlineLevel="0" collapsed="false">
      <c r="A47" s="0" t="s">
        <v>2299</v>
      </c>
      <c r="B47" s="0" t="s">
        <v>2300</v>
      </c>
    </row>
    <row r="48" customFormat="false" ht="15" hidden="false" customHeight="false" outlineLevel="0" collapsed="false">
      <c r="A48" s="0" t="s">
        <v>2301</v>
      </c>
      <c r="B48" s="0" t="s">
        <v>2302</v>
      </c>
    </row>
    <row r="49" customFormat="false" ht="15" hidden="false" customHeight="false" outlineLevel="0" collapsed="false">
      <c r="A49" s="0" t="s">
        <v>2303</v>
      </c>
      <c r="B49" s="0" t="s">
        <v>2304</v>
      </c>
    </row>
    <row r="50" customFormat="false" ht="15" hidden="false" customHeight="false" outlineLevel="0" collapsed="false">
      <c r="A50" s="0" t="s">
        <v>2305</v>
      </c>
      <c r="B50" s="0" t="s">
        <v>2306</v>
      </c>
    </row>
    <row r="51" customFormat="false" ht="15" hidden="false" customHeight="false" outlineLevel="0" collapsed="false">
      <c r="A51" s="0" t="s">
        <v>2307</v>
      </c>
      <c r="B51" s="0" t="s">
        <v>2257</v>
      </c>
    </row>
    <row r="52" customFormat="false" ht="15" hidden="false" customHeight="false" outlineLevel="0" collapsed="false">
      <c r="A52" s="0" t="s">
        <v>2308</v>
      </c>
      <c r="B52" s="0" t="s">
        <v>2309</v>
      </c>
    </row>
    <row r="53" customFormat="false" ht="15" hidden="false" customHeight="false" outlineLevel="0" collapsed="false">
      <c r="A53" s="0" t="s">
        <v>2310</v>
      </c>
      <c r="B53" s="0" t="s">
        <v>2311</v>
      </c>
    </row>
    <row r="54" customFormat="false" ht="15" hidden="false" customHeight="false" outlineLevel="0" collapsed="false">
      <c r="A54" s="0" t="s">
        <v>2312</v>
      </c>
      <c r="B54" s="0" t="s">
        <v>2313</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ColWidth="9.19140625" defaultRowHeight="15" zeroHeight="false" outlineLevelRow="0" outlineLevelCol="0"/>
  <cols>
    <col collapsed="false" customWidth="true" hidden="false" outlineLevel="0" max="1" min="1" style="0" width="80.57"/>
    <col collapsed="false" customWidth="true" hidden="false" outlineLevel="0" max="2" min="2" style="0" width="30.28"/>
  </cols>
  <sheetData>
    <row r="1" customFormat="false" ht="15" hidden="false" customHeight="false" outlineLevel="0" collapsed="false">
      <c r="A1" s="22" t="s">
        <v>3</v>
      </c>
      <c r="B1" s="22" t="s">
        <v>0</v>
      </c>
    </row>
    <row r="2" customFormat="false" ht="15" hidden="false" customHeight="false" outlineLevel="0" collapsed="false">
      <c r="A2" s="0" t="s">
        <v>39</v>
      </c>
      <c r="B2" s="0" t="s">
        <v>2314</v>
      </c>
    </row>
    <row r="3" customFormat="false" ht="15" hidden="false" customHeight="false" outlineLevel="0" collapsed="false">
      <c r="A3" s="0" t="s">
        <v>2315</v>
      </c>
      <c r="B3" s="0" t="s">
        <v>2316</v>
      </c>
    </row>
    <row r="4" customFormat="false" ht="15" hidden="false" customHeight="false" outlineLevel="0" collapsed="false">
      <c r="A4" s="0" t="s">
        <v>2315</v>
      </c>
      <c r="B4" s="0" t="s">
        <v>2317</v>
      </c>
    </row>
    <row r="5" customFormat="false" ht="15" hidden="false" customHeight="false" outlineLevel="0" collapsed="false">
      <c r="A5" s="0" t="s">
        <v>50</v>
      </c>
      <c r="B5" s="0" t="s">
        <v>2318</v>
      </c>
    </row>
    <row r="6" customFormat="false" ht="15" hidden="false" customHeight="false" outlineLevel="0" collapsed="false">
      <c r="A6" s="0" t="s">
        <v>54</v>
      </c>
      <c r="B6" s="0" t="s">
        <v>2319</v>
      </c>
    </row>
    <row r="7" customFormat="false" ht="15" hidden="false" customHeight="false" outlineLevel="0" collapsed="false">
      <c r="A7" s="0" t="s">
        <v>57</v>
      </c>
      <c r="B7" s="0" t="s">
        <v>2320</v>
      </c>
    </row>
    <row r="8" customFormat="false" ht="15" hidden="false" customHeight="false" outlineLevel="0" collapsed="false">
      <c r="A8" s="0" t="s">
        <v>61</v>
      </c>
      <c r="B8" s="0" t="s">
        <v>2321</v>
      </c>
    </row>
    <row r="9" customFormat="false" ht="15" hidden="false" customHeight="false" outlineLevel="0" collapsed="false">
      <c r="A9" s="0" t="s">
        <v>64</v>
      </c>
      <c r="B9" s="0" t="s">
        <v>2322</v>
      </c>
    </row>
    <row r="10" customFormat="false" ht="15" hidden="false" customHeight="false" outlineLevel="0" collapsed="false">
      <c r="A10" s="0" t="s">
        <v>70</v>
      </c>
      <c r="B10" s="0" t="s">
        <v>2323</v>
      </c>
    </row>
    <row r="11" customFormat="false" ht="15" hidden="false" customHeight="false" outlineLevel="0" collapsed="false">
      <c r="A11" s="0" t="s">
        <v>82</v>
      </c>
      <c r="B11" s="0" t="s">
        <v>2324</v>
      </c>
    </row>
    <row r="12" customFormat="false" ht="15" hidden="false" customHeight="false" outlineLevel="0" collapsed="false">
      <c r="A12" s="0" t="s">
        <v>90</v>
      </c>
      <c r="B12" s="0" t="s">
        <v>2325</v>
      </c>
    </row>
    <row r="13" customFormat="false" ht="15" hidden="false" customHeight="false" outlineLevel="0" collapsed="false">
      <c r="A13" s="0" t="s">
        <v>99</v>
      </c>
      <c r="B13" s="0" t="s">
        <v>2326</v>
      </c>
    </row>
    <row r="14" customFormat="false" ht="15" hidden="false" customHeight="false" outlineLevel="0" collapsed="false">
      <c r="A14" s="0" t="s">
        <v>102</v>
      </c>
      <c r="B14" s="0" t="s">
        <v>2327</v>
      </c>
    </row>
    <row r="15" customFormat="false" ht="15" hidden="false" customHeight="false" outlineLevel="0" collapsed="false">
      <c r="A15" s="0" t="s">
        <v>108</v>
      </c>
      <c r="B15" s="0" t="s">
        <v>2328</v>
      </c>
    </row>
    <row r="16" customFormat="false" ht="15" hidden="false" customHeight="false" outlineLevel="0" collapsed="false">
      <c r="A16" s="0" t="s">
        <v>118</v>
      </c>
      <c r="B16" s="0" t="s">
        <v>2329</v>
      </c>
    </row>
    <row r="17" customFormat="false" ht="15" hidden="false" customHeight="false" outlineLevel="0" collapsed="false">
      <c r="A17" s="0" t="s">
        <v>125</v>
      </c>
      <c r="B17" s="0" t="s">
        <v>2330</v>
      </c>
    </row>
    <row r="18" customFormat="false" ht="15" hidden="false" customHeight="false" outlineLevel="0" collapsed="false">
      <c r="A18" s="0" t="s">
        <v>133</v>
      </c>
      <c r="B18" s="0" t="s">
        <v>2331</v>
      </c>
    </row>
    <row r="19" customFormat="false" ht="15" hidden="false" customHeight="false" outlineLevel="0" collapsed="false">
      <c r="A19" s="0" t="s">
        <v>140</v>
      </c>
      <c r="B19" s="0" t="s">
        <v>2332</v>
      </c>
    </row>
    <row r="20" customFormat="false" ht="15" hidden="false" customHeight="false" outlineLevel="0" collapsed="false">
      <c r="A20" s="0" t="s">
        <v>153</v>
      </c>
      <c r="B20" s="0" t="s">
        <v>2333</v>
      </c>
    </row>
    <row r="21" customFormat="false" ht="15" hidden="false" customHeight="false" outlineLevel="0" collapsed="false">
      <c r="A21" s="0" t="s">
        <v>163</v>
      </c>
      <c r="B21" s="0" t="s">
        <v>2334</v>
      </c>
    </row>
    <row r="22" customFormat="false" ht="15" hidden="false" customHeight="false" outlineLevel="0" collapsed="false">
      <c r="A22" s="0" t="s">
        <v>172</v>
      </c>
      <c r="B22" s="0" t="s">
        <v>2335</v>
      </c>
    </row>
    <row r="23" customFormat="false" ht="15" hidden="false" customHeight="false" outlineLevel="0" collapsed="false">
      <c r="A23" s="0" t="s">
        <v>179</v>
      </c>
      <c r="B23" s="0" t="s">
        <v>2336</v>
      </c>
    </row>
    <row r="24" customFormat="false" ht="15" hidden="false" customHeight="false" outlineLevel="0" collapsed="false">
      <c r="A24" s="0" t="s">
        <v>188</v>
      </c>
      <c r="B24" s="0" t="s">
        <v>2337</v>
      </c>
    </row>
    <row r="25" customFormat="false" ht="15" hidden="false" customHeight="false" outlineLevel="0" collapsed="false">
      <c r="A25" s="0" t="s">
        <v>196</v>
      </c>
      <c r="B25" s="0" t="s">
        <v>2338</v>
      </c>
    </row>
    <row r="26" customFormat="false" ht="15" hidden="false" customHeight="false" outlineLevel="0" collapsed="false">
      <c r="A26" s="0" t="s">
        <v>203</v>
      </c>
      <c r="B26" s="0" t="s">
        <v>2339</v>
      </c>
    </row>
    <row r="27" customFormat="false" ht="15" hidden="false" customHeight="false" outlineLevel="0" collapsed="false">
      <c r="A27" s="0" t="s">
        <v>211</v>
      </c>
      <c r="B27" s="0" t="s">
        <v>2340</v>
      </c>
    </row>
    <row r="28" customFormat="false" ht="15" hidden="false" customHeight="false" outlineLevel="0" collapsed="false">
      <c r="A28" s="0" t="s">
        <v>218</v>
      </c>
      <c r="B28" s="0" t="s">
        <v>2341</v>
      </c>
    </row>
    <row r="29" customFormat="false" ht="15" hidden="false" customHeight="false" outlineLevel="0" collapsed="false">
      <c r="A29" s="0" t="s">
        <v>226</v>
      </c>
      <c r="B29" s="0" t="s">
        <v>2342</v>
      </c>
    </row>
    <row r="30" customFormat="false" ht="15" hidden="false" customHeight="false" outlineLevel="0" collapsed="false">
      <c r="A30" s="0" t="s">
        <v>232</v>
      </c>
      <c r="B30" s="0" t="s">
        <v>2343</v>
      </c>
    </row>
    <row r="31" customFormat="false" ht="15" hidden="false" customHeight="false" outlineLevel="0" collapsed="false">
      <c r="A31" s="0" t="s">
        <v>239</v>
      </c>
      <c r="B31" s="0" t="s">
        <v>2344</v>
      </c>
    </row>
    <row r="32" customFormat="false" ht="15" hidden="false" customHeight="false" outlineLevel="0" collapsed="false">
      <c r="A32" s="0" t="s">
        <v>247</v>
      </c>
      <c r="B32" s="0" t="s">
        <v>2345</v>
      </c>
    </row>
    <row r="33" customFormat="false" ht="15" hidden="false" customHeight="false" outlineLevel="0" collapsed="false">
      <c r="A33" s="0" t="s">
        <v>256</v>
      </c>
      <c r="B33" s="0" t="s">
        <v>2346</v>
      </c>
    </row>
    <row r="34" customFormat="false" ht="15" hidden="false" customHeight="false" outlineLevel="0" collapsed="false">
      <c r="A34" s="0" t="s">
        <v>265</v>
      </c>
      <c r="B34" s="0" t="s">
        <v>2347</v>
      </c>
    </row>
    <row r="35" customFormat="false" ht="15" hidden="false" customHeight="false" outlineLevel="0" collapsed="false">
      <c r="A35" s="0" t="s">
        <v>273</v>
      </c>
      <c r="B35" s="0" t="s">
        <v>2348</v>
      </c>
    </row>
    <row r="36" customFormat="false" ht="15" hidden="false" customHeight="false" outlineLevel="0" collapsed="false">
      <c r="A36" s="0" t="s">
        <v>279</v>
      </c>
      <c r="B36" s="0" t="s">
        <v>2349</v>
      </c>
    </row>
    <row r="37" customFormat="false" ht="15" hidden="false" customHeight="false" outlineLevel="0" collapsed="false">
      <c r="A37" s="0" t="s">
        <v>287</v>
      </c>
      <c r="B37" s="0" t="s">
        <v>2350</v>
      </c>
    </row>
    <row r="38" customFormat="false" ht="15" hidden="false" customHeight="false" outlineLevel="0" collapsed="false">
      <c r="A38" s="0" t="s">
        <v>295</v>
      </c>
      <c r="B38" s="0" t="s">
        <v>2351</v>
      </c>
    </row>
    <row r="39" customFormat="false" ht="15" hidden="false" customHeight="false" outlineLevel="0" collapsed="false">
      <c r="A39" s="0" t="s">
        <v>301</v>
      </c>
      <c r="B39" s="0" t="s">
        <v>2352</v>
      </c>
    </row>
    <row r="40" customFormat="false" ht="15" hidden="false" customHeight="false" outlineLevel="0" collapsed="false">
      <c r="A40" s="0" t="s">
        <v>310</v>
      </c>
      <c r="B40" s="0" t="s">
        <v>2353</v>
      </c>
    </row>
    <row r="41" customFormat="false" ht="15" hidden="false" customHeight="false" outlineLevel="0" collapsed="false">
      <c r="A41" s="0" t="s">
        <v>319</v>
      </c>
      <c r="B41" s="0" t="s">
        <v>2354</v>
      </c>
    </row>
    <row r="42" customFormat="false" ht="15" hidden="false" customHeight="false" outlineLevel="0" collapsed="false">
      <c r="A42" s="0" t="s">
        <v>326</v>
      </c>
      <c r="B42" s="0" t="s">
        <v>2355</v>
      </c>
    </row>
    <row r="43" customFormat="false" ht="15" hidden="false" customHeight="false" outlineLevel="0" collapsed="false">
      <c r="A43" s="0" t="s">
        <v>335</v>
      </c>
      <c r="B43" s="0" t="s">
        <v>2356</v>
      </c>
    </row>
    <row r="44" customFormat="false" ht="15" hidden="false" customHeight="false" outlineLevel="0" collapsed="false">
      <c r="A44" s="0" t="s">
        <v>343</v>
      </c>
      <c r="B44" s="0" t="s">
        <v>2357</v>
      </c>
    </row>
    <row r="45" customFormat="false" ht="15" hidden="false" customHeight="false" outlineLevel="0" collapsed="false">
      <c r="A45" s="0" t="s">
        <v>351</v>
      </c>
      <c r="B45" s="0" t="s">
        <v>2358</v>
      </c>
    </row>
    <row r="46" customFormat="false" ht="15" hidden="false" customHeight="false" outlineLevel="0" collapsed="false">
      <c r="A46" s="0" t="s">
        <v>359</v>
      </c>
      <c r="B46" s="0" t="s">
        <v>2359</v>
      </c>
    </row>
    <row r="47" customFormat="false" ht="15" hidden="false" customHeight="false" outlineLevel="0" collapsed="false">
      <c r="A47" s="0" t="s">
        <v>367</v>
      </c>
      <c r="B47" s="0" t="s">
        <v>2360</v>
      </c>
    </row>
    <row r="48" customFormat="false" ht="15" hidden="false" customHeight="false" outlineLevel="0" collapsed="false">
      <c r="A48" s="0" t="s">
        <v>387</v>
      </c>
      <c r="B48" s="0" t="s">
        <v>2361</v>
      </c>
    </row>
    <row r="49" customFormat="false" ht="15" hidden="false" customHeight="false" outlineLevel="0" collapsed="false">
      <c r="A49" s="0" t="s">
        <v>411</v>
      </c>
      <c r="B49" s="0" t="s">
        <v>2362</v>
      </c>
    </row>
    <row r="50" customFormat="false" ht="15" hidden="false" customHeight="false" outlineLevel="0" collapsed="false">
      <c r="A50" s="0" t="s">
        <v>417</v>
      </c>
      <c r="B50" s="0" t="s">
        <v>2363</v>
      </c>
    </row>
    <row r="51" customFormat="false" ht="15" hidden="false" customHeight="false" outlineLevel="0" collapsed="false">
      <c r="A51" s="0" t="s">
        <v>422</v>
      </c>
      <c r="B51" s="0" t="s">
        <v>2364</v>
      </c>
    </row>
    <row r="52" customFormat="false" ht="15" hidden="false" customHeight="false" outlineLevel="0" collapsed="false">
      <c r="A52" s="0" t="s">
        <v>428</v>
      </c>
      <c r="B52" s="0" t="s">
        <v>2365</v>
      </c>
    </row>
    <row r="53" customFormat="false" ht="15" hidden="false" customHeight="false" outlineLevel="0" collapsed="false">
      <c r="A53" s="0" t="s">
        <v>435</v>
      </c>
      <c r="B53" s="0" t="s">
        <v>2366</v>
      </c>
    </row>
    <row r="54" customFormat="false" ht="15" hidden="false" customHeight="false" outlineLevel="0" collapsed="false">
      <c r="A54" s="0" t="s">
        <v>441</v>
      </c>
      <c r="B54" s="0" t="s">
        <v>2367</v>
      </c>
    </row>
    <row r="55" customFormat="false" ht="15" hidden="false" customHeight="false" outlineLevel="0" collapsed="false">
      <c r="A55" s="0" t="s">
        <v>447</v>
      </c>
      <c r="B55" s="0" t="s">
        <v>2368</v>
      </c>
    </row>
    <row r="56" customFormat="false" ht="15" hidden="false" customHeight="false" outlineLevel="0" collapsed="false">
      <c r="A56" s="0" t="s">
        <v>454</v>
      </c>
      <c r="B56" s="0" t="s">
        <v>2369</v>
      </c>
    </row>
    <row r="57" customFormat="false" ht="15" hidden="false" customHeight="false" outlineLevel="0" collapsed="false">
      <c r="A57" s="0" t="s">
        <v>461</v>
      </c>
      <c r="B57" s="0" t="s">
        <v>2370</v>
      </c>
    </row>
    <row r="58" customFormat="false" ht="15" hidden="false" customHeight="false" outlineLevel="0" collapsed="false">
      <c r="A58" s="0" t="s">
        <v>468</v>
      </c>
      <c r="B58" s="0" t="s">
        <v>2371</v>
      </c>
    </row>
    <row r="59" customFormat="false" ht="15" hidden="false" customHeight="false" outlineLevel="0" collapsed="false">
      <c r="A59" s="0" t="s">
        <v>474</v>
      </c>
      <c r="B59" s="0" t="s">
        <v>2372</v>
      </c>
    </row>
    <row r="60" customFormat="false" ht="15" hidden="false" customHeight="false" outlineLevel="0" collapsed="false">
      <c r="A60" s="0" t="s">
        <v>480</v>
      </c>
      <c r="B60" s="0" t="s">
        <v>2373</v>
      </c>
    </row>
    <row r="61" customFormat="false" ht="15" hidden="false" customHeight="false" outlineLevel="0" collapsed="false">
      <c r="A61" s="0" t="s">
        <v>487</v>
      </c>
      <c r="B61" s="0" t="s">
        <v>2374</v>
      </c>
    </row>
    <row r="62" customFormat="false" ht="15" hidden="false" customHeight="false" outlineLevel="0" collapsed="false">
      <c r="A62" s="0" t="s">
        <v>493</v>
      </c>
      <c r="B62" s="0" t="s">
        <v>2375</v>
      </c>
    </row>
    <row r="63" customFormat="false" ht="15" hidden="false" customHeight="false" outlineLevel="0" collapsed="false">
      <c r="A63" s="0" t="s">
        <v>499</v>
      </c>
      <c r="B63" s="0" t="s">
        <v>2376</v>
      </c>
    </row>
    <row r="64" customFormat="false" ht="15" hidden="false" customHeight="false" outlineLevel="0" collapsed="false">
      <c r="A64" s="0" t="s">
        <v>504</v>
      </c>
      <c r="B64" s="0" t="s">
        <v>2377</v>
      </c>
    </row>
    <row r="65" customFormat="false" ht="15" hidden="false" customHeight="false" outlineLevel="0" collapsed="false">
      <c r="A65" s="0" t="s">
        <v>510</v>
      </c>
      <c r="B65" s="0" t="s">
        <v>2378</v>
      </c>
    </row>
    <row r="66" customFormat="false" ht="15" hidden="false" customHeight="false" outlineLevel="0" collapsed="false">
      <c r="A66" s="0" t="s">
        <v>516</v>
      </c>
      <c r="B66" s="0" t="s">
        <v>2379</v>
      </c>
    </row>
    <row r="67" customFormat="false" ht="15" hidden="false" customHeight="false" outlineLevel="0" collapsed="false">
      <c r="A67" s="0" t="s">
        <v>521</v>
      </c>
      <c r="B67" s="0" t="s">
        <v>2380</v>
      </c>
    </row>
    <row r="68" customFormat="false" ht="15" hidden="false" customHeight="false" outlineLevel="0" collapsed="false">
      <c r="A68" s="0" t="s">
        <v>527</v>
      </c>
      <c r="B68" s="0" t="s">
        <v>2381</v>
      </c>
    </row>
    <row r="69" customFormat="false" ht="15" hidden="false" customHeight="false" outlineLevel="0" collapsed="false">
      <c r="A69" s="0" t="s">
        <v>533</v>
      </c>
      <c r="B69" s="0" t="s">
        <v>2382</v>
      </c>
    </row>
    <row r="70" customFormat="false" ht="15" hidden="false" customHeight="false" outlineLevel="0" collapsed="false">
      <c r="A70" s="0" t="s">
        <v>539</v>
      </c>
      <c r="B70" s="0" t="s">
        <v>2383</v>
      </c>
    </row>
    <row r="71" customFormat="false" ht="15" hidden="false" customHeight="false" outlineLevel="0" collapsed="false">
      <c r="A71" s="0" t="s">
        <v>544</v>
      </c>
      <c r="B71" s="0" t="s">
        <v>2384</v>
      </c>
    </row>
    <row r="72" customFormat="false" ht="15" hidden="false" customHeight="false" outlineLevel="0" collapsed="false">
      <c r="A72" s="0" t="s">
        <v>550</v>
      </c>
      <c r="B72" s="0" t="s">
        <v>2385</v>
      </c>
    </row>
    <row r="73" customFormat="false" ht="15" hidden="false" customHeight="false" outlineLevel="0" collapsed="false">
      <c r="A73" s="0" t="s">
        <v>556</v>
      </c>
      <c r="B73" s="0" t="s">
        <v>2386</v>
      </c>
    </row>
    <row r="74" customFormat="false" ht="15" hidden="false" customHeight="false" outlineLevel="0" collapsed="false">
      <c r="A74" s="0" t="s">
        <v>560</v>
      </c>
      <c r="B74" s="0" t="s">
        <v>2387</v>
      </c>
    </row>
    <row r="75" customFormat="false" ht="15" hidden="false" customHeight="false" outlineLevel="0" collapsed="false">
      <c r="A75" s="0" t="s">
        <v>564</v>
      </c>
      <c r="B75" s="0" t="s">
        <v>2388</v>
      </c>
    </row>
    <row r="76" customFormat="false" ht="15" hidden="false" customHeight="false" outlineLevel="0" collapsed="false">
      <c r="A76" s="0" t="s">
        <v>569</v>
      </c>
      <c r="B76" s="0" t="s">
        <v>2389</v>
      </c>
    </row>
    <row r="77" customFormat="false" ht="15" hidden="false" customHeight="false" outlineLevel="0" collapsed="false">
      <c r="A77" s="0" t="s">
        <v>574</v>
      </c>
      <c r="B77" s="0" t="s">
        <v>2390</v>
      </c>
    </row>
    <row r="78" customFormat="false" ht="15" hidden="false" customHeight="false" outlineLevel="0" collapsed="false">
      <c r="A78" s="0" t="s">
        <v>585</v>
      </c>
      <c r="B78" s="0" t="s">
        <v>2391</v>
      </c>
    </row>
    <row r="79" customFormat="false" ht="15" hidden="false" customHeight="false" outlineLevel="0" collapsed="false">
      <c r="A79" s="0" t="s">
        <v>594</v>
      </c>
      <c r="B79" s="0" t="s">
        <v>2392</v>
      </c>
    </row>
    <row r="80" customFormat="false" ht="15" hidden="false" customHeight="false" outlineLevel="0" collapsed="false">
      <c r="A80" s="0" t="s">
        <v>600</v>
      </c>
      <c r="B80" s="0" t="s">
        <v>2393</v>
      </c>
    </row>
    <row r="81" customFormat="false" ht="15" hidden="false" customHeight="false" outlineLevel="0" collapsed="false">
      <c r="A81" s="0" t="s">
        <v>605</v>
      </c>
      <c r="B81" s="0" t="s">
        <v>2394</v>
      </c>
    </row>
    <row r="82" customFormat="false" ht="15" hidden="false" customHeight="false" outlineLevel="0" collapsed="false">
      <c r="A82" s="0" t="s">
        <v>614</v>
      </c>
      <c r="B82" s="0" t="s">
        <v>2395</v>
      </c>
    </row>
    <row r="83" customFormat="false" ht="15" hidden="false" customHeight="false" outlineLevel="0" collapsed="false">
      <c r="A83" s="0" t="s">
        <v>620</v>
      </c>
      <c r="B83" s="0" t="s">
        <v>2396</v>
      </c>
    </row>
    <row r="84" customFormat="false" ht="15" hidden="false" customHeight="false" outlineLevel="0" collapsed="false">
      <c r="A84" s="0" t="s">
        <v>627</v>
      </c>
      <c r="B84" s="0" t="s">
        <v>2397</v>
      </c>
    </row>
    <row r="85" customFormat="false" ht="15" hidden="false" customHeight="false" outlineLevel="0" collapsed="false">
      <c r="A85" s="0" t="s">
        <v>633</v>
      </c>
      <c r="B85" s="0" t="s">
        <v>2398</v>
      </c>
    </row>
    <row r="86" customFormat="false" ht="15" hidden="false" customHeight="false" outlineLevel="0" collapsed="false">
      <c r="A86" s="0" t="s">
        <v>639</v>
      </c>
      <c r="B86" s="0" t="s">
        <v>2399</v>
      </c>
    </row>
    <row r="87" customFormat="false" ht="15" hidden="false" customHeight="false" outlineLevel="0" collapsed="false">
      <c r="A87" s="0" t="s">
        <v>643</v>
      </c>
      <c r="B87" s="0" t="s">
        <v>2400</v>
      </c>
    </row>
    <row r="88" customFormat="false" ht="15" hidden="false" customHeight="false" outlineLevel="0" collapsed="false">
      <c r="A88" s="0" t="s">
        <v>647</v>
      </c>
      <c r="B88" s="0" t="s">
        <v>2401</v>
      </c>
    </row>
    <row r="89" customFormat="false" ht="15" hidden="false" customHeight="false" outlineLevel="0" collapsed="false">
      <c r="A89" s="0" t="s">
        <v>651</v>
      </c>
      <c r="B89" s="0" t="s">
        <v>2402</v>
      </c>
    </row>
    <row r="90" customFormat="false" ht="15" hidden="false" customHeight="false" outlineLevel="0" collapsed="false">
      <c r="A90" s="0" t="s">
        <v>655</v>
      </c>
      <c r="B90" s="0" t="s">
        <v>2403</v>
      </c>
    </row>
    <row r="91" customFormat="false" ht="15" hidden="false" customHeight="false" outlineLevel="0" collapsed="false">
      <c r="A91" s="0" t="s">
        <v>659</v>
      </c>
      <c r="B91" s="0" t="s">
        <v>2404</v>
      </c>
    </row>
    <row r="92" customFormat="false" ht="15" hidden="false" customHeight="false" outlineLevel="0" collapsed="false">
      <c r="A92" s="0" t="s">
        <v>663</v>
      </c>
      <c r="B92" s="0" t="s">
        <v>2405</v>
      </c>
    </row>
    <row r="93" customFormat="false" ht="15" hidden="false" customHeight="false" outlineLevel="0" collapsed="false">
      <c r="A93" s="0" t="s">
        <v>141</v>
      </c>
      <c r="B93" s="0" t="s">
        <v>142</v>
      </c>
    </row>
    <row r="94" customFormat="false" ht="15" hidden="false" customHeight="false" outlineLevel="0" collapsed="false">
      <c r="A94" s="0" t="s">
        <v>154</v>
      </c>
      <c r="B94" s="0" t="s">
        <v>155</v>
      </c>
    </row>
    <row r="95" customFormat="false" ht="15" hidden="false" customHeight="false" outlineLevel="0" collapsed="false">
      <c r="A95" s="0" t="s">
        <v>368</v>
      </c>
      <c r="B95" s="0" t="s">
        <v>369</v>
      </c>
    </row>
    <row r="96" customFormat="false" ht="15" hidden="false" customHeight="false" outlineLevel="0" collapsed="false">
      <c r="A96" s="0" t="s">
        <v>371</v>
      </c>
      <c r="B96" s="0" t="s">
        <v>372</v>
      </c>
    </row>
    <row r="97" customFormat="false" ht="15" hidden="false" customHeight="false" outlineLevel="0" collapsed="false">
      <c r="A97" s="0" t="s">
        <v>373</v>
      </c>
      <c r="B97" s="0" t="s">
        <v>374</v>
      </c>
    </row>
    <row r="98" customFormat="false" ht="15" hidden="false" customHeight="false" outlineLevel="0" collapsed="false">
      <c r="A98" s="0" t="s">
        <v>375</v>
      </c>
      <c r="B98" s="0" t="s">
        <v>376</v>
      </c>
    </row>
    <row r="99" customFormat="false" ht="15" hidden="false" customHeight="false" outlineLevel="0" collapsed="false">
      <c r="A99" s="0" t="s">
        <v>388</v>
      </c>
      <c r="B99" s="0" t="s">
        <v>389</v>
      </c>
    </row>
    <row r="100" customFormat="false" ht="15" hidden="false" customHeight="false" outlineLevel="0" collapsed="false">
      <c r="A100" s="0" t="s">
        <v>390</v>
      </c>
      <c r="B100" s="0" t="s">
        <v>391</v>
      </c>
    </row>
    <row r="101" customFormat="false" ht="15" hidden="false" customHeight="false" outlineLevel="0" collapsed="false">
      <c r="A101" s="0" t="s">
        <v>393</v>
      </c>
      <c r="B101" s="0" t="s">
        <v>394</v>
      </c>
    </row>
    <row r="102" customFormat="false" ht="15" hidden="false" customHeight="false" outlineLevel="0" collapsed="false">
      <c r="A102" s="0" t="s">
        <v>396</v>
      </c>
      <c r="B102" s="0" t="s">
        <v>397</v>
      </c>
    </row>
    <row r="103" customFormat="false" ht="15" hidden="false" customHeight="false" outlineLevel="0" collapsed="false">
      <c r="A103" s="0" t="s">
        <v>398</v>
      </c>
      <c r="B103" s="0" t="s">
        <v>399</v>
      </c>
    </row>
    <row r="104" customFormat="false" ht="15" hidden="false" customHeight="false" outlineLevel="0" collapsed="false">
      <c r="A104" s="0" t="s">
        <v>400</v>
      </c>
      <c r="B104" s="0" t="s">
        <v>401</v>
      </c>
    </row>
    <row r="105" customFormat="false" ht="15" hidden="false" customHeight="false" outlineLevel="0" collapsed="false">
      <c r="A105" s="0" t="s">
        <v>402</v>
      </c>
      <c r="B105" s="0" t="s">
        <v>403</v>
      </c>
    </row>
    <row r="106" customFormat="false" ht="15" hidden="false" customHeight="false" outlineLevel="0" collapsed="false">
      <c r="A106" s="0" t="s">
        <v>575</v>
      </c>
      <c r="B106" s="0" t="s">
        <v>576</v>
      </c>
    </row>
    <row r="107" customFormat="false" ht="15" hidden="false" customHeight="false" outlineLevel="0" collapsed="false">
      <c r="A107" s="0" t="s">
        <v>577</v>
      </c>
      <c r="B107" s="0" t="s">
        <v>578</v>
      </c>
    </row>
    <row r="108" customFormat="false" ht="15" hidden="false" customHeight="false" outlineLevel="0" collapsed="false">
      <c r="A108" s="0" t="s">
        <v>734</v>
      </c>
      <c r="B108" s="0" t="s">
        <v>2406</v>
      </c>
    </row>
    <row r="109" customFormat="false" ht="15" hidden="false" customHeight="false" outlineLevel="0" collapsed="false">
      <c r="A109" s="0" t="s">
        <v>740</v>
      </c>
      <c r="B109" s="0" t="s">
        <v>2407</v>
      </c>
    </row>
    <row r="110" customFormat="false" ht="15" hidden="false" customHeight="false" outlineLevel="0" collapsed="false">
      <c r="A110" s="0" t="s">
        <v>745</v>
      </c>
      <c r="B110" s="0" t="s">
        <v>2408</v>
      </c>
    </row>
    <row r="111" customFormat="false" ht="15" hidden="false" customHeight="false" outlineLevel="0" collapsed="false">
      <c r="A111" s="0" t="s">
        <v>751</v>
      </c>
      <c r="B111" s="0" t="s">
        <v>2409</v>
      </c>
    </row>
    <row r="112" customFormat="false" ht="15" hidden="false" customHeight="false" outlineLevel="0" collapsed="false">
      <c r="A112" s="0" t="s">
        <v>757</v>
      </c>
      <c r="B112" s="0" t="s">
        <v>2410</v>
      </c>
    </row>
    <row r="113" customFormat="false" ht="15" hidden="false" customHeight="false" outlineLevel="0" collapsed="false">
      <c r="A113" s="0" t="s">
        <v>765</v>
      </c>
      <c r="B113" s="0" t="s">
        <v>2411</v>
      </c>
    </row>
    <row r="114" customFormat="false" ht="15" hidden="false" customHeight="false" outlineLevel="0" collapsed="false">
      <c r="A114" s="0" t="s">
        <v>768</v>
      </c>
      <c r="B114" s="0" t="s">
        <v>2412</v>
      </c>
    </row>
    <row r="115" customFormat="false" ht="15" hidden="false" customHeight="false" outlineLevel="0" collapsed="false">
      <c r="A115" s="0" t="s">
        <v>771</v>
      </c>
      <c r="B115" s="0" t="s">
        <v>2413</v>
      </c>
    </row>
    <row r="116" customFormat="false" ht="15" hidden="false" customHeight="false" outlineLevel="0" collapsed="false">
      <c r="A116" s="0" t="s">
        <v>774</v>
      </c>
      <c r="B116" s="0" t="s">
        <v>2414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270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2020-11-23T20:35:40Z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