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classes'!$A$1:$N$276</definedName>
    <definedName function="false" hidden="true" localSheetId="2" name="_xlnm._FilterDatabase" vbProcedure="false">'LAM classes'!$L$1:$L$71</definedName>
    <definedName function="false" hidden="true" localSheetId="0" name="_xlnm._FilterDatabase" vbProcedure="false">'LAM properties'!$A$1:$AJ$118</definedName>
    <definedName function="false" hidden="false" localSheetId="0" name="_FilterDatabase_0_0" vbProcedure="false">'LAM properties'!$A$1:$AJ$108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<sst xmlns="http://schemas.openxmlformats.org/spreadsheetml/2006/main" count="5781" uniqueCount="2415">
  <si>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</si>
  <si>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</si>
  <si>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</si>
  <si>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</si>
  <si>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</si>
  <si>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</si>
  <si>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</si>
  <si>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</si>
  <si>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</si>
  <si>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</si>
  <si>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</si>
  <si>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</si>
  <si>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</si>
  <si>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</si>
  <si>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</si>
  <si>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</si>
  <si>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</si>
  <si>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</si>
  <si>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</si>
  <si>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</si>
  <si>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</si>
  <si>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</si>
  <si>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</si>
  <si>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</si>
  <si>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</si>
  <si>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</si>
  <si>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</si>
  <si>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</si>
  <si>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</si>
  <si>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</si>
  <si>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</si>
  <si>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</si>
  <si>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</si>
  <si>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</si>
  <si>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</si>
  <si>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</si>
  <si>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</si>
  <si>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</si>
  <si>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</si>
  <si>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</si>
  <si>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</si>
  <si>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</si>
  <si>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</si>
  <si>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</si>
  <si>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lamd:class_EDIT</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</si>
  <si>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</si>
  <si>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</si>
  <si>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</si>
  <si>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</si>
  <si>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</si>
  <si>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</si>
  <si>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</si>
  <si>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</si>
  <si>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</si>
  <si>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</si>
  <si>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</si>
  <si>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</si>
  <si>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</si>
  <si>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</si>
  <si>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</si>
  <si>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</si>
  <si>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</si>
  <si>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</si>
  <si>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</si>
  <si>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</si>
  <si>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</si>
  <si>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</si>
  <si>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</si>
  <si>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</si>
  <si>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</si>
  <si>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</si>
  <si>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</si>
  <si>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</si>
  <si>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</si>
  <si>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</si>
  <si>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</si>
  <si>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</si>
  <si>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</si>
  <si>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</si>
  <si>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</si>
  <si>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</si>
  <si>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</si>
  <si>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</si>
  <si>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</si>
  <si>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</si>
  <si>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</si>
  <si>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</si>
  <si>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</si>
  <si>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</si>
  <si>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</si>
  <si>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</si>
  <si>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</si>
  <si>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</si>
  <si>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</si>
  <si>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</si>
  <si>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</si>
  <si>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</si>
  <si>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</si>
  <si>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</si>
  <si>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</si>
  <si>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</si>
  <si>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</si>
  <si>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</si>
  <si>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</si>
  <si>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</si>
  <si>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</si>
  <si>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</si>
  <si>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</si>
  <si>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</si>
  <si>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</si>
  <si>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</si>
  <si>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</si>
  <si>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</si>
  <si>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</si>
  <si>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</si>
  <si>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</si>
  <si>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</si>
  <si>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</si>
  <si>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</si>
  <si>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</si>
  <si>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</si>
  <si>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</si>
  <si>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</si>
  <si>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</si>
  <si>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</si>
  <si>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</si>
  <si>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</si>
  <si>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</si>
  <si>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</si>
  <si>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</si>
  <si>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</si>
  <si>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</si>
  <si>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</si>
  <si>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</si>
  <si>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</si>
  <si>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</si>
  <si>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</si>
  <si>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</si>
  <si>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</si>
  <si>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</si>
  <si>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</si>
  <si>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</si>
  <si>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</si>
  <si>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</si>
  <si>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</si>
  <si>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</si>
  <si>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</si>
  <si>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</si>
  <si>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</si>
  <si>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</si>
  <si>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</si>
  <si>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</si>
  <si>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</si>
  <si>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</si>
  <si>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</si>
  <si>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</si>
  <si>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</si>
  <si>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</si>
  <si>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</si>
  <si>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</si>
  <si>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</si>
  <si>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</si>
  <si>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</si>
  <si>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</si>
  <si>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</si>
  <si>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</si>
  <si>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</si>
  <si>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</si>
  <si>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</si>
  <si>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</si>
  <si>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</si>
  <si>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</si>
  <si>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</si>
  <si>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</si>
  <si>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</si>
  <si>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</si>
  <si>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</si>
  <si>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</si>
  <si>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</si>
  <si>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</si>
  <si>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</si>
  <si>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</si>
  <si>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</si>
  <si>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</si>
  <si>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</si>
  <si>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</si>
  <si>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</si>
  <si>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</si>
  <si>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</si>
  <si>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</si>
  <si>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</si>
  <si>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</si>
  <si>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</si>
  <si>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</si>
  <si>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</si>
  <si>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</si>
  <si>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</si>
  <si>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</si>
  <si>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</si>
  <si>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</si>
  <si>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</si>
  <si>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</si>
  <si>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</si>
  <si>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</si>
  <si>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</si>
  <si>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</si>
  <si>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</si>
  <si>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</si>
  <si>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</si>
  <si>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</si>
  <si>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</si>
  <si>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</si>
  <si>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</si>
  <si>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</si>
  <si>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</si>
  <si>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</si>
  <si>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</si>
  <si>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</si>
  <si>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</si>
  <si>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</si>
  <si>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</si>
  <si>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</si>
  <si>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</si>
  <si>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</si>
  <si>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</si>
  <si>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</si>
  <si>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</si>
  <si>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</si>
  <si>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</si>
  <si>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</si>
  <si>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</si>
  <si>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</si>
  <si>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</si>
  <si>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</si>
  <si>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</si>
  <si>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</si>
  <si>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</si>
  <si>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</si>
  <si>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</si>
  <si>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</si>
  <si>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</si>
  <si>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</si>
  <si>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</si>
  <si>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</si>
  <si>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</si>
  <si>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</si>
  <si>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</si>
  <si>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</si>
  <si>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</si>
  <si>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</si>
  <si>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</si>
  <si>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</si>
  <si>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</si>
  <si>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</si>
  <si>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</si>
  <si>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</si>
  <si>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</si>
  <si>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</si>
  <si>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</si>
  <si>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</si>
  <si>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</si>
  <si>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</si>
  <si>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</si>
  <si>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</si>
  <si>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</si>
  <si>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</si>
  <si>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</si>
  <si>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</si>
  <si>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</si>
  <si>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</si>
  <si>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</si>
  <si>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</si>
  <si>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</si>
  <si>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</si>
  <si>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</si>
  <si>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</si>
  <si>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</si>
  <si>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</si>
  <si>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</si>
  <si>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</si>
  <si>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</si>
  <si>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</si>
  <si>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</si>
  <si>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</si>
  <si>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</si>
  <si>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</si>
  <si>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</si>
  <si>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</si>
  <si>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</si>
  <si>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</si>
  <si>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</si>
  <si>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</si>
  <si>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</si>
  <si>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</si>
  <si>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</si>
  <si>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</si>
  <si>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</si>
  <si>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</si>
  <si>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</si>
  <si>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</si>
  <si>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</si>
  <si>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</si>
  <si>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</si>
  <si>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</si>
  <si>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</si>
  <si>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</si>
  <si>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</si>
  <si>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</si>
  <si>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</si>
  <si>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</si>
  <si>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</si>
  <si>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</si>
  <si>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</si>
  <si>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</si>
  <si>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</si>
  <si>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</si>
  <si>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</si>
  <si>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</si>
  <si>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</si>
  <si>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</si>
  <si>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</si>
  <si>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</si>
  <si>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</si>
  <si>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</si>
  <si>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</si>
  <si>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</si>
  <si>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</si>
  <si>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</si>
  <si>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</si>
  <si>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</si>
  <si>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</si>
  <si>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</si>
  <si>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</si>
  <si>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</si>
  <si>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</si>
  <si>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</si>
  <si>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</si>
  <si>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</si>
  <si>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</si>
  <si>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</si>
  <si>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</si>
  <si>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</si>
  <si>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</si>
  <si>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</si>
  <si>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</si>
  <si>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</si>
  <si>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</si>
  <si>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</si>
  <si>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</si>
  <si>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</si>
  <si>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</si>
  <si>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</si>
  <si>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</si>
  <si>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</si>
  <si>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</si>
  <si>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</si>
  <si>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</si>
  <si>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</si>
  <si>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</si>
  <si>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</si>
  <si>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</si>
  <si>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</si>
  <si>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</si>
  <si>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</si>
  <si>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</si>
  <si>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</si>
  <si>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</si>
  <si>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</si>
  <si>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</si>
  <si>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</si>
  <si>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</si>
  <si>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</si>
  <si>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</si>
  <si>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</si>
  <si>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</si>
  <si>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</si>
  <si>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</si>
  <si>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</si>
  <si>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</si>
  <si>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</si>
  <si>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</si>
  <si>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</si>
  <si>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</si>
  <si>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</si>
  <si>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</si>
  <si>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</si>
  <si>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</si>
  <si>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</si>
  <si>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</si>
  <si>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</si>
  <si>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</si>
  <si>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</si>
  <si>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</si>
  <si>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</si>
  <si>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</si>
  <si>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</si>
  <si>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</si>
  <si>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</si>
  <si>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</si>
  <si>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</si>
  <si>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</si>
  <si>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</si>
  <si>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</si>
  <si>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</si>
  <si>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</si>
  <si>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</si>
  <si>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</si>
  <si>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</si>
  <si>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</si>
  <si>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</si>
  <si>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</si>
  <si>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</si>
  <si>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</si>
  <si>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</si>
  <si>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</si>
  <si>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</si>
  <si>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</si>
  <si>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</si>
  <si>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</si>
  <si>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</si>
  <si>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</si>
  <si>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</si>
  <si>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</si>
  <si>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</si>
  <si>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</si>
  <si>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</si>
  <si>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</si>
  <si>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</si>
  <si>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</si>
  <si>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</si>
  <si>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</si>
  <si>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</si>
  <si>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</si>
  <si>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</si>
  <si>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</si>
  <si>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</si>
  <si>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</si>
  <si>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</si>
  <si>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</si>
  <si>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</si>
  <si>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</si>
  <si>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</si>
  <si>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</si>
  <si>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</si>
  <si>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</si>
  <si>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</si>
  <si>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</si>
  <si>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</si>
  <si>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</si>
  <si>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</si>
  <si>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</si>
  <si>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</si>
  <si>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</si>
  <si>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</si>
  <si>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</si>
  <si>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</si>
  <si>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</si>
  <si>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</si>
  <si>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</si>
  <si>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</si>
  <si>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</si>
  <si>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</si>
  <si>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</si>
  <si>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</si>
  <si>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</si>
  <si>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</si>
  <si>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</si>
  <si>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</si>
  <si>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</si>
  <si>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</si>
  <si>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</si>
  <si>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</si>
  <si>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</si>
  <si>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</si>
  <si>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</si>
  <si>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</si>
  <si>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</si>
  <si>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</si>
  <si>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</si>
  <si>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</si>
  <si>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</si>
  <si>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</si>
  <si>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</si>
  <si>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</si>
  <si>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</si>
  <si>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</si>
  <si>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</si>
  <si>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</si>
  <si>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</si>
  <si>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</si>
  <si>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</si>
  <si>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</si>
  <si>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</si>
  <si>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</si>
  <si>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</si>
  <si>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</si>
  <si>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</si>
  <si>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</si>
  <si>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</si>
  <si>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</si>
  <si>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</si>
  <si>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</si>
  <si>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</si>
  <si>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</si>
  <si>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</si>
  <si>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</si>
  <si>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</si>
  <si>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</si>
  <si>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</si>
  <si>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</si>
  <si>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</si>
  <si>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</si>
  <si>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</si>
  <si>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</si>
  <si>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</si>
  <si>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</si>
  <si>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</si>
  <si>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</si>
  <si>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</si>
  <si>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</si>
  <si>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</si>
  <si>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</si>
  <si>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</si>
  <si>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</si>
  <si>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</si>
  <si>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</si>
  <si>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</si>
  <si>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</si>
  <si>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</si>
  <si>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</si>
  <si>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</si>
  <si>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</si>
  <si>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</si>
  <si>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</si>
  <si>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</si>
  <si>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</si>
  <si>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</si>
  <si>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</si>
  <si>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</si>
  <si>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</si>
  <si>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</si>
  <si>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</si>
  <si>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</si>
  <si>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</si>
  <si>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</si>
  <si>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</si>
  <si>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</si>
  <si>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</si>
  <si>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</si>
  <si>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</si>
  <si>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</si>
  <si>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</si>
  <si>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</si>
  <si>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</si>
  <si>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</si>
  <si>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</si>
  <si>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</si>
  <si>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</si>
  <si>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</si>
  <si>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</si>
  <si>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</si>
  <si>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</si>
  <si>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</si>
  <si>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</si>
  <si>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</si>
  <si>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</si>
  <si>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</si>
  <si>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</si>
  <si>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</si>
  <si>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</si>
  <si>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</si>
  <si>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</si>
  <si>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</si>
  <si>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</si>
  <si>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</si>
  <si>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</si>
  <si>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</si>
  <si>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</si>
  <si>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</si>
  <si>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</si>
  <si>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</si>
  <si>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</si>
  <si>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</si>
  <si>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</si>
  <si>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</si>
  <si>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</si>
  <si>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</si>
  <si>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</si>
  <si>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</si>
  <si>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</si>
  <si>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</si>
  <si>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</si>
  <si>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</si>
  <si>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</si>
  <si>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</si>
  <si>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</si>
  <si>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</si>
  <si>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</si>
  <si>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</si>
  <si>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</si>
  <si>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</si>
  <si>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</si>
  <si>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</si>
  <si>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</si>
  <si>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</si>
  <si>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</si>
  <si>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</si>
  <si>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</si>
  <si>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</si>
  <si>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</si>
  <si>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</si>
  <si>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</si>
  <si>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</si>
  <si>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</si>
  <si>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</si>
  <si>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</si>
  <si>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</si>
  <si>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</si>
  <si>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</si>
  <si>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</si>
  <si>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</si>
  <si>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</si>
  <si>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</si>
  <si>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</si>
  <si>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</si>
  <si>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</si>
  <si>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</si>
  <si>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</si>
  <si>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</si>
  <si>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</si>
  <si>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</si>
  <si>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</si>
  <si>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</si>
  <si>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</si>
  <si>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</si>
  <si>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</si>
  <si>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</si>
  <si>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</si>
  <si>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</si>
  <si>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</si>
  <si>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</si>
  <si>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</si>
  <si>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</si>
  <si>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</si>
  <si>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</si>
  <si>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</si>
  <si>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</si>
  <si>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</si>
  <si>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</si>
  <si>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</si>
  <si>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</si>
  <si>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</si>
  <si>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</si>
  <si>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</si>
  <si>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</si>
  <si>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</si>
  <si>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</si>
  <si>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</si>
  <si>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</si>
  <si>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</si>
  <si>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</si>
  <si>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</si>
  <si>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</si>
  <si>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</si>
  <si>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</si>
  <si>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</si>
  <si>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</si>
  <si>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</si>
  <si>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</si>
  <si>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</si>
  <si>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</si>
  <si>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</si>
  <si>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</si>
  <si>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</si>
  <si>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</si>
  <si>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</si>
  <si>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</si>
  <si>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</si>
  <si>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</si>
  <si>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</si>
  <si>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</si>
  <si>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</si>
  <si>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</si>
  <si>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</si>
  <si>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</si>
  <si>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</si>
  <si>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</si>
  <si>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</si>
  <si>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</si>
  <si>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</si>
  <si>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</si>
  <si>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</si>
  <si>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</si>
  <si>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</si>
  <si>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</si>
  <si>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</si>
  <si>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</si>
  <si>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</si>
  <si>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</si>
  <si>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</si>
  <si>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</si>
  <si>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</si>
  <si>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</si>
  <si>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</si>
  <si>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</si>
  <si>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</si>
  <si>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</si>
  <si>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</si>
  <si>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</si>
  <si>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</si>
  <si>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</si>
  <si>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</si>
  <si>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</si>
  <si>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</si>
  <si>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</si>
  <si>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</si>
  <si>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</si>
  <si>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</si>
  <si>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</si>
  <si>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</si>
  <si>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</si>
  <si>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</si>
  <si>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</si>
  <si>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</si>
  <si>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</si>
  <si>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</si>
  <si>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</si>
  <si>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</si>
  <si>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</si>
  <si>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</si>
  <si>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</si>
  <si>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</si>
  <si>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</si>
  <si>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</si>
  <si>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</si>
  <si>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</si>
  <si>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</si>
  <si>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</si>
  <si>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</si>
  <si>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</si>
  <si>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</si>
  <si>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</si>
  <si>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</si>
  <si>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</si>
  <si>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</si>
  <si>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</si>
  <si>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</si>
  <si>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</si>
  <si>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</si>
  <si>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</si>
  <si>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</si>
  <si>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</si>
  <si>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</si>
  <si>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</si>
  <si>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</si>
  <si>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</si>
  <si>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</si>
  <si>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</si>
  <si>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</si>
  <si>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</si>
  <si>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</si>
  <si>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</si>
  <si>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</si>
  <si>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</si>
  <si>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</si>
  <si>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</si>
  <si>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</si>
  <si>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</si>
  <si>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</si>
  <si>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</si>
  <si>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</si>
  <si>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</si>
  <si>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</si>
  <si>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</si>
  <si>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</si>
  <si>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</si>
  <si>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DESCRIPTION</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</si>
  <si>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</si>
  <si>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</si>
  <si>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</si>
  <si>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</si>
  <si>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</si>
  <si>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</si>
  <si>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</si>
  <si>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</si>
  <si>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</si>
  <si>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</si>
  <si>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</si>
  <si>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</si>
  <si>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</si>
  <si>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</si>
  <si>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</si>
  <si>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</si>
  <si>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</si>
  <si>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</si>
  <si>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</si>
  <si>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</si>
  <si>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</si>
  <si>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</si>
  <si>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</si>
  <si>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</si>
  <si>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</si>
  <si>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</si>
  <si>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</si>
  <si>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</si>
  <si>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</si>
  <si>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</si>
  <si>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</si>
  <si>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</si>
  <si>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</si>
  <si>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</si>
  <si>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</si>
  <si>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</si>
  <si>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</si>
  <si>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</si>
  <si>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</si>
  <si>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</si>
  <si>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</si>
  <si>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</si>
  <si>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</si>
  <si>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</si>
  <si>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</si>
  <si>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</si>
  <si>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</si>
  <si>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</si>
  <si>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</si>
  <si>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</si>
  <si>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</si>
  <si>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</si>
  <si>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</si>
  <si>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</si>
  <si>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</si>
  <si>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</si>
  <si>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</si>
  <si>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</si>
  <si>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</si>
  <si>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</si>
  <si>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</si>
  <si>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</si>
  <si>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</si>
  <si>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</si>
  <si>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</si>
  <si>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</si>
  <si>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</si>
  <si>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</si>
  <si>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</si>
  <si>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</si>
  <si>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</si>
  <si>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</si>
  <si>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</si>
  <si>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</si>
  <si>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</si>
  <si>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</si>
  <si>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</si>
  <si>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</si>
  <si>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</si>
  <si>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</si>
  <si>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</si>
  <si>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</si>
  <si>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</si>
  <si>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</si>
  <si>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</si>
  <si>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</si>
  <si>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</si>
  <si>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</si>
  <si>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</si>
  <si>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</si>
  <si>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</si>
  <si>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</si>
  <si>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</si>
  <si>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</si>
  <si>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</si>
  <si>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</si>
  <si>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</si>
  <si>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EESC</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</si>
  <si>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</si>
  <si>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</si>
  <si>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</si>
  <si>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</si>
  <si>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</si>
  <si>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</si>
  <si>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</si>
  <si>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</si>
  <si>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</si>
  <si>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</si>
  <si>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</si>
  <si>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</si>
  <si>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</si>
  <si>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</si>
  <si>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</si>
  <si>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</si>
  <si>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</si>
  <si>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</si>
  <si>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</si>
  <si>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</si>
  <si>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</si>
  <si>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</si>
  <si>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</si>
  <si>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</si>
  <si>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</si>
  <si>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</si>
  <si>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</si>
  <si>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</si>
  <si>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</si>
  <si>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</si>
  <si>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</si>
  <si>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</si>
  <si>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</si>
  <si>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</si>
  <si>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</si>
  <si>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</si>
  <si>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</si>
  <si>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</si>
  <si>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</si>
  <si>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</si>
  <si>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</si>
  <si>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</si>
  <si>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</si>
  <si>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</si>
  <si>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</si>
  <si>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</si>
  <si>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</si>
  <si>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</si>
  <si>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</si>
  <si>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</si>
  <si>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</si>
  <si>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</si>
  <si>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</si>
  <si>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</si>
  <si>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</si>
  <si>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</si>
  <si>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</si>
  <si>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</si>
  <si>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</si>
  <si>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</si>
  <si>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</si>
  <si>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</si>
  <si>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</si>
  <si>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</si>
  <si>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</si>
  <si>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</si>
  <si>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</si>
  <si>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</si>
  <si>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</si>
  <si>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</si>
  <si>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</si>
  <si>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</si>
  <si>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</si>
  <si>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</si>
  <si>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</si>
  <si>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</si>
  <si>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</si>
  <si>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</si>
  <si>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</si>
  <si>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</si>
  <si>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</si>
  <si>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</si>
  <si>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</si>
  <si>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</si>
  <si>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</si>
  <si>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</si>
  <si>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</si>
  <si>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</si>
  <si>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</si>
  <si>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</si>
  <si>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</si>
  <si>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</si>
  <si>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</si>
  <si>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</si>
  <si>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</si>
  <si>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</si>
  <si>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</si>
  <si>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</si>
  <si>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</si>
  <si>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</si>
  <si>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</si>
  <si>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</si>
  <si>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</si>
  <si>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</si>
  <si>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</si>
  <si>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</si>
  <si>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</si>
  <si>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</si>
  <si>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</si>
  <si>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</si>
  <si>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</si>
  <si>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</si>
  <si>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</si>
  <si>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</si>
  <si>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</si>
  <si>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</si>
  <si>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</si>
  <si>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</si>
  <si>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</si>
  <si>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</si>
  <si>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</si>
  <si>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</si>
  <si>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</si>
  <si>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</si>
  <si>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</si>
  <si>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</si>
  <si>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</si>
  <si>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</si>
  <si>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</si>
  <si>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</si>
  <si>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</si>
  <si>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</si>
  <si>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</si>
  <si>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</si>
  <si>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</si>
  <si>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</si>
  <si>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</si>
  <si>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</si>
  <si>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</si>
  <si>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</si>
  <si>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</si>
  <si>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</si>
  <si>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</si>
  <si>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</si>
  <si>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</si>
  <si>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</si>
  <si>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</si>
  <si>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</si>
  <si>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</si>
  <si>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</si>
  <si>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</si>
  <si>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</si>
  <si>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</si>
  <si>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</si>
  <si>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</si>
  <si>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</si>
  <si>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</si>
  <si>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</si>
  <si>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</si>
  <si>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</si>
  <si>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</si>
  <si>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</si>
  <si>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</si>
  <si>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</si>
  <si>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</si>
  <si>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</si>
  <si>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</si>
  <si>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</si>
  <si>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</si>
  <si>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</si>
  <si>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</si>
  <si>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</si>
  <si>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</si>
  <si>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</si>
  <si>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</si>
  <si>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</si>
  <si>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</si>
  <si>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</si>
  <si>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</si>
  <si>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</si>
  <si>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</si>
  <si>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</si>
  <si>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</si>
  <si>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</si>
  <si>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</si>
  <si>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</si>
  <si>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</si>
  <si>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</si>
  <si>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</si>
  <si>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</si>
  <si>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</si>
  <si>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</si>
  <si>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</si>
  <si>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</si>
  <si>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</si>
  <si>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</si>
  <si>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</si>
  <si>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</si>
  <si>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</si>
  <si>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</si>
  <si>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</si>
  <si>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</si>
  <si>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</si>
  <si>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</si>
  <si>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</si>
  <si>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</si>
  <si>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</si>
  <si>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</si>
  <si>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</si>
  <si>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</si>
  <si>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</si>
  <si>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</si>
  <si>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</si>
  <si>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</si>
  <si>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</si>
  <si>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</si>
  <si>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</si>
  <si>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</si>
  <si>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</si>
  <si>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</si>
  <si>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</si>
  <si>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</si>
  <si>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</si>
  <si>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</si>
  <si>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</si>
  <si>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</si>
  <si>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</si>
  <si>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</si>
  <si>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</si>
  <si>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</si>
  <si>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</si>
  <si>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</si>
  <si>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</si>
  <si>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</si>
  <si>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</si>
  <si>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</si>
  <si>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</si>
  <si>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</si>
  <si>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</si>
  <si>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</si>
  <si>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</si>
  <si>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</si>
  <si>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</si>
  <si>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</si>
  <si>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</si>
  <si>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</si>
  <si>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</si>
  <si>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</si>
  <si>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</si>
  <si>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</si>
  <si>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</si>
  <si>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</si>
  <si>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</si>
  <si>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</si>
  <si>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</si>
  <si>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</si>
  <si>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</si>
  <si>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</si>
  <si>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</si>
  <si>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</si>
  <si>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</si>
  <si>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</si>
  <si>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</si>
  <si>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</si>
  <si>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</si>
  <si>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</si>
  <si>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</si>
  <si>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</si>
  <si>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</si>
  <si>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</si>
  <si>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</si>
  <si>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</si>
  <si>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</si>
  <si>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</si>
  <si>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</si>
  <si>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</si>
  <si>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</si>
  <si>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</si>
  <si>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</si>
  <si>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</si>
  <si>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</si>
  <si>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</si>
  <si>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</si>
  <si>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</si>
  <si>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</si>
  <si>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</si>
  <si>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</si>
  <si>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</si>
  <si>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</si>
  <si>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</si>
  <si>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</si>
  <si>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</si>
  <si>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</si>
  <si>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</si>
  <si>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</si>
  <si>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</si>
  <si>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</si>
  <si>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</si>
  <si>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</si>
  <si>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</si>
  <si>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</si>
  <si>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</si>
  <si>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</si>
  <si>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</si>
  <si>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</si>
  <si>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</si>
  <si>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</si>
  <si>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</si>
  <si>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</si>
  <si>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</si>
  <si>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</si>
  <si>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</si>
  <si>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</si>
  <si>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</si>
  <si>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</si>
  <si>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</si>
  <si>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</si>
  <si>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</si>
  <si>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</si>
  <si>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</si>
  <si>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</si>
  <si>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</si>
  <si>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</si>
  <si>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</si>
  <si>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</si>
  <si>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</si>
  <si>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</si>
  <si>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</si>
  <si>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</si>
  <si>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</si>
  <si>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</si>
  <si>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</si>
  <si>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</si>
  <si>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</si>
  <si>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</si>
  <si>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</si>
  <si>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</si>
  <si>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</si>
  <si>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</si>
  <si>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</si>
  <si>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</si>
  <si>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</si>
  <si>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</si>
  <si>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</si>
  <si>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</si>
  <si>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</si>
  <si>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</si>
  <si>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</si>
  <si>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</si>
  <si>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</si>
  <si>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</si>
  <si>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</si>
  <si>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</si>
  <si>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</si>
  <si>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</si>
  <si>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</si>
  <si>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</si>
  <si>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</si>
  <si>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</si>
  <si>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</si>
  <si>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</si>
  <si>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</si>
  <si>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</si>
  <si>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</si>
  <si>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</si>
  <si>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</si>
  <si>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</si>
  <si>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</si>
  <si>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</si>
  <si>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</si>
  <si>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</si>
  <si>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</si>
  <si>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</si>
  <si>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</si>
  <si>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</si>
  <si>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</si>
  <si>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</si>
  <si>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</si>
  <si>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</si>
  <si>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</si>
  <si>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</si>
  <si>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</si>
  <si>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</si>
  <si>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</si>
  <si>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</si>
  <si>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</si>
  <si>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</si>
  <si>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</si>
  <si>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</si>
  <si>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</si>
  <si>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</si>
  <si>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</si>
  <si>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</si>
  <si>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</si>
  <si>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</si>
  <si>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</si>
  <si>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</si>
  <si>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</si>
  <si>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</si>
  <si>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</si>
  <si>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</si>
  <si>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</si>
  <si>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</si>
  <si>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</si>
  <si>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</si>
  <si>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</si>
  <si>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</si>
  <si>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</si>
  <si>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</si>
  <si>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</si>
  <si>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</si>
  <si>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</si>
  <si>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</si>
  <si>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</si>
  <si>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</si>
  <si>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</si>
  <si>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</si>
  <si>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</si>
  <si>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</si>
  <si>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</si>
  <si>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</si>
  <si>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</si>
  <si>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</si>
  <si>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</si>
  <si>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</si>
  <si>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</si>
  <si>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</si>
  <si>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</si>
  <si>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</si>
  <si>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</si>
  <si>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</si>
  <si>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</si>
  <si>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</si>
  <si>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</si>
  <si>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</si>
  <si>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</si>
  <si>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</si>
  <si>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</si>
  <si>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</si>
  <si>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</si>
  <si>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</si>
  <si>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</si>
  <si>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</si>
  <si>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</si>
  <si>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</si>
  <si>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</si>
  <si>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</si>
  <si>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</si>
  <si>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</si>
  <si>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</si>
  <si>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</si>
  <si>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</si>
  <si>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</si>
  <si>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</si>
  <si>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</si>
  <si>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</si>
  <si>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</si>
  <si>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</si>
  <si>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</si>
  <si>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</si>
  <si>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</si>
  <si>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</si>
  <si>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</si>
  <si>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</si>
  <si>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</si>
  <si>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</si>
  <si>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</si>
  <si>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</si>
  <si>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</si>
  <si>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</si>
  <si>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</si>
  <si>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EP</t>
  </si>
  <si>
    <t xml:space="preserve">European Parliament</t>
  </si>
  <si>
    <t xml:space="preserve">EP resolutions, opinions, reports</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</si>
  <si>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</si>
  <si>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</si>
  <si>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</si>
  <si>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</si>
  <si>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</si>
  <si>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</si>
  <si>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</si>
  <si>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</si>
  <si>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</si>
  <si>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</si>
  <si>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</si>
  <si>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</si>
  <si>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</si>
  <si>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</si>
  <si>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</si>
  <si>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t>
  </si>
  <si>
    <t xml:space="preserve">Conclusions, resolutions, declarations, statements</t>
  </si>
  <si>
    <t xml:space="preserve">Marketing authorisations</t>
  </si>
  <si>
    <t xml:space="preserve">usually 5*XC documents</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</si>
  <si>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</si>
  <si>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</si>
  <si>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</si>
  <si>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</si>
  <si>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</si>
  <si>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</si>
  <si>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</si>
  <si>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</si>
  <si>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</si>
  <si>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</si>
  <si>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</si>
  <si>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National case-law</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</si>
  <si>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</si>
  <si>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</si>
  <si>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</si>
  <si>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</si>
  <si>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</si>
  <si>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</si>
  <si>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</si>
  <si>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</si>
  <si>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</si>
  <si>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</si>
  <si>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</si>
  <si>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</si>
  <si>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</si>
  <si>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</si>
  <si>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</si>
  <si>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</si>
  <si>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</si>
  <si>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</si>
  <si>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</si>
  <si>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</si>
  <si>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</si>
  <si>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</si>
  <si>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</si>
  <si>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</si>
  <si>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</si>
  <si>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</si>
  <si>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</si>
  <si>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</si>
  <si>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</si>
  <si>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</si>
  <si>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</si>
  <si>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</si>
  <si>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</si>
  <si>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</si>
  <si>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</si>
  <si>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</si>
  <si>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</si>
  <si>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</si>
  <si>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</si>
  <si>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</si>
  <si>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</si>
  <si>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</si>
  <si>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</si>
  <si>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</si>
  <si>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</si>
  <si>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</si>
  <si>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</si>
  <si>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</si>
  <si>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</si>
  <si>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</si>
  <si>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</si>
  <si>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</si>
  <si>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</si>
  <si>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</si>
  <si>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</si>
  <si>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</si>
  <si>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</si>
  <si>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</si>
  <si>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</si>
  <si>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</si>
  <si>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</si>
  <si>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</si>
  <si>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</si>
  <si>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</si>
  <si>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</si>
  <si>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</si>
  <si>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</si>
  <si>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</si>
  <si>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</si>
  <si>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</si>
  <si>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</si>
  <si>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</si>
  <si>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</si>
  <si>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</si>
  <si>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</si>
  <si>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</si>
  <si>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</si>
  <si>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</si>
  <si>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</si>
  <si>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</si>
  <si>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</si>
  <si>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</si>
  <si>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</si>
  <si>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</si>
  <si>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</si>
  <si>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</si>
  <si>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</si>
  <si>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</si>
  <si>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</si>
  <si>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</si>
  <si>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</si>
  <si>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</si>
  <si>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</si>
  <si>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</si>
  <si>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</si>
  <si>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</si>
  <si>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</si>
  <si>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</si>
  <si>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</si>
  <si>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</si>
  <si>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</si>
  <si>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</si>
  <si>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</si>
  <si>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</si>
  <si>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</si>
  <si>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</si>
  <si>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</si>
  <si>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</si>
  <si>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</si>
  <si>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</si>
  <si>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</si>
  <si>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</si>
  <si>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</si>
  <si>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</si>
  <si>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</si>
  <si>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</si>
  <si>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</si>
  <si>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</si>
  <si>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</si>
  <si>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</si>
  <si>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</si>
  <si>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</si>
  <si>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</si>
  <si>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</si>
  <si>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</si>
  <si>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</si>
  <si>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</si>
  <si>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</si>
  <si>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</si>
  <si>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</si>
  <si>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</si>
  <si>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</si>
  <si>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</si>
  <si>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</si>
  <si>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</si>
  <si>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</si>
  <si>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</si>
  <si>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</si>
  <si>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</si>
  <si>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</si>
  <si>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</si>
  <si>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</si>
  <si>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</si>
  <si>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</si>
  <si>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</si>
  <si>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</si>
  <si>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</si>
  <si>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</si>
  <si>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</si>
  <si>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</si>
  <si>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</si>
  <si>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</si>
  <si>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</si>
  <si>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</si>
  <si>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</si>
  <si>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</si>
  <si>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</si>
  <si>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</si>
  <si>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</si>
  <si>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</si>
  <si>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</si>
  <si>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</si>
  <si>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</si>
  <si>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</si>
  <si>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</si>
  <si>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</si>
  <si>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</si>
  <si>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</si>
  <si>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</si>
  <si>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</si>
  <si>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</si>
  <si>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</si>
  <si>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</si>
  <si>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</si>
  <si>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</si>
  <si>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</si>
  <si>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</si>
  <si>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</si>
  <si>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</si>
  <si>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</si>
  <si>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</si>
  <si>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</si>
  <si>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</si>
  <si>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</si>
  <si>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</si>
  <si>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</si>
  <si>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</si>
  <si>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</si>
  <si>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</si>
  <si>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</si>
  <si>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</si>
  <si>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</si>
  <si>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</si>
  <si>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</si>
  <si>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</si>
  <si>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</si>
  <si>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</si>
  <si>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</si>
  <si>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</si>
  <si>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</si>
  <si>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</si>
  <si>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</si>
  <si>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</si>
  <si>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</si>
  <si>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</si>
  <si>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</si>
  <si>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</si>
  <si>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</si>
  <si>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</si>
  <si>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</si>
  <si>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</si>
  <si>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</si>
  <si>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</si>
  <si>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</si>
  <si>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</si>
  <si>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</si>
  <si>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</si>
  <si>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</si>
  <si>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</si>
  <si>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</si>
  <si>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</si>
  <si>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</si>
  <si>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</si>
  <si>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</si>
  <si>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</si>
  <si>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</si>
  <si>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</si>
  <si>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</si>
  <si>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</si>
  <si>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</si>
  <si>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</si>
  <si>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</si>
  <si>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</si>
  <si>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</si>
  <si>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</si>
  <si>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</si>
  <si>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</si>
  <si>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</si>
  <si>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</si>
  <si>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</si>
  <si>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</si>
  <si>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</si>
  <si>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</si>
  <si>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</si>
  <si>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</si>
  <si>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</si>
  <si>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</si>
  <si>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</si>
  <si>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</si>
  <si>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</si>
  <si>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</si>
  <si>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</si>
  <si>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</si>
  <si>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</si>
  <si>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</si>
  <si>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</si>
  <si>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</si>
  <si>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</si>
  <si>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</si>
  <si>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</si>
  <si>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</si>
  <si>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</si>
  <si>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</si>
  <si>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</si>
  <si>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</si>
  <si>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</si>
  <si>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</si>
  <si>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</si>
  <si>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</si>
  <si>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</si>
  <si>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</si>
  <si>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</si>
  <si>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</si>
  <si>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</si>
  <si>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</si>
  <si>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</si>
  <si>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</si>
  <si>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</si>
  <si>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</si>
  <si>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</si>
  <si>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</si>
  <si>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</si>
  <si>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</si>
  <si>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</si>
  <si>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</si>
  <si>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</si>
  <si>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</si>
  <si>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</si>
  <si>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</si>
  <si>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</si>
  <si>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</si>
  <si>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</si>
  <si>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</si>
  <si>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</si>
  <si>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</si>
  <si>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</si>
  <si>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</si>
  <si>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</si>
  <si>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</si>
  <si>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</si>
  <si>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</si>
  <si>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</si>
  <si>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</si>
  <si>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</si>
  <si>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From: IPIENS GARCIA Pablo (OP) &lt;Pablo.IPIENS-GARCIA@publications.europa.eu&gt; 
</t>
    </r>
    <r>
      <rPr>
        <sz val="8"/>
        <color rgb="FF000000"/>
        <rFont val="Calibri"/>
        <family val="2"/>
        <charset val="1"/>
      </rPr>
      <t xml:space="preserve">Sent: Wednesday, December 4, 2019 10:04 AM
To: Roman Makara &lt;romanm@aion.cz&gt;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Roman,
It seems that it has worked perfectly. Thank you.
I forgot to add something in my previous email:
If you find a document like this one: 52014XC0523(10), where two cases of State aid are treated at the same time, please attribute the CELEX number basing yourself on the first case which is mentioned. In this case, the CELEX number would be 52014AS32953.
Kind regards,
Pablo
</t>
    </r>
    <r>
      <rPr>
        <sz val="8"/>
        <color rgb="FF000000"/>
        <rFont val="Calibri"/>
        <family val="2"/>
        <charset val="1"/>
      </rPr>
      <t xml:space="preserve">From: Roman Makara &lt;romanm@aion.cz&gt; 
Sent: Tuesday, December 3, 2019 3:01 PM
To: IPIENS GARCIA Pablo (OP) &lt;Pablo.IPIENS-GARCIA@publications.europa.eu&gt;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Pablo,
We made few quick adjustments in our system, so we can test this new approach to State aid/Antitrust documents. 
Three antitrust documents published in JOC 407 were corrected according to the new methodology (5*AT), Bohdana will switch them again to the “proposed” state; please approve them – and to be honest, we will see what will happen.
However, I would like to draw your attention to the fact that descriptor 5*SA already exists for ECA Special reports, so maybe the State aid documents need a different type of descriptor.
Best regards,
Roman
</t>
    </r>
    <r>
      <rPr>
        <sz val="8"/>
        <color rgb="FF000000"/>
        <rFont val="Calibri"/>
        <family val="2"/>
        <charset val="1"/>
      </rPr>
      <t xml:space="preserve">From: IPIENS GARCIA Pablo (OP) &lt;Pablo.IPIENS-GARCIA@publications.europa.eu&gt; 
Sent: Tuesday, December 3, 2019 2:18 PM
To: Roman Makara &lt;romanm@aion.cz&gt;
Cc: Bohdana Prokopová &lt;bohdanap@aion.cz&gt;; KUBA Juraj (OP) &lt;Juraj.KUBA@publications.europa.eu&gt;; VACLAVIKOVA Alena (OP) &lt;Alena.VACLAVIKOVA@publications.europa.eu&gt;
Subject: Change of CELEX numbers methodology - 5*SA and 5*AT
</t>
    </r>
    <r>
      <rPr>
        <sz val="11"/>
        <color rgb="FF000000"/>
        <rFont val="Calibri"/>
        <family val="2"/>
        <charset val="1"/>
      </rPr>
      <t xml:space="preserve">
Dear Roman,
I 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
52019XC1128(02) would be 52019AT40099(03)
Do your system need to adapt to these changes?
If you would be able to use these descriptors straight away, could you please start by the documents published at today’s OJ C 407?
If you cannot, do not worry, we can start with the implementation of these new descriptors later.
Kind regards,
Pablo
</t>
    </r>
  </si>
  <si>
    <t xml:space="preserve">5_OTHER</t>
  </si>
  <si>
    <t xml:space="preserve">5_AS_OJC</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</si>
  <si>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</si>
  <si>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</si>
  <si>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</si>
  <si>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</si>
  <si>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</si>
  <si>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</si>
  <si>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</si>
  <si>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Before (to be completed) CELEX numbers of Antitrust were classified under descriptor 5*XX</t>
  </si>
  <si>
    <t xml:space="preserve">5_BP</t>
  </si>
  <si>
    <t xml:space="preserve">Budget (European Parliament)</t>
  </si>
  <si>
    <t xml:space="preserve">BP</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</si>
  <si>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</si>
  <si>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</si>
  <si>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</si>
  <si>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</si>
  <si>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</si>
  <si>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</si>
  <si>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</si>
  <si>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</si>
  <si>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</si>
  <si>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</si>
  <si>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</si>
  <si>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</si>
  <si>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</si>
  <si>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</si>
  <si>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</si>
  <si>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</si>
  <si>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</si>
  <si>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</si>
  <si>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</si>
  <si>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</si>
  <si>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</si>
  <si>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</si>
  <si>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</si>
  <si>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</si>
  <si>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</si>
  <si>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</si>
  <si>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</si>
  <si>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</si>
  <si>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</si>
  <si>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</si>
  <si>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</si>
  <si>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</si>
  <si>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</si>
  <si>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</si>
  <si>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</si>
  <si>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</si>
  <si>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</si>
  <si>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</si>
  <si>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</si>
  <si>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</si>
  <si>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</si>
  <si>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</si>
  <si>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</si>
  <si>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</si>
  <si>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</si>
  <si>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</si>
  <si>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</si>
  <si>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</si>
  <si>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</si>
  <si>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</si>
  <si>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</si>
  <si>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</si>
  <si>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</si>
  <si>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</si>
  <si>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</si>
  <si>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</si>
  <si>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</si>
  <si>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</si>
  <si>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</si>
  <si>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</si>
  <si>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</si>
  <si>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</si>
  <si>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</si>
  <si>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</si>
  <si>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</si>
  <si>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</si>
  <si>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</si>
  <si>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</si>
  <si>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</si>
  <si>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</si>
  <si>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</si>
  <si>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</si>
  <si>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</si>
  <si>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</si>
  <si>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</si>
  <si>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</si>
  <si>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</si>
  <si>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</si>
  <si>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</si>
  <si>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</si>
  <si>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</si>
  <si>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</si>
  <si>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</si>
  <si>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</si>
  <si>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</si>
  <si>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</si>
  <si>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</si>
  <si>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</si>
  <si>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</si>
  <si>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</si>
  <si>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</si>
  <si>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</si>
  <si>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</si>
  <si>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</si>
  <si>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</si>
  <si>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</si>
  <si>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</si>
  <si>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</si>
  <si>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</si>
  <si>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</si>
  <si>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</si>
  <si>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</si>
  <si>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</si>
  <si>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</si>
  <si>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</si>
  <si>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</si>
  <si>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</si>
  <si>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</si>
  <si>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</si>
  <si>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</si>
  <si>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</si>
  <si>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</si>
  <si>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</si>
  <si>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</si>
  <si>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</si>
  <si>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</si>
  <si>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</si>
  <si>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</si>
  <si>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</si>
  <si>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</si>
  <si>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</si>
  <si>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</si>
  <si>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</si>
  <si>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</si>
  <si>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</si>
  <si>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</si>
  <si>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</si>
  <si>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</si>
  <si>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</si>
  <si>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</si>
  <si>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</si>
  <si>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</si>
  <si>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</si>
  <si>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</si>
  <si>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</si>
  <si>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</si>
  <si>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</si>
  <si>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</si>
  <si>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</si>
  <si>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</si>
  <si>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</si>
  <si>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</si>
  <si>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</si>
  <si>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</si>
  <si>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</si>
  <si>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</si>
  <si>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</si>
  <si>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</si>
  <si>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Celex 5 XA class (to be corrected)</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</si>
  <si>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</si>
  <si>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</si>
  <si>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</si>
  <si>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</si>
  <si>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</si>
  <si>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</si>
  <si>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</si>
  <si>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</si>
  <si>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</si>
  <si>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</si>
  <si>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</si>
  <si>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</si>
  <si>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</si>
  <si>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</si>
  <si>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</si>
  <si>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</si>
  <si>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</si>
  <si>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</si>
  <si>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</si>
  <si>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</si>
  <si>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</si>
  <si>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</si>
  <si>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</si>
  <si>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</si>
  <si>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</si>
  <si>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</si>
  <si>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</si>
  <si>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</si>
  <si>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</si>
  <si>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</si>
  <si>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</si>
  <si>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</si>
  <si>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</si>
  <si>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</si>
  <si>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</si>
  <si>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</si>
  <si>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</si>
  <si>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</si>
  <si>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</si>
  <si>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</si>
  <si>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</si>
  <si>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</si>
  <si>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</si>
  <si>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</si>
  <si>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</si>
  <si>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</si>
  <si>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</si>
  <si>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</si>
  <si>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</si>
  <si>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</si>
  <si>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</si>
  <si>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</si>
  <si>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</si>
  <si>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</si>
  <si>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</si>
  <si>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</si>
  <si>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</si>
  <si>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</si>
  <si>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</si>
  <si>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</si>
  <si>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</si>
  <si>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</si>
  <si>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</si>
  <si>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</si>
  <si>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</si>
  <si>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</si>
  <si>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</si>
  <si>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</si>
  <si>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</si>
  <si>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</si>
  <si>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</si>
  <si>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</si>
  <si>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</si>
  <si>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</si>
  <si>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</si>
  <si>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</si>
  <si>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</si>
  <si>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</si>
  <si>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</si>
  <si>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</si>
  <si>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</si>
  <si>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</si>
  <si>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</si>
  <si>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</si>
  <si>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</si>
  <si>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</si>
  <si>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</si>
  <si>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</si>
  <si>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</si>
  <si>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</si>
  <si>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</si>
  <si>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</si>
  <si>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</si>
  <si>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</si>
  <si>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</si>
  <si>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</si>
  <si>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</si>
  <si>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</si>
  <si>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</si>
  <si>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</si>
  <si>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</si>
  <si>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</si>
  <si>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</si>
  <si>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</si>
  <si>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</si>
  <si>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</si>
  <si>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</si>
  <si>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</si>
  <si>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</si>
  <si>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</si>
  <si>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</si>
  <si>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</si>
  <si>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</si>
  <si>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</si>
  <si>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</si>
  <si>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</si>
  <si>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</si>
  <si>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</si>
  <si>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</si>
  <si>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</si>
  <si>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</si>
  <si>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</si>
  <si>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</si>
  <si>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</si>
  <si>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</si>
  <si>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</si>
  <si>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</si>
  <si>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</si>
  <si>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</si>
  <si>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</si>
  <si>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</si>
  <si>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</si>
  <si>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</si>
  <si>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</si>
  <si>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</si>
  <si>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</si>
  <si>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</si>
  <si>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</si>
  <si>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</si>
  <si>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</si>
  <si>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</si>
  <si>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</si>
  <si>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</si>
  <si>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</si>
  <si>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</si>
  <si>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</si>
  <si>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</si>
  <si>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</si>
  <si>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</si>
  <si>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</si>
  <si>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</si>
  <si>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</si>
  <si>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</si>
  <si>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</si>
  <si>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</si>
  <si>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</si>
  <si>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</si>
  <si>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</si>
  <si>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</si>
  <si>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</si>
  <si>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</si>
  <si>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</si>
  <si>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</si>
  <si>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</si>
  <si>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</si>
  <si>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</si>
  <si>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</si>
  <si>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</si>
  <si>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</si>
  <si>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</si>
  <si>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</si>
  <si>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</si>
  <si>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</si>
  <si>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</si>
  <si>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</si>
  <si>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</si>
  <si>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</si>
  <si>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</si>
  <si>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</si>
  <si>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</si>
  <si>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</si>
  <si>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</si>
  <si>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</si>
  <si>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</si>
  <si>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</si>
  <si>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</si>
  <si>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</si>
  <si>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</si>
  <si>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</si>
  <si>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</si>
  <si>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</si>
  <si>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</si>
  <si>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</si>
  <si>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</si>
  <si>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</si>
  <si>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</si>
  <si>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</si>
  <si>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</si>
  <si>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</si>
  <si>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</si>
  <si>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</si>
  <si>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</si>
  <si>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</si>
  <si>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</si>
  <si>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</si>
  <si>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</si>
  <si>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</si>
  <si>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</si>
  <si>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</si>
  <si>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</si>
  <si>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</si>
  <si>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</si>
  <si>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</si>
  <si>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</si>
  <si>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</si>
  <si>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</si>
  <si>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</si>
  <si>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</si>
  <si>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</si>
  <si>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</si>
  <si>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</si>
  <si>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</si>
  <si>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</si>
  <si>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</si>
  <si>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</si>
  <si>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</si>
  <si>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</si>
  <si>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</si>
  <si>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</si>
  <si>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</si>
  <si>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</si>
  <si>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</si>
  <si>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</si>
  <si>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</si>
  <si>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</si>
  <si>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</si>
  <si>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</si>
  <si>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</si>
  <si>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</si>
  <si>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</si>
  <si>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</si>
  <si>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</si>
  <si>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</si>
  <si>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</si>
  <si>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</si>
  <si>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</si>
  <si>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</si>
  <si>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</si>
  <si>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</si>
  <si>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</si>
  <si>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</si>
  <si>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</si>
  <si>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</si>
  <si>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</si>
  <si>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</si>
  <si>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</si>
  <si>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</si>
  <si>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</si>
  <si>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</si>
  <si>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</si>
  <si>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</si>
  <si>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</si>
  <si>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</si>
  <si>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</si>
  <si>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</si>
  <si>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</si>
  <si>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</si>
  <si>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</si>
  <si>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</si>
  <si>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</si>
  <si>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</si>
  <si>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</si>
  <si>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</si>
  <si>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</si>
  <si>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</si>
  <si>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</si>
  <si>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</si>
  <si>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</si>
  <si>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</si>
  <si>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</si>
  <si>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</si>
  <si>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</si>
  <si>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</si>
  <si>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</si>
  <si>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</si>
  <si>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</si>
  <si>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</si>
  <si>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</si>
  <si>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</si>
  <si>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</si>
  <si>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</si>
  <si>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</si>
  <si>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</si>
  <si>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</si>
  <si>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</si>
  <si>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</si>
  <si>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</si>
  <si>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</si>
  <si>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</si>
  <si>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</si>
  <si>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</si>
  <si>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</si>
  <si>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</si>
  <si>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</si>
  <si>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</si>
  <si>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</si>
  <si>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</si>
  <si>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</si>
  <si>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</si>
  <si>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</si>
  <si>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</si>
  <si>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</si>
  <si>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</si>
  <si>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</si>
  <si>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</si>
  <si>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</si>
  <si>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</si>
  <si>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</si>
  <si>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</si>
  <si>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</si>
  <si>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</si>
  <si>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</si>
  <si>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</si>
  <si>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</si>
  <si>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</si>
  <si>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</si>
  <si>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</si>
  <si>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</si>
  <si>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</si>
  <si>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</si>
  <si>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</si>
  <si>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</si>
  <si>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</si>
  <si>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</si>
  <si>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</si>
  <si>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</si>
  <si>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</si>
  <si>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</si>
  <si>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</si>
  <si>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</si>
  <si>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</si>
  <si>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</si>
  <si>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</si>
  <si>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</si>
  <si>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</si>
  <si>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</si>
  <si>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</si>
  <si>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</si>
  <si>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</si>
  <si>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</si>
  <si>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</si>
  <si>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</si>
  <si>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</si>
  <si>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Parliamnet</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</si>
  <si>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</si>
  <si>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</si>
  <si>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</si>
  <si>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</si>
  <si>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</si>
  <si>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</si>
  <si>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</si>
  <si>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</si>
  <si>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</si>
  <si>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</si>
  <si>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</si>
  <si>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</si>
  <si>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</si>
  <si>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</si>
  <si>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</si>
  <si>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</si>
  <si>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</si>
  <si>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</si>
  <si>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</si>
  <si>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</si>
  <si>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</si>
  <si>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</si>
  <si>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</si>
  <si>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</si>
  <si>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</si>
  <si>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</si>
  <si>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</si>
  <si>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</si>
  <si>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</si>
  <si>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</si>
  <si>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</si>
  <si>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</si>
  <si>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</si>
  <si>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</si>
  <si>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</si>
  <si>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</si>
  <si>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</si>
  <si>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</si>
  <si>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</si>
  <si>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</si>
  <si>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</si>
  <si>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</si>
  <si>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</si>
  <si>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</si>
  <si>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class_classif:</t>
  </si>
  <si>
    <t xml:space="preserve">cdm:</t>
  </si>
  <si>
    <t xml:space="preserve">http://publications.europa.eu/ontology/cdm#</t>
  </si>
  <si>
    <t xml:space="preserve">at:</t>
  </si>
  <si>
    <t xml:space="preserve">celexd:</t>
  </si>
  <si>
    <t xml:space="preserve">http://publications.europa.eu/resources/authority/celex/</t>
  </si>
  <si>
    <t xml:space="preserve">celex_classif:</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</si>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</sst>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219240</xdr:colOff>
      <xdr:row>13</xdr:row>
      <xdr:rowOff>668880</xdr:rowOff>
    </xdr:to>
    <xdr:sp>
      <xdr:nvSpPr>
        <xdr:cNvPr id="0" name="CustomShape 1" hidden="1"/>
        <xdr:cNvSpPr/>
      </xdr:nvSpPr>
      <xdr:spPr>
        <a:xfrm>
          <a:off x="0" y="0"/>
          <a:ext cx="7829640" cy="81630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636480</xdr:colOff>
      <xdr:row>13</xdr:row>
      <xdr:rowOff>2036520</xdr:rowOff>
    </xdr:to>
    <xdr:sp>
      <xdr:nvSpPr>
        <xdr:cNvPr id="1" name="CustomShape 1" hidden="1"/>
        <xdr:cNvSpPr/>
      </xdr:nvSpPr>
      <xdr:spPr>
        <a:xfrm>
          <a:off x="0" y="0"/>
          <a:ext cx="10038600" cy="95306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453240</xdr:colOff>
      <xdr:row>10</xdr:row>
      <xdr:rowOff>172800</xdr:rowOff>
    </xdr:to>
    <xdr:sp>
      <xdr:nvSpPr>
        <xdr:cNvPr id="2" name="CustomShape 1" hidden="1"/>
        <xdr:cNvSpPr/>
      </xdr:nvSpPr>
      <xdr:spPr>
        <a:xfrm>
          <a:off x="0" y="0"/>
          <a:ext cx="17857080" cy="462708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J2" activeCellId="0" sqref="AJ2"/>
    </sheetView>
  </sheetViews>
  <sheetFormatPr defaultColWidth="9.13671875" defaultRowHeight="15" zeroHeight="false" outlineLevelRow="0" outlineLevelCol="2"/>
  <cols>
    <col collapsed="false" customWidth="true" hidden="false" outlineLevel="0" max="1" min="1" style="1" width="23.28"/>
    <col collapsed="false" customWidth="true" hidden="false" outlineLevel="0" max="2" min="2" style="1" width="20.57"/>
    <col collapsed="false" customWidth="true" hidden="false" outlineLevel="0" max="3" min="3" style="1" width="21.29"/>
    <col collapsed="false" customWidth="true" hidden="false" outlineLevel="1" max="4" min="4" style="1" width="26"/>
    <col collapsed="false" customWidth="true" hidden="false" outlineLevel="1" max="5" min="5" style="2" width="16.71"/>
    <col collapsed="false" customWidth="true" hidden="false" outlineLevel="1" max="6" min="6" style="1" width="25.4"/>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8"/>
    <col collapsed="false" customWidth="true" hidden="true" outlineLevel="2" max="12" min="12" style="1" width="11.71"/>
    <col collapsed="false" customWidth="true" hidden="true" outlineLevel="2" max="13" min="13" style="1" width="18.12"/>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fals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false" hidden="false" outlineLevel="0" max="1023" min="38" style="1" width="9.13"/>
    <col collapsed="false" customWidth="true" hidden="false" outlineLevel="0" max="1024" min="1024" style="0" width="11.57"/>
  </cols>
  <sheetData>
    <row r="1" customFormat="false" ht="35.1"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1" t="s">
        <v>36</v>
      </c>
    </row>
    <row r="2" customFormat="false" ht="15" hidden="fals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row>
    <row r="3" customFormat="false" ht="15" hidden="false" customHeight="false" outlineLevel="0" collapsed="false">
      <c r="A3" s="1" t="str">
        <f aca="false">CONCATENATE("lamd:md_",B3)</f>
        <v>lamd:md_LABEL</v>
      </c>
      <c r="B3" s="1" t="s">
        <v>41</v>
      </c>
      <c r="C3" s="1" t="s">
        <v>42</v>
      </c>
      <c r="D3" s="1" t="s">
        <v>43</v>
      </c>
      <c r="E3" s="2" t="s">
        <v>40</v>
      </c>
      <c r="H3" s="4" t="n">
        <v>0</v>
      </c>
      <c r="K3" s="4" t="n">
        <v>0</v>
      </c>
      <c r="N3" s="4" t="n">
        <v>0</v>
      </c>
      <c r="Q3" s="4" t="n">
        <v>0</v>
      </c>
      <c r="T3" s="4" t="n">
        <v>0</v>
      </c>
      <c r="W3" s="4" t="n">
        <v>0</v>
      </c>
      <c r="Z3" s="4" t="n">
        <v>0</v>
      </c>
      <c r="AG3" s="7"/>
      <c r="AK3" s="2" t="s">
        <v>44</v>
      </c>
    </row>
    <row r="4" customFormat="false" ht="30" hidden="false" customHeight="false" outlineLevel="0" collapsed="false">
      <c r="A4" s="1" t="str">
        <f aca="false">CONCATENATE("lamd:md_",B4)</f>
        <v>lamd:md_KEYWORD</v>
      </c>
      <c r="B4" s="1" t="s">
        <v>45</v>
      </c>
      <c r="C4" s="1" t="s">
        <v>46</v>
      </c>
      <c r="D4" s="1" t="s">
        <v>43</v>
      </c>
      <c r="E4" s="2" t="s">
        <v>40</v>
      </c>
      <c r="H4" s="4" t="n">
        <v>0</v>
      </c>
      <c r="K4" s="4" t="n">
        <v>0</v>
      </c>
      <c r="N4" s="4" t="n">
        <v>0</v>
      </c>
      <c r="Q4" s="4" t="n">
        <v>0</v>
      </c>
      <c r="T4" s="4" t="n">
        <v>0</v>
      </c>
      <c r="W4" s="4" t="n">
        <v>0</v>
      </c>
      <c r="Z4" s="4" t="n">
        <v>0</v>
      </c>
      <c r="AB4" s="3" t="s">
        <v>47</v>
      </c>
      <c r="AG4" s="7"/>
      <c r="AK4" s="2" t="s">
        <v>44</v>
      </c>
    </row>
    <row r="5" customFormat="false" ht="15" hidden="fals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44</v>
      </c>
    </row>
    <row r="6" customFormat="false" ht="15" hidden="fals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44</v>
      </c>
    </row>
    <row r="7" customFormat="false" ht="30" hidden="fals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44</v>
      </c>
    </row>
    <row r="8" customFormat="false" ht="30" hidden="fals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44</v>
      </c>
    </row>
    <row r="9" customFormat="false" ht="24" hidden="fals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fals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90" hidden="fals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75" hidden="fals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30" hidden="fals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fals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409.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360" hidden="fals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409.5" hidden="fals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90" hidden="fals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fals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fals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fals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fals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105" hidden="fals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75" hidden="fals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60" hidden="fals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90" hidden="fals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105" hidden="fals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70" hidden="fals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fals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45" hidden="fals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409.5" hidden="fals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409.5" hidden="fals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210" hidden="fals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35" hidden="fals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75" hidden="fals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409.5" hidden="fals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105" hidden="fals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60" hidden="fals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60" hidden="fals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375" hidden="fals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75" hidden="fals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210" hidden="fals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75" hidden="fals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240" hidden="fals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35" hidden="fals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45" hidden="fals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228" hidden="fals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35" hidden="fals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228" hidden="fals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80" hidden="fals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95" hidden="fals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80" hidden="fals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216" hidden="fals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204" hidden="fals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95" hidden="fals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92" hidden="fals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80" hidden="fals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68" hidden="fals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92" hidden="fals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252" hidden="fals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60" hidden="fals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45" hidden="fals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35" hidden="fals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90" hidden="fals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45" hidden="fals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45" hidden="fals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45" hidden="fals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228" hidden="fals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45" hidden="fals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45" hidden="fals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216" hidden="fals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60" hidden="fals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60" hidden="fals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60" hidden="fals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45" hidden="fals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35" hidden="fals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288" hidden="fals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409.5" hidden="fals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92" hidden="fals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45" hidden="fals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65" hidden="fals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65" hidden="fals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75" hidden="fals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45" hidden="fals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60" hidden="fals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60" hidden="fals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60" hidden="fals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60" hidden="fals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60" hidden="fals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75" hidden="fals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60" hidden="fals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60" hidden="fals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50" hidden="fals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60" hidden="fals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60" hidden="fals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5" hidden="fals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30" hidden="fals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30" hidden="fals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60" hidden="fals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30" hidden="fals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45" hidden="fals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45" hidden="fals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60" hidden="fals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30" hidden="fals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30" hidden="fals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30" hidden="fals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30" hidden="fals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95" hidden="fals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60" hidden="fals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65" hidden="fals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135" hidden="fals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90" hidden="fals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30" hidden="false" customHeight="false" outlineLevel="0" collapsed="false">
      <c r="A113" s="1" t="str">
        <f aca="false">CONCATENATE("lamd:md_",B113)</f>
        <v>lamd:md_ELI</v>
      </c>
      <c r="B113" s="1" t="s">
        <v>763</v>
      </c>
      <c r="C113" s="1" t="s">
        <v>764</v>
      </c>
      <c r="D113" s="1" t="s">
        <v>765</v>
      </c>
      <c r="E113" s="2" t="s">
        <v>40</v>
      </c>
      <c r="AK113" s="1" t="s">
        <v>762</v>
      </c>
    </row>
    <row r="114" customFormat="false" ht="30" hidden="false" customHeight="false" outlineLevel="0" collapsed="false">
      <c r="A114" s="1" t="str">
        <f aca="false">CONCATENATE("lamd:md_",B114)</f>
        <v>lamd:md_ECLI</v>
      </c>
      <c r="B114" s="1" t="s">
        <v>766</v>
      </c>
      <c r="C114" s="1" t="s">
        <v>767</v>
      </c>
      <c r="D114" s="1" t="s">
        <v>768</v>
      </c>
      <c r="E114" s="2" t="s">
        <v>40</v>
      </c>
      <c r="AK114" s="1" t="s">
        <v>762</v>
      </c>
    </row>
    <row r="115" customFormat="false" ht="15" hidden="false" customHeight="false" outlineLevel="0" collapsed="false">
      <c r="A115" s="1" t="str">
        <f aca="false">CONCATENATE("lamd:md_",B115)</f>
        <v>lamd:md_PARENT</v>
      </c>
      <c r="B115" s="1" t="s">
        <v>769</v>
      </c>
      <c r="C115" s="1" t="s">
        <v>770</v>
      </c>
      <c r="D115" s="1" t="s">
        <v>771</v>
      </c>
      <c r="E115" s="2" t="s">
        <v>65</v>
      </c>
      <c r="AK115" s="2" t="s">
        <v>44</v>
      </c>
    </row>
    <row r="116" customFormat="false" ht="15" hidden="false" customHeight="false" outlineLevel="0" collapsed="false">
      <c r="A116" s="1" t="str">
        <f aca="false">CONCATENATE("lamd:md_",B116)</f>
        <v>lamd:md_ORDER</v>
      </c>
      <c r="B116" s="1" t="s">
        <v>772</v>
      </c>
      <c r="C116" s="1" t="s">
        <v>773</v>
      </c>
      <c r="D116" s="1" t="s">
        <v>774</v>
      </c>
      <c r="E116" s="2" t="s">
        <v>40</v>
      </c>
      <c r="AB116" s="3" t="s">
        <v>775</v>
      </c>
      <c r="AK116" s="2" t="s">
        <v>44</v>
      </c>
    </row>
    <row r="117" customFormat="false" ht="15" hidden="false" customHeight="false" outlineLevel="0" collapsed="false">
      <c r="A117" s="1" t="str">
        <f aca="false">CONCATENATE("lamd:md_",B117)</f>
        <v>lamd:md_DESCRIPTION</v>
      </c>
      <c r="B117" s="1" t="s">
        <v>776</v>
      </c>
      <c r="C117" s="1" t="s">
        <v>27</v>
      </c>
      <c r="D117" s="1" t="s">
        <v>777</v>
      </c>
      <c r="E117" s="2" t="s">
        <v>40</v>
      </c>
      <c r="AK117" s="2" t="s">
        <v>44</v>
      </c>
    </row>
    <row r="118" customFormat="false" ht="30" hidden="false" customHeight="false" outlineLevel="0" collapsed="false">
      <c r="A118" s="1" t="str">
        <f aca="false">CONCATENATE("lamd:md_",B118)</f>
        <v>lamd:md_CLASSIFICATION</v>
      </c>
      <c r="B118" s="21" t="s">
        <v>36</v>
      </c>
      <c r="C118" s="1" t="s">
        <v>114</v>
      </c>
      <c r="D118" s="1" t="s">
        <v>778</v>
      </c>
      <c r="E118" s="2" t="s">
        <v>65</v>
      </c>
      <c r="AK118" s="2" t="s">
        <v>44</v>
      </c>
    </row>
  </sheetData>
  <autoFilter ref="A1:AJ11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2109375" defaultRowHeight="15" zeroHeight="false" outlineLevelRow="0" outlineLevelCol="0"/>
  <cols>
    <col collapsed="false" customWidth="true" hidden="false" outlineLevel="0" max="1" min="1" style="0" width="26.59"/>
    <col collapsed="false" customWidth="true" hidden="false" outlineLevel="0" max="2" min="2" style="0" width="13.7"/>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s>
  <sheetData>
    <row r="1" s="2" customFormat="true" ht="15" hidden="false" customHeight="false" outlineLevel="0" collapsed="false">
      <c r="A1" s="5" t="s">
        <v>0</v>
      </c>
      <c r="B1" s="5" t="s">
        <v>37</v>
      </c>
      <c r="C1" s="5" t="s">
        <v>769</v>
      </c>
      <c r="D1" s="5" t="s">
        <v>779</v>
      </c>
      <c r="E1" s="5" t="s">
        <v>772</v>
      </c>
      <c r="F1" s="5" t="s">
        <v>41</v>
      </c>
      <c r="G1" s="5" t="s">
        <v>776</v>
      </c>
      <c r="H1" s="5" t="s">
        <v>55</v>
      </c>
      <c r="I1" s="13"/>
      <c r="J1" s="13"/>
    </row>
    <row r="2" s="2" customFormat="true" ht="13.8" hidden="false" customHeight="false" outlineLevel="0" collapsed="false">
      <c r="A2" s="2" t="str">
        <f aca="false">CONCATENATE("lamd:class_",B2)</f>
        <v>lamd:class_REF</v>
      </c>
      <c r="B2" s="2" t="s">
        <v>780</v>
      </c>
      <c r="C2" s="2" t="str">
        <f aca="false">IF(NOT(ISBLANK(D2)),CONCATENATE("lamd:class_",D2),""  )</f>
        <v/>
      </c>
      <c r="E2" s="2" t="n">
        <v>1</v>
      </c>
      <c r="F2" s="13" t="s">
        <v>94</v>
      </c>
      <c r="G2" s="2" t="s">
        <v>781</v>
      </c>
    </row>
    <row r="3" customFormat="false" ht="13.8" hidden="false" customHeight="false" outlineLevel="0" collapsed="false">
      <c r="A3" s="2" t="str">
        <f aca="false">CONCATENATE("lamd:class_",B3)</f>
        <v>lamd:class_CLX</v>
      </c>
      <c r="B3" s="0" t="s">
        <v>782</v>
      </c>
      <c r="C3" s="2" t="str">
        <f aca="false">IF(NOT(ISBLANK(D3)),CONCATENATE("lamd:class_",D3),""  )</f>
        <v>lamd:class_REF</v>
      </c>
      <c r="D3" s="0" t="s">
        <v>780</v>
      </c>
      <c r="E3" s="0" t="n">
        <v>1</v>
      </c>
      <c r="F3" s="2" t="s">
        <v>95</v>
      </c>
    </row>
    <row r="4" customFormat="false" ht="13.8" hidden="false" customHeight="false" outlineLevel="0" collapsed="false">
      <c r="A4" s="2" t="str">
        <f aca="false">CONCATENATE("lamd:class_",B4)</f>
        <v>lamd:class_OTHER_REF</v>
      </c>
      <c r="B4" s="0" t="s">
        <v>783</v>
      </c>
      <c r="C4" s="2" t="str">
        <f aca="false">IF(NOT(ISBLANK(D4)),CONCATENATE("lamd:class_",D4),""  )</f>
        <v>lamd:class_REF</v>
      </c>
      <c r="D4" s="0" t="s">
        <v>780</v>
      </c>
      <c r="E4" s="0" t="n">
        <v>2</v>
      </c>
      <c r="F4" s="0" t="s">
        <v>784</v>
      </c>
    </row>
    <row r="5" customFormat="false" ht="13.8" hidden="false" customHeight="false" outlineLevel="0" collapsed="false">
      <c r="A5" s="2" t="str">
        <f aca="false">CONCATENATE("lamd:class_",B5)</f>
        <v>lamd:class_DATE</v>
      </c>
      <c r="B5" s="0" t="s">
        <v>785</v>
      </c>
      <c r="C5" s="2" t="str">
        <f aca="false">IF(NOT(ISBLANK(D5)),CONCATENATE("lamd:class_",D5),""  )</f>
        <v/>
      </c>
      <c r="E5" s="0" t="n">
        <v>2</v>
      </c>
      <c r="F5" s="22" t="s">
        <v>149</v>
      </c>
      <c r="G5" s="0" t="s">
        <v>786</v>
      </c>
    </row>
    <row r="6" customFormat="false" ht="13.8" hidden="false" customHeight="false" outlineLevel="0" collapsed="false">
      <c r="A6" s="2" t="str">
        <f aca="false">CONCATENATE("lamd:class_",B6)</f>
        <v>lamd:class_DPROP</v>
      </c>
      <c r="B6" s="0" t="s">
        <v>787</v>
      </c>
      <c r="C6" s="2" t="str">
        <f aca="false">IF(NOT(ISBLANK(D6)),CONCATENATE("lamd:class_",D6),""  )</f>
        <v>lamd:class_DATE</v>
      </c>
      <c r="D6" s="0" t="s">
        <v>785</v>
      </c>
      <c r="E6" s="0" t="n">
        <v>1</v>
      </c>
      <c r="F6" s="21" t="s">
        <v>788</v>
      </c>
    </row>
    <row r="7" customFormat="false" ht="13.8" hidden="false" customHeight="false" outlineLevel="0" collapsed="false">
      <c r="A7" s="2" t="str">
        <f aca="false">CONCATENATE("lamd:class_",B7)</f>
        <v>lamd:class_DANNOT</v>
      </c>
      <c r="B7" s="0" t="s">
        <v>789</v>
      </c>
      <c r="C7" s="2" t="str">
        <f aca="false">IF(NOT(ISBLANK(D7)),CONCATENATE("lamd:class_",D7),""  )</f>
        <v>lamd:class_DATE</v>
      </c>
      <c r="D7" s="0" t="s">
        <v>785</v>
      </c>
      <c r="E7" s="0" t="n">
        <v>2</v>
      </c>
      <c r="F7" s="21" t="s">
        <v>790</v>
      </c>
    </row>
    <row r="8" customFormat="false" ht="13.8" hidden="false" customHeight="false" outlineLevel="0" collapsed="false">
      <c r="A8" s="2" t="str">
        <f aca="false">CONCATENATE("lamd:class_",B8)</f>
        <v>lamd:class_CLAS</v>
      </c>
      <c r="B8" s="0" t="s">
        <v>791</v>
      </c>
      <c r="C8" s="2" t="str">
        <f aca="false">IF(NOT(ISBLANK(D8)),CONCATENATE("lamd:class_",D8),""  )</f>
        <v/>
      </c>
      <c r="E8" s="0" t="n">
        <v>3</v>
      </c>
      <c r="F8" s="22" t="s">
        <v>792</v>
      </c>
      <c r="G8" s="0" t="s">
        <v>793</v>
      </c>
    </row>
    <row r="9" customFormat="false" ht="13.8" hidden="false" customHeight="false" outlineLevel="0" collapsed="false">
      <c r="A9" s="2" t="str">
        <f aca="false">CONCATENATE("lamd:class_",B9)</f>
        <v>lamd:class_ESI</v>
      </c>
      <c r="B9" s="0" t="s">
        <v>794</v>
      </c>
      <c r="C9" s="2" t="str">
        <f aca="false">IF(NOT(ISBLANK(D9)),CONCATENATE("lamd:class_",D9),""  )</f>
        <v/>
      </c>
      <c r="E9" s="0" t="n">
        <v>4</v>
      </c>
      <c r="F9" s="22" t="s">
        <v>795</v>
      </c>
      <c r="G9" s="0" t="s">
        <v>796</v>
      </c>
    </row>
    <row r="10" customFormat="false" ht="225.35" hidden="false" customHeight="false" outlineLevel="0" collapsed="false">
      <c r="A10" s="2" t="str">
        <f aca="false">CONCATENATE("lamd:class_",B10)</f>
        <v>lamd:class_RBD</v>
      </c>
      <c r="B10" s="0" t="s">
        <v>797</v>
      </c>
      <c r="C10" s="2" t="str">
        <f aca="false">IF(NOT(ISBLANK(D10)),CONCATENATE("lamd:class_",D10),""  )</f>
        <v>lamd:class_RBD</v>
      </c>
      <c r="D10" s="0" t="s">
        <v>797</v>
      </c>
      <c r="E10" s="0" t="n">
        <v>2</v>
      </c>
      <c r="F10" s="22" t="s">
        <v>798</v>
      </c>
      <c r="G10" s="2" t="s">
        <v>799</v>
      </c>
    </row>
    <row r="11" customFormat="false" ht="13.8" hidden="false" customHeight="false" outlineLevel="0" collapsed="false">
      <c r="A11" s="2" t="str">
        <f aca="false">CONCATENATE("lamd:class_",B11)</f>
        <v>lamd:class_MSEA</v>
      </c>
      <c r="B11" s="0" t="s">
        <v>800</v>
      </c>
      <c r="C11" s="2" t="str">
        <f aca="false">IF(NOT(ISBLANK(D11)),CONCATENATE("lamd:class_",D11),""  )</f>
        <v>lamd:class_RBD</v>
      </c>
      <c r="D11" s="0" t="s">
        <v>797</v>
      </c>
      <c r="E11" s="0" t="n">
        <v>1</v>
      </c>
      <c r="F11" s="0" t="s">
        <v>801</v>
      </c>
    </row>
    <row r="12" customFormat="false" ht="13.8" hidden="false" customHeight="false" outlineLevel="0" collapsed="false">
      <c r="A12" s="2" t="str">
        <f aca="false">CONCATENATE("lamd:class_",B12)</f>
        <v>lamd:class_RD</v>
      </c>
      <c r="B12" s="0" t="s">
        <v>802</v>
      </c>
      <c r="C12" s="2" t="str">
        <f aca="false">IF(NOT(ISBLANK(D12)),CONCATENATE("lamd:class_",D12),""  )</f>
        <v>lamd:class_RBD</v>
      </c>
      <c r="D12" s="0" t="s">
        <v>797</v>
      </c>
      <c r="E12" s="0" t="n">
        <v>3</v>
      </c>
      <c r="F12" s="0" t="s">
        <v>590</v>
      </c>
    </row>
    <row r="13" customFormat="false" ht="13.8" hidden="false" customHeight="false" outlineLevel="0" collapsed="false">
      <c r="A13" s="2" t="str">
        <f aca="false">CONCATENATE("lamd:class_",B13)</f>
        <v>lamd:class_AJ</v>
      </c>
      <c r="B13" s="0" t="s">
        <v>803</v>
      </c>
      <c r="C13" s="2" t="str">
        <f aca="false">IF(NOT(ISBLANK(D13)),CONCATENATE("lamd:class_",D13),""  )</f>
        <v>lamd:class_RBD</v>
      </c>
      <c r="D13" s="0" t="s">
        <v>797</v>
      </c>
      <c r="E13" s="0" t="n">
        <v>4</v>
      </c>
      <c r="F13" s="0" t="s">
        <v>635</v>
      </c>
    </row>
    <row r="14" customFormat="false" ht="13.8" hidden="false" customHeight="false" outlineLevel="0" collapsed="false">
      <c r="A14" s="2" t="str">
        <f aca="false">CONCATENATE("lamd:class_",B14)</f>
        <v>lamd:class_RANNOT</v>
      </c>
      <c r="B14" s="0" t="s">
        <v>804</v>
      </c>
      <c r="C14" s="2" t="str">
        <f aca="false">IF(NOT(ISBLANK(D14)),CONCATENATE("lamd:class_",D14),""  )</f>
        <v>lamd:class_RBD</v>
      </c>
      <c r="D14" s="0" t="s">
        <v>797</v>
      </c>
      <c r="E14" s="0" t="n">
        <v>5</v>
      </c>
      <c r="F14" s="0" t="s">
        <v>805</v>
      </c>
    </row>
    <row r="15" customFormat="false" ht="13.8" hidden="false" customHeight="false" outlineLevel="0" collapsed="false">
      <c r="A15" s="2" t="str">
        <f aca="false">CONCATENATE("lamd:class_",B15)</f>
        <v>lamd:class_MIS</v>
      </c>
      <c r="B15" s="0" t="s">
        <v>806</v>
      </c>
      <c r="C15" s="2" t="str">
        <f aca="false">IF(NOT(ISBLANK(D15)),CONCATENATE("lamd:class_",D15),""  )</f>
        <v/>
      </c>
      <c r="E15" s="0" t="n">
        <v>6</v>
      </c>
      <c r="F15" s="22" t="s">
        <v>78</v>
      </c>
      <c r="G15" s="0" t="s">
        <v>807</v>
      </c>
    </row>
    <row r="16" customFormat="false" ht="13.8" hidden="false" customHeight="false" outlineLevel="0" collapsed="false">
      <c r="A16" s="2" t="str">
        <f aca="false">CONCATENATE("lamd:class_",B16)</f>
        <v>lamd:class_CDJ</v>
      </c>
      <c r="B16" s="0" t="s">
        <v>808</v>
      </c>
      <c r="C16" s="2" t="str">
        <f aca="false">IF(NOT(ISBLANK(D16)),CONCATENATE("lamd:class_",D16),""  )</f>
        <v/>
      </c>
      <c r="E16" s="0" t="n">
        <v>7</v>
      </c>
      <c r="F16" s="22" t="s">
        <v>809</v>
      </c>
      <c r="G16" s="0" t="s">
        <v>810</v>
      </c>
    </row>
    <row r="17" customFormat="false" ht="13.8" hidden="false" customHeight="false" outlineLevel="0" collapsed="false">
      <c r="A17" s="2" t="str">
        <f aca="false">CONCATENATE("lamd:class_",B17)</f>
        <v>lamd:class_EDIT</v>
      </c>
      <c r="B17" s="0" t="s">
        <v>811</v>
      </c>
      <c r="C17" s="2" t="str">
        <f aca="false">IF(NOT(ISBLANK(D17)),CONCATENATE("lamd:class_",D17),""  )</f>
        <v/>
      </c>
      <c r="E17" s="0" t="n">
        <v>8</v>
      </c>
      <c r="F17" s="22" t="s">
        <v>812</v>
      </c>
      <c r="G17" s="0" t="s">
        <v>813</v>
      </c>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15" hidden="false" customHeight="false" outlineLevel="0" collapsed="false">
      <c r="A21" s="2"/>
    </row>
    <row r="22" customFormat="false" ht="15" hidden="false" customHeight="false" outlineLevel="0" collapsed="false">
      <c r="A22" s="2"/>
    </row>
    <row r="23" customFormat="false" ht="15" hidden="false" customHeight="false" outlineLevel="0" collapsed="false">
      <c r="A23" s="2"/>
    </row>
    <row r="24" customFormat="false" ht="15" hidden="false" customHeight="false" outlineLevel="0" collapsed="false">
      <c r="A24" s="2"/>
    </row>
    <row r="25" customFormat="false" ht="15" hidden="false" customHeight="false" outlineLevel="0" collapsed="false">
      <c r="A25" s="2"/>
    </row>
    <row r="26" customFormat="false" ht="15" hidden="false" customHeight="false" outlineLevel="0" collapsed="false">
      <c r="A26" s="2"/>
    </row>
    <row r="27" customFormat="false" ht="15" hidden="false" customHeight="false" outlineLevel="0" collapsed="false">
      <c r="A27" s="2"/>
    </row>
    <row r="28" customFormat="false" ht="15" hidden="false" customHeight="false" outlineLevel="0" collapsed="false">
      <c r="A28" s="2"/>
    </row>
    <row r="29" customFormat="false" ht="15" hidden="false" customHeight="false" outlineLevel="0" collapsed="false">
      <c r="A29" s="2"/>
    </row>
    <row r="30" customFormat="false" ht="15" hidden="false" customHeight="false" outlineLevel="0" collapsed="false">
      <c r="A30" s="2"/>
    </row>
    <row r="31" customFormat="false" ht="15" hidden="false" customHeight="false" outlineLevel="0" collapsed="false">
      <c r="A31" s="2"/>
    </row>
    <row r="32" customFormat="false" ht="15" hidden="false" customHeight="false" outlineLevel="0" collapsed="false">
      <c r="A32" s="2"/>
    </row>
    <row r="33" customFormat="false" ht="15" hidden="false" customHeight="false" outlineLevel="0" collapsed="false">
      <c r="A33" s="2"/>
    </row>
    <row r="34" customFormat="false" ht="15" hidden="false" customHeight="false" outlineLevel="0" collapsed="false">
      <c r="A34" s="2"/>
    </row>
    <row r="35" customFormat="false" ht="15" hidden="false" customHeight="false" outlineLevel="0" collapsed="false">
      <c r="A35" s="2"/>
    </row>
    <row r="36" customFormat="false" ht="15" hidden="false" customHeight="false" outlineLevel="0" collapsed="false">
      <c r="A36" s="2"/>
    </row>
    <row r="37" customFormat="false" ht="15" hidden="false" customHeight="false" outlineLevel="0" collapsed="false">
      <c r="A37" s="2"/>
    </row>
    <row r="38" customFormat="false" ht="15" hidden="false" customHeight="false" outlineLevel="0" collapsed="false">
      <c r="A38" s="2"/>
    </row>
    <row r="39" customFormat="false" ht="15" hidden="false" customHeight="false" outlineLevel="0" collapsed="false">
      <c r="A39" s="2"/>
    </row>
    <row r="40" customFormat="false" ht="15" hidden="false" customHeight="false" outlineLevel="0" collapsed="false">
      <c r="A40" s="2"/>
    </row>
    <row r="41" customFormat="false" ht="15" hidden="false" customHeight="false" outlineLevel="0" collapsed="false">
      <c r="A41" s="2"/>
    </row>
    <row r="42" customFormat="false" ht="15" hidden="false" customHeight="false" outlineLevel="0" collapsed="false">
      <c r="A42" s="2"/>
    </row>
    <row r="43" customFormat="false" ht="15" hidden="false" customHeight="false" outlineLevel="0" collapsed="false">
      <c r="A43" s="2"/>
    </row>
    <row r="44" customFormat="false" ht="15" hidden="false" customHeight="false" outlineLevel="0" collapsed="false">
      <c r="A44" s="2"/>
    </row>
    <row r="45" customFormat="false" ht="15" hidden="false" customHeight="false" outlineLevel="0" collapsed="false">
      <c r="A45" s="2"/>
    </row>
    <row r="46" customFormat="false" ht="15" hidden="false" customHeight="false" outlineLevel="0" collapsed="false">
      <c r="A46" s="2"/>
    </row>
    <row r="47" customFormat="false" ht="15" hidden="false" customHeight="false" outlineLevel="0" collapsed="false">
      <c r="A47" s="2"/>
    </row>
    <row r="48" customFormat="false" ht="15" hidden="false" customHeight="false" outlineLevel="0" collapsed="false">
      <c r="A48" s="2"/>
    </row>
    <row r="49" customFormat="false" ht="15"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X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8" activePane="bottomLeft" state="frozen"/>
      <selection pane="topLeft" activeCell="A1" activeCellId="0" sqref="A1"/>
      <selection pane="bottomLeft" activeCell="A10" activeCellId="0" sqref="A10"/>
    </sheetView>
  </sheetViews>
  <sheetFormatPr defaultColWidth="9.13671875" defaultRowHeight="15" zeroHeight="false" outlineLevelRow="0" outlineLevelCol="1"/>
  <cols>
    <col collapsed="false" customWidth="true" hidden="false" outlineLevel="0" max="1" min="1" style="23" width="10.85"/>
    <col collapsed="false" customWidth="true" hidden="false" outlineLevel="0" max="3" min="2" style="23" width="40.88"/>
    <col collapsed="false" customWidth="true" hidden="false" outlineLevel="0" max="4" min="4" style="23" width="67.71"/>
    <col collapsed="false" customWidth="true" hidden="false" outlineLevel="1" max="5" min="5" style="23" width="67.71"/>
    <col collapsed="false" customWidth="true" hidden="false" outlineLevel="1" max="6" min="6" style="23" width="80.14"/>
    <col collapsed="false" customWidth="true" hidden="false" outlineLevel="1" max="7" min="7" style="23" width="23.01"/>
    <col collapsed="false" customWidth="true" hidden="false" outlineLevel="1" max="8" min="8" style="23" width="31.15"/>
    <col collapsed="false" customWidth="true" hidden="false" outlineLevel="1" max="9" min="9" style="23" width="29.42"/>
    <col collapsed="false" customWidth="true" hidden="false" outlineLevel="1" max="10" min="10" style="23" width="21.86"/>
    <col collapsed="false" customWidth="true" hidden="false" outlineLevel="1" max="11" min="11" style="23" width="6.57"/>
    <col collapsed="false" customWidth="true" hidden="false" outlineLevel="1" max="12" min="12" style="23" width="17.59"/>
    <col collapsed="false" customWidth="false" hidden="false" outlineLevel="1" max="13" min="13" style="23" width="9.13"/>
    <col collapsed="false" customWidth="true" hidden="false" outlineLevel="1" max="14" min="14" style="23" width="21.43"/>
    <col collapsed="false" customWidth="true" hidden="false" outlineLevel="1" max="15" min="15" style="23" width="20.86"/>
    <col collapsed="false" customWidth="true" hidden="false" outlineLevel="1" max="16" min="16" style="23" width="20.71"/>
    <col collapsed="false" customWidth="true" hidden="false" outlineLevel="1" max="17" min="17" style="23" width="7.57"/>
    <col collapsed="false" customWidth="true" hidden="false" outlineLevel="1" max="18" min="18" style="23" width="3.86"/>
    <col collapsed="false" customWidth="true" hidden="false" outlineLevel="1" max="19" min="19" style="23" width="18.29"/>
    <col collapsed="false" customWidth="true" hidden="false" outlineLevel="1" max="22" min="20" style="23" width="9.42"/>
    <col collapsed="false" customWidth="true" hidden="false" outlineLevel="1" max="24" min="23" style="23" width="11.86"/>
    <col collapsed="false" customWidth="true" hidden="false" outlineLevel="1" max="25" min="25" style="23" width="3.42"/>
    <col collapsed="false" customWidth="true" hidden="false" outlineLevel="1" max="26" min="26" style="23" width="3.3"/>
    <col collapsed="false" customWidth="true" hidden="false" outlineLevel="1" max="27" min="27" style="23" width="3.57"/>
    <col collapsed="false" customWidth="true" hidden="false" outlineLevel="1" max="28" min="28" style="23" width="13.57"/>
    <col collapsed="false" customWidth="true" hidden="false" outlineLevel="1" max="29" min="29" style="23" width="3.57"/>
    <col collapsed="false" customWidth="true" hidden="false" outlineLevel="1" max="30" min="30" style="23" width="3.71"/>
    <col collapsed="false" customWidth="true" hidden="false" outlineLevel="1" max="31" min="31" style="23" width="3.42"/>
    <col collapsed="false" customWidth="true" hidden="false" outlineLevel="1" max="32" min="32" style="23" width="3.86"/>
    <col collapsed="false" customWidth="true" hidden="false" outlineLevel="1" max="33" min="33" style="23" width="3.42"/>
    <col collapsed="false" customWidth="true" hidden="false" outlineLevel="1" max="34" min="34" style="23" width="13.14"/>
    <col collapsed="false" customWidth="true" hidden="false" outlineLevel="1" max="35" min="35" style="23" width="3.42"/>
    <col collapsed="false" customWidth="true" hidden="false" outlineLevel="1" max="36" min="36" style="23" width="3.57"/>
    <col collapsed="false" customWidth="true" hidden="false" outlineLevel="1" max="37" min="37" style="23" width="4.43"/>
    <col collapsed="false" customWidth="true" hidden="false" outlineLevel="1" max="38" min="38" style="23" width="7.87"/>
    <col collapsed="false" customWidth="true" hidden="false" outlineLevel="1" max="40" min="39" style="23" width="3.42"/>
    <col collapsed="false" customWidth="true" hidden="false" outlineLevel="1" max="41" min="41" style="23" width="17.59"/>
    <col collapsed="false" customWidth="true" hidden="false" outlineLevel="1" max="42" min="42" style="23" width="3.42"/>
    <col collapsed="false" customWidth="true" hidden="false" outlineLevel="1" max="43" min="43" style="23" width="11.57"/>
    <col collapsed="false" customWidth="true" hidden="false" outlineLevel="1" max="44" min="44" style="23" width="3.42"/>
    <col collapsed="false" customWidth="true" hidden="false" outlineLevel="1" max="45" min="45" style="23" width="3.71"/>
    <col collapsed="false" customWidth="true" hidden="false" outlineLevel="1" max="46" min="46" style="23" width="3.14"/>
    <col collapsed="false" customWidth="true" hidden="false" outlineLevel="1" max="47" min="47" style="23" width="11.99"/>
    <col collapsed="false" customWidth="true" hidden="false" outlineLevel="1" max="48" min="48" style="23" width="2.85"/>
    <col collapsed="false" customWidth="true" hidden="false" outlineLevel="1" max="49" min="49" style="23" width="3.86"/>
    <col collapsed="false" customWidth="true" hidden="false" outlineLevel="1" max="50" min="50" style="23" width="3.42"/>
    <col collapsed="false" customWidth="true" hidden="false" outlineLevel="1" max="52" min="51" style="23" width="15.71"/>
    <col collapsed="false" customWidth="true" hidden="false" outlineLevel="1" max="53" min="53" style="23" width="11.99"/>
    <col collapsed="false" customWidth="true" hidden="false" outlineLevel="1" max="54" min="54" style="23" width="11.3"/>
    <col collapsed="false" customWidth="true" hidden="false" outlineLevel="1" max="55" min="55" style="23" width="7.57"/>
    <col collapsed="false" customWidth="true" hidden="false" outlineLevel="1" max="56" min="56" style="23" width="11.14"/>
    <col collapsed="false" customWidth="true" hidden="false" outlineLevel="1" max="57" min="57" style="23" width="9.85"/>
    <col collapsed="false" customWidth="true" hidden="false" outlineLevel="1" max="58" min="58" style="23" width="13.86"/>
    <col collapsed="false" customWidth="true" hidden="false" outlineLevel="1" max="59" min="59" style="23" width="17"/>
    <col collapsed="false" customWidth="true" hidden="false" outlineLevel="1" max="60" min="60" style="23" width="11.99"/>
    <col collapsed="false" customWidth="true" hidden="false" outlineLevel="1" max="61" min="61" style="23" width="12.57"/>
    <col collapsed="false" customWidth="true" hidden="false" outlineLevel="1" max="62" min="62" style="23" width="13.29"/>
    <col collapsed="false" customWidth="true" hidden="false" outlineLevel="1" max="63" min="63" style="23" width="13.86"/>
    <col collapsed="false" customWidth="true" hidden="false" outlineLevel="1" max="64" min="64" style="23" width="24.41"/>
    <col collapsed="false" customWidth="true" hidden="false" outlineLevel="1" max="65" min="65" style="23" width="12.14"/>
    <col collapsed="false" customWidth="true" hidden="false" outlineLevel="1" max="66" min="66" style="23" width="13.7"/>
    <col collapsed="false" customWidth="true" hidden="false" outlineLevel="1" max="67" min="67" style="23" width="17.13"/>
    <col collapsed="false" customWidth="true" hidden="false" outlineLevel="1" max="68" min="68" style="23" width="15"/>
    <col collapsed="false" customWidth="true" hidden="false" outlineLevel="1" max="69" min="69" style="23" width="15.29"/>
    <col collapsed="false" customWidth="true" hidden="false" outlineLevel="1" max="70" min="70" style="23" width="8.71"/>
    <col collapsed="false" customWidth="true" hidden="false" outlineLevel="1" max="71" min="71" style="23" width="9"/>
    <col collapsed="false" customWidth="true" hidden="false" outlineLevel="1" max="72" min="72" style="23" width="13.02"/>
    <col collapsed="false" customWidth="true" hidden="false" outlineLevel="1" max="73" min="73" style="23" width="17.13"/>
    <col collapsed="false" customWidth="true" hidden="false" outlineLevel="1" max="74" min="74" style="23" width="14.57"/>
    <col collapsed="false" customWidth="true" hidden="false" outlineLevel="1" max="75" min="75" style="23" width="10.71"/>
    <col collapsed="false" customWidth="true" hidden="false" outlineLevel="1" max="76" min="76" style="23" width="18"/>
    <col collapsed="false" customWidth="true" hidden="false" outlineLevel="1" max="77" min="77" style="23" width="10.71"/>
    <col collapsed="false" customWidth="true" hidden="false" outlineLevel="1" max="78" min="78" style="23" width="12.42"/>
    <col collapsed="false" customWidth="true" hidden="false" outlineLevel="1" max="79" min="79" style="23" width="13.14"/>
    <col collapsed="false" customWidth="true" hidden="false" outlineLevel="1" max="81" min="80" style="23" width="30.57"/>
    <col collapsed="false" customWidth="true" hidden="false" outlineLevel="1" max="82" min="82" style="23" width="19.99"/>
    <col collapsed="false" customWidth="true" hidden="false" outlineLevel="1" max="83" min="83" style="23" width="9.29"/>
    <col collapsed="false" customWidth="true" hidden="false" outlineLevel="1" max="84" min="84" style="23" width="12.29"/>
    <col collapsed="false" customWidth="true" hidden="false" outlineLevel="1" max="85" min="85" style="23" width="15.57"/>
    <col collapsed="false" customWidth="true" hidden="false" outlineLevel="1" max="88" min="86" style="23" width="3.42"/>
    <col collapsed="false" customWidth="true" hidden="false" outlineLevel="1" max="89" min="89" style="23" width="3.57"/>
    <col collapsed="false" customWidth="true" hidden="false" outlineLevel="1" max="90" min="90" style="23" width="15.71"/>
    <col collapsed="false" customWidth="true" hidden="false" outlineLevel="1" max="91" min="91" style="23" width="12.14"/>
    <col collapsed="false" customWidth="true" hidden="false" outlineLevel="1" max="92" min="92" style="23" width="15.15"/>
    <col collapsed="false" customWidth="true" hidden="false" outlineLevel="1" max="93" min="93" style="23" width="22.14"/>
    <col collapsed="false" customWidth="true" hidden="false" outlineLevel="1" max="94" min="94" style="23" width="11.99"/>
    <col collapsed="false" customWidth="true" hidden="false" outlineLevel="1" max="95" min="95" style="23" width="16.29"/>
    <col collapsed="false" customWidth="true" hidden="false" outlineLevel="1" max="98" min="96" style="23" width="20.57"/>
    <col collapsed="false" customWidth="true" hidden="false" outlineLevel="1" max="99" min="99" style="23" width="12.29"/>
    <col collapsed="false" customWidth="true" hidden="false" outlineLevel="0" max="100" min="100" style="23" width="23.57"/>
    <col collapsed="false" customWidth="true" hidden="false" outlineLevel="0" max="101" min="101" style="23" width="16.14"/>
    <col collapsed="false" customWidth="true" hidden="false" outlineLevel="0" max="102" min="102" style="23" width="20.71"/>
    <col collapsed="false" customWidth="false" hidden="false" outlineLevel="0" max="1022" min="103" style="23" width="9.13"/>
    <col collapsed="false" customWidth="true" hidden="false" outlineLevel="0" max="1024" min="1023" style="0" width="8.67"/>
  </cols>
  <sheetData>
    <row r="1" customFormat="false" ht="24.55" hidden="false" customHeight="false" outlineLevel="0" collapsed="false">
      <c r="A1" s="24" t="s">
        <v>0</v>
      </c>
      <c r="B1" s="24" t="s">
        <v>41</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814</v>
      </c>
      <c r="T1" s="24" t="s">
        <v>151</v>
      </c>
      <c r="U1" s="24" t="s">
        <v>815</v>
      </c>
      <c r="V1" s="24" t="s">
        <v>816</v>
      </c>
      <c r="W1" s="24" t="s">
        <v>161</v>
      </c>
      <c r="X1" s="24" t="s">
        <v>817</v>
      </c>
      <c r="Y1" s="24" t="s">
        <v>170</v>
      </c>
      <c r="Z1" s="24" t="s">
        <v>177</v>
      </c>
      <c r="AA1" s="24" t="s">
        <v>186</v>
      </c>
      <c r="AB1" s="24" t="s">
        <v>818</v>
      </c>
      <c r="AC1" s="24" t="s">
        <v>194</v>
      </c>
      <c r="AD1" s="24" t="s">
        <v>201</v>
      </c>
      <c r="AE1" s="24" t="s">
        <v>209</v>
      </c>
      <c r="AF1" s="24" t="s">
        <v>216</v>
      </c>
      <c r="AG1" s="24" t="s">
        <v>224</v>
      </c>
      <c r="AH1" s="24" t="s">
        <v>819</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 t="s">
        <v>114</v>
      </c>
      <c r="CW1" s="2" t="s">
        <v>820</v>
      </c>
      <c r="CX1" s="1" t="s">
        <v>36</v>
      </c>
    </row>
    <row r="2" customFormat="false" ht="180.55" hidden="false" customHeight="false" outlineLevel="0" collapsed="false">
      <c r="A2" s="23" t="s">
        <v>821</v>
      </c>
      <c r="B2" s="23" t="str">
        <f aca="false">C2</f>
        <v>Draft regulation</v>
      </c>
      <c r="C2" s="23" t="s">
        <v>822</v>
      </c>
      <c r="D2" s="23" t="s">
        <v>823</v>
      </c>
      <c r="E2" s="23" t="s">
        <v>824</v>
      </c>
      <c r="F2" s="23" t="s">
        <v>825</v>
      </c>
      <c r="G2" s="23" t="s">
        <v>826</v>
      </c>
      <c r="H2" s="23" t="s">
        <v>827</v>
      </c>
      <c r="I2" s="23" t="s">
        <v>828</v>
      </c>
      <c r="J2" s="23" t="s">
        <v>829</v>
      </c>
      <c r="K2" s="23" t="s">
        <v>830</v>
      </c>
      <c r="L2" s="23" t="s">
        <v>831</v>
      </c>
      <c r="N2" s="23"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c r="CX2" s="23" t="str">
        <f aca="false">IF(NOT(ISBLANK(CW2)),CONCATENATE("lamd:class_",CW2),CONCATENATE("lamd:class_",CV2)  )</f>
        <v>lamd:class_COM</v>
      </c>
    </row>
    <row r="3" customFormat="false" ht="180.55" hidden="false" customHeight="false" outlineLevel="0" collapsed="false">
      <c r="A3" s="23" t="s">
        <v>841</v>
      </c>
      <c r="B3" s="23" t="str">
        <f aca="false">C3</f>
        <v>Draft directive</v>
      </c>
      <c r="C3" s="23" t="s">
        <v>842</v>
      </c>
      <c r="D3" s="23" t="s">
        <v>843</v>
      </c>
      <c r="E3" s="23" t="s">
        <v>844</v>
      </c>
      <c r="F3" s="23" t="s">
        <v>825</v>
      </c>
      <c r="G3" s="23" t="s">
        <v>845</v>
      </c>
      <c r="H3" s="23" t="s">
        <v>827</v>
      </c>
      <c r="I3" s="23" t="s">
        <v>828</v>
      </c>
      <c r="J3" s="23" t="s">
        <v>846</v>
      </c>
      <c r="K3" s="23" t="s">
        <v>830</v>
      </c>
      <c r="L3" s="23" t="s">
        <v>831</v>
      </c>
      <c r="N3" s="23"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c r="CX3" s="23" t="str">
        <f aca="false">IF(NOT(ISBLANK(CW3)),CONCATENATE("lamd:class_",CW3),CONCATENATE("lamd:class_",CV3)  )</f>
        <v>lamd:class_COM</v>
      </c>
    </row>
    <row r="4" customFormat="false" ht="180.55" hidden="false" customHeight="false" outlineLevel="0" collapsed="false">
      <c r="A4" s="23" t="s">
        <v>847</v>
      </c>
      <c r="B4" s="23" t="str">
        <f aca="false">C4</f>
        <v>Draft communication</v>
      </c>
      <c r="C4" s="23" t="s">
        <v>848</v>
      </c>
      <c r="D4" s="23" t="s">
        <v>849</v>
      </c>
      <c r="E4" s="23" t="s">
        <v>850</v>
      </c>
      <c r="F4" s="23" t="s">
        <v>851</v>
      </c>
      <c r="G4" s="23" t="s">
        <v>852</v>
      </c>
      <c r="H4" s="23" t="s">
        <v>827</v>
      </c>
      <c r="I4" s="23" t="s">
        <v>828</v>
      </c>
      <c r="J4" s="23" t="s">
        <v>853</v>
      </c>
      <c r="K4" s="23" t="s">
        <v>830</v>
      </c>
      <c r="L4" s="23" t="s">
        <v>831</v>
      </c>
      <c r="N4" s="23" t="s">
        <v>832</v>
      </c>
      <c r="O4" s="23" t="s">
        <v>832</v>
      </c>
      <c r="P4" s="23" t="s">
        <v>832</v>
      </c>
      <c r="R4" s="23" t="s">
        <v>830</v>
      </c>
      <c r="S4" s="23" t="s">
        <v>854</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c r="CX4" s="23" t="str">
        <f aca="false">IF(NOT(ISBLANK(CW4)),CONCATENATE("lamd:class_",CW4),CONCATENATE("lamd:class_",CV4)  )</f>
        <v>lamd:class_COM</v>
      </c>
    </row>
    <row r="5" customFormat="false" ht="180.55" hidden="false" customHeight="false" outlineLevel="0" collapsed="false">
      <c r="A5" s="23" t="s">
        <v>855</v>
      </c>
      <c r="B5" s="23" t="str">
        <f aca="false">C5</f>
        <v>Draft declaration
joint declaration</v>
      </c>
      <c r="C5" s="23" t="s">
        <v>856</v>
      </c>
      <c r="D5" s="23" t="s">
        <v>857</v>
      </c>
      <c r="E5" s="23" t="s">
        <v>858</v>
      </c>
      <c r="F5" s="23" t="s">
        <v>859</v>
      </c>
      <c r="G5" s="23" t="s">
        <v>860</v>
      </c>
      <c r="H5" s="23" t="s">
        <v>827</v>
      </c>
      <c r="I5" s="23" t="s">
        <v>828</v>
      </c>
      <c r="J5" s="23" t="s">
        <v>861</v>
      </c>
      <c r="K5" s="23" t="s">
        <v>830</v>
      </c>
      <c r="L5" s="23" t="s">
        <v>831</v>
      </c>
      <c r="N5" s="23" t="s">
        <v>832</v>
      </c>
      <c r="O5" s="23" t="s">
        <v>832</v>
      </c>
      <c r="P5" s="23" t="s">
        <v>832</v>
      </c>
      <c r="R5" s="23" t="s">
        <v>830</v>
      </c>
      <c r="S5" s="23" t="s">
        <v>854</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c r="CX5" s="23" t="str">
        <f aca="false">IF(NOT(ISBLANK(CW5)),CONCATENATE("lamd:class_",CW5),CONCATENATE("lamd:class_",CV5)  )</f>
        <v>lamd:class_COM</v>
      </c>
    </row>
    <row r="6" customFormat="false" ht="79.85" hidden="false" customHeight="false" outlineLevel="0" collapsed="false">
      <c r="A6" s="23" t="s">
        <v>862</v>
      </c>
      <c r="B6" s="23" t="str">
        <f aca="false">C6</f>
        <v>Opinion of the European Economic and Social Committee 
exploratory opinion</v>
      </c>
      <c r="C6" s="23" t="s">
        <v>863</v>
      </c>
      <c r="D6" s="25" t="s">
        <v>864</v>
      </c>
      <c r="E6" s="25" t="s">
        <v>865</v>
      </c>
      <c r="G6" s="23" t="s">
        <v>866</v>
      </c>
      <c r="H6" s="23" t="s">
        <v>867</v>
      </c>
      <c r="I6" s="23" t="s">
        <v>868</v>
      </c>
      <c r="J6" s="23" t="s">
        <v>869</v>
      </c>
      <c r="K6" s="23" t="s">
        <v>830</v>
      </c>
      <c r="L6" s="23" t="s">
        <v>870</v>
      </c>
      <c r="N6" s="23" t="s">
        <v>832</v>
      </c>
      <c r="O6" s="23" t="s">
        <v>832</v>
      </c>
      <c r="P6" s="23" t="s">
        <v>832</v>
      </c>
      <c r="R6" s="23" t="s">
        <v>830</v>
      </c>
      <c r="S6" s="23" t="s">
        <v>871</v>
      </c>
      <c r="AC6" s="23" t="s">
        <v>830</v>
      </c>
      <c r="AD6" s="23" t="s">
        <v>837</v>
      </c>
      <c r="AF6" s="23" t="s">
        <v>832</v>
      </c>
      <c r="AL6" s="23" t="s">
        <v>837</v>
      </c>
      <c r="AM6" s="23" t="s">
        <v>837</v>
      </c>
      <c r="AO6" s="23" t="s">
        <v>837</v>
      </c>
      <c r="AQ6" s="23" t="s">
        <v>872</v>
      </c>
      <c r="AS6" s="23" t="s">
        <v>837</v>
      </c>
      <c r="AU6" s="23" t="s">
        <v>832</v>
      </c>
      <c r="AV6" s="23" t="s">
        <v>837</v>
      </c>
      <c r="AW6" s="23" t="s">
        <v>837</v>
      </c>
      <c r="AX6" s="23" t="s">
        <v>837</v>
      </c>
      <c r="AY6" s="23" t="s">
        <v>832</v>
      </c>
      <c r="AZ6" s="23" t="s">
        <v>873</v>
      </c>
      <c r="BJ6" s="23" t="s">
        <v>837</v>
      </c>
      <c r="CB6" s="23" t="s">
        <v>837</v>
      </c>
      <c r="CD6" s="23" t="s">
        <v>837</v>
      </c>
      <c r="CE6" s="23" t="s">
        <v>837</v>
      </c>
      <c r="CG6" s="23" t="s">
        <v>837</v>
      </c>
      <c r="CV6" s="23" t="s">
        <v>839</v>
      </c>
      <c r="CW6" s="23" t="s">
        <v>874</v>
      </c>
      <c r="CX6" s="23" t="str">
        <f aca="false">IF(NOT(ISBLANK(CW6)),CONCATENATE("lamd:class_",CW6),CONCATENATE("lamd:class_",CV6)  )</f>
        <v>lamd:class_EESC</v>
      </c>
    </row>
    <row r="7" customFormat="false" ht="247.75" hidden="false" customHeight="false" outlineLevel="0" collapsed="false">
      <c r="A7" s="23" t="s">
        <v>875</v>
      </c>
      <c r="B7" s="23" t="str">
        <f aca="false">C7</f>
        <v>Opinion of the European Economic and Social Committee on the proposal
(COM number) 
(JOIN number)
(COD number)
Opinion proposing amendments</v>
      </c>
      <c r="C7" s="23" t="s">
        <v>876</v>
      </c>
      <c r="D7" s="25" t="s">
        <v>877</v>
      </c>
      <c r="E7" s="25" t="s">
        <v>878</v>
      </c>
      <c r="F7" s="23" t="s">
        <v>879</v>
      </c>
      <c r="G7" s="23" t="s">
        <v>880</v>
      </c>
      <c r="H7" s="23" t="s">
        <v>881</v>
      </c>
      <c r="I7" s="23" t="s">
        <v>868</v>
      </c>
      <c r="J7" s="23" t="s">
        <v>882</v>
      </c>
      <c r="K7" s="23" t="s">
        <v>830</v>
      </c>
      <c r="L7" s="23" t="s">
        <v>870</v>
      </c>
      <c r="N7" s="23" t="s">
        <v>832</v>
      </c>
      <c r="O7" s="23" t="s">
        <v>832</v>
      </c>
      <c r="P7" s="23" t="s">
        <v>832</v>
      </c>
      <c r="R7" s="23" t="s">
        <v>830</v>
      </c>
      <c r="S7" s="23" t="s">
        <v>871</v>
      </c>
      <c r="AC7" s="23" t="s">
        <v>830</v>
      </c>
      <c r="AD7" s="23" t="s">
        <v>837</v>
      </c>
      <c r="AE7" s="23" t="s">
        <v>830</v>
      </c>
      <c r="AL7" s="23" t="s">
        <v>837</v>
      </c>
      <c r="AM7" s="23" t="s">
        <v>837</v>
      </c>
      <c r="AO7" s="23" t="s">
        <v>837</v>
      </c>
      <c r="AQ7" s="23" t="s">
        <v>872</v>
      </c>
      <c r="AU7" s="23" t="s">
        <v>832</v>
      </c>
      <c r="AV7" s="23" t="s">
        <v>837</v>
      </c>
      <c r="AW7" s="23" t="s">
        <v>837</v>
      </c>
      <c r="AX7" s="23" t="s">
        <v>837</v>
      </c>
      <c r="AY7" s="23" t="s">
        <v>832</v>
      </c>
      <c r="AZ7" s="23" t="s">
        <v>832</v>
      </c>
      <c r="BB7" s="23" t="s">
        <v>837</v>
      </c>
      <c r="BJ7" s="23" t="s">
        <v>837</v>
      </c>
      <c r="CB7" s="23" t="s">
        <v>883</v>
      </c>
      <c r="CC7" s="23" t="s">
        <v>883</v>
      </c>
      <c r="CD7" s="23" t="s">
        <v>837</v>
      </c>
      <c r="CE7" s="23" t="s">
        <v>837</v>
      </c>
      <c r="CG7" s="23" t="s">
        <v>884</v>
      </c>
      <c r="CV7" s="23" t="s">
        <v>839</v>
      </c>
      <c r="CW7" s="23" t="s">
        <v>874</v>
      </c>
      <c r="CX7" s="23" t="str">
        <f aca="false">IF(NOT(ISBLANK(CW7)),CONCATENATE("lamd:class_",CW7),CONCATENATE("lamd:class_",CV7)  )</f>
        <v>lamd:class_EESC</v>
      </c>
    </row>
    <row r="8" customFormat="false" ht="79.85" hidden="false" customHeight="false" outlineLevel="0" collapsed="false">
      <c r="A8" s="23" t="s">
        <v>885</v>
      </c>
      <c r="B8" s="23" t="str">
        <f aca="false">C8</f>
        <v>Opinion of the European Economic and Social Committee on the proposal
(COM number) 
(JOIN number)
(COD number)
Opinion not proposing amendments</v>
      </c>
      <c r="C8" s="23" t="s">
        <v>886</v>
      </c>
      <c r="D8" s="25" t="s">
        <v>887</v>
      </c>
      <c r="E8" s="25" t="s">
        <v>888</v>
      </c>
      <c r="F8" s="23" t="s">
        <v>889</v>
      </c>
      <c r="G8" s="23" t="s">
        <v>890</v>
      </c>
      <c r="H8" s="23" t="s">
        <v>881</v>
      </c>
      <c r="I8" s="23" t="s">
        <v>868</v>
      </c>
      <c r="J8" s="23" t="s">
        <v>882</v>
      </c>
      <c r="K8" s="23" t="s">
        <v>830</v>
      </c>
      <c r="L8" s="23" t="s">
        <v>870</v>
      </c>
      <c r="N8" s="23" t="s">
        <v>832</v>
      </c>
      <c r="O8" s="23" t="s">
        <v>832</v>
      </c>
      <c r="P8" s="23" t="s">
        <v>832</v>
      </c>
      <c r="R8" s="23" t="s">
        <v>830</v>
      </c>
      <c r="S8" s="23" t="s">
        <v>871</v>
      </c>
      <c r="AC8" s="23" t="s">
        <v>830</v>
      </c>
      <c r="AD8" s="23" t="s">
        <v>837</v>
      </c>
      <c r="AE8" s="23" t="s">
        <v>830</v>
      </c>
      <c r="AL8" s="23" t="s">
        <v>837</v>
      </c>
      <c r="AM8" s="23" t="s">
        <v>837</v>
      </c>
      <c r="AO8" s="23" t="s">
        <v>837</v>
      </c>
      <c r="AQ8" s="23" t="s">
        <v>872</v>
      </c>
      <c r="AU8" s="23" t="s">
        <v>832</v>
      </c>
      <c r="AV8" s="23" t="s">
        <v>837</v>
      </c>
      <c r="AW8" s="23" t="s">
        <v>837</v>
      </c>
      <c r="AX8" s="23" t="s">
        <v>837</v>
      </c>
      <c r="AY8" s="23" t="s">
        <v>832</v>
      </c>
      <c r="AZ8" s="23" t="s">
        <v>832</v>
      </c>
      <c r="BB8" s="23" t="s">
        <v>837</v>
      </c>
      <c r="BJ8" s="23" t="s">
        <v>837</v>
      </c>
      <c r="CB8" s="23" t="s">
        <v>883</v>
      </c>
      <c r="CD8" s="23" t="s">
        <v>837</v>
      </c>
      <c r="CE8" s="23" t="s">
        <v>837</v>
      </c>
      <c r="CG8" s="23" t="s">
        <v>884</v>
      </c>
      <c r="CV8" s="23" t="s">
        <v>839</v>
      </c>
      <c r="CW8" s="23" t="s">
        <v>874</v>
      </c>
      <c r="CX8" s="23" t="str">
        <f aca="false">IF(NOT(ISBLANK(CW8)),CONCATENATE("lamd:class_",CW8),CONCATENATE("lamd:class_",CV8)  )</f>
        <v>lamd:class_EESC</v>
      </c>
    </row>
    <row r="9" customFormat="false" ht="79.85" hidden="false" customHeight="false" outlineLevel="0" collapsed="false">
      <c r="A9" s="23" t="s">
        <v>891</v>
      </c>
      <c r="B9" s="23" t="str">
        <f aca="false">C9</f>
        <v>Opinion of the European Economic and Social Committee 
Own-initiative opinion</v>
      </c>
      <c r="C9" s="23" t="s">
        <v>892</v>
      </c>
      <c r="D9" s="25" t="s">
        <v>893</v>
      </c>
      <c r="E9" s="25" t="s">
        <v>894</v>
      </c>
      <c r="G9" s="23" t="s">
        <v>895</v>
      </c>
      <c r="H9" s="23" t="s">
        <v>867</v>
      </c>
      <c r="I9" s="23" t="s">
        <v>868</v>
      </c>
      <c r="J9" s="23" t="s">
        <v>896</v>
      </c>
      <c r="K9" s="23" t="s">
        <v>830</v>
      </c>
      <c r="L9" s="23" t="s">
        <v>897</v>
      </c>
      <c r="N9" s="23" t="s">
        <v>832</v>
      </c>
      <c r="O9" s="23" t="s">
        <v>832</v>
      </c>
      <c r="P9" s="23" t="s">
        <v>832</v>
      </c>
      <c r="R9" s="23" t="s">
        <v>830</v>
      </c>
      <c r="S9" s="23" t="s">
        <v>871</v>
      </c>
      <c r="AC9" s="23" t="s">
        <v>830</v>
      </c>
      <c r="AD9" s="23" t="s">
        <v>837</v>
      </c>
      <c r="AF9" s="23" t="s">
        <v>832</v>
      </c>
      <c r="AL9" s="23" t="s">
        <v>837</v>
      </c>
      <c r="AM9" s="23" t="s">
        <v>837</v>
      </c>
      <c r="AO9" s="23" t="s">
        <v>837</v>
      </c>
      <c r="AQ9" s="23" t="s">
        <v>872</v>
      </c>
      <c r="AS9" s="23" t="s">
        <v>837</v>
      </c>
      <c r="AU9" s="23" t="s">
        <v>832</v>
      </c>
      <c r="AV9" s="23" t="s">
        <v>837</v>
      </c>
      <c r="AW9" s="23" t="s">
        <v>837</v>
      </c>
      <c r="AX9" s="23" t="s">
        <v>837</v>
      </c>
      <c r="AY9" s="23" t="s">
        <v>832</v>
      </c>
      <c r="AZ9" s="23" t="s">
        <v>873</v>
      </c>
      <c r="BJ9" s="23" t="s">
        <v>837</v>
      </c>
      <c r="CB9" s="23" t="s">
        <v>837</v>
      </c>
      <c r="CD9" s="23" t="s">
        <v>837</v>
      </c>
      <c r="CE9" s="23" t="s">
        <v>837</v>
      </c>
      <c r="CG9" s="23" t="s">
        <v>837</v>
      </c>
      <c r="CV9" s="23" t="s">
        <v>839</v>
      </c>
      <c r="CW9" s="23" t="s">
        <v>874</v>
      </c>
      <c r="CX9" s="23" t="str">
        <f aca="false">IF(NOT(ISBLANK(CW9)),CONCATENATE("lamd:class_",CW9),CONCATENATE("lamd:class_",CV9)  )</f>
        <v>lamd:class_EESC</v>
      </c>
    </row>
    <row r="10" customFormat="false" ht="79.85" hidden="false" customHeight="false" outlineLevel="0" collapsed="false">
      <c r="A10" s="23" t="s">
        <v>898</v>
      </c>
      <c r="B10" s="23" t="str">
        <f aca="false">C10</f>
        <v>Opinion of the European Economic and Social Committee 
Additional opinion</v>
      </c>
      <c r="C10" s="23" t="s">
        <v>899</v>
      </c>
      <c r="D10" s="25" t="s">
        <v>900</v>
      </c>
      <c r="E10" s="25" t="s">
        <v>901</v>
      </c>
      <c r="G10" s="23" t="s">
        <v>902</v>
      </c>
      <c r="H10" s="23" t="s">
        <v>867</v>
      </c>
      <c r="I10" s="23" t="s">
        <v>868</v>
      </c>
      <c r="J10" s="23" t="s">
        <v>903</v>
      </c>
      <c r="K10" s="23" t="s">
        <v>830</v>
      </c>
      <c r="L10" s="23" t="s">
        <v>897</v>
      </c>
      <c r="N10" s="23" t="s">
        <v>832</v>
      </c>
      <c r="O10" s="23" t="s">
        <v>832</v>
      </c>
      <c r="P10" s="23" t="s">
        <v>832</v>
      </c>
      <c r="R10" s="23" t="s">
        <v>830</v>
      </c>
      <c r="S10" s="23" t="s">
        <v>871</v>
      </c>
      <c r="AC10" s="23" t="s">
        <v>830</v>
      </c>
      <c r="AD10" s="23" t="s">
        <v>837</v>
      </c>
      <c r="AF10" s="23" t="s">
        <v>832</v>
      </c>
      <c r="AL10" s="23" t="s">
        <v>837</v>
      </c>
      <c r="AM10" s="23" t="s">
        <v>837</v>
      </c>
      <c r="AO10" s="23" t="s">
        <v>837</v>
      </c>
      <c r="AQ10" s="23" t="s">
        <v>872</v>
      </c>
      <c r="AS10" s="23" t="s">
        <v>837</v>
      </c>
      <c r="AU10" s="23" t="s">
        <v>832</v>
      </c>
      <c r="AV10" s="23" t="s">
        <v>837</v>
      </c>
      <c r="AW10" s="23" t="s">
        <v>837</v>
      </c>
      <c r="AX10" s="23" t="s">
        <v>837</v>
      </c>
      <c r="AY10" s="23" t="s">
        <v>832</v>
      </c>
      <c r="AZ10" s="23" t="s">
        <v>873</v>
      </c>
      <c r="BJ10" s="23" t="s">
        <v>837</v>
      </c>
      <c r="CB10" s="23" t="s">
        <v>837</v>
      </c>
      <c r="CD10" s="23" t="s">
        <v>837</v>
      </c>
      <c r="CE10" s="23" t="s">
        <v>837</v>
      </c>
      <c r="CG10" s="23" t="s">
        <v>837</v>
      </c>
      <c r="CV10" s="23" t="s">
        <v>839</v>
      </c>
      <c r="CW10" s="23" t="s">
        <v>874</v>
      </c>
      <c r="CX10" s="23" t="str">
        <f aca="false">IF(NOT(ISBLANK(CW10)),CONCATENATE("lamd:class_",CW10),CONCATENATE("lamd:class_",CV10)  )</f>
        <v>lamd:class_EESC</v>
      </c>
    </row>
    <row r="11" customFormat="false" ht="91" hidden="false" customHeight="false" outlineLevel="0" collapsed="false">
      <c r="A11" s="23" t="s">
        <v>904</v>
      </c>
      <c r="B11" s="23" t="str">
        <f aca="false">C11</f>
        <v>Statement of Council's reasons
position at first reading with a view to the adoption of</v>
      </c>
      <c r="C11" s="23" t="s">
        <v>905</v>
      </c>
      <c r="D11" s="25" t="s">
        <v>906</v>
      </c>
      <c r="E11" s="25" t="s">
        <v>907</v>
      </c>
      <c r="G11" s="23" t="s">
        <v>908</v>
      </c>
      <c r="H11" s="23" t="s">
        <v>909</v>
      </c>
      <c r="I11" s="23" t="s">
        <v>910</v>
      </c>
      <c r="J11" s="23" t="s">
        <v>911</v>
      </c>
      <c r="K11" s="23" t="s">
        <v>830</v>
      </c>
      <c r="L11" s="23" t="s">
        <v>912</v>
      </c>
      <c r="N11" s="23" t="s">
        <v>832</v>
      </c>
      <c r="O11" s="23" t="s">
        <v>832</v>
      </c>
      <c r="P11" s="23" t="s">
        <v>832</v>
      </c>
      <c r="R11" s="23" t="s">
        <v>830</v>
      </c>
      <c r="S11" s="23" t="s">
        <v>854</v>
      </c>
      <c r="W11" s="23" t="s">
        <v>913</v>
      </c>
      <c r="AO11" s="23" t="s">
        <v>837</v>
      </c>
      <c r="AQ11" s="23" t="s">
        <v>837</v>
      </c>
      <c r="AV11" s="23" t="s">
        <v>837</v>
      </c>
      <c r="AW11" s="23" t="s">
        <v>837</v>
      </c>
      <c r="CB11" s="23" t="s">
        <v>883</v>
      </c>
      <c r="CD11" s="23" t="s">
        <v>837</v>
      </c>
      <c r="CE11" s="23" t="s">
        <v>837</v>
      </c>
      <c r="CG11" s="23" t="s">
        <v>884</v>
      </c>
      <c r="CV11" s="23" t="s">
        <v>839</v>
      </c>
      <c r="CW11" s="23" t="s">
        <v>914</v>
      </c>
      <c r="CX11" s="23" t="str">
        <f aca="false">IF(NOT(ISBLANK(CW11)),CONCATENATE("lamd:class_",CW11),CONCATENATE("lamd:class_",CV11)  )</f>
        <v>lamd:class_CONSIL</v>
      </c>
    </row>
    <row r="12" customFormat="false" ht="202.95" hidden="false" customHeight="false" outlineLevel="0" collapsed="false">
      <c r="A12" s="23" t="s">
        <v>915</v>
      </c>
      <c r="B12" s="23" t="str">
        <f aca="false">C12</f>
        <v>Proposal for amending regulation
(COM number)</v>
      </c>
      <c r="C12" s="23" t="s">
        <v>916</v>
      </c>
      <c r="D12" s="23" t="s">
        <v>917</v>
      </c>
      <c r="E12" s="23" t="s">
        <v>918</v>
      </c>
      <c r="F12" s="23" t="s">
        <v>919</v>
      </c>
      <c r="G12" s="23" t="s">
        <v>920</v>
      </c>
      <c r="H12" s="23" t="s">
        <v>921</v>
      </c>
      <c r="I12" s="23" t="s">
        <v>828</v>
      </c>
      <c r="J12" s="23" t="s">
        <v>922</v>
      </c>
      <c r="K12" s="23" t="s">
        <v>830</v>
      </c>
      <c r="L12" s="23" t="s">
        <v>923</v>
      </c>
      <c r="N12" s="23" t="s">
        <v>832</v>
      </c>
      <c r="O12" s="23" t="s">
        <v>832</v>
      </c>
      <c r="P12" s="23" t="s">
        <v>832</v>
      </c>
      <c r="R12" s="23" t="s">
        <v>830</v>
      </c>
      <c r="S12" s="23" t="s">
        <v>837</v>
      </c>
      <c r="W12" s="23" t="s">
        <v>924</v>
      </c>
      <c r="X12" s="23" t="s">
        <v>925</v>
      </c>
      <c r="AF12" s="23" t="s">
        <v>837</v>
      </c>
      <c r="AK12" s="23" t="s">
        <v>926</v>
      </c>
      <c r="AL12" s="23" t="s">
        <v>837</v>
      </c>
      <c r="AM12" s="23" t="s">
        <v>837</v>
      </c>
      <c r="AO12" s="23" t="s">
        <v>837</v>
      </c>
      <c r="AQ12" s="23" t="s">
        <v>837</v>
      </c>
      <c r="AV12" s="23" t="s">
        <v>837</v>
      </c>
      <c r="AW12" s="23" t="s">
        <v>837</v>
      </c>
      <c r="AY12" s="23" t="s">
        <v>832</v>
      </c>
      <c r="AZ12" s="23" t="s">
        <v>832</v>
      </c>
      <c r="CC12" s="23" t="s">
        <v>927</v>
      </c>
      <c r="CD12" s="23" t="s">
        <v>837</v>
      </c>
      <c r="CE12" s="23" t="s">
        <v>837</v>
      </c>
      <c r="CG12" s="23" t="s">
        <v>884</v>
      </c>
      <c r="CV12" s="23" t="s">
        <v>839</v>
      </c>
      <c r="CW12" s="23" t="s">
        <v>840</v>
      </c>
      <c r="CX12" s="23" t="str">
        <f aca="false">IF(NOT(ISBLANK(CW12)),CONCATENATE("lamd:class_",CW12),CONCATENATE("lamd:class_",CV12)  )</f>
        <v>lamd:class_COM</v>
      </c>
    </row>
    <row r="13" customFormat="false" ht="202.95" hidden="false" customHeight="false" outlineLevel="0" collapsed="false">
      <c r="A13" s="23" t="s">
        <v>928</v>
      </c>
      <c r="B13" s="23" t="str">
        <f aca="false">C13</f>
        <v>Proposal for regulation
(COM number)</v>
      </c>
      <c r="C13" s="23" t="s">
        <v>929</v>
      </c>
      <c r="D13" s="23" t="s">
        <v>930</v>
      </c>
      <c r="E13" s="23" t="s">
        <v>931</v>
      </c>
      <c r="F13" s="23" t="s">
        <v>932</v>
      </c>
      <c r="G13" s="23" t="s">
        <v>933</v>
      </c>
      <c r="H13" s="23" t="s">
        <v>921</v>
      </c>
      <c r="I13" s="23" t="s">
        <v>828</v>
      </c>
      <c r="J13" s="23" t="s">
        <v>922</v>
      </c>
      <c r="K13" s="23" t="s">
        <v>830</v>
      </c>
      <c r="L13" s="23" t="s">
        <v>923</v>
      </c>
      <c r="N13" s="23" t="s">
        <v>832</v>
      </c>
      <c r="O13" s="23" t="s">
        <v>832</v>
      </c>
      <c r="P13" s="23" t="s">
        <v>832</v>
      </c>
      <c r="R13" s="23" t="s">
        <v>830</v>
      </c>
      <c r="S13" s="23" t="s">
        <v>837</v>
      </c>
      <c r="W13" s="23" t="s">
        <v>924</v>
      </c>
      <c r="X13" s="23" t="s">
        <v>925</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884</v>
      </c>
      <c r="CV13" s="23" t="s">
        <v>839</v>
      </c>
      <c r="CW13" s="23" t="s">
        <v>840</v>
      </c>
      <c r="CX13" s="23" t="str">
        <f aca="false">IF(NOT(ISBLANK(CW13)),CONCATENATE("lamd:class_",CW13),CONCATENATE("lamd:class_",CV13)  )</f>
        <v>lamd:class_COM</v>
      </c>
    </row>
    <row r="14" customFormat="false" ht="202.95" hidden="false" customHeight="false" outlineLevel="0" collapsed="false">
      <c r="A14" s="23" t="s">
        <v>934</v>
      </c>
      <c r="B14" s="23" t="str">
        <f aca="false">C14</f>
        <v>Amended proposal for a regulation
amendment to proposal
(COM number)</v>
      </c>
      <c r="C14" s="26" t="s">
        <v>935</v>
      </c>
      <c r="D14" s="23" t="s">
        <v>936</v>
      </c>
      <c r="E14" s="23" t="s">
        <v>937</v>
      </c>
      <c r="F14" s="23" t="s">
        <v>938</v>
      </c>
      <c r="G14" s="23" t="s">
        <v>939</v>
      </c>
      <c r="H14" s="23" t="s">
        <v>921</v>
      </c>
      <c r="I14" s="23" t="s">
        <v>828</v>
      </c>
      <c r="J14" s="23" t="s">
        <v>940</v>
      </c>
      <c r="K14" s="23" t="s">
        <v>830</v>
      </c>
      <c r="L14" s="23" t="s">
        <v>923</v>
      </c>
      <c r="N14" s="23" t="s">
        <v>832</v>
      </c>
      <c r="O14" s="23" t="s">
        <v>832</v>
      </c>
      <c r="P14" s="23" t="s">
        <v>832</v>
      </c>
      <c r="R14" s="23" t="s">
        <v>830</v>
      </c>
      <c r="S14" s="23" t="s">
        <v>837</v>
      </c>
      <c r="W14" s="23" t="s">
        <v>924</v>
      </c>
      <c r="X14" s="23" t="s">
        <v>925</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884</v>
      </c>
      <c r="CV14" s="23" t="s">
        <v>839</v>
      </c>
      <c r="CW14" s="23" t="s">
        <v>840</v>
      </c>
      <c r="CX14" s="23" t="str">
        <f aca="false">IF(NOT(ISBLANK(CW14)),CONCATENATE("lamd:class_",CW14),CONCATENATE("lamd:class_",CV14)  )</f>
        <v>lamd:class_COM</v>
      </c>
    </row>
    <row r="15" customFormat="false" ht="202.95" hidden="false" customHeight="false" outlineLevel="0" collapsed="false">
      <c r="A15" s="23" t="s">
        <v>941</v>
      </c>
      <c r="B15" s="23" t="str">
        <f aca="false">C15</f>
        <v>Proposal for an amending directive 
(COM number)</v>
      </c>
      <c r="C15" s="23" t="s">
        <v>942</v>
      </c>
      <c r="D15" s="23" t="s">
        <v>943</v>
      </c>
      <c r="E15" s="23" t="s">
        <v>944</v>
      </c>
      <c r="F15" s="23" t="s">
        <v>945</v>
      </c>
      <c r="G15" s="23" t="s">
        <v>946</v>
      </c>
      <c r="H15" s="23" t="s">
        <v>947</v>
      </c>
      <c r="I15" s="23" t="s">
        <v>828</v>
      </c>
      <c r="J15" s="23" t="s">
        <v>948</v>
      </c>
      <c r="K15" s="23" t="s">
        <v>830</v>
      </c>
      <c r="L15" s="23" t="s">
        <v>923</v>
      </c>
      <c r="N15" s="23" t="s">
        <v>832</v>
      </c>
      <c r="O15" s="23" t="s">
        <v>832</v>
      </c>
      <c r="P15" s="23" t="s">
        <v>832</v>
      </c>
      <c r="R15" s="23" t="s">
        <v>830</v>
      </c>
      <c r="S15" s="23" t="s">
        <v>837</v>
      </c>
      <c r="W15" s="23" t="s">
        <v>924</v>
      </c>
      <c r="X15" s="23" t="s">
        <v>925</v>
      </c>
      <c r="AF15" s="23" t="s">
        <v>837</v>
      </c>
      <c r="AK15" s="23" t="s">
        <v>926</v>
      </c>
      <c r="AL15" s="23" t="s">
        <v>837</v>
      </c>
      <c r="AM15" s="23" t="s">
        <v>837</v>
      </c>
      <c r="AO15" s="23" t="s">
        <v>837</v>
      </c>
      <c r="AQ15" s="23" t="s">
        <v>837</v>
      </c>
      <c r="AV15" s="23" t="s">
        <v>837</v>
      </c>
      <c r="AW15" s="23" t="s">
        <v>837</v>
      </c>
      <c r="AY15" s="23" t="s">
        <v>832</v>
      </c>
      <c r="AZ15" s="23" t="s">
        <v>832</v>
      </c>
      <c r="CC15" s="23" t="s">
        <v>927</v>
      </c>
      <c r="CD15" s="23" t="s">
        <v>837</v>
      </c>
      <c r="CE15" s="23" t="s">
        <v>837</v>
      </c>
      <c r="CG15" s="23" t="s">
        <v>884</v>
      </c>
      <c r="CX15" s="23" t="str">
        <f aca="false">IF(NOT(ISBLANK(CW15)),CONCATENATE("lamd:class_",CW15),CONCATENATE("lamd:class_",CV15)  )</f>
        <v>lamd:class_</v>
      </c>
    </row>
    <row r="16" customFormat="false" ht="202.95" hidden="false" customHeight="false" outlineLevel="0" collapsed="false">
      <c r="A16" s="23" t="s">
        <v>949</v>
      </c>
      <c r="B16" s="23" t="str">
        <f aca="false">C16</f>
        <v>Proposal for directive 
(COM number)</v>
      </c>
      <c r="C16" s="23" t="s">
        <v>950</v>
      </c>
      <c r="D16" s="23" t="s">
        <v>951</v>
      </c>
      <c r="E16" s="23" t="s">
        <v>952</v>
      </c>
      <c r="F16" s="23" t="s">
        <v>953</v>
      </c>
      <c r="G16" s="23" t="s">
        <v>954</v>
      </c>
      <c r="H16" s="23" t="s">
        <v>947</v>
      </c>
      <c r="I16" s="23" t="s">
        <v>828</v>
      </c>
      <c r="J16" s="23" t="s">
        <v>948</v>
      </c>
      <c r="K16" s="23" t="s">
        <v>830</v>
      </c>
      <c r="L16" s="23" t="s">
        <v>923</v>
      </c>
      <c r="N16" s="23" t="s">
        <v>832</v>
      </c>
      <c r="O16" s="23" t="s">
        <v>832</v>
      </c>
      <c r="P16" s="23" t="s">
        <v>832</v>
      </c>
      <c r="R16" s="23" t="s">
        <v>830</v>
      </c>
      <c r="S16" s="23" t="s">
        <v>837</v>
      </c>
      <c r="W16" s="23" t="s">
        <v>924</v>
      </c>
      <c r="X16" s="23" t="s">
        <v>925</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884</v>
      </c>
      <c r="CV16" s="23" t="s">
        <v>839</v>
      </c>
      <c r="CW16" s="23" t="s">
        <v>840</v>
      </c>
      <c r="CX16" s="23" t="str">
        <f aca="false">IF(NOT(ISBLANK(CW16)),CONCATENATE("lamd:class_",CW16),CONCATENATE("lamd:class_",CV16)  )</f>
        <v>lamd:class_COM</v>
      </c>
    </row>
    <row r="17" customFormat="false" ht="202.95" hidden="false" customHeight="false" outlineLevel="0" collapsed="false">
      <c r="A17" s="23" t="s">
        <v>955</v>
      </c>
      <c r="B17" s="23" t="str">
        <f aca="false">C17</f>
        <v>Amended proposal for a directive 
amendment to proposal
(COM number)</v>
      </c>
      <c r="C17" s="26" t="s">
        <v>956</v>
      </c>
      <c r="D17" s="26" t="s">
        <v>957</v>
      </c>
      <c r="E17" s="23" t="s">
        <v>958</v>
      </c>
      <c r="F17" s="26" t="s">
        <v>959</v>
      </c>
      <c r="G17" s="26" t="s">
        <v>960</v>
      </c>
      <c r="H17" s="23" t="s">
        <v>947</v>
      </c>
      <c r="I17" s="23" t="s">
        <v>828</v>
      </c>
      <c r="J17" s="26" t="s">
        <v>961</v>
      </c>
      <c r="K17" s="23" t="s">
        <v>830</v>
      </c>
      <c r="L17" s="23" t="s">
        <v>923</v>
      </c>
      <c r="N17" s="23" t="s">
        <v>832</v>
      </c>
      <c r="O17" s="23" t="s">
        <v>832</v>
      </c>
      <c r="P17" s="23" t="s">
        <v>832</v>
      </c>
      <c r="R17" s="23" t="s">
        <v>830</v>
      </c>
      <c r="S17" s="23" t="s">
        <v>837</v>
      </c>
      <c r="W17" s="23" t="s">
        <v>924</v>
      </c>
      <c r="X17" s="23" t="s">
        <v>925</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884</v>
      </c>
      <c r="CV17" s="23" t="s">
        <v>839</v>
      </c>
      <c r="CW17" s="23" t="s">
        <v>840</v>
      </c>
      <c r="CX17" s="23" t="str">
        <f aca="false">IF(NOT(ISBLANK(CW17)),CONCATENATE("lamd:class_",CW17),CONCATENATE("lamd:class_",CV17)  )</f>
        <v>lamd:class_COM</v>
      </c>
    </row>
    <row r="18" customFormat="false" ht="91" hidden="false" customHeight="false" outlineLevel="0" collapsed="false">
      <c r="A18" s="23" t="s">
        <v>962</v>
      </c>
      <c r="B18" s="23" t="str">
        <f aca="false">C18</f>
        <v>Judgment of the Court
case</v>
      </c>
      <c r="C18" s="23" t="s">
        <v>963</v>
      </c>
      <c r="D18" s="23" t="s">
        <v>964</v>
      </c>
      <c r="E18" s="23" t="s">
        <v>965</v>
      </c>
      <c r="F18" s="23" t="s">
        <v>966</v>
      </c>
      <c r="G18" s="23" t="s">
        <v>967</v>
      </c>
      <c r="H18" s="23" t="s">
        <v>968</v>
      </c>
      <c r="I18" s="23" t="s">
        <v>969</v>
      </c>
      <c r="J18" s="23" t="s">
        <v>970</v>
      </c>
      <c r="K18" s="23" t="s">
        <v>830</v>
      </c>
      <c r="L18" s="23" t="s">
        <v>971</v>
      </c>
      <c r="N18" s="23" t="s">
        <v>873</v>
      </c>
      <c r="R18" s="23" t="s">
        <v>830</v>
      </c>
      <c r="S18" s="23" t="s">
        <v>837</v>
      </c>
      <c r="AE18" s="23" t="s">
        <v>830</v>
      </c>
      <c r="AT18" s="23" t="s">
        <v>832</v>
      </c>
      <c r="CD18" s="23" t="s">
        <v>837</v>
      </c>
      <c r="CE18" s="23" t="s">
        <v>837</v>
      </c>
      <c r="CH18" s="23" t="s">
        <v>832</v>
      </c>
      <c r="CI18" s="23" t="s">
        <v>832</v>
      </c>
      <c r="CJ18" s="23" t="s">
        <v>832</v>
      </c>
      <c r="CK18" s="23" t="s">
        <v>837</v>
      </c>
      <c r="CR18" s="23" t="s">
        <v>972</v>
      </c>
      <c r="CT18" s="23" t="s">
        <v>832</v>
      </c>
      <c r="CV18" s="23" t="s">
        <v>973</v>
      </c>
      <c r="CX18" s="23" t="str">
        <f aca="false">IF(NOT(ISBLANK(CW18)),CONCATENATE("lamd:class_",CW18),CONCATENATE("lamd:class_",CV18)  )</f>
        <v>lamd:class_CASE</v>
      </c>
    </row>
    <row r="19" customFormat="false" ht="91" hidden="false" customHeight="false" outlineLevel="0" collapsed="false">
      <c r="A19" s="23" t="s">
        <v>974</v>
      </c>
      <c r="B19" s="23" t="str">
        <f aca="false">C19</f>
        <v>Order of the Court
case</v>
      </c>
      <c r="C19" s="23" t="s">
        <v>975</v>
      </c>
      <c r="D19" s="23" t="s">
        <v>976</v>
      </c>
      <c r="E19" s="23" t="s">
        <v>977</v>
      </c>
      <c r="F19" s="23" t="s">
        <v>966</v>
      </c>
      <c r="G19" s="23" t="s">
        <v>978</v>
      </c>
      <c r="H19" s="23" t="s">
        <v>968</v>
      </c>
      <c r="I19" s="23" t="s">
        <v>969</v>
      </c>
      <c r="J19" s="23" t="s">
        <v>970</v>
      </c>
      <c r="K19" s="23" t="s">
        <v>830</v>
      </c>
      <c r="L19" s="23" t="s">
        <v>979</v>
      </c>
      <c r="N19" s="23" t="s">
        <v>873</v>
      </c>
      <c r="R19" s="23" t="s">
        <v>830</v>
      </c>
      <c r="S19" s="23" t="s">
        <v>837</v>
      </c>
      <c r="AE19" s="23" t="s">
        <v>830</v>
      </c>
      <c r="AT19" s="23" t="s">
        <v>832</v>
      </c>
      <c r="CD19" s="23" t="s">
        <v>837</v>
      </c>
      <c r="CE19" s="23" t="s">
        <v>837</v>
      </c>
      <c r="CH19" s="23" t="s">
        <v>832</v>
      </c>
      <c r="CI19" s="23" t="s">
        <v>832</v>
      </c>
      <c r="CJ19" s="23" t="s">
        <v>832</v>
      </c>
      <c r="CK19" s="23" t="s">
        <v>837</v>
      </c>
      <c r="CR19" s="23" t="s">
        <v>980</v>
      </c>
      <c r="CT19" s="23" t="s">
        <v>832</v>
      </c>
      <c r="CV19" s="23" t="s">
        <v>973</v>
      </c>
      <c r="CX19" s="23" t="str">
        <f aca="false">IF(NOT(ISBLANK(CW19)),CONCATENATE("lamd:class_",CW19),CONCATENATE("lamd:class_",CV19)  )</f>
        <v>lamd:class_CASE</v>
      </c>
    </row>
    <row r="20" customFormat="false" ht="46.25" hidden="false" customHeight="false" outlineLevel="0" collapsed="false">
      <c r="A20" s="23" t="s">
        <v>981</v>
      </c>
      <c r="B20" s="23" t="str">
        <f aca="false">C20</f>
        <v>Arrangement
European Union</v>
      </c>
      <c r="C20" s="23" t="s">
        <v>982</v>
      </c>
      <c r="D20" s="23" t="s">
        <v>983</v>
      </c>
      <c r="E20" s="23" t="s">
        <v>984</v>
      </c>
      <c r="F20" s="23" t="s">
        <v>985</v>
      </c>
      <c r="G20" s="23" t="s">
        <v>986</v>
      </c>
      <c r="H20" s="23" t="s">
        <v>987</v>
      </c>
      <c r="I20" s="23" t="s">
        <v>988</v>
      </c>
      <c r="J20" s="23" t="s">
        <v>989</v>
      </c>
      <c r="K20" s="23" t="s">
        <v>830</v>
      </c>
      <c r="L20" s="23" t="s">
        <v>990</v>
      </c>
      <c r="N20" s="23" t="s">
        <v>991</v>
      </c>
      <c r="O20" s="23" t="s">
        <v>992</v>
      </c>
      <c r="P20" s="23" t="s">
        <v>993</v>
      </c>
      <c r="R20" s="23" t="s">
        <v>830</v>
      </c>
      <c r="S20" s="23" t="s">
        <v>994</v>
      </c>
      <c r="T20" s="23" t="s">
        <v>832</v>
      </c>
      <c r="U20" s="23" t="s">
        <v>837</v>
      </c>
      <c r="V20" s="23" t="s">
        <v>837</v>
      </c>
      <c r="W20" s="23" t="s">
        <v>832</v>
      </c>
      <c r="X20" s="23" t="s">
        <v>837</v>
      </c>
      <c r="AA20" s="23" t="s">
        <v>832</v>
      </c>
      <c r="AB20" s="23" t="s">
        <v>995</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23" t="s">
        <v>996</v>
      </c>
      <c r="CX20" s="23" t="str">
        <f aca="false">IF(NOT(ISBLANK(CW20)),CONCATENATE("lamd:class_",CW20),CONCATENATE("lamd:class_",CV20)  )</f>
        <v>lamd:class_AGREE</v>
      </c>
    </row>
    <row r="21" customFormat="false" ht="46.25" hidden="false" customHeight="false" outlineLevel="0" collapsed="false">
      <c r="A21" s="23" t="s">
        <v>997</v>
      </c>
      <c r="B21" s="23" t="str">
        <f aca="false">C21</f>
        <v>Withdrawal
Commission proposals</v>
      </c>
      <c r="C21" s="23" t="s">
        <v>998</v>
      </c>
      <c r="D21" s="23" t="s">
        <v>999</v>
      </c>
      <c r="E21" s="23" t="s">
        <v>1000</v>
      </c>
      <c r="G21" s="23" t="s">
        <v>1001</v>
      </c>
      <c r="H21" s="23" t="s">
        <v>827</v>
      </c>
      <c r="I21" s="23" t="s">
        <v>1002</v>
      </c>
      <c r="J21" s="23" t="s">
        <v>1003</v>
      </c>
      <c r="K21" s="23" t="s">
        <v>830</v>
      </c>
      <c r="L21" s="23" t="s">
        <v>831</v>
      </c>
      <c r="N21" s="23" t="s">
        <v>1004</v>
      </c>
      <c r="O21" s="23" t="s">
        <v>1005</v>
      </c>
      <c r="P21" s="23" t="s">
        <v>1006</v>
      </c>
      <c r="R21" s="23" t="s">
        <v>830</v>
      </c>
      <c r="S21" s="23" t="s">
        <v>854</v>
      </c>
      <c r="AO21" s="23" t="s">
        <v>837</v>
      </c>
      <c r="AQ21" s="23" t="s">
        <v>837</v>
      </c>
      <c r="AV21" s="23" t="s">
        <v>837</v>
      </c>
      <c r="AW21" s="23" t="s">
        <v>837</v>
      </c>
      <c r="BL21" s="23" t="s">
        <v>1007</v>
      </c>
      <c r="CE21" s="23" t="s">
        <v>837</v>
      </c>
      <c r="CG21" s="23" t="s">
        <v>1008</v>
      </c>
      <c r="CV21" s="23" t="s">
        <v>839</v>
      </c>
      <c r="CW21" s="23" t="s">
        <v>840</v>
      </c>
      <c r="CX21" s="23" t="str">
        <f aca="false">IF(NOT(ISBLANK(CW21)),CONCATENATE("lamd:class_",CW21),CONCATENATE("lamd:class_",CV21)  )</f>
        <v>lamd:class_COM</v>
      </c>
    </row>
    <row r="22" customFormat="false" ht="68.65" hidden="false" customHeight="false" outlineLevel="0" collapsed="false">
      <c r="A22" s="27" t="s">
        <v>1009</v>
      </c>
      <c r="B22" s="23" t="str">
        <f aca="false">C22</f>
        <v>European Commission
State aid 
Invitation to submit comments pursuant to Article 108(2) TFEU
Announcement</v>
      </c>
      <c r="C22" s="27" t="s">
        <v>1010</v>
      </c>
      <c r="D22" s="27" t="s">
        <v>1011</v>
      </c>
      <c r="E22" s="27" t="s">
        <v>1012</v>
      </c>
      <c r="F22" s="27"/>
      <c r="G22" s="27" t="s">
        <v>1013</v>
      </c>
      <c r="H22" s="27" t="s">
        <v>1014</v>
      </c>
      <c r="I22" s="27" t="s">
        <v>1002</v>
      </c>
      <c r="J22" s="27" t="s">
        <v>1015</v>
      </c>
      <c r="K22" s="27" t="s">
        <v>830</v>
      </c>
      <c r="L22" s="27" t="s">
        <v>831</v>
      </c>
      <c r="M22" s="27"/>
      <c r="N22" s="27" t="s">
        <v>1016</v>
      </c>
      <c r="O22" s="27" t="s">
        <v>1017</v>
      </c>
      <c r="P22" s="27" t="s">
        <v>1018</v>
      </c>
      <c r="Q22" s="27"/>
      <c r="R22" s="27" t="s">
        <v>830</v>
      </c>
      <c r="S22" s="27" t="s">
        <v>854</v>
      </c>
      <c r="T22" s="27"/>
      <c r="U22" s="27"/>
      <c r="V22" s="27"/>
      <c r="W22" s="27"/>
      <c r="X22" s="27"/>
      <c r="Y22" s="27"/>
      <c r="Z22" s="27"/>
      <c r="AA22" s="27"/>
      <c r="AB22" s="27"/>
      <c r="AC22" s="27"/>
      <c r="AD22" s="27"/>
      <c r="AE22" s="27"/>
      <c r="AF22" s="27"/>
      <c r="AG22" s="27"/>
      <c r="AH22" s="27"/>
      <c r="AI22" s="27"/>
      <c r="AJ22" s="27"/>
      <c r="AK22" s="27"/>
      <c r="AL22" s="27"/>
      <c r="AM22" s="27"/>
      <c r="AN22" s="27"/>
      <c r="AO22" s="27" t="s">
        <v>1019</v>
      </c>
      <c r="AP22" s="27"/>
      <c r="AQ22" s="27"/>
      <c r="AR22" s="27"/>
      <c r="AS22" s="27"/>
      <c r="AT22" s="27"/>
      <c r="AU22" s="27"/>
      <c r="AV22" s="27"/>
      <c r="AW22" s="27"/>
      <c r="AX22" s="27"/>
      <c r="AY22" s="27" t="s">
        <v>1020</v>
      </c>
      <c r="AZ22" s="27" t="s">
        <v>1021</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837</v>
      </c>
      <c r="CE22" s="27" t="s">
        <v>837</v>
      </c>
      <c r="CF22" s="27"/>
      <c r="CG22" s="27"/>
      <c r="CH22" s="27"/>
      <c r="CI22" s="27"/>
      <c r="CJ22" s="27"/>
      <c r="CK22" s="27"/>
      <c r="CL22" s="27"/>
      <c r="CM22" s="27"/>
      <c r="CN22" s="27"/>
      <c r="CO22" s="27"/>
      <c r="CP22" s="27"/>
      <c r="CQ22" s="27"/>
      <c r="CR22" s="27"/>
      <c r="CS22" s="27"/>
      <c r="CT22" s="27"/>
      <c r="CU22" s="27"/>
      <c r="CV22" s="23" t="s">
        <v>1022</v>
      </c>
      <c r="CW22" s="23" t="s">
        <v>1023</v>
      </c>
      <c r="CX22" s="23" t="str">
        <f aca="false">IF(NOT(ISBLANK(CW22)),CONCATENATE("lamd:class_",CW22),CONCATENATE("lamd:class_",CV22)  )</f>
        <v>lamd:class_STATEAID</v>
      </c>
    </row>
    <row r="23" customFormat="false" ht="57.45" hidden="false" customHeight="false" outlineLevel="0" collapsed="false">
      <c r="A23" s="27" t="s">
        <v>1024</v>
      </c>
      <c r="B23" s="23" t="str">
        <f aca="false">C23</f>
        <v>EFTA Surveillance Authority
State aid 
Invitation to submit comments</v>
      </c>
      <c r="C23" s="27" t="s">
        <v>1025</v>
      </c>
      <c r="D23" s="27" t="s">
        <v>1026</v>
      </c>
      <c r="E23" s="27" t="s">
        <v>1027</v>
      </c>
      <c r="F23" s="27" t="s">
        <v>1028</v>
      </c>
      <c r="G23" s="27" t="s">
        <v>1029</v>
      </c>
      <c r="H23" s="27" t="s">
        <v>1014</v>
      </c>
      <c r="I23" s="27" t="s">
        <v>1030</v>
      </c>
      <c r="J23" s="27" t="s">
        <v>1015</v>
      </c>
      <c r="K23" s="27" t="s">
        <v>830</v>
      </c>
      <c r="L23" s="27" t="s">
        <v>1031</v>
      </c>
      <c r="M23" s="27"/>
      <c r="N23" s="27" t="s">
        <v>1016</v>
      </c>
      <c r="O23" s="27" t="s">
        <v>1032</v>
      </c>
      <c r="P23" s="27" t="s">
        <v>1033</v>
      </c>
      <c r="Q23" s="27"/>
      <c r="R23" s="27" t="s">
        <v>830</v>
      </c>
      <c r="S23" s="27" t="s">
        <v>854</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1034</v>
      </c>
      <c r="AZ23" s="27" t="s">
        <v>1035</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1036</v>
      </c>
      <c r="CE23" s="27" t="s">
        <v>837</v>
      </c>
      <c r="CF23" s="27"/>
      <c r="CG23" s="27"/>
      <c r="CH23" s="27"/>
      <c r="CI23" s="27"/>
      <c r="CJ23" s="27"/>
      <c r="CK23" s="27"/>
      <c r="CL23" s="27"/>
      <c r="CM23" s="27"/>
      <c r="CN23" s="27"/>
      <c r="CO23" s="27"/>
      <c r="CP23" s="27"/>
      <c r="CQ23" s="27"/>
      <c r="CR23" s="27"/>
      <c r="CS23" s="27"/>
      <c r="CT23" s="27"/>
      <c r="CU23" s="27"/>
      <c r="CV23" s="23" t="s">
        <v>1037</v>
      </c>
      <c r="CX23" s="23" t="str">
        <f aca="false">IF(NOT(ISBLANK(CW23)),CONCATENATE("lamd:class_",CW23),CONCATENATE("lamd:class_",CV23)  )</f>
        <v>lamd:class_EFTA</v>
      </c>
    </row>
    <row r="24" customFormat="false" ht="68.65" hidden="false" customHeight="false" outlineLevel="0" collapsed="false">
      <c r="A24" s="27" t="s">
        <v>1038</v>
      </c>
      <c r="B24" s="23" t="str">
        <f aca="false">C24</f>
        <v>EFTA Surveillance Authority
State aid 
Decision to open a formal investigation
Invitation to submit comments</v>
      </c>
      <c r="C24" s="27" t="s">
        <v>1039</v>
      </c>
      <c r="D24" s="27" t="s">
        <v>1040</v>
      </c>
      <c r="E24" s="27" t="s">
        <v>1041</v>
      </c>
      <c r="F24" s="27" t="s">
        <v>1042</v>
      </c>
      <c r="G24" s="27" t="s">
        <v>1043</v>
      </c>
      <c r="H24" s="27" t="s">
        <v>1044</v>
      </c>
      <c r="I24" s="27" t="s">
        <v>1030</v>
      </c>
      <c r="J24" s="27" t="s">
        <v>1015</v>
      </c>
      <c r="K24" s="27" t="s">
        <v>830</v>
      </c>
      <c r="L24" s="27" t="s">
        <v>1031</v>
      </c>
      <c r="M24" s="27"/>
      <c r="N24" s="27" t="s">
        <v>1016</v>
      </c>
      <c r="O24" s="27" t="s">
        <v>1032</v>
      </c>
      <c r="P24" s="27" t="s">
        <v>1033</v>
      </c>
      <c r="Q24" s="27"/>
      <c r="R24" s="27" t="s">
        <v>830</v>
      </c>
      <c r="S24" s="27" t="s">
        <v>854</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1034</v>
      </c>
      <c r="AZ24" s="27" t="s">
        <v>1035</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1036</v>
      </c>
      <c r="CE24" s="27" t="s">
        <v>837</v>
      </c>
      <c r="CF24" s="27"/>
      <c r="CG24" s="27"/>
      <c r="CH24" s="27"/>
      <c r="CI24" s="27"/>
      <c r="CJ24" s="27"/>
      <c r="CK24" s="27"/>
      <c r="CL24" s="27"/>
      <c r="CM24" s="27"/>
      <c r="CN24" s="27"/>
      <c r="CO24" s="27"/>
      <c r="CP24" s="27"/>
      <c r="CQ24" s="27"/>
      <c r="CR24" s="27"/>
      <c r="CS24" s="27"/>
      <c r="CT24" s="27"/>
      <c r="CU24" s="27"/>
      <c r="CV24" s="23" t="s">
        <v>1037</v>
      </c>
      <c r="CX24" s="23" t="str">
        <f aca="false">IF(NOT(ISBLANK(CW24)),CONCATENATE("lamd:class_",CW24),CONCATENATE("lamd:class_",CV24)  )</f>
        <v>lamd:class_EFTA</v>
      </c>
    </row>
    <row r="25" customFormat="false" ht="68.65" hidden="false" customHeight="false" outlineLevel="0" collapsed="false">
      <c r="A25" s="27" t="s">
        <v>1045</v>
      </c>
      <c r="B25" s="23" t="str">
        <f aca="false">C25</f>
        <v>EFTA Surveillance Authority decision
closing the formal investigation
State aid</v>
      </c>
      <c r="C25" s="27" t="s">
        <v>1046</v>
      </c>
      <c r="D25" s="27" t="s">
        <v>1047</v>
      </c>
      <c r="E25" s="27" t="s">
        <v>1048</v>
      </c>
      <c r="F25" s="27" t="s">
        <v>1049</v>
      </c>
      <c r="G25" s="27" t="s">
        <v>1050</v>
      </c>
      <c r="H25" s="27" t="s">
        <v>1044</v>
      </c>
      <c r="I25" s="27" t="s">
        <v>1030</v>
      </c>
      <c r="J25" s="27" t="s">
        <v>1051</v>
      </c>
      <c r="K25" s="27" t="s">
        <v>830</v>
      </c>
      <c r="L25" s="27" t="s">
        <v>1052</v>
      </c>
      <c r="M25" s="27"/>
      <c r="N25" s="27" t="s">
        <v>1016</v>
      </c>
      <c r="O25" s="27" t="s">
        <v>1032</v>
      </c>
      <c r="P25" s="27" t="s">
        <v>1033</v>
      </c>
      <c r="Q25" s="27"/>
      <c r="R25" s="27" t="s">
        <v>830</v>
      </c>
      <c r="S25" s="27" t="s">
        <v>833</v>
      </c>
      <c r="T25" s="27" t="s">
        <v>873</v>
      </c>
      <c r="U25" s="27" t="s">
        <v>1053</v>
      </c>
      <c r="V25" s="27" t="s">
        <v>1054</v>
      </c>
      <c r="W25" s="27" t="s">
        <v>873</v>
      </c>
      <c r="X25" s="27"/>
      <c r="Y25" s="27" t="s">
        <v>832</v>
      </c>
      <c r="Z25" s="27"/>
      <c r="AA25" s="27"/>
      <c r="AB25" s="27"/>
      <c r="AC25" s="27"/>
      <c r="AD25" s="27"/>
      <c r="AE25" s="27"/>
      <c r="AF25" s="27"/>
      <c r="AG25" s="27"/>
      <c r="AH25" s="27"/>
      <c r="AI25" s="27"/>
      <c r="AJ25" s="27" t="s">
        <v>830</v>
      </c>
      <c r="AK25" s="27" t="s">
        <v>830</v>
      </c>
      <c r="AL25" s="27"/>
      <c r="AM25" s="27"/>
      <c r="AN25" s="27"/>
      <c r="AO25" s="27"/>
      <c r="AP25" s="27"/>
      <c r="AQ25" s="27"/>
      <c r="AR25" s="27"/>
      <c r="AS25" s="27"/>
      <c r="AT25" s="27"/>
      <c r="AU25" s="27"/>
      <c r="AV25" s="27"/>
      <c r="AW25" s="27"/>
      <c r="AX25" s="27"/>
      <c r="AY25" s="27" t="s">
        <v>1034</v>
      </c>
      <c r="AZ25" s="27" t="s">
        <v>1055</v>
      </c>
      <c r="BA25" s="27" t="s">
        <v>837</v>
      </c>
      <c r="BB25" s="27"/>
      <c r="BC25" s="27" t="s">
        <v>837</v>
      </c>
      <c r="BD25" s="27" t="s">
        <v>837</v>
      </c>
      <c r="BE25" s="27"/>
      <c r="BF25" s="27"/>
      <c r="BG25" s="27" t="s">
        <v>837</v>
      </c>
      <c r="BH25" s="27"/>
      <c r="BI25" s="27" t="s">
        <v>837</v>
      </c>
      <c r="BJ25" s="27" t="s">
        <v>837</v>
      </c>
      <c r="BK25" s="27"/>
      <c r="BL25" s="27" t="s">
        <v>837</v>
      </c>
      <c r="BM25" s="27" t="s">
        <v>837</v>
      </c>
      <c r="BN25" s="27"/>
      <c r="BO25" s="27"/>
      <c r="BP25" s="27"/>
      <c r="BQ25" s="27"/>
      <c r="BR25" s="27"/>
      <c r="BS25" s="27"/>
      <c r="BT25" s="27"/>
      <c r="BU25" s="27"/>
      <c r="BV25" s="27"/>
      <c r="BW25" s="27"/>
      <c r="BX25" s="27"/>
      <c r="BY25" s="27"/>
      <c r="BZ25" s="27"/>
      <c r="CA25" s="27"/>
      <c r="CB25" s="27"/>
      <c r="CC25" s="27"/>
      <c r="CD25" s="27" t="s">
        <v>837</v>
      </c>
      <c r="CE25" s="27" t="s">
        <v>837</v>
      </c>
      <c r="CF25" s="27"/>
      <c r="CG25" s="27"/>
      <c r="CH25" s="27"/>
      <c r="CI25" s="27"/>
      <c r="CJ25" s="27"/>
      <c r="CK25" s="27"/>
      <c r="CL25" s="27"/>
      <c r="CM25" s="27"/>
      <c r="CN25" s="27"/>
      <c r="CO25" s="27"/>
      <c r="CP25" s="27"/>
      <c r="CQ25" s="27"/>
      <c r="CR25" s="27"/>
      <c r="CS25" s="27"/>
      <c r="CT25" s="27"/>
      <c r="CU25" s="27"/>
      <c r="CV25" s="23" t="s">
        <v>1037</v>
      </c>
      <c r="CX25" s="23" t="str">
        <f aca="false">IF(NOT(ISBLANK(CW25)),CONCATENATE("lamd:class_",CW25),CONCATENATE("lamd:class_",CV25)  )</f>
        <v>lamd:class_EFTA</v>
      </c>
    </row>
    <row r="26" customFormat="false" ht="57.45" hidden="false" customHeight="false" outlineLevel="0" collapsed="false">
      <c r="A26" s="27" t="s">
        <v>1056</v>
      </c>
      <c r="B26" s="23" t="str">
        <f aca="false">C26</f>
        <v>EFTA Surveillance Authority
No state aid within the meaning of Article 61(1) of the EEA agreement</v>
      </c>
      <c r="C26" s="27" t="s">
        <v>1057</v>
      </c>
      <c r="D26" s="27" t="s">
        <v>1058</v>
      </c>
      <c r="E26" s="27" t="s">
        <v>1059</v>
      </c>
      <c r="F26" s="27" t="s">
        <v>1060</v>
      </c>
      <c r="G26" s="27" t="s">
        <v>1061</v>
      </c>
      <c r="H26" s="27" t="s">
        <v>1014</v>
      </c>
      <c r="I26" s="27" t="s">
        <v>1030</v>
      </c>
      <c r="J26" s="27" t="s">
        <v>1003</v>
      </c>
      <c r="K26" s="27" t="s">
        <v>830</v>
      </c>
      <c r="L26" s="27" t="s">
        <v>1031</v>
      </c>
      <c r="M26" s="27"/>
      <c r="N26" s="27" t="s">
        <v>1016</v>
      </c>
      <c r="O26" s="27" t="s">
        <v>1032</v>
      </c>
      <c r="P26" s="27" t="s">
        <v>1033</v>
      </c>
      <c r="Q26" s="27"/>
      <c r="R26" s="27" t="s">
        <v>830</v>
      </c>
      <c r="S26" s="27" t="s">
        <v>854</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1034</v>
      </c>
      <c r="AZ26" s="27" t="s">
        <v>1062</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837</v>
      </c>
      <c r="CE26" s="27" t="s">
        <v>837</v>
      </c>
      <c r="CF26" s="27"/>
      <c r="CG26" s="27"/>
      <c r="CH26" s="27"/>
      <c r="CI26" s="27"/>
      <c r="CJ26" s="27"/>
      <c r="CK26" s="27"/>
      <c r="CL26" s="27"/>
      <c r="CM26" s="27"/>
      <c r="CN26" s="27"/>
      <c r="CO26" s="27"/>
      <c r="CP26" s="27"/>
      <c r="CQ26" s="27"/>
      <c r="CR26" s="27"/>
      <c r="CS26" s="27"/>
      <c r="CT26" s="27"/>
      <c r="CU26" s="27"/>
      <c r="CV26" s="23" t="s">
        <v>1037</v>
      </c>
      <c r="CX26" s="23" t="str">
        <f aca="false">IF(NOT(ISBLANK(CW26)),CONCATENATE("lamd:class_",CW26),CONCATENATE("lamd:class_",CV26)  )</f>
        <v>lamd:class_EFTA</v>
      </c>
    </row>
    <row r="27" customFormat="false" ht="76.5" hidden="false" customHeight="true" outlineLevel="0" collapsed="false">
      <c r="A27" s="27" t="s">
        <v>1063</v>
      </c>
      <c r="B27" s="23" t="str">
        <f aca="false">C27</f>
        <v>Communication
Notice
EFTA Surveillance Authority
Article 27(4)</v>
      </c>
      <c r="C27" s="27" t="s">
        <v>1064</v>
      </c>
      <c r="D27" s="27" t="s">
        <v>1065</v>
      </c>
      <c r="E27" s="27" t="s">
        <v>1066</v>
      </c>
      <c r="F27" s="27" t="s">
        <v>1067</v>
      </c>
      <c r="G27" s="27" t="s">
        <v>1068</v>
      </c>
      <c r="H27" s="27" t="s">
        <v>1014</v>
      </c>
      <c r="I27" s="27" t="s">
        <v>1030</v>
      </c>
      <c r="J27" s="27" t="s">
        <v>1069</v>
      </c>
      <c r="K27" s="27" t="s">
        <v>830</v>
      </c>
      <c r="L27" s="27" t="s">
        <v>1031</v>
      </c>
      <c r="M27" s="27"/>
      <c r="N27" s="27" t="s">
        <v>1070</v>
      </c>
      <c r="O27" s="27" t="s">
        <v>1071</v>
      </c>
      <c r="P27" s="27" t="s">
        <v>1072</v>
      </c>
      <c r="Q27" s="27"/>
      <c r="R27" s="27" t="s">
        <v>830</v>
      </c>
      <c r="S27" s="27" t="s">
        <v>854</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1034</v>
      </c>
      <c r="AZ27" s="27" t="s">
        <v>1073</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837</v>
      </c>
      <c r="CE27" s="27" t="s">
        <v>837</v>
      </c>
      <c r="CF27" s="27"/>
      <c r="CG27" s="27"/>
      <c r="CH27" s="27"/>
      <c r="CI27" s="27"/>
      <c r="CJ27" s="27"/>
      <c r="CK27" s="27"/>
      <c r="CL27" s="27"/>
      <c r="CM27" s="27"/>
      <c r="CN27" s="27"/>
      <c r="CO27" s="27"/>
      <c r="CP27" s="27"/>
      <c r="CQ27" s="27"/>
      <c r="CR27" s="27"/>
      <c r="CS27" s="27"/>
      <c r="CT27" s="27"/>
      <c r="CU27" s="27"/>
      <c r="CV27" s="23" t="s">
        <v>1037</v>
      </c>
      <c r="CX27" s="23" t="str">
        <f aca="false">IF(NOT(ISBLANK(CW27)),CONCATENATE("lamd:class_",CW27),CONCATENATE("lamd:class_",CV27)  )</f>
        <v>lamd:class_EFTA</v>
      </c>
    </row>
    <row r="28" customFormat="false" ht="79.85" hidden="false" customHeight="false" outlineLevel="0" collapsed="false">
      <c r="A28" s="27" t="s">
        <v>1074</v>
      </c>
      <c r="B28" s="23" t="str">
        <f aca="false">C28</f>
        <v>Notice
EFTA Surveillance Authority 
Cartel cases</v>
      </c>
      <c r="C28" s="27" t="s">
        <v>1075</v>
      </c>
      <c r="D28" s="27" t="s">
        <v>1076</v>
      </c>
      <c r="E28" s="27" t="s">
        <v>1077</v>
      </c>
      <c r="F28" s="27" t="s">
        <v>1078</v>
      </c>
      <c r="G28" s="27" t="s">
        <v>1079</v>
      </c>
      <c r="H28" s="27" t="s">
        <v>1080</v>
      </c>
      <c r="I28" s="27" t="s">
        <v>1030</v>
      </c>
      <c r="J28" s="27" t="s">
        <v>1081</v>
      </c>
      <c r="K28" s="27" t="s">
        <v>830</v>
      </c>
      <c r="L28" s="27" t="s">
        <v>1031</v>
      </c>
      <c r="M28" s="27"/>
      <c r="N28" s="27" t="s">
        <v>1082</v>
      </c>
      <c r="O28" s="27" t="s">
        <v>1083</v>
      </c>
      <c r="P28" s="27" t="s">
        <v>1084</v>
      </c>
      <c r="Q28" s="27"/>
      <c r="R28" s="27" t="s">
        <v>830</v>
      </c>
      <c r="S28" s="27" t="s">
        <v>854</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1034</v>
      </c>
      <c r="AZ28" s="27" t="s">
        <v>832</v>
      </c>
      <c r="BA28" s="27" t="s">
        <v>837</v>
      </c>
      <c r="BB28" s="27" t="s">
        <v>837</v>
      </c>
      <c r="BC28" s="27" t="s">
        <v>837</v>
      </c>
      <c r="BD28" s="27" t="s">
        <v>837</v>
      </c>
      <c r="BE28" s="27"/>
      <c r="BF28" s="27"/>
      <c r="BG28" s="27"/>
      <c r="BH28" s="27"/>
      <c r="BI28" s="27"/>
      <c r="BJ28" s="27" t="s">
        <v>837</v>
      </c>
      <c r="BK28" s="27"/>
      <c r="BL28" s="27" t="s">
        <v>837</v>
      </c>
      <c r="BM28" s="27"/>
      <c r="BN28" s="27"/>
      <c r="BO28" s="27"/>
      <c r="BP28" s="27"/>
      <c r="BQ28" s="27"/>
      <c r="BR28" s="27"/>
      <c r="BS28" s="27"/>
      <c r="BT28" s="27"/>
      <c r="BU28" s="27"/>
      <c r="BV28" s="27"/>
      <c r="BW28" s="27"/>
      <c r="BX28" s="27"/>
      <c r="BY28" s="27"/>
      <c r="BZ28" s="27"/>
      <c r="CA28" s="27"/>
      <c r="CB28" s="27"/>
      <c r="CC28" s="27"/>
      <c r="CD28" s="27" t="s">
        <v>837</v>
      </c>
      <c r="CE28" s="27" t="s">
        <v>837</v>
      </c>
      <c r="CF28" s="27"/>
      <c r="CG28" s="27"/>
      <c r="CH28" s="27"/>
      <c r="CI28" s="27"/>
      <c r="CJ28" s="27"/>
      <c r="CK28" s="27"/>
      <c r="CL28" s="27"/>
      <c r="CM28" s="27"/>
      <c r="CN28" s="27"/>
      <c r="CO28" s="27"/>
      <c r="CP28" s="27"/>
      <c r="CQ28" s="27"/>
      <c r="CR28" s="27"/>
      <c r="CS28" s="27"/>
      <c r="CT28" s="27"/>
      <c r="CU28" s="27"/>
      <c r="CV28" s="23" t="s">
        <v>1037</v>
      </c>
      <c r="CX28" s="23" t="str">
        <f aca="false">IF(NOT(ISBLANK(CW28)),CONCATENATE("lamd:class_",CW28),CONCATENATE("lamd:class_",CV28)  )</f>
        <v>lamd:class_EFTA</v>
      </c>
    </row>
    <row r="29" customFormat="false" ht="46.25" hidden="false" customHeight="false" outlineLevel="0" collapsed="false">
      <c r="A29" s="27" t="s">
        <v>1085</v>
      </c>
      <c r="B29" s="23" t="str">
        <f aca="false">C29</f>
        <v>Summary of Decision
EFTA Surveillance Authority</v>
      </c>
      <c r="C29" s="27" t="s">
        <v>1086</v>
      </c>
      <c r="D29" s="27" t="s">
        <v>1087</v>
      </c>
      <c r="E29" s="27" t="s">
        <v>1088</v>
      </c>
      <c r="F29" s="27" t="s">
        <v>1089</v>
      </c>
      <c r="G29" s="27" t="s">
        <v>1090</v>
      </c>
      <c r="H29" s="27" t="s">
        <v>1080</v>
      </c>
      <c r="I29" s="27" t="s">
        <v>1030</v>
      </c>
      <c r="J29" s="27" t="s">
        <v>1081</v>
      </c>
      <c r="K29" s="27" t="s">
        <v>830</v>
      </c>
      <c r="L29" s="27" t="s">
        <v>1031</v>
      </c>
      <c r="M29" s="27"/>
      <c r="N29" s="27" t="s">
        <v>1091</v>
      </c>
      <c r="O29" s="27" t="s">
        <v>1092</v>
      </c>
      <c r="P29" s="27" t="s">
        <v>1072</v>
      </c>
      <c r="Q29" s="27"/>
      <c r="R29" s="27" t="s">
        <v>830</v>
      </c>
      <c r="S29" s="27" t="s">
        <v>854</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1034</v>
      </c>
      <c r="AZ29" s="27" t="s">
        <v>1093</v>
      </c>
      <c r="BA29" s="27"/>
      <c r="BB29" s="27"/>
      <c r="BC29" s="27"/>
      <c r="BD29" s="27"/>
      <c r="BE29" s="27"/>
      <c r="BF29" s="27"/>
      <c r="BG29" s="27"/>
      <c r="BH29" s="27"/>
      <c r="BI29" s="27"/>
      <c r="BJ29" s="27" t="s">
        <v>837</v>
      </c>
      <c r="BK29" s="27"/>
      <c r="BL29" s="27" t="s">
        <v>837</v>
      </c>
      <c r="BM29" s="27"/>
      <c r="BN29" s="27"/>
      <c r="BO29" s="27"/>
      <c r="BP29" s="27"/>
      <c r="BQ29" s="27"/>
      <c r="BR29" s="27"/>
      <c r="BS29" s="27"/>
      <c r="BT29" s="27"/>
      <c r="BU29" s="27"/>
      <c r="BV29" s="27"/>
      <c r="BW29" s="27"/>
      <c r="BX29" s="27"/>
      <c r="BY29" s="27"/>
      <c r="BZ29" s="27"/>
      <c r="CA29" s="27"/>
      <c r="CB29" s="27"/>
      <c r="CC29" s="27"/>
      <c r="CD29" s="27" t="s">
        <v>837</v>
      </c>
      <c r="CE29" s="27" t="s">
        <v>837</v>
      </c>
      <c r="CF29" s="27"/>
      <c r="CG29" s="27"/>
      <c r="CH29" s="27"/>
      <c r="CI29" s="27"/>
      <c r="CJ29" s="27"/>
      <c r="CK29" s="27"/>
      <c r="CL29" s="27"/>
      <c r="CM29" s="27"/>
      <c r="CN29" s="27"/>
      <c r="CO29" s="27"/>
      <c r="CP29" s="27"/>
      <c r="CQ29" s="27"/>
      <c r="CR29" s="27"/>
      <c r="CS29" s="27"/>
      <c r="CT29" s="27"/>
      <c r="CU29" s="27"/>
      <c r="CV29" s="23" t="s">
        <v>1037</v>
      </c>
      <c r="CX29" s="23" t="str">
        <f aca="false">IF(NOT(ISBLANK(CW29)),CONCATENATE("lamd:class_",CW29),CONCATENATE("lamd:class_",CV29)  )</f>
        <v>lamd:class_EFTA</v>
      </c>
    </row>
    <row r="30" customFormat="false" ht="124.6" hidden="false" customHeight="false" outlineLevel="0" collapsed="false">
      <c r="A30" s="27" t="s">
        <v>1094</v>
      </c>
      <c r="B30" s="23" t="str">
        <f aca="false">C30</f>
        <v>Information notice
EFTA Surveillance Authority
Article 17(5) of Regulation (EC) No 1008/2008
 Article 16(4) of Regulation (EC) No 1008/2008
 common rules for the operation of air services</v>
      </c>
      <c r="C30" s="27" t="s">
        <v>1095</v>
      </c>
      <c r="D30" s="27" t="s">
        <v>1096</v>
      </c>
      <c r="E30" s="27" t="s">
        <v>1097</v>
      </c>
      <c r="F30" s="27" t="s">
        <v>1098</v>
      </c>
      <c r="G30" s="27" t="s">
        <v>1099</v>
      </c>
      <c r="H30" s="27" t="s">
        <v>1014</v>
      </c>
      <c r="I30" s="27" t="s">
        <v>1030</v>
      </c>
      <c r="J30" s="27" t="s">
        <v>1100</v>
      </c>
      <c r="K30" s="27" t="s">
        <v>830</v>
      </c>
      <c r="L30" s="27" t="s">
        <v>1031</v>
      </c>
      <c r="M30" s="27"/>
      <c r="N30" s="27" t="s">
        <v>1101</v>
      </c>
      <c r="O30" s="27" t="s">
        <v>1102</v>
      </c>
      <c r="P30" s="27" t="s">
        <v>1103</v>
      </c>
      <c r="Q30" s="27"/>
      <c r="R30" s="27" t="s">
        <v>830</v>
      </c>
      <c r="S30" s="27" t="s">
        <v>854</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1034</v>
      </c>
      <c r="AZ30" s="27" t="s">
        <v>1104</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837</v>
      </c>
      <c r="CE30" s="27" t="s">
        <v>837</v>
      </c>
      <c r="CF30" s="27"/>
      <c r="CG30" s="27"/>
      <c r="CH30" s="27"/>
      <c r="CI30" s="27"/>
      <c r="CJ30" s="27"/>
      <c r="CK30" s="27"/>
      <c r="CL30" s="27"/>
      <c r="CM30" s="27"/>
      <c r="CN30" s="27"/>
      <c r="CO30" s="27"/>
      <c r="CP30" s="27"/>
      <c r="CQ30" s="27"/>
      <c r="CR30" s="27"/>
      <c r="CS30" s="27"/>
      <c r="CT30" s="27"/>
      <c r="CU30" s="27"/>
      <c r="CV30" s="23" t="s">
        <v>1037</v>
      </c>
      <c r="CX30" s="23" t="str">
        <f aca="false">IF(NOT(ISBLANK(CW30)),CONCATENATE("lamd:class_",CW30),CONCATENATE("lamd:class_",CV30)  )</f>
        <v>lamd:class_EFTA</v>
      </c>
    </row>
    <row r="31" customFormat="false" ht="68.65" hidden="false" customHeight="false" outlineLevel="0" collapsed="false">
      <c r="A31" s="27" t="s">
        <v>1105</v>
      </c>
      <c r="B31" s="23" t="str">
        <f aca="false">C31</f>
        <v>Council
Annual Report  
Article 8(2) of Council Common Position 2008/944/CFSP 
control of exports of military technology and equipment</v>
      </c>
      <c r="C31" s="27" t="s">
        <v>1106</v>
      </c>
      <c r="D31" s="27" t="s">
        <v>1107</v>
      </c>
      <c r="E31" s="27" t="s">
        <v>1108</v>
      </c>
      <c r="F31" s="27" t="s">
        <v>1109</v>
      </c>
      <c r="G31" s="27" t="s">
        <v>1110</v>
      </c>
      <c r="H31" s="27" t="s">
        <v>1014</v>
      </c>
      <c r="I31" s="27" t="s">
        <v>910</v>
      </c>
      <c r="J31" s="27" t="s">
        <v>1111</v>
      </c>
      <c r="K31" s="27" t="s">
        <v>830</v>
      </c>
      <c r="L31" s="27" t="s">
        <v>1112</v>
      </c>
      <c r="M31" s="27"/>
      <c r="N31" s="27" t="s">
        <v>1113</v>
      </c>
      <c r="O31" s="27" t="s">
        <v>1114</v>
      </c>
      <c r="P31" s="27" t="s">
        <v>1115</v>
      </c>
      <c r="Q31" s="27"/>
      <c r="R31" s="27" t="s">
        <v>830</v>
      </c>
      <c r="S31" s="27" t="s">
        <v>854</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1116</v>
      </c>
      <c r="AZ31" s="27" t="s">
        <v>1117</v>
      </c>
      <c r="BA31" s="27" t="s">
        <v>837</v>
      </c>
      <c r="BB31" s="27" t="s">
        <v>837</v>
      </c>
      <c r="BC31" s="27"/>
      <c r="BD31" s="27"/>
      <c r="BE31" s="27"/>
      <c r="BF31" s="27"/>
      <c r="BG31" s="27"/>
      <c r="BH31" s="27"/>
      <c r="BI31" s="27"/>
      <c r="BJ31" s="27" t="s">
        <v>837</v>
      </c>
      <c r="BK31" s="27"/>
      <c r="BL31" s="27"/>
      <c r="BM31" s="27"/>
      <c r="BN31" s="27"/>
      <c r="BO31" s="27"/>
      <c r="BP31" s="27"/>
      <c r="BQ31" s="27"/>
      <c r="BR31" s="27"/>
      <c r="BS31" s="27"/>
      <c r="BT31" s="27"/>
      <c r="BU31" s="27"/>
      <c r="BV31" s="27"/>
      <c r="BW31" s="27"/>
      <c r="BX31" s="27"/>
      <c r="BY31" s="27"/>
      <c r="BZ31" s="27"/>
      <c r="CA31" s="27"/>
      <c r="CB31" s="27"/>
      <c r="CC31" s="27"/>
      <c r="CD31" s="27" t="s">
        <v>837</v>
      </c>
      <c r="CE31" s="27" t="s">
        <v>837</v>
      </c>
      <c r="CF31" s="27"/>
      <c r="CG31" s="27"/>
      <c r="CH31" s="27"/>
      <c r="CI31" s="27"/>
      <c r="CJ31" s="27"/>
      <c r="CK31" s="27"/>
      <c r="CL31" s="27"/>
      <c r="CM31" s="27"/>
      <c r="CN31" s="27"/>
      <c r="CO31" s="27"/>
      <c r="CP31" s="27"/>
      <c r="CQ31" s="27"/>
      <c r="CR31" s="27"/>
      <c r="CS31" s="27"/>
      <c r="CT31" s="27"/>
      <c r="CU31" s="27"/>
      <c r="CV31" s="23" t="s">
        <v>1022</v>
      </c>
      <c r="CW31" s="23" t="s">
        <v>1118</v>
      </c>
      <c r="CX31" s="23" t="str">
        <f aca="false">IF(NOT(ISBLANK(CW31)),CONCATENATE("lamd:class_",CW31),CONCATENATE("lamd:class_",CV31)  )</f>
        <v>lamd:class_COTHER</v>
      </c>
    </row>
    <row r="32" customFormat="false" ht="35.05" hidden="false" customHeight="false" outlineLevel="0" collapsed="false">
      <c r="A32" s="27" t="s">
        <v>1119</v>
      </c>
      <c r="B32" s="23" t="str">
        <f aca="false">C32</f>
        <v>Initiation of proceedings (Case M)
(Information - merger)</v>
      </c>
      <c r="C32" s="27" t="s">
        <v>1120</v>
      </c>
      <c r="D32" s="27" t="s">
        <v>1121</v>
      </c>
      <c r="E32" s="27" t="s">
        <v>1122</v>
      </c>
      <c r="F32" s="27" t="s">
        <v>1123</v>
      </c>
      <c r="G32" s="27" t="s">
        <v>1124</v>
      </c>
      <c r="H32" s="27" t="s">
        <v>1014</v>
      </c>
      <c r="I32" s="27" t="s">
        <v>1125</v>
      </c>
      <c r="J32" s="27" t="s">
        <v>1069</v>
      </c>
      <c r="K32" s="27" t="s">
        <v>830</v>
      </c>
      <c r="L32" s="27" t="s">
        <v>1126</v>
      </c>
      <c r="M32" s="27"/>
      <c r="N32" s="27" t="s">
        <v>1127</v>
      </c>
      <c r="O32" s="27" t="s">
        <v>1128</v>
      </c>
      <c r="P32" s="27" t="s">
        <v>1129</v>
      </c>
      <c r="Q32" s="27"/>
      <c r="R32" s="27" t="s">
        <v>830</v>
      </c>
      <c r="S32" s="27"/>
      <c r="T32" s="27"/>
      <c r="U32" s="27"/>
      <c r="V32" s="27"/>
      <c r="W32" s="27"/>
      <c r="X32" s="27"/>
      <c r="Y32" s="27"/>
      <c r="Z32" s="27"/>
      <c r="AA32" s="27"/>
      <c r="AB32" s="27"/>
      <c r="AC32" s="27"/>
      <c r="AD32" s="27"/>
      <c r="AE32" s="27"/>
      <c r="AF32" s="27"/>
      <c r="AG32" s="27"/>
      <c r="AH32" s="27"/>
      <c r="AI32" s="27"/>
      <c r="AJ32" s="27"/>
      <c r="AK32" s="27"/>
      <c r="AL32" s="27"/>
      <c r="AM32" s="27"/>
      <c r="AN32" s="27"/>
      <c r="AO32" s="27" t="s">
        <v>1019</v>
      </c>
      <c r="AP32" s="27"/>
      <c r="AQ32" s="27"/>
      <c r="AR32" s="27"/>
      <c r="AS32" s="27"/>
      <c r="AT32" s="27"/>
      <c r="AU32" s="27"/>
      <c r="AV32" s="27"/>
      <c r="AW32" s="27"/>
      <c r="AX32" s="27"/>
      <c r="AY32" s="27" t="s">
        <v>1020</v>
      </c>
      <c r="AZ32" s="27" t="s">
        <v>1130</v>
      </c>
      <c r="BA32" s="27"/>
      <c r="BB32" s="27"/>
      <c r="BC32" s="27"/>
      <c r="BD32" s="27"/>
      <c r="BE32" s="27"/>
      <c r="BF32" s="27"/>
      <c r="BG32" s="27"/>
      <c r="BH32" s="27"/>
      <c r="BI32" s="27"/>
      <c r="BJ32" s="27" t="s">
        <v>837</v>
      </c>
      <c r="BK32" s="27"/>
      <c r="BL32" s="27"/>
      <c r="BM32" s="27"/>
      <c r="BN32" s="27"/>
      <c r="BO32" s="27"/>
      <c r="BP32" s="27"/>
      <c r="BQ32" s="27"/>
      <c r="BR32" s="27"/>
      <c r="BS32" s="27"/>
      <c r="BT32" s="27"/>
      <c r="BU32" s="27"/>
      <c r="BV32" s="27"/>
      <c r="BW32" s="27"/>
      <c r="BX32" s="27"/>
      <c r="BY32" s="27"/>
      <c r="BZ32" s="27"/>
      <c r="CA32" s="27"/>
      <c r="CB32" s="27"/>
      <c r="CC32" s="27"/>
      <c r="CD32" s="27" t="s">
        <v>837</v>
      </c>
      <c r="CE32" s="27" t="s">
        <v>837</v>
      </c>
      <c r="CF32" s="27"/>
      <c r="CG32" s="27"/>
      <c r="CH32" s="27"/>
      <c r="CI32" s="27"/>
      <c r="CJ32" s="27"/>
      <c r="CK32" s="27"/>
      <c r="CL32" s="27"/>
      <c r="CM32" s="27"/>
      <c r="CN32" s="27"/>
      <c r="CO32" s="27"/>
      <c r="CP32" s="27"/>
      <c r="CQ32" s="27"/>
      <c r="CR32" s="27"/>
      <c r="CS32" s="27"/>
      <c r="CT32" s="27"/>
      <c r="CU32" s="27"/>
      <c r="CV32" s="23" t="s">
        <v>1022</v>
      </c>
      <c r="CW32" s="23" t="s">
        <v>1023</v>
      </c>
      <c r="CX32" s="23" t="str">
        <f aca="false">IF(NOT(ISBLANK(CW32)),CONCATENATE("lamd:class_",CW32),CONCATENATE("lamd:class_",CV32)  )</f>
        <v>lamd:class_STATEAID</v>
      </c>
    </row>
    <row r="33" customFormat="false" ht="91" hidden="false" customHeight="false" outlineLevel="0" collapsed="false">
      <c r="A33" s="27" t="s">
        <v>1131</v>
      </c>
      <c r="B33" s="23" t="str">
        <f aca="false">C33</f>
        <v>European Parliament
Decision on the closure of the accounts of the general budget of the European Union
financial year</v>
      </c>
      <c r="C33" s="27" t="s">
        <v>1132</v>
      </c>
      <c r="D33" s="27" t="s">
        <v>1133</v>
      </c>
      <c r="E33" s="27" t="s">
        <v>1134</v>
      </c>
      <c r="F33" s="27" t="s">
        <v>1135</v>
      </c>
      <c r="G33" s="27" t="s">
        <v>1136</v>
      </c>
      <c r="H33" s="27" t="s">
        <v>1137</v>
      </c>
      <c r="I33" s="27" t="s">
        <v>1138</v>
      </c>
      <c r="J33" s="27" t="s">
        <v>1051</v>
      </c>
      <c r="K33" s="27" t="s">
        <v>830</v>
      </c>
      <c r="L33" s="27" t="s">
        <v>1139</v>
      </c>
      <c r="M33" s="27"/>
      <c r="N33" s="27" t="s">
        <v>1140</v>
      </c>
      <c r="O33" s="27" t="s">
        <v>1141</v>
      </c>
      <c r="P33" s="27" t="s">
        <v>1142</v>
      </c>
      <c r="Q33" s="27"/>
      <c r="R33" s="27" t="s">
        <v>830</v>
      </c>
      <c r="S33" s="27" t="s">
        <v>871</v>
      </c>
      <c r="T33" s="27"/>
      <c r="U33" s="27"/>
      <c r="V33" s="27"/>
      <c r="W33" s="27" t="s">
        <v>830</v>
      </c>
      <c r="X33" s="27" t="s">
        <v>1143</v>
      </c>
      <c r="Y33" s="27"/>
      <c r="Z33" s="27"/>
      <c r="AA33" s="27"/>
      <c r="AB33" s="27"/>
      <c r="AC33" s="27" t="s">
        <v>830</v>
      </c>
      <c r="AD33" s="27"/>
      <c r="AE33" s="27"/>
      <c r="AF33" s="27"/>
      <c r="AG33" s="27"/>
      <c r="AH33" s="27"/>
      <c r="AI33" s="27"/>
      <c r="AJ33" s="27"/>
      <c r="AK33" s="27"/>
      <c r="AL33" s="27"/>
      <c r="AM33" s="27"/>
      <c r="AN33" s="27"/>
      <c r="AO33" s="27" t="s">
        <v>1144</v>
      </c>
      <c r="AP33" s="27"/>
      <c r="AQ33" s="27"/>
      <c r="AR33" s="27"/>
      <c r="AS33" s="27"/>
      <c r="AT33" s="27"/>
      <c r="AU33" s="27"/>
      <c r="AV33" s="27"/>
      <c r="AW33" s="27"/>
      <c r="AX33" s="27"/>
      <c r="AY33" s="27" t="s">
        <v>1145</v>
      </c>
      <c r="AZ33" s="27" t="s">
        <v>1146</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837</v>
      </c>
      <c r="CE33" s="27" t="s">
        <v>837</v>
      </c>
      <c r="CF33" s="27"/>
      <c r="CG33" s="27"/>
      <c r="CH33" s="27"/>
      <c r="CI33" s="27"/>
      <c r="CJ33" s="27"/>
      <c r="CK33" s="27"/>
      <c r="CL33" s="27"/>
      <c r="CM33" s="27"/>
      <c r="CN33" s="27"/>
      <c r="CO33" s="27"/>
      <c r="CP33" s="27"/>
      <c r="CQ33" s="27"/>
      <c r="CR33" s="27"/>
      <c r="CS33" s="27"/>
      <c r="CT33" s="27"/>
      <c r="CU33" s="27"/>
      <c r="CV33" s="23" t="s">
        <v>1147</v>
      </c>
      <c r="CW33" s="23" t="s">
        <v>1148</v>
      </c>
      <c r="CX33" s="23" t="str">
        <f aca="false">IF(NOT(ISBLANK(CW33)),CONCATENATE("lamd:class_",CW33),CONCATENATE("lamd:class_",CV33)  )</f>
        <v>lamd:class_3OTHER</v>
      </c>
    </row>
    <row r="34" customFormat="false" ht="68.65" hidden="false" customHeight="false" outlineLevel="0" collapsed="false">
      <c r="A34" s="27" t="s">
        <v>1149</v>
      </c>
      <c r="B34" s="23" t="str">
        <f aca="false">C34</f>
        <v>Council
Position of the Council at first reading with a view to the adoption of</v>
      </c>
      <c r="C34" s="27" t="s">
        <v>1150</v>
      </c>
      <c r="D34" s="27" t="s">
        <v>1151</v>
      </c>
      <c r="E34" s="27" t="s">
        <v>1152</v>
      </c>
      <c r="F34" s="27" t="s">
        <v>1153</v>
      </c>
      <c r="G34" s="27" t="s">
        <v>1154</v>
      </c>
      <c r="H34" s="27" t="s">
        <v>1014</v>
      </c>
      <c r="I34" s="27" t="s">
        <v>910</v>
      </c>
      <c r="J34" s="27" t="s">
        <v>1155</v>
      </c>
      <c r="K34" s="27" t="s">
        <v>830</v>
      </c>
      <c r="L34" s="27" t="s">
        <v>1156</v>
      </c>
      <c r="M34" s="27"/>
      <c r="N34" s="27" t="s">
        <v>832</v>
      </c>
      <c r="O34" s="27" t="s">
        <v>832</v>
      </c>
      <c r="P34" s="27" t="s">
        <v>832</v>
      </c>
      <c r="Q34" s="27"/>
      <c r="R34" s="27" t="s">
        <v>830</v>
      </c>
      <c r="S34" s="27" t="s">
        <v>833</v>
      </c>
      <c r="T34" s="27"/>
      <c r="U34" s="27"/>
      <c r="V34" s="27"/>
      <c r="W34" s="27"/>
      <c r="X34" s="27"/>
      <c r="Y34" s="27"/>
      <c r="Z34" s="27"/>
      <c r="AA34" s="27"/>
      <c r="AB34" s="27"/>
      <c r="AC34" s="27"/>
      <c r="AD34" s="27"/>
      <c r="AE34" s="27"/>
      <c r="AF34" s="27"/>
      <c r="AG34" s="27"/>
      <c r="AH34" s="27"/>
      <c r="AI34" s="27"/>
      <c r="AJ34" s="27"/>
      <c r="AK34" s="27"/>
      <c r="AL34" s="27"/>
      <c r="AM34" s="27"/>
      <c r="AN34" s="27"/>
      <c r="AO34" s="27" t="s">
        <v>837</v>
      </c>
      <c r="AP34" s="27"/>
      <c r="AQ34" s="27"/>
      <c r="AR34" s="27"/>
      <c r="AS34" s="27"/>
      <c r="AT34" s="27"/>
      <c r="AU34" s="27"/>
      <c r="AV34" s="27"/>
      <c r="AW34" s="27"/>
      <c r="AX34" s="27"/>
      <c r="AY34" s="27" t="s">
        <v>1020</v>
      </c>
      <c r="AZ34" s="27" t="s">
        <v>832</v>
      </c>
      <c r="BA34" s="27" t="s">
        <v>837</v>
      </c>
      <c r="BB34" s="27" t="s">
        <v>837</v>
      </c>
      <c r="BC34" s="27" t="s">
        <v>837</v>
      </c>
      <c r="BD34" s="27" t="s">
        <v>837</v>
      </c>
      <c r="BE34" s="27"/>
      <c r="BF34" s="27"/>
      <c r="BG34" s="27"/>
      <c r="BH34" s="27" t="s">
        <v>837</v>
      </c>
      <c r="BI34" s="27"/>
      <c r="BJ34" s="27" t="s">
        <v>837</v>
      </c>
      <c r="BK34" s="27"/>
      <c r="BL34" s="27" t="s">
        <v>837</v>
      </c>
      <c r="BM34" s="27"/>
      <c r="BN34" s="27"/>
      <c r="BO34" s="27"/>
      <c r="BP34" s="27"/>
      <c r="BQ34" s="27"/>
      <c r="BR34" s="27"/>
      <c r="BS34" s="27"/>
      <c r="BT34" s="27"/>
      <c r="BU34" s="27"/>
      <c r="BV34" s="27"/>
      <c r="BW34" s="27"/>
      <c r="BX34" s="27"/>
      <c r="BY34" s="27"/>
      <c r="BZ34" s="27"/>
      <c r="CA34" s="27"/>
      <c r="CB34" s="27" t="s">
        <v>1157</v>
      </c>
      <c r="CC34" s="27"/>
      <c r="CD34" s="27" t="s">
        <v>837</v>
      </c>
      <c r="CE34" s="27" t="s">
        <v>1158</v>
      </c>
      <c r="CF34" s="27"/>
      <c r="CG34" s="27" t="s">
        <v>832</v>
      </c>
      <c r="CH34" s="27"/>
      <c r="CI34" s="27"/>
      <c r="CJ34" s="27"/>
      <c r="CK34" s="27"/>
      <c r="CL34" s="27"/>
      <c r="CM34" s="27"/>
      <c r="CN34" s="27"/>
      <c r="CO34" s="27"/>
      <c r="CP34" s="27"/>
      <c r="CQ34" s="27"/>
      <c r="CR34" s="27"/>
      <c r="CS34" s="27"/>
      <c r="CT34" s="27"/>
      <c r="CU34" s="27"/>
      <c r="CV34" s="23" t="s">
        <v>839</v>
      </c>
      <c r="CW34" s="23" t="s">
        <v>914</v>
      </c>
      <c r="CX34" s="23" t="str">
        <f aca="false">IF(NOT(ISBLANK(CW34)),CONCATENATE("lamd:class_",CW34),CONCATENATE("lamd:class_",CV34)  )</f>
        <v>lamd:class_CONSIL</v>
      </c>
    </row>
    <row r="35" customFormat="false" ht="57.45" hidden="false" customHeight="false" outlineLevel="0" collapsed="false">
      <c r="A35" s="27" t="s">
        <v>1159</v>
      </c>
      <c r="B35" s="23" t="str">
        <f aca="false">C35</f>
        <v>Statement of the Council's reasons
position at first reading with a view to the adoption of</v>
      </c>
      <c r="C35" s="27" t="s">
        <v>1160</v>
      </c>
      <c r="D35" s="27" t="s">
        <v>1161</v>
      </c>
      <c r="E35" s="27" t="s">
        <v>1162</v>
      </c>
      <c r="F35" s="27" t="s">
        <v>1163</v>
      </c>
      <c r="G35" s="27" t="s">
        <v>1164</v>
      </c>
      <c r="H35" s="27" t="s">
        <v>1014</v>
      </c>
      <c r="I35" s="27" t="s">
        <v>910</v>
      </c>
      <c r="J35" s="27" t="s">
        <v>911</v>
      </c>
      <c r="K35" s="27" t="s">
        <v>830</v>
      </c>
      <c r="L35" s="27" t="s">
        <v>1156</v>
      </c>
      <c r="M35" s="27"/>
      <c r="N35" s="27" t="s">
        <v>832</v>
      </c>
      <c r="O35" s="27" t="s">
        <v>832</v>
      </c>
      <c r="P35" s="27" t="s">
        <v>832</v>
      </c>
      <c r="Q35" s="27"/>
      <c r="R35" s="27" t="s">
        <v>830</v>
      </c>
      <c r="S35" s="27" t="s">
        <v>854</v>
      </c>
      <c r="T35" s="27"/>
      <c r="U35" s="27"/>
      <c r="V35" s="27"/>
      <c r="W35" s="27"/>
      <c r="X35" s="27"/>
      <c r="Y35" s="27"/>
      <c r="Z35" s="27"/>
      <c r="AA35" s="27"/>
      <c r="AB35" s="27"/>
      <c r="AC35" s="27"/>
      <c r="AD35" s="27"/>
      <c r="AE35" s="27"/>
      <c r="AF35" s="27"/>
      <c r="AG35" s="27"/>
      <c r="AH35" s="27"/>
      <c r="AI35" s="27"/>
      <c r="AJ35" s="27"/>
      <c r="AK35" s="27"/>
      <c r="AL35" s="27"/>
      <c r="AM35" s="27"/>
      <c r="AN35" s="27"/>
      <c r="AO35" s="27" t="s">
        <v>837</v>
      </c>
      <c r="AP35" s="27"/>
      <c r="AQ35" s="27"/>
      <c r="AR35" s="27"/>
      <c r="AS35" s="27"/>
      <c r="AT35" s="27"/>
      <c r="AU35" s="27"/>
      <c r="AV35" s="27"/>
      <c r="AW35" s="27"/>
      <c r="AX35" s="27"/>
      <c r="AY35" s="27" t="s">
        <v>1020</v>
      </c>
      <c r="AZ35" s="27" t="s">
        <v>832</v>
      </c>
      <c r="BA35" s="27" t="s">
        <v>837</v>
      </c>
      <c r="BB35" s="27" t="s">
        <v>837</v>
      </c>
      <c r="BC35" s="27" t="s">
        <v>837</v>
      </c>
      <c r="BD35" s="27" t="s">
        <v>837</v>
      </c>
      <c r="BE35" s="27"/>
      <c r="BF35" s="27"/>
      <c r="BG35" s="27"/>
      <c r="BH35" s="27" t="s">
        <v>837</v>
      </c>
      <c r="BI35" s="27"/>
      <c r="BJ35" s="27" t="s">
        <v>837</v>
      </c>
      <c r="BK35" s="27"/>
      <c r="BL35" s="27" t="s">
        <v>837</v>
      </c>
      <c r="BM35" s="27"/>
      <c r="BN35" s="27"/>
      <c r="BO35" s="27"/>
      <c r="BP35" s="27"/>
      <c r="BQ35" s="27"/>
      <c r="BR35" s="27"/>
      <c r="BS35" s="27"/>
      <c r="BT35" s="27"/>
      <c r="BU35" s="27"/>
      <c r="BV35" s="27"/>
      <c r="BW35" s="27"/>
      <c r="BX35" s="27"/>
      <c r="BY35" s="27"/>
      <c r="BZ35" s="27"/>
      <c r="CA35" s="27"/>
      <c r="CB35" s="27" t="s">
        <v>1157</v>
      </c>
      <c r="CC35" s="27"/>
      <c r="CD35" s="27" t="s">
        <v>837</v>
      </c>
      <c r="CE35" s="27" t="s">
        <v>837</v>
      </c>
      <c r="CF35" s="27"/>
      <c r="CG35" s="27" t="s">
        <v>832</v>
      </c>
      <c r="CH35" s="27"/>
      <c r="CI35" s="27"/>
      <c r="CJ35" s="27"/>
      <c r="CK35" s="27"/>
      <c r="CL35" s="27"/>
      <c r="CM35" s="27"/>
      <c r="CN35" s="27"/>
      <c r="CO35" s="27"/>
      <c r="CP35" s="27"/>
      <c r="CQ35" s="27"/>
      <c r="CR35" s="27"/>
      <c r="CS35" s="27"/>
      <c r="CT35" s="27"/>
      <c r="CU35" s="27"/>
      <c r="CV35" s="23" t="s">
        <v>839</v>
      </c>
      <c r="CW35" s="23" t="s">
        <v>914</v>
      </c>
      <c r="CX35" s="23" t="str">
        <f aca="false">IF(NOT(ISBLANK(CW35)),CONCATENATE("lamd:class_",CW35),CONCATENATE("lamd:class_",CV35)  )</f>
        <v>lamd:class_CONSIL</v>
      </c>
    </row>
    <row r="36" customFormat="false" ht="35.05" hidden="false" customHeight="false" outlineLevel="0" collapsed="false">
      <c r="A36" s="27" t="s">
        <v>1165</v>
      </c>
      <c r="B36" s="23" t="str">
        <f aca="false">C36</f>
        <v>Summary of the opinion 
European Data Protection Supervisor</v>
      </c>
      <c r="C36" s="27" t="s">
        <v>1166</v>
      </c>
      <c r="D36" s="27" t="s">
        <v>1167</v>
      </c>
      <c r="E36" s="27" t="s">
        <v>1168</v>
      </c>
      <c r="F36" s="27" t="s">
        <v>1169</v>
      </c>
      <c r="G36" s="27" t="s">
        <v>1170</v>
      </c>
      <c r="H36" s="27" t="s">
        <v>1171</v>
      </c>
      <c r="I36" s="27" t="s">
        <v>1172</v>
      </c>
      <c r="J36" s="27" t="s">
        <v>1173</v>
      </c>
      <c r="K36" s="27" t="s">
        <v>830</v>
      </c>
      <c r="L36" s="27" t="s">
        <v>1174</v>
      </c>
      <c r="M36" s="27"/>
      <c r="N36" s="27" t="s">
        <v>832</v>
      </c>
      <c r="O36" s="27" t="s">
        <v>832</v>
      </c>
      <c r="P36" s="27" t="s">
        <v>832</v>
      </c>
      <c r="Q36" s="27"/>
      <c r="R36" s="27" t="s">
        <v>830</v>
      </c>
      <c r="S36" s="27" t="s">
        <v>854</v>
      </c>
      <c r="T36" s="27"/>
      <c r="U36" s="27"/>
      <c r="V36" s="27"/>
      <c r="W36" s="27"/>
      <c r="X36" s="27"/>
      <c r="Y36" s="27"/>
      <c r="Z36" s="27"/>
      <c r="AA36" s="27"/>
      <c r="AB36" s="27"/>
      <c r="AC36" s="27"/>
      <c r="AD36" s="27"/>
      <c r="AE36" s="27"/>
      <c r="AF36" s="27"/>
      <c r="AG36" s="27"/>
      <c r="AH36" s="27"/>
      <c r="AI36" s="27"/>
      <c r="AJ36" s="27"/>
      <c r="AK36" s="27"/>
      <c r="AL36" s="27"/>
      <c r="AM36" s="27"/>
      <c r="AN36" s="27"/>
      <c r="AO36" s="27" t="s">
        <v>837</v>
      </c>
      <c r="AP36" s="27"/>
      <c r="AQ36" s="27"/>
      <c r="AR36" s="27"/>
      <c r="AS36" s="27"/>
      <c r="AT36" s="27"/>
      <c r="AU36" s="27"/>
      <c r="AV36" s="27"/>
      <c r="AW36" s="27"/>
      <c r="AX36" s="27"/>
      <c r="AY36" s="27" t="s">
        <v>1020</v>
      </c>
      <c r="AZ36" s="27" t="s">
        <v>1175</v>
      </c>
      <c r="BA36" s="27" t="s">
        <v>837</v>
      </c>
      <c r="BB36" s="27" t="s">
        <v>837</v>
      </c>
      <c r="BC36" s="27" t="s">
        <v>837</v>
      </c>
      <c r="BD36" s="27" t="s">
        <v>837</v>
      </c>
      <c r="BE36" s="27"/>
      <c r="BF36" s="27"/>
      <c r="BG36" s="27"/>
      <c r="BH36" s="27" t="s">
        <v>837</v>
      </c>
      <c r="BI36" s="27"/>
      <c r="BJ36" s="27" t="s">
        <v>837</v>
      </c>
      <c r="BK36" s="27"/>
      <c r="BL36" s="27" t="s">
        <v>837</v>
      </c>
      <c r="BM36" s="27"/>
      <c r="BN36" s="27"/>
      <c r="BO36" s="27"/>
      <c r="BP36" s="27"/>
      <c r="BQ36" s="27"/>
      <c r="BR36" s="27"/>
      <c r="BS36" s="27"/>
      <c r="BT36" s="27"/>
      <c r="BU36" s="27"/>
      <c r="BV36" s="27"/>
      <c r="BW36" s="27"/>
      <c r="BX36" s="27"/>
      <c r="BY36" s="27"/>
      <c r="BZ36" s="27"/>
      <c r="CA36" s="27"/>
      <c r="CB36" s="27" t="s">
        <v>1157</v>
      </c>
      <c r="CC36" s="27"/>
      <c r="CD36" s="27" t="s">
        <v>837</v>
      </c>
      <c r="CE36" s="27" t="s">
        <v>837</v>
      </c>
      <c r="CF36" s="27"/>
      <c r="CG36" s="27" t="s">
        <v>832</v>
      </c>
      <c r="CH36" s="27"/>
      <c r="CI36" s="27"/>
      <c r="CJ36" s="27"/>
      <c r="CK36" s="27"/>
      <c r="CL36" s="27"/>
      <c r="CM36" s="27"/>
      <c r="CN36" s="27"/>
      <c r="CO36" s="27"/>
      <c r="CP36" s="27"/>
      <c r="CQ36" s="27"/>
      <c r="CR36" s="27"/>
      <c r="CS36" s="27"/>
      <c r="CT36" s="27"/>
      <c r="CU36" s="27"/>
      <c r="CV36" s="23" t="s">
        <v>839</v>
      </c>
      <c r="CW36" s="23" t="s">
        <v>1176</v>
      </c>
      <c r="CX36" s="23" t="str">
        <f aca="false">IF(NOT(ISBLANK(CW36)),CONCATENATE("lamd:class_",CW36),CONCATENATE("lamd:class_",CV36)  )</f>
        <v>lamd:class_5OTHER</v>
      </c>
    </row>
    <row r="37" customFormat="false" ht="57.45" hidden="false" customHeight="false" outlineLevel="0" collapsed="false">
      <c r="A37" s="27" t="s">
        <v>1177</v>
      </c>
      <c r="B37" s="23" t="str">
        <f aca="false">C37</f>
        <v>EEA EFTA
list
marketing authorisations
Medicinal products
regulation (EC) No 1907/2006 REACH</v>
      </c>
      <c r="C37" s="27" t="s">
        <v>1178</v>
      </c>
      <c r="D37" s="27" t="s">
        <v>1179</v>
      </c>
      <c r="E37" s="27" t="s">
        <v>1180</v>
      </c>
      <c r="F37" s="27" t="s">
        <v>1181</v>
      </c>
      <c r="G37" s="27" t="s">
        <v>1182</v>
      </c>
      <c r="H37" s="27" t="s">
        <v>1014</v>
      </c>
      <c r="I37" s="27" t="s">
        <v>1183</v>
      </c>
      <c r="J37" s="27" t="s">
        <v>1003</v>
      </c>
      <c r="K37" s="27" t="s">
        <v>830</v>
      </c>
      <c r="L37" s="27" t="s">
        <v>1184</v>
      </c>
      <c r="M37" s="27"/>
      <c r="N37" s="27" t="s">
        <v>1185</v>
      </c>
      <c r="O37" s="27" t="s">
        <v>1186</v>
      </c>
      <c r="P37" s="27" t="s">
        <v>1187</v>
      </c>
      <c r="Q37" s="27"/>
      <c r="R37" s="27" t="s">
        <v>830</v>
      </c>
      <c r="S37" s="27" t="s">
        <v>854</v>
      </c>
      <c r="T37" s="27"/>
      <c r="U37" s="27"/>
      <c r="V37" s="27"/>
      <c r="W37" s="27"/>
      <c r="X37" s="27"/>
      <c r="Y37" s="27"/>
      <c r="Z37" s="27"/>
      <c r="AA37" s="27"/>
      <c r="AB37" s="27"/>
      <c r="AC37" s="27"/>
      <c r="AD37" s="27"/>
      <c r="AE37" s="27"/>
      <c r="AF37" s="27"/>
      <c r="AG37" s="27"/>
      <c r="AH37" s="27"/>
      <c r="AI37" s="27"/>
      <c r="AJ37" s="27"/>
      <c r="AK37" s="27"/>
      <c r="AL37" s="27"/>
      <c r="AM37" s="27"/>
      <c r="AN37" s="27"/>
      <c r="AO37" s="27" t="s">
        <v>837</v>
      </c>
      <c r="AP37" s="27"/>
      <c r="AQ37" s="27"/>
      <c r="AR37" s="27"/>
      <c r="AS37" s="27"/>
      <c r="AT37" s="27"/>
      <c r="AU37" s="27"/>
      <c r="AV37" s="27"/>
      <c r="AW37" s="27"/>
      <c r="AX37" s="27"/>
      <c r="AY37" s="27" t="s">
        <v>1034</v>
      </c>
      <c r="AZ37" s="27" t="s">
        <v>1188</v>
      </c>
      <c r="BA37" s="27" t="s">
        <v>837</v>
      </c>
      <c r="BB37" s="27" t="s">
        <v>837</v>
      </c>
      <c r="BC37" s="27" t="s">
        <v>837</v>
      </c>
      <c r="BD37" s="27" t="s">
        <v>837</v>
      </c>
      <c r="BE37" s="27"/>
      <c r="BF37" s="27"/>
      <c r="BG37" s="27"/>
      <c r="BH37" s="27" t="s">
        <v>837</v>
      </c>
      <c r="BI37" s="27"/>
      <c r="BJ37" s="27" t="s">
        <v>837</v>
      </c>
      <c r="BK37" s="27"/>
      <c r="BL37" s="27"/>
      <c r="BM37" s="27"/>
      <c r="BN37" s="27"/>
      <c r="BO37" s="27"/>
      <c r="BP37" s="27"/>
      <c r="BQ37" s="27"/>
      <c r="BR37" s="27"/>
      <c r="BS37" s="27"/>
      <c r="BT37" s="27"/>
      <c r="BU37" s="27"/>
      <c r="BV37" s="27"/>
      <c r="BW37" s="27"/>
      <c r="BX37" s="27"/>
      <c r="BY37" s="27"/>
      <c r="BZ37" s="27"/>
      <c r="CA37" s="27"/>
      <c r="CB37" s="27"/>
      <c r="CC37" s="27"/>
      <c r="CD37" s="27" t="s">
        <v>837</v>
      </c>
      <c r="CE37" s="27" t="s">
        <v>837</v>
      </c>
      <c r="CF37" s="27"/>
      <c r="CG37" s="27"/>
      <c r="CH37" s="27"/>
      <c r="CI37" s="27"/>
      <c r="CJ37" s="27"/>
      <c r="CK37" s="27"/>
      <c r="CL37" s="27"/>
      <c r="CM37" s="27"/>
      <c r="CN37" s="27"/>
      <c r="CO37" s="27"/>
      <c r="CP37" s="27"/>
      <c r="CQ37" s="27"/>
      <c r="CR37" s="27"/>
      <c r="CS37" s="27"/>
      <c r="CT37" s="27"/>
      <c r="CU37" s="27"/>
      <c r="CV37" s="23" t="s">
        <v>1037</v>
      </c>
      <c r="CX37" s="23" t="str">
        <f aca="false">IF(NOT(ISBLANK(CW37)),CONCATENATE("lamd:class_",CW37),CONCATENATE("lamd:class_",CV37)  )</f>
        <v>lamd:class_EFTA</v>
      </c>
    </row>
    <row r="38" customFormat="false" ht="68.65" hidden="false" customHeight="false" outlineLevel="0" collapsed="false">
      <c r="A38" s="27" t="s">
        <v>1189</v>
      </c>
      <c r="B38" s="23" t="str">
        <f aca="false">C38</f>
        <v>European Commission
Authorisation for State aid pursuant to Articles 107 and 108 TFEU
Except for products falling under Annex I of the Treaty
Notice</v>
      </c>
      <c r="C38" s="27" t="s">
        <v>1190</v>
      </c>
      <c r="D38" s="27" t="s">
        <v>1191</v>
      </c>
      <c r="E38" s="27" t="s">
        <v>1192</v>
      </c>
      <c r="F38" s="27" t="s">
        <v>1193</v>
      </c>
      <c r="G38" s="27" t="s">
        <v>1194</v>
      </c>
      <c r="H38" s="27" t="s">
        <v>1014</v>
      </c>
      <c r="I38" s="27" t="s">
        <v>1002</v>
      </c>
      <c r="J38" s="27" t="s">
        <v>1003</v>
      </c>
      <c r="K38" s="27" t="s">
        <v>830</v>
      </c>
      <c r="L38" s="27" t="s">
        <v>831</v>
      </c>
      <c r="M38" s="27"/>
      <c r="N38" s="27" t="s">
        <v>1195</v>
      </c>
      <c r="O38" s="27" t="s">
        <v>1017</v>
      </c>
      <c r="P38" s="27" t="s">
        <v>1018</v>
      </c>
      <c r="Q38" s="27"/>
      <c r="R38" s="27" t="s">
        <v>830</v>
      </c>
      <c r="S38" s="27" t="s">
        <v>854</v>
      </c>
      <c r="T38" s="27"/>
      <c r="U38" s="27"/>
      <c r="V38" s="27"/>
      <c r="W38" s="27"/>
      <c r="X38" s="27"/>
      <c r="Y38" s="27"/>
      <c r="Z38" s="27"/>
      <c r="AA38" s="27"/>
      <c r="AB38" s="27"/>
      <c r="AC38" s="27"/>
      <c r="AD38" s="27"/>
      <c r="AE38" s="27"/>
      <c r="AF38" s="27"/>
      <c r="AG38" s="27"/>
      <c r="AH38" s="27"/>
      <c r="AI38" s="27"/>
      <c r="AJ38" s="27"/>
      <c r="AK38" s="27"/>
      <c r="AL38" s="27"/>
      <c r="AM38" s="27"/>
      <c r="AN38" s="27"/>
      <c r="AO38" s="27" t="s">
        <v>1019</v>
      </c>
      <c r="AP38" s="27"/>
      <c r="AQ38" s="27"/>
      <c r="AR38" s="27"/>
      <c r="AS38" s="27"/>
      <c r="AT38" s="27"/>
      <c r="AU38" s="27"/>
      <c r="AV38" s="27"/>
      <c r="AW38" s="27"/>
      <c r="AX38" s="27"/>
      <c r="AY38" s="27" t="s">
        <v>1020</v>
      </c>
      <c r="AZ38" s="27" t="s">
        <v>1196</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1197</v>
      </c>
      <c r="CE38" s="27" t="s">
        <v>837</v>
      </c>
      <c r="CF38" s="27"/>
      <c r="CG38" s="27"/>
      <c r="CH38" s="27"/>
      <c r="CI38" s="27"/>
      <c r="CJ38" s="27"/>
      <c r="CK38" s="27"/>
      <c r="CL38" s="27"/>
      <c r="CM38" s="27"/>
      <c r="CN38" s="27"/>
      <c r="CO38" s="27"/>
      <c r="CP38" s="27"/>
      <c r="CQ38" s="27"/>
      <c r="CR38" s="27"/>
      <c r="CS38" s="27"/>
      <c r="CT38" s="27"/>
      <c r="CU38" s="27"/>
      <c r="CV38" s="23" t="s">
        <v>1022</v>
      </c>
      <c r="CW38" s="23" t="s">
        <v>1023</v>
      </c>
      <c r="CX38" s="23" t="str">
        <f aca="false">IF(NOT(ISBLANK(CW38)),CONCATENATE("lamd:class_",CW38),CONCATENATE("lamd:class_",CV38)  )</f>
        <v>lamd:class_STATEAID</v>
      </c>
    </row>
    <row r="39" customFormat="false" ht="57.45" hidden="false" customHeight="false" outlineLevel="0" collapsed="false">
      <c r="A39" s="27" t="s">
        <v>1198</v>
      </c>
      <c r="B39" s="23" t="str">
        <f aca="false">C39</f>
        <v>Resolution 
Council
representatives of the Member States</v>
      </c>
      <c r="C39" s="27" t="s">
        <v>1199</v>
      </c>
      <c r="D39" s="27" t="s">
        <v>1200</v>
      </c>
      <c r="E39" s="27" t="s">
        <v>1201</v>
      </c>
      <c r="F39" s="27" t="s">
        <v>1202</v>
      </c>
      <c r="G39" s="27" t="s">
        <v>1203</v>
      </c>
      <c r="H39" s="27" t="s">
        <v>1044</v>
      </c>
      <c r="I39" s="27" t="s">
        <v>1204</v>
      </c>
      <c r="J39" s="27" t="s">
        <v>1205</v>
      </c>
      <c r="K39" s="27" t="s">
        <v>830</v>
      </c>
      <c r="L39" s="27" t="s">
        <v>1206</v>
      </c>
      <c r="M39" s="27"/>
      <c r="N39" s="27" t="s">
        <v>832</v>
      </c>
      <c r="O39" s="27" t="s">
        <v>832</v>
      </c>
      <c r="P39" s="27" t="s">
        <v>832</v>
      </c>
      <c r="Q39" s="27"/>
      <c r="R39" s="27" t="s">
        <v>830</v>
      </c>
      <c r="S39" s="27" t="s">
        <v>854</v>
      </c>
      <c r="T39" s="27" t="s">
        <v>837</v>
      </c>
      <c r="U39" s="27" t="s">
        <v>837</v>
      </c>
      <c r="V39" s="27" t="s">
        <v>837</v>
      </c>
      <c r="W39" s="27" t="s">
        <v>837</v>
      </c>
      <c r="X39" s="27" t="s">
        <v>837</v>
      </c>
      <c r="Y39" s="27"/>
      <c r="Z39" s="27"/>
      <c r="AA39" s="27"/>
      <c r="AB39" s="27"/>
      <c r="AC39" s="27"/>
      <c r="AD39" s="27"/>
      <c r="AE39" s="27"/>
      <c r="AF39" s="27"/>
      <c r="AG39" s="27" t="s">
        <v>837</v>
      </c>
      <c r="AH39" s="27" t="s">
        <v>1207</v>
      </c>
      <c r="AI39" s="27"/>
      <c r="AJ39" s="27"/>
      <c r="AK39" s="27"/>
      <c r="AL39" s="27"/>
      <c r="AM39" s="27"/>
      <c r="AN39" s="27"/>
      <c r="AO39" s="27" t="s">
        <v>837</v>
      </c>
      <c r="AP39" s="27"/>
      <c r="AQ39" s="27"/>
      <c r="AR39" s="27"/>
      <c r="AS39" s="27"/>
      <c r="AT39" s="27"/>
      <c r="AU39" s="27"/>
      <c r="AV39" s="27"/>
      <c r="AW39" s="27"/>
      <c r="AX39" s="27"/>
      <c r="AY39" s="27" t="s">
        <v>837</v>
      </c>
      <c r="AZ39" s="27" t="s">
        <v>837</v>
      </c>
      <c r="BA39" s="27" t="s">
        <v>837</v>
      </c>
      <c r="BB39" s="27" t="s">
        <v>837</v>
      </c>
      <c r="BC39" s="27" t="s">
        <v>837</v>
      </c>
      <c r="BD39" s="27" t="s">
        <v>837</v>
      </c>
      <c r="BE39" s="27"/>
      <c r="BF39" s="27"/>
      <c r="BG39" s="27"/>
      <c r="BH39" s="27"/>
      <c r="BI39" s="27"/>
      <c r="BJ39" s="27" t="s">
        <v>837</v>
      </c>
      <c r="BK39" s="27"/>
      <c r="BL39" s="27"/>
      <c r="BM39" s="27"/>
      <c r="BN39" s="27"/>
      <c r="BO39" s="27"/>
      <c r="BP39" s="27"/>
      <c r="BQ39" s="27"/>
      <c r="BR39" s="27"/>
      <c r="BS39" s="27"/>
      <c r="BT39" s="27"/>
      <c r="BU39" s="27"/>
      <c r="BV39" s="27"/>
      <c r="BW39" s="27"/>
      <c r="BX39" s="27"/>
      <c r="BY39" s="27"/>
      <c r="BZ39" s="27"/>
      <c r="CA39" s="27"/>
      <c r="CB39" s="27"/>
      <c r="CC39" s="27"/>
      <c r="CD39" s="27" t="s">
        <v>837</v>
      </c>
      <c r="CE39" s="27" t="s">
        <v>837</v>
      </c>
      <c r="CF39" s="27"/>
      <c r="CG39" s="27"/>
      <c r="CH39" s="27"/>
      <c r="CI39" s="27"/>
      <c r="CJ39" s="27"/>
      <c r="CK39" s="27"/>
      <c r="CL39" s="27"/>
      <c r="CM39" s="27"/>
      <c r="CN39" s="27"/>
      <c r="CO39" s="27"/>
      <c r="CP39" s="27"/>
      <c r="CQ39" s="27"/>
      <c r="CR39" s="27"/>
      <c r="CS39" s="27"/>
      <c r="CT39" s="27"/>
      <c r="CU39" s="27"/>
      <c r="CV39" s="23" t="s">
        <v>1022</v>
      </c>
      <c r="CW39" s="23" t="s">
        <v>1208</v>
      </c>
      <c r="CX39" s="23" t="str">
        <f aca="false">IF(NOT(ISBLANK(CW39)),CONCATENATE("lamd:class_",CW39),CONCATENATE("lamd:class_",CV39)  )</f>
        <v>lamd:class_CRDS</v>
      </c>
    </row>
    <row r="40" customFormat="false" ht="135.8" hidden="false" customHeight="false" outlineLevel="0" collapsed="false">
      <c r="A40" s="27" t="s">
        <v>1209</v>
      </c>
      <c r="B40" s="23" t="str">
        <f aca="false">C40</f>
        <v>Council
conclusions</v>
      </c>
      <c r="C40" s="27" t="s">
        <v>1210</v>
      </c>
      <c r="D40" s="27" t="s">
        <v>1211</v>
      </c>
      <c r="E40" s="27" t="s">
        <v>1212</v>
      </c>
      <c r="F40" s="27" t="s">
        <v>1213</v>
      </c>
      <c r="G40" s="27" t="s">
        <v>1214</v>
      </c>
      <c r="H40" s="27" t="s">
        <v>1014</v>
      </c>
      <c r="I40" s="27" t="s">
        <v>910</v>
      </c>
      <c r="J40" s="27" t="s">
        <v>1215</v>
      </c>
      <c r="K40" s="27" t="s">
        <v>830</v>
      </c>
      <c r="L40" s="27" t="s">
        <v>1112</v>
      </c>
      <c r="M40" s="27"/>
      <c r="N40" s="27" t="s">
        <v>832</v>
      </c>
      <c r="O40" s="27" t="s">
        <v>832</v>
      </c>
      <c r="P40" s="27" t="s">
        <v>832</v>
      </c>
      <c r="Q40" s="27"/>
      <c r="R40" s="27" t="s">
        <v>830</v>
      </c>
      <c r="S40" s="27" t="s">
        <v>854</v>
      </c>
      <c r="T40" s="27" t="s">
        <v>837</v>
      </c>
      <c r="U40" s="27" t="s">
        <v>837</v>
      </c>
      <c r="V40" s="27" t="s">
        <v>837</v>
      </c>
      <c r="W40" s="27" t="s">
        <v>837</v>
      </c>
      <c r="X40" s="27" t="s">
        <v>837</v>
      </c>
      <c r="Y40" s="27"/>
      <c r="Z40" s="27"/>
      <c r="AA40" s="27"/>
      <c r="AB40" s="27"/>
      <c r="AC40" s="27"/>
      <c r="AD40" s="27"/>
      <c r="AE40" s="27"/>
      <c r="AF40" s="27"/>
      <c r="AG40" s="27" t="s">
        <v>837</v>
      </c>
      <c r="AH40" s="27" t="s">
        <v>1216</v>
      </c>
      <c r="AI40" s="27"/>
      <c r="AJ40" s="27"/>
      <c r="AK40" s="27"/>
      <c r="AL40" s="27"/>
      <c r="AM40" s="27"/>
      <c r="AN40" s="27"/>
      <c r="AO40" s="27" t="s">
        <v>837</v>
      </c>
      <c r="AP40" s="27"/>
      <c r="AQ40" s="27"/>
      <c r="AR40" s="27"/>
      <c r="AS40" s="27"/>
      <c r="AT40" s="27"/>
      <c r="AU40" s="27"/>
      <c r="AV40" s="27"/>
      <c r="AW40" s="27"/>
      <c r="AX40" s="27"/>
      <c r="AY40" s="27" t="s">
        <v>837</v>
      </c>
      <c r="AZ40" s="27" t="s">
        <v>837</v>
      </c>
      <c r="BA40" s="27" t="s">
        <v>837</v>
      </c>
      <c r="BB40" s="27" t="s">
        <v>837</v>
      </c>
      <c r="BC40" s="27" t="s">
        <v>837</v>
      </c>
      <c r="BD40" s="27" t="s">
        <v>837</v>
      </c>
      <c r="BE40" s="27"/>
      <c r="BF40" s="27"/>
      <c r="BG40" s="27"/>
      <c r="BH40" s="27"/>
      <c r="BI40" s="27"/>
      <c r="BJ40" s="27" t="s">
        <v>837</v>
      </c>
      <c r="BK40" s="27"/>
      <c r="BL40" s="27"/>
      <c r="BM40" s="27"/>
      <c r="BN40" s="27"/>
      <c r="BO40" s="27"/>
      <c r="BP40" s="27"/>
      <c r="BQ40" s="27"/>
      <c r="BR40" s="27"/>
      <c r="BS40" s="27"/>
      <c r="BT40" s="27"/>
      <c r="BU40" s="27"/>
      <c r="BV40" s="27"/>
      <c r="BW40" s="27"/>
      <c r="BX40" s="27"/>
      <c r="BY40" s="27"/>
      <c r="BZ40" s="27"/>
      <c r="CA40" s="27"/>
      <c r="CB40" s="27"/>
      <c r="CC40" s="27"/>
      <c r="CD40" s="27" t="s">
        <v>837</v>
      </c>
      <c r="CE40" s="27" t="s">
        <v>837</v>
      </c>
      <c r="CF40" s="27"/>
      <c r="CG40" s="27"/>
      <c r="CH40" s="27"/>
      <c r="CI40" s="27"/>
      <c r="CJ40" s="27"/>
      <c r="CK40" s="27"/>
      <c r="CL40" s="27"/>
      <c r="CM40" s="27"/>
      <c r="CN40" s="27"/>
      <c r="CO40" s="27"/>
      <c r="CP40" s="27"/>
      <c r="CQ40" s="27"/>
      <c r="CR40" s="27"/>
      <c r="CS40" s="27"/>
      <c r="CT40" s="27"/>
      <c r="CU40" s="27"/>
      <c r="CV40" s="23" t="s">
        <v>1022</v>
      </c>
      <c r="CW40" s="23" t="s">
        <v>1208</v>
      </c>
      <c r="CX40" s="23" t="str">
        <f aca="false">IF(NOT(ISBLANK(CW40)),CONCATENATE("lamd:class_",CW40),CONCATENATE("lamd:class_",CV40)  )</f>
        <v>lamd:class_CRDS</v>
      </c>
    </row>
    <row r="41" customFormat="false" ht="91" hidden="false" customHeight="false" outlineLevel="0" collapsed="false">
      <c r="A41" s="27" t="s">
        <v>1217</v>
      </c>
      <c r="B41" s="23" t="str">
        <f aca="false">C41</f>
        <v>Conclusions 
Council 
Representatives of the Governments of the Member States</v>
      </c>
      <c r="C41" s="27" t="s">
        <v>1218</v>
      </c>
      <c r="D41" s="27" t="s">
        <v>1219</v>
      </c>
      <c r="E41" s="27" t="s">
        <v>1220</v>
      </c>
      <c r="F41" s="27" t="s">
        <v>1221</v>
      </c>
      <c r="G41" s="27" t="s">
        <v>1222</v>
      </c>
      <c r="H41" s="27" t="s">
        <v>1014</v>
      </c>
      <c r="I41" s="27" t="s">
        <v>1204</v>
      </c>
      <c r="J41" s="27" t="s">
        <v>1215</v>
      </c>
      <c r="K41" s="27" t="s">
        <v>830</v>
      </c>
      <c r="L41" s="27" t="s">
        <v>1112</v>
      </c>
      <c r="M41" s="27"/>
      <c r="N41" s="27" t="s">
        <v>832</v>
      </c>
      <c r="O41" s="27" t="s">
        <v>832</v>
      </c>
      <c r="P41" s="27" t="s">
        <v>832</v>
      </c>
      <c r="Q41" s="27"/>
      <c r="R41" s="27" t="s">
        <v>830</v>
      </c>
      <c r="S41" s="27" t="s">
        <v>854</v>
      </c>
      <c r="T41" s="27" t="s">
        <v>837</v>
      </c>
      <c r="U41" s="27" t="s">
        <v>837</v>
      </c>
      <c r="V41" s="27" t="s">
        <v>837</v>
      </c>
      <c r="W41" s="27" t="s">
        <v>837</v>
      </c>
      <c r="X41" s="27" t="s">
        <v>837</v>
      </c>
      <c r="Y41" s="27"/>
      <c r="Z41" s="27"/>
      <c r="AA41" s="27"/>
      <c r="AB41" s="27"/>
      <c r="AC41" s="27"/>
      <c r="AD41" s="27"/>
      <c r="AE41" s="27"/>
      <c r="AF41" s="27"/>
      <c r="AG41" s="27" t="s">
        <v>837</v>
      </c>
      <c r="AH41" s="27" t="s">
        <v>1216</v>
      </c>
      <c r="AI41" s="27"/>
      <c r="AJ41" s="27"/>
      <c r="AK41" s="27"/>
      <c r="AL41" s="27"/>
      <c r="AM41" s="27"/>
      <c r="AN41" s="27"/>
      <c r="AO41" s="27" t="s">
        <v>837</v>
      </c>
      <c r="AP41" s="27"/>
      <c r="AQ41" s="27"/>
      <c r="AR41" s="27"/>
      <c r="AS41" s="27"/>
      <c r="AT41" s="27"/>
      <c r="AU41" s="27"/>
      <c r="AV41" s="27"/>
      <c r="AW41" s="27"/>
      <c r="AX41" s="27"/>
      <c r="AY41" s="27" t="s">
        <v>837</v>
      </c>
      <c r="AZ41" s="27" t="s">
        <v>837</v>
      </c>
      <c r="BA41" s="27" t="s">
        <v>837</v>
      </c>
      <c r="BB41" s="27" t="s">
        <v>837</v>
      </c>
      <c r="BC41" s="27" t="s">
        <v>837</v>
      </c>
      <c r="BD41" s="27" t="s">
        <v>837</v>
      </c>
      <c r="BE41" s="27"/>
      <c r="BF41" s="27"/>
      <c r="BG41" s="27"/>
      <c r="BH41" s="27"/>
      <c r="BI41" s="27"/>
      <c r="BJ41" s="27" t="s">
        <v>837</v>
      </c>
      <c r="BK41" s="27"/>
      <c r="BL41" s="27"/>
      <c r="BM41" s="27"/>
      <c r="BN41" s="27"/>
      <c r="BO41" s="27"/>
      <c r="BP41" s="27"/>
      <c r="BQ41" s="27"/>
      <c r="BR41" s="27"/>
      <c r="BS41" s="27"/>
      <c r="BT41" s="27"/>
      <c r="BU41" s="27"/>
      <c r="BV41" s="27"/>
      <c r="BW41" s="27"/>
      <c r="BX41" s="27"/>
      <c r="BY41" s="27"/>
      <c r="BZ41" s="27"/>
      <c r="CA41" s="27"/>
      <c r="CB41" s="27"/>
      <c r="CC41" s="27"/>
      <c r="CD41" s="27" t="s">
        <v>837</v>
      </c>
      <c r="CE41" s="27" t="s">
        <v>837</v>
      </c>
      <c r="CF41" s="27"/>
      <c r="CG41" s="27"/>
      <c r="CH41" s="27"/>
      <c r="CI41" s="27"/>
      <c r="CJ41" s="27"/>
      <c r="CK41" s="27"/>
      <c r="CL41" s="27"/>
      <c r="CM41" s="27"/>
      <c r="CN41" s="27"/>
      <c r="CO41" s="27"/>
      <c r="CP41" s="27"/>
      <c r="CQ41" s="27"/>
      <c r="CR41" s="27"/>
      <c r="CS41" s="27"/>
      <c r="CT41" s="27"/>
      <c r="CU41" s="27"/>
      <c r="CV41" s="23" t="s">
        <v>1022</v>
      </c>
      <c r="CW41" s="23" t="s">
        <v>1208</v>
      </c>
      <c r="CX41" s="23" t="str">
        <f aca="false">IF(NOT(ISBLANK(CW41)),CONCATENATE("lamd:class_",CW41),CONCATENATE("lamd:class_",CV41)  )</f>
        <v>lamd:class_CRDS</v>
      </c>
    </row>
    <row r="42" customFormat="false" ht="68.65" hidden="false" customHeight="false" outlineLevel="0" collapsed="false">
      <c r="A42" s="27" t="s">
        <v>1223</v>
      </c>
      <c r="B42" s="23" t="str">
        <f aca="false">C42</f>
        <v>Statement
Joint statement
Parliament
Council
Commission</v>
      </c>
      <c r="C42" s="27" t="s">
        <v>1224</v>
      </c>
      <c r="D42" s="27" t="s">
        <v>1225</v>
      </c>
      <c r="E42" s="27" t="s">
        <v>1226</v>
      </c>
      <c r="F42" s="27" t="s">
        <v>1227</v>
      </c>
      <c r="G42" s="27" t="s">
        <v>1228</v>
      </c>
      <c r="H42" s="27" t="s">
        <v>1014</v>
      </c>
      <c r="I42" s="27" t="s">
        <v>1229</v>
      </c>
      <c r="J42" s="27" t="s">
        <v>1230</v>
      </c>
      <c r="K42" s="27" t="s">
        <v>830</v>
      </c>
      <c r="L42" s="27" t="s">
        <v>1231</v>
      </c>
      <c r="M42" s="27"/>
      <c r="N42" s="27" t="s">
        <v>832</v>
      </c>
      <c r="O42" s="27" t="s">
        <v>832</v>
      </c>
      <c r="P42" s="27" t="s">
        <v>832</v>
      </c>
      <c r="Q42" s="27"/>
      <c r="R42" s="27" t="s">
        <v>830</v>
      </c>
      <c r="S42" s="27"/>
      <c r="T42" s="27"/>
      <c r="U42" s="27"/>
      <c r="V42" s="27"/>
      <c r="W42" s="27"/>
      <c r="X42" s="27"/>
      <c r="Y42" s="27"/>
      <c r="Z42" s="27"/>
      <c r="AA42" s="27"/>
      <c r="AB42" s="27"/>
      <c r="AC42" s="27"/>
      <c r="AD42" s="27"/>
      <c r="AE42" s="27"/>
      <c r="AF42" s="27"/>
      <c r="AG42" s="27"/>
      <c r="AH42" s="27"/>
      <c r="AI42" s="27"/>
      <c r="AJ42" s="27"/>
      <c r="AK42" s="27"/>
      <c r="AL42" s="27"/>
      <c r="AM42" s="27"/>
      <c r="AN42" s="27"/>
      <c r="AO42" s="27" t="s">
        <v>837</v>
      </c>
      <c r="AP42" s="27"/>
      <c r="AQ42" s="27"/>
      <c r="AR42" s="27"/>
      <c r="AS42" s="27"/>
      <c r="AT42" s="27"/>
      <c r="AU42" s="27"/>
      <c r="AV42" s="27"/>
      <c r="AW42" s="27"/>
      <c r="AX42" s="27"/>
      <c r="AY42" s="27" t="s">
        <v>837</v>
      </c>
      <c r="AZ42" s="27" t="s">
        <v>837</v>
      </c>
      <c r="BA42" s="27" t="s">
        <v>837</v>
      </c>
      <c r="BB42" s="27" t="s">
        <v>837</v>
      </c>
      <c r="BC42" s="27" t="s">
        <v>837</v>
      </c>
      <c r="BD42" s="27" t="s">
        <v>837</v>
      </c>
      <c r="BE42" s="27"/>
      <c r="BF42" s="27"/>
      <c r="BG42" s="27"/>
      <c r="BH42" s="27"/>
      <c r="BI42" s="27"/>
      <c r="BJ42" s="27" t="s">
        <v>837</v>
      </c>
      <c r="BK42" s="27"/>
      <c r="BL42" s="27"/>
      <c r="BM42" s="27"/>
      <c r="BN42" s="27"/>
      <c r="BO42" s="27"/>
      <c r="BP42" s="27"/>
      <c r="BQ42" s="27"/>
      <c r="BR42" s="27"/>
      <c r="BS42" s="27"/>
      <c r="BT42" s="27"/>
      <c r="BU42" s="27"/>
      <c r="BV42" s="27"/>
      <c r="BW42" s="27"/>
      <c r="BX42" s="27"/>
      <c r="BY42" s="27"/>
      <c r="BZ42" s="27"/>
      <c r="CA42" s="27"/>
      <c r="CB42" s="27"/>
      <c r="CC42" s="27"/>
      <c r="CD42" s="27" t="s">
        <v>837</v>
      </c>
      <c r="CE42" s="27" t="s">
        <v>837</v>
      </c>
      <c r="CF42" s="27"/>
      <c r="CG42" s="27"/>
      <c r="CH42" s="27"/>
      <c r="CI42" s="27"/>
      <c r="CJ42" s="27"/>
      <c r="CK42" s="27"/>
      <c r="CL42" s="27"/>
      <c r="CM42" s="27"/>
      <c r="CN42" s="27"/>
      <c r="CO42" s="27"/>
      <c r="CP42" s="27"/>
      <c r="CQ42" s="27"/>
      <c r="CR42" s="27"/>
      <c r="CS42" s="27"/>
      <c r="CT42" s="27"/>
      <c r="CU42" s="27"/>
      <c r="CV42" s="23" t="s">
        <v>1022</v>
      </c>
      <c r="CW42" s="23" t="s">
        <v>1208</v>
      </c>
      <c r="CX42" s="23" t="str">
        <f aca="false">IF(NOT(ISBLANK(CW42)),CONCATENATE("lamd:class_",CW42),CONCATENATE("lamd:class_",CV42)  )</f>
        <v>lamd:class_CRDS</v>
      </c>
    </row>
    <row r="43" customFormat="false" ht="68.65" hidden="false" customHeight="false" outlineLevel="0" collapsed="false">
      <c r="A43" s="27" t="s">
        <v>1232</v>
      </c>
      <c r="B43" s="23" t="str">
        <f aca="false">C43</f>
        <v>Statement
Commission</v>
      </c>
      <c r="C43" s="27" t="s">
        <v>1233</v>
      </c>
      <c r="D43" s="27" t="s">
        <v>1234</v>
      </c>
      <c r="E43" s="27" t="s">
        <v>1235</v>
      </c>
      <c r="F43" s="27" t="s">
        <v>1236</v>
      </c>
      <c r="G43" s="27" t="s">
        <v>1237</v>
      </c>
      <c r="H43" s="27" t="s">
        <v>1044</v>
      </c>
      <c r="I43" s="27" t="s">
        <v>1002</v>
      </c>
      <c r="J43" s="27" t="s">
        <v>1230</v>
      </c>
      <c r="K43" s="27" t="s">
        <v>830</v>
      </c>
      <c r="L43" s="27" t="s">
        <v>1231</v>
      </c>
      <c r="M43" s="27"/>
      <c r="N43" s="27" t="s">
        <v>832</v>
      </c>
      <c r="O43" s="27" t="s">
        <v>832</v>
      </c>
      <c r="P43" s="27" t="s">
        <v>832</v>
      </c>
      <c r="Q43" s="27"/>
      <c r="R43" s="27" t="s">
        <v>830</v>
      </c>
      <c r="S43" s="27"/>
      <c r="T43" s="27"/>
      <c r="U43" s="27"/>
      <c r="V43" s="27"/>
      <c r="W43" s="27"/>
      <c r="X43" s="27"/>
      <c r="Y43" s="27"/>
      <c r="Z43" s="27"/>
      <c r="AA43" s="27"/>
      <c r="AB43" s="27"/>
      <c r="AC43" s="27"/>
      <c r="AD43" s="27"/>
      <c r="AE43" s="27"/>
      <c r="AF43" s="27"/>
      <c r="AG43" s="27"/>
      <c r="AH43" s="27"/>
      <c r="AI43" s="27"/>
      <c r="AJ43" s="27"/>
      <c r="AK43" s="27"/>
      <c r="AL43" s="27"/>
      <c r="AM43" s="27"/>
      <c r="AN43" s="27"/>
      <c r="AO43" s="27" t="s">
        <v>837</v>
      </c>
      <c r="AP43" s="27"/>
      <c r="AQ43" s="27"/>
      <c r="AR43" s="27"/>
      <c r="AS43" s="27"/>
      <c r="AT43" s="27"/>
      <c r="AU43" s="27"/>
      <c r="AV43" s="27"/>
      <c r="AW43" s="27"/>
      <c r="AX43" s="27"/>
      <c r="AY43" s="27" t="s">
        <v>837</v>
      </c>
      <c r="AZ43" s="27" t="s">
        <v>837</v>
      </c>
      <c r="BA43" s="27" t="s">
        <v>837</v>
      </c>
      <c r="BB43" s="27" t="s">
        <v>837</v>
      </c>
      <c r="BC43" s="27" t="s">
        <v>837</v>
      </c>
      <c r="BD43" s="27" t="s">
        <v>837</v>
      </c>
      <c r="BE43" s="27"/>
      <c r="BF43" s="27"/>
      <c r="BG43" s="27"/>
      <c r="BH43" s="27"/>
      <c r="BI43" s="27"/>
      <c r="BJ43" s="27" t="s">
        <v>837</v>
      </c>
      <c r="BK43" s="27"/>
      <c r="BL43" s="27"/>
      <c r="BM43" s="27"/>
      <c r="BN43" s="27"/>
      <c r="BO43" s="27"/>
      <c r="BP43" s="27"/>
      <c r="BQ43" s="27"/>
      <c r="BR43" s="27"/>
      <c r="BS43" s="27"/>
      <c r="BT43" s="27"/>
      <c r="BU43" s="27"/>
      <c r="BV43" s="27"/>
      <c r="BW43" s="27"/>
      <c r="BX43" s="27"/>
      <c r="BY43" s="27"/>
      <c r="BZ43" s="27"/>
      <c r="CA43" s="27"/>
      <c r="CB43" s="27"/>
      <c r="CC43" s="27"/>
      <c r="CD43" s="27" t="s">
        <v>837</v>
      </c>
      <c r="CE43" s="27" t="s">
        <v>837</v>
      </c>
      <c r="CF43" s="27"/>
      <c r="CG43" s="27"/>
      <c r="CH43" s="27"/>
      <c r="CI43" s="27"/>
      <c r="CJ43" s="27"/>
      <c r="CK43" s="27"/>
      <c r="CL43" s="27"/>
      <c r="CM43" s="27"/>
      <c r="CN43" s="27"/>
      <c r="CO43" s="27"/>
      <c r="CP43" s="27"/>
      <c r="CQ43" s="27"/>
      <c r="CR43" s="27"/>
      <c r="CS43" s="27"/>
      <c r="CT43" s="27"/>
      <c r="CU43" s="27"/>
      <c r="CV43" s="23" t="s">
        <v>1022</v>
      </c>
      <c r="CW43" s="23" t="s">
        <v>1208</v>
      </c>
      <c r="CX43" s="23" t="str">
        <f aca="false">IF(NOT(ISBLANK(CW43)),CONCATENATE("lamd:class_",CW43),CONCATENATE("lamd:class_",CV43)  )</f>
        <v>lamd:class_CRDS</v>
      </c>
    </row>
    <row r="44" customFormat="false" ht="124.6" hidden="false" customHeight="false" outlineLevel="0" collapsed="false">
      <c r="A44" s="27" t="s">
        <v>1238</v>
      </c>
      <c r="B44" s="23" t="str">
        <f aca="false">C44</f>
        <v>Opinion
Council
European Monetary Union EMU</v>
      </c>
      <c r="C44" s="27" t="s">
        <v>1239</v>
      </c>
      <c r="D44" s="27" t="s">
        <v>1240</v>
      </c>
      <c r="E44" s="27" t="s">
        <v>1241</v>
      </c>
      <c r="F44" s="27" t="s">
        <v>1242</v>
      </c>
      <c r="G44" s="27" t="s">
        <v>1243</v>
      </c>
      <c r="H44" s="27" t="s">
        <v>1244</v>
      </c>
      <c r="I44" s="27" t="s">
        <v>910</v>
      </c>
      <c r="J44" s="27" t="s">
        <v>882</v>
      </c>
      <c r="K44" s="27" t="s">
        <v>830</v>
      </c>
      <c r="L44" s="27" t="s">
        <v>1245</v>
      </c>
      <c r="M44" s="27"/>
      <c r="N44" s="27" t="s">
        <v>1246</v>
      </c>
      <c r="O44" s="27" t="s">
        <v>1247</v>
      </c>
      <c r="P44" s="27" t="s">
        <v>1248</v>
      </c>
      <c r="Q44" s="27"/>
      <c r="R44" s="27" t="s">
        <v>830</v>
      </c>
      <c r="S44" s="27" t="s">
        <v>833</v>
      </c>
      <c r="T44" s="27"/>
      <c r="U44" s="27"/>
      <c r="V44" s="27"/>
      <c r="W44" s="27"/>
      <c r="X44" s="27"/>
      <c r="Y44" s="27"/>
      <c r="Z44" s="27"/>
      <c r="AA44" s="27"/>
      <c r="AB44" s="27"/>
      <c r="AC44" s="27"/>
      <c r="AD44" s="27"/>
      <c r="AE44" s="27"/>
      <c r="AF44" s="27"/>
      <c r="AG44" s="27"/>
      <c r="AH44" s="27"/>
      <c r="AI44" s="27"/>
      <c r="AJ44" s="27"/>
      <c r="AK44" s="27" t="s">
        <v>832</v>
      </c>
      <c r="AL44" s="27"/>
      <c r="AM44" s="27"/>
      <c r="AN44" s="27"/>
      <c r="AO44" s="27" t="s">
        <v>837</v>
      </c>
      <c r="AP44" s="27"/>
      <c r="AQ44" s="27"/>
      <c r="AR44" s="27"/>
      <c r="AS44" s="27"/>
      <c r="AT44" s="27"/>
      <c r="AU44" s="27"/>
      <c r="AV44" s="27"/>
      <c r="AW44" s="27"/>
      <c r="AX44" s="27"/>
      <c r="AY44" s="27" t="s">
        <v>1020</v>
      </c>
      <c r="AZ44" s="27" t="s">
        <v>1249</v>
      </c>
      <c r="BA44" s="27" t="s">
        <v>837</v>
      </c>
      <c r="BB44" s="27" t="s">
        <v>837</v>
      </c>
      <c r="BC44" s="27" t="s">
        <v>837</v>
      </c>
      <c r="BD44" s="27" t="s">
        <v>837</v>
      </c>
      <c r="BE44" s="27" t="s">
        <v>1250</v>
      </c>
      <c r="BF44" s="27" t="s">
        <v>837</v>
      </c>
      <c r="BG44" s="27"/>
      <c r="BH44" s="27" t="s">
        <v>837</v>
      </c>
      <c r="BI44" s="27"/>
      <c r="BJ44" s="27" t="s">
        <v>837</v>
      </c>
      <c r="BK44" s="27"/>
      <c r="BL44" s="27"/>
      <c r="BM44" s="27"/>
      <c r="BN44" s="27"/>
      <c r="BO44" s="27"/>
      <c r="BP44" s="27"/>
      <c r="BQ44" s="27"/>
      <c r="BR44" s="27"/>
      <c r="BS44" s="27"/>
      <c r="BT44" s="27"/>
      <c r="BU44" s="27"/>
      <c r="BV44" s="27"/>
      <c r="BW44" s="27"/>
      <c r="BX44" s="27"/>
      <c r="BY44" s="27"/>
      <c r="BZ44" s="27"/>
      <c r="CA44" s="27"/>
      <c r="CB44" s="27"/>
      <c r="CC44" s="27"/>
      <c r="CD44" s="27" t="s">
        <v>837</v>
      </c>
      <c r="CE44" s="27" t="s">
        <v>837</v>
      </c>
      <c r="CF44" s="27"/>
      <c r="CG44" s="27" t="s">
        <v>837</v>
      </c>
      <c r="CH44" s="27"/>
      <c r="CI44" s="27"/>
      <c r="CJ44" s="27"/>
      <c r="CK44" s="27"/>
      <c r="CL44" s="27"/>
      <c r="CM44" s="27"/>
      <c r="CN44" s="27"/>
      <c r="CO44" s="27"/>
      <c r="CP44" s="27"/>
      <c r="CQ44" s="27"/>
      <c r="CR44" s="27"/>
      <c r="CS44" s="27"/>
      <c r="CT44" s="27"/>
      <c r="CU44" s="27"/>
      <c r="CV44" s="23" t="s">
        <v>1147</v>
      </c>
      <c r="CW44" s="23" t="s">
        <v>1251</v>
      </c>
      <c r="CX44" s="23" t="str">
        <f aca="false">IF(NOT(ISBLANK(CW44)),CONCATENATE("lamd:class_",CW44),CONCATENATE("lamd:class_",CV44)  )</f>
        <v>lamd:class_NLEGIS</v>
      </c>
    </row>
    <row r="45" customFormat="false" ht="46.25" hidden="false" customHeight="false" outlineLevel="0" collapsed="false">
      <c r="A45" s="27" t="s">
        <v>1252</v>
      </c>
      <c r="B45" s="23" t="str">
        <f aca="false">C45</f>
        <v>Opinion
Commission
nuclear energy
radioactive waste</v>
      </c>
      <c r="C45" s="27" t="s">
        <v>1253</v>
      </c>
      <c r="D45" s="27" t="s">
        <v>1254</v>
      </c>
      <c r="E45" s="27" t="s">
        <v>1255</v>
      </c>
      <c r="F45" s="27" t="s">
        <v>1256</v>
      </c>
      <c r="G45" s="27" t="s">
        <v>1257</v>
      </c>
      <c r="H45" s="27" t="s">
        <v>1044</v>
      </c>
      <c r="I45" s="27" t="s">
        <v>1258</v>
      </c>
      <c r="J45" s="27" t="s">
        <v>882</v>
      </c>
      <c r="K45" s="27" t="s">
        <v>830</v>
      </c>
      <c r="L45" s="27" t="s">
        <v>1245</v>
      </c>
      <c r="M45" s="27"/>
      <c r="N45" s="27" t="s">
        <v>1259</v>
      </c>
      <c r="O45" s="27" t="s">
        <v>1260</v>
      </c>
      <c r="P45" s="27" t="s">
        <v>1261</v>
      </c>
      <c r="Q45" s="27"/>
      <c r="R45" s="27" t="s">
        <v>830</v>
      </c>
      <c r="S45" s="27" t="s">
        <v>833</v>
      </c>
      <c r="T45" s="27"/>
      <c r="U45" s="27"/>
      <c r="V45" s="27"/>
      <c r="W45" s="27"/>
      <c r="X45" s="27"/>
      <c r="Y45" s="27"/>
      <c r="Z45" s="27"/>
      <c r="AA45" s="27"/>
      <c r="AB45" s="27"/>
      <c r="AC45" s="27"/>
      <c r="AD45" s="27"/>
      <c r="AE45" s="27"/>
      <c r="AF45" s="27"/>
      <c r="AG45" s="27"/>
      <c r="AH45" s="27"/>
      <c r="AI45" s="27"/>
      <c r="AJ45" s="27"/>
      <c r="AK45" s="27" t="s">
        <v>832</v>
      </c>
      <c r="AL45" s="27" t="s">
        <v>1262</v>
      </c>
      <c r="AM45" s="27"/>
      <c r="AN45" s="27"/>
      <c r="AO45" s="27" t="s">
        <v>837</v>
      </c>
      <c r="AP45" s="27"/>
      <c r="AQ45" s="27"/>
      <c r="AR45" s="27"/>
      <c r="AS45" s="27"/>
      <c r="AT45" s="27"/>
      <c r="AU45" s="27"/>
      <c r="AV45" s="27"/>
      <c r="AW45" s="27"/>
      <c r="AX45" s="27"/>
      <c r="AY45" s="27" t="s">
        <v>1263</v>
      </c>
      <c r="AZ45" s="27" t="s">
        <v>1264</v>
      </c>
      <c r="BA45" s="27" t="s">
        <v>837</v>
      </c>
      <c r="BB45" s="27" t="s">
        <v>837</v>
      </c>
      <c r="BC45" s="27" t="s">
        <v>837</v>
      </c>
      <c r="BD45" s="27" t="s">
        <v>837</v>
      </c>
      <c r="BE45" s="27"/>
      <c r="BF45" s="27"/>
      <c r="BG45" s="27"/>
      <c r="BH45" s="27" t="s">
        <v>837</v>
      </c>
      <c r="BI45" s="27"/>
      <c r="BJ45" s="27" t="s">
        <v>837</v>
      </c>
      <c r="BK45" s="27"/>
      <c r="BL45" s="27"/>
      <c r="BM45" s="27"/>
      <c r="BN45" s="27"/>
      <c r="BO45" s="27"/>
      <c r="BP45" s="27"/>
      <c r="BQ45" s="27"/>
      <c r="BR45" s="27"/>
      <c r="BS45" s="27"/>
      <c r="BT45" s="27"/>
      <c r="BU45" s="27"/>
      <c r="BV45" s="27"/>
      <c r="BW45" s="27"/>
      <c r="BX45" s="27"/>
      <c r="BY45" s="27"/>
      <c r="BZ45" s="27"/>
      <c r="CA45" s="27"/>
      <c r="CB45" s="27"/>
      <c r="CC45" s="27"/>
      <c r="CD45" s="27" t="s">
        <v>837</v>
      </c>
      <c r="CE45" s="27" t="s">
        <v>837</v>
      </c>
      <c r="CF45" s="27"/>
      <c r="CG45" s="27"/>
      <c r="CH45" s="27"/>
      <c r="CI45" s="27"/>
      <c r="CJ45" s="27"/>
      <c r="CK45" s="27"/>
      <c r="CL45" s="27"/>
      <c r="CM45" s="27"/>
      <c r="CN45" s="27"/>
      <c r="CO45" s="27"/>
      <c r="CP45" s="27"/>
      <c r="CQ45" s="27"/>
      <c r="CR45" s="27"/>
      <c r="CS45" s="27"/>
      <c r="CT45" s="27"/>
      <c r="CU45" s="27"/>
      <c r="CV45" s="23" t="s">
        <v>1147</v>
      </c>
      <c r="CW45" s="23" t="s">
        <v>1251</v>
      </c>
      <c r="CX45" s="23" t="str">
        <f aca="false">IF(NOT(ISBLANK(CW45)),CONCATENATE("lamd:class_",CW45),CONCATENATE("lamd:class_",CV45)  )</f>
        <v>lamd:class_NLEGIS</v>
      </c>
    </row>
    <row r="46" customFormat="false" ht="124.6" hidden="false" customHeight="false" outlineLevel="0" collapsed="false">
      <c r="A46" s="27" t="s">
        <v>1265</v>
      </c>
      <c r="B46" s="23" t="str">
        <f aca="false">C46</f>
        <v>Information communicated by Member States 
Summary information
State aid granted 
Regulation (EC) No 1857/2006 
Regulation (EC) No 736/2008
Regulation (EC) No 800/2008</v>
      </c>
      <c r="C46" s="27" t="s">
        <v>1266</v>
      </c>
      <c r="D46" s="27" t="s">
        <v>1267</v>
      </c>
      <c r="E46" s="27" t="s">
        <v>1268</v>
      </c>
      <c r="F46" s="27" t="s">
        <v>1269</v>
      </c>
      <c r="G46" s="27" t="s">
        <v>1270</v>
      </c>
      <c r="H46" s="27" t="s">
        <v>827</v>
      </c>
      <c r="I46" s="27" t="s">
        <v>1002</v>
      </c>
      <c r="J46" s="27" t="s">
        <v>1003</v>
      </c>
      <c r="K46" s="27" t="s">
        <v>830</v>
      </c>
      <c r="L46" s="27" t="s">
        <v>831</v>
      </c>
      <c r="M46" s="27"/>
      <c r="N46" s="27" t="s">
        <v>1271</v>
      </c>
      <c r="O46" s="27" t="s">
        <v>1017</v>
      </c>
      <c r="P46" s="27" t="s">
        <v>1018</v>
      </c>
      <c r="Q46" s="27"/>
      <c r="R46" s="27" t="s">
        <v>830</v>
      </c>
      <c r="S46" s="27" t="s">
        <v>854</v>
      </c>
      <c r="T46" s="27"/>
      <c r="U46" s="27"/>
      <c r="V46" s="27"/>
      <c r="W46" s="27"/>
      <c r="X46" s="27"/>
      <c r="Y46" s="27"/>
      <c r="Z46" s="27"/>
      <c r="AA46" s="27"/>
      <c r="AB46" s="27"/>
      <c r="AC46" s="27"/>
      <c r="AD46" s="27"/>
      <c r="AE46" s="27"/>
      <c r="AF46" s="27"/>
      <c r="AG46" s="27"/>
      <c r="AH46" s="27"/>
      <c r="AI46" s="27"/>
      <c r="AJ46" s="27"/>
      <c r="AK46" s="27"/>
      <c r="AL46" s="27"/>
      <c r="AM46" s="27"/>
      <c r="AN46" s="27"/>
      <c r="AO46" s="27" t="s">
        <v>1019</v>
      </c>
      <c r="AP46" s="27"/>
      <c r="AQ46" s="27"/>
      <c r="AR46" s="27"/>
      <c r="AS46" s="27"/>
      <c r="AT46" s="27"/>
      <c r="AU46" s="27"/>
      <c r="AV46" s="27"/>
      <c r="AW46" s="27"/>
      <c r="AX46" s="27"/>
      <c r="AY46" s="27" t="s">
        <v>1020</v>
      </c>
      <c r="AZ46" s="27" t="s">
        <v>1272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837</v>
      </c>
      <c r="CE46" s="27" t="s">
        <v>837</v>
      </c>
      <c r="CF46" s="27"/>
      <c r="CG46" s="27"/>
      <c r="CH46" s="27"/>
      <c r="CI46" s="27"/>
      <c r="CJ46" s="27"/>
      <c r="CK46" s="27"/>
      <c r="CL46" s="27"/>
      <c r="CM46" s="27"/>
      <c r="CN46" s="27"/>
      <c r="CO46" s="27"/>
      <c r="CP46" s="27"/>
      <c r="CQ46" s="27"/>
      <c r="CR46" s="27"/>
      <c r="CS46" s="27"/>
      <c r="CT46" s="27"/>
      <c r="CU46" s="27"/>
      <c r="CV46" s="23" t="s">
        <v>1022</v>
      </c>
      <c r="CW46" s="23" t="s">
        <v>1023</v>
      </c>
      <c r="CX46" s="23" t="str">
        <f aca="false">IF(NOT(ISBLANK(CW46)),CONCATENATE("lamd:class_",CW46),CONCATENATE("lamd:class_",CV46)  )</f>
        <v>lamd:class_STATEAID</v>
      </c>
    </row>
    <row r="47" customFormat="false" ht="79.85" hidden="false" customHeight="false" outlineLevel="0" collapsed="false">
      <c r="A47" s="27" t="s">
        <v>1273</v>
      </c>
      <c r="B47" s="23" t="str">
        <f aca="false">C47</f>
        <v>Commission notice
Decision to close the formal investigation procedure 
State aid
Articles 107 to 109 of the Treaty on the Functioning of the European Union</v>
      </c>
      <c r="C47" s="27" t="s">
        <v>1274</v>
      </c>
      <c r="D47" s="27" t="s">
        <v>1275</v>
      </c>
      <c r="E47" s="27" t="s">
        <v>1276</v>
      </c>
      <c r="F47" s="27" t="s">
        <v>1277</v>
      </c>
      <c r="G47" s="27" t="s">
        <v>1278</v>
      </c>
      <c r="H47" s="27" t="s">
        <v>1014</v>
      </c>
      <c r="I47" s="27" t="s">
        <v>1002</v>
      </c>
      <c r="J47" s="27" t="s">
        <v>1003</v>
      </c>
      <c r="K47" s="27" t="s">
        <v>830</v>
      </c>
      <c r="L47" s="27" t="s">
        <v>831</v>
      </c>
      <c r="M47" s="27"/>
      <c r="N47" s="27" t="s">
        <v>1271</v>
      </c>
      <c r="O47" s="27" t="s">
        <v>1017</v>
      </c>
      <c r="P47" s="27" t="s">
        <v>1018</v>
      </c>
      <c r="Q47" s="27"/>
      <c r="R47" s="27" t="s">
        <v>830</v>
      </c>
      <c r="S47" s="27" t="s">
        <v>854</v>
      </c>
      <c r="T47" s="27"/>
      <c r="U47" s="27"/>
      <c r="V47" s="27"/>
      <c r="W47" s="27"/>
      <c r="X47" s="27"/>
      <c r="Y47" s="27"/>
      <c r="Z47" s="27"/>
      <c r="AA47" s="27"/>
      <c r="AB47" s="27"/>
      <c r="AC47" s="27"/>
      <c r="AD47" s="27"/>
      <c r="AE47" s="27"/>
      <c r="AF47" s="27"/>
      <c r="AG47" s="27"/>
      <c r="AH47" s="27"/>
      <c r="AI47" s="27"/>
      <c r="AJ47" s="27"/>
      <c r="AK47" s="27"/>
      <c r="AL47" s="27"/>
      <c r="AM47" s="27"/>
      <c r="AN47" s="27"/>
      <c r="AO47" s="27" t="s">
        <v>1019</v>
      </c>
      <c r="AP47" s="27"/>
      <c r="AQ47" s="27"/>
      <c r="AR47" s="27"/>
      <c r="AS47" s="27"/>
      <c r="AT47" s="27"/>
      <c r="AU47" s="27"/>
      <c r="AV47" s="27"/>
      <c r="AW47" s="27"/>
      <c r="AX47" s="27"/>
      <c r="AY47" s="27" t="s">
        <v>1020</v>
      </c>
      <c r="AZ47" s="27" t="s">
        <v>1279</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1280</v>
      </c>
      <c r="CE47" s="27" t="s">
        <v>837</v>
      </c>
      <c r="CF47" s="27"/>
      <c r="CG47" s="27"/>
      <c r="CH47" s="27"/>
      <c r="CI47" s="27"/>
      <c r="CJ47" s="27"/>
      <c r="CK47" s="27"/>
      <c r="CL47" s="27"/>
      <c r="CM47" s="27"/>
      <c r="CN47" s="27"/>
      <c r="CO47" s="27"/>
      <c r="CP47" s="27"/>
      <c r="CQ47" s="27"/>
      <c r="CR47" s="27"/>
      <c r="CS47" s="27"/>
      <c r="CT47" s="27"/>
      <c r="CU47" s="27"/>
      <c r="CV47" s="23" t="s">
        <v>1022</v>
      </c>
      <c r="CW47" s="23" t="s">
        <v>1023</v>
      </c>
      <c r="CX47" s="23" t="str">
        <f aca="false">IF(NOT(ISBLANK(CW47)),CONCATENATE("lamd:class_",CW47),CONCATENATE("lamd:class_",CV47)  )</f>
        <v>lamd:class_STATEAID</v>
      </c>
    </row>
    <row r="48" customFormat="false" ht="46.25" hidden="false" customHeight="false" outlineLevel="0" collapsed="false">
      <c r="A48" s="27" t="s">
        <v>1281</v>
      </c>
      <c r="B48" s="23" t="str">
        <f aca="false">C48</f>
        <v>Participation agreement
European Union</v>
      </c>
      <c r="C48" s="27" t="s">
        <v>1282</v>
      </c>
      <c r="D48" s="27" t="s">
        <v>1283</v>
      </c>
      <c r="E48" s="27" t="s">
        <v>1284</v>
      </c>
      <c r="F48" s="27" t="s">
        <v>1285</v>
      </c>
      <c r="G48" s="27" t="s">
        <v>1286</v>
      </c>
      <c r="H48" s="27" t="s">
        <v>987</v>
      </c>
      <c r="I48" s="27" t="s">
        <v>1287</v>
      </c>
      <c r="J48" s="27" t="s">
        <v>1288</v>
      </c>
      <c r="K48" s="27" t="s">
        <v>830</v>
      </c>
      <c r="L48" s="27" t="s">
        <v>990</v>
      </c>
      <c r="M48" s="27"/>
      <c r="N48" s="27" t="s">
        <v>1289</v>
      </c>
      <c r="O48" s="27" t="s">
        <v>1290</v>
      </c>
      <c r="P48" s="27" t="s">
        <v>1291</v>
      </c>
      <c r="Q48" s="27"/>
      <c r="R48" s="27" t="s">
        <v>830</v>
      </c>
      <c r="S48" s="27" t="s">
        <v>994</v>
      </c>
      <c r="T48" s="27" t="s">
        <v>832</v>
      </c>
      <c r="U48" s="27" t="s">
        <v>837</v>
      </c>
      <c r="V48" s="27" t="s">
        <v>837</v>
      </c>
      <c r="W48" s="27" t="s">
        <v>832</v>
      </c>
      <c r="X48" s="27" t="s">
        <v>837</v>
      </c>
      <c r="Y48" s="27"/>
      <c r="Z48" s="27"/>
      <c r="AA48" s="27" t="s">
        <v>832</v>
      </c>
      <c r="AB48" s="27" t="s">
        <v>995</v>
      </c>
      <c r="AC48" s="27"/>
      <c r="AD48" s="27"/>
      <c r="AE48" s="27"/>
      <c r="AF48" s="27"/>
      <c r="AG48" s="27"/>
      <c r="AH48" s="27"/>
      <c r="AI48" s="27"/>
      <c r="AJ48" s="27" t="s">
        <v>830</v>
      </c>
      <c r="AK48" s="27" t="s">
        <v>926</v>
      </c>
      <c r="AL48" s="27"/>
      <c r="AM48" s="27"/>
      <c r="AN48" s="27"/>
      <c r="AO48" s="27" t="s">
        <v>837</v>
      </c>
      <c r="AP48" s="27"/>
      <c r="AQ48" s="27" t="s">
        <v>837</v>
      </c>
      <c r="AR48" s="27" t="s">
        <v>832</v>
      </c>
      <c r="AS48" s="27"/>
      <c r="AT48" s="27"/>
      <c r="AU48" s="27"/>
      <c r="AV48" s="27" t="s">
        <v>837</v>
      </c>
      <c r="AW48" s="27" t="s">
        <v>837</v>
      </c>
      <c r="AX48" s="27"/>
      <c r="AY48" s="27" t="s">
        <v>832</v>
      </c>
      <c r="AZ48" s="27" t="s">
        <v>832</v>
      </c>
      <c r="BA48" s="27" t="s">
        <v>837</v>
      </c>
      <c r="BB48" s="27" t="s">
        <v>837</v>
      </c>
      <c r="BC48" s="27" t="s">
        <v>837</v>
      </c>
      <c r="BD48" s="27" t="s">
        <v>837</v>
      </c>
      <c r="BE48" s="27"/>
      <c r="BF48" s="27"/>
      <c r="BG48" s="27" t="s">
        <v>837</v>
      </c>
      <c r="BH48" s="27" t="s">
        <v>837</v>
      </c>
      <c r="BI48" s="27" t="s">
        <v>837</v>
      </c>
      <c r="BJ48" s="27" t="s">
        <v>837</v>
      </c>
      <c r="BK48" s="27"/>
      <c r="BL48" s="27" t="s">
        <v>837</v>
      </c>
      <c r="BM48" s="27"/>
      <c r="BN48" s="27"/>
      <c r="BO48" s="27"/>
      <c r="BP48" s="27"/>
      <c r="BQ48" s="27"/>
      <c r="BR48" s="27"/>
      <c r="BS48" s="27"/>
      <c r="BT48" s="27"/>
      <c r="BU48" s="27"/>
      <c r="BV48" s="27"/>
      <c r="BW48" s="27"/>
      <c r="BX48" s="27"/>
      <c r="BY48" s="27"/>
      <c r="BZ48" s="27"/>
      <c r="CA48" s="27"/>
      <c r="CB48" s="27"/>
      <c r="CC48" s="27"/>
      <c r="CD48" s="27" t="s">
        <v>837</v>
      </c>
      <c r="CE48" s="27" t="s">
        <v>837</v>
      </c>
      <c r="CF48" s="27"/>
      <c r="CG48" s="27"/>
      <c r="CH48" s="27"/>
      <c r="CI48" s="27"/>
      <c r="CJ48" s="27"/>
      <c r="CK48" s="27"/>
      <c r="CL48" s="27"/>
      <c r="CM48" s="27"/>
      <c r="CN48" s="27"/>
      <c r="CO48" s="27"/>
      <c r="CP48" s="27"/>
      <c r="CQ48" s="27"/>
      <c r="CR48" s="27"/>
      <c r="CS48" s="27" t="s">
        <v>832</v>
      </c>
      <c r="CT48" s="27"/>
      <c r="CU48" s="27"/>
      <c r="CV48" s="23" t="s">
        <v>996</v>
      </c>
      <c r="CX48" s="23" t="str">
        <f aca="false">IF(NOT(ISBLANK(CW48)),CONCATENATE("lamd:class_",CW48),CONCATENATE("lamd:class_",CV48)  )</f>
        <v>lamd:class_AGREE</v>
      </c>
    </row>
    <row r="49" customFormat="false" ht="57.45" hidden="false" customHeight="false" outlineLevel="0" collapsed="false">
      <c r="A49" s="27" t="s">
        <v>1292</v>
      </c>
      <c r="B49" s="23" t="str">
        <f aca="false">C49</f>
        <v>Protocol 
amending 
international agreement</v>
      </c>
      <c r="C49" s="27" t="s">
        <v>1293</v>
      </c>
      <c r="D49" s="27" t="s">
        <v>1294</v>
      </c>
      <c r="E49" s="27" t="s">
        <v>1295</v>
      </c>
      <c r="F49" s="27" t="s">
        <v>1296</v>
      </c>
      <c r="G49" s="27" t="s">
        <v>1297</v>
      </c>
      <c r="H49" s="27" t="s">
        <v>987</v>
      </c>
      <c r="I49" s="27" t="s">
        <v>988</v>
      </c>
      <c r="J49" s="27" t="s">
        <v>1298</v>
      </c>
      <c r="K49" s="27" t="s">
        <v>830</v>
      </c>
      <c r="L49" s="27" t="s">
        <v>990</v>
      </c>
      <c r="M49" s="27"/>
      <c r="N49" s="27" t="s">
        <v>1299</v>
      </c>
      <c r="O49" s="27" t="s">
        <v>992</v>
      </c>
      <c r="P49" s="27" t="s">
        <v>993</v>
      </c>
      <c r="Q49" s="27"/>
      <c r="R49" s="27" t="s">
        <v>830</v>
      </c>
      <c r="S49" s="27" t="s">
        <v>994</v>
      </c>
      <c r="T49" s="27" t="s">
        <v>832</v>
      </c>
      <c r="U49" s="27" t="s">
        <v>837</v>
      </c>
      <c r="V49" s="27" t="s">
        <v>837</v>
      </c>
      <c r="W49" s="27" t="s">
        <v>832</v>
      </c>
      <c r="X49" s="27" t="s">
        <v>837</v>
      </c>
      <c r="Y49" s="27"/>
      <c r="Z49" s="27"/>
      <c r="AA49" s="27" t="s">
        <v>832</v>
      </c>
      <c r="AB49" s="27" t="s">
        <v>995</v>
      </c>
      <c r="AC49" s="27"/>
      <c r="AD49" s="27"/>
      <c r="AE49" s="27"/>
      <c r="AF49" s="27"/>
      <c r="AG49" s="27"/>
      <c r="AH49" s="27"/>
      <c r="AI49" s="27"/>
      <c r="AJ49" s="27" t="s">
        <v>830</v>
      </c>
      <c r="AK49" s="27" t="s">
        <v>926</v>
      </c>
      <c r="AL49" s="27"/>
      <c r="AM49" s="27"/>
      <c r="AN49" s="27"/>
      <c r="AO49" s="27" t="s">
        <v>837</v>
      </c>
      <c r="AP49" s="27"/>
      <c r="AQ49" s="27" t="s">
        <v>837</v>
      </c>
      <c r="AR49" s="27" t="s">
        <v>832</v>
      </c>
      <c r="AS49" s="27"/>
      <c r="AT49" s="27"/>
      <c r="AU49" s="27"/>
      <c r="AV49" s="27" t="s">
        <v>837</v>
      </c>
      <c r="AW49" s="27" t="s">
        <v>837</v>
      </c>
      <c r="AX49" s="27"/>
      <c r="AY49" s="27" t="s">
        <v>832</v>
      </c>
      <c r="AZ49" s="27" t="s">
        <v>832</v>
      </c>
      <c r="BA49" s="27" t="s">
        <v>1300</v>
      </c>
      <c r="BB49" s="27" t="s">
        <v>837</v>
      </c>
      <c r="BC49" s="27" t="s">
        <v>837</v>
      </c>
      <c r="BD49" s="27" t="s">
        <v>837</v>
      </c>
      <c r="BE49" s="27"/>
      <c r="BF49" s="27"/>
      <c r="BG49" s="27" t="s">
        <v>837</v>
      </c>
      <c r="BH49" s="27" t="s">
        <v>837</v>
      </c>
      <c r="BI49" s="27" t="s">
        <v>837</v>
      </c>
      <c r="BJ49" s="27" t="s">
        <v>837</v>
      </c>
      <c r="BK49" s="27"/>
      <c r="BL49" s="27" t="s">
        <v>837</v>
      </c>
      <c r="BM49" s="27" t="s">
        <v>837</v>
      </c>
      <c r="BN49" s="27"/>
      <c r="BO49" s="27"/>
      <c r="BP49" s="27"/>
      <c r="BQ49" s="27"/>
      <c r="BR49" s="27"/>
      <c r="BS49" s="27"/>
      <c r="BT49" s="27"/>
      <c r="BU49" s="27"/>
      <c r="BV49" s="27"/>
      <c r="BW49" s="27"/>
      <c r="BX49" s="27"/>
      <c r="BY49" s="27"/>
      <c r="BZ49" s="27"/>
      <c r="CA49" s="27"/>
      <c r="CB49" s="27"/>
      <c r="CC49" s="27"/>
      <c r="CD49" s="27" t="s">
        <v>837</v>
      </c>
      <c r="CE49" s="27" t="s">
        <v>837</v>
      </c>
      <c r="CF49" s="27"/>
      <c r="CG49" s="27"/>
      <c r="CH49" s="27"/>
      <c r="CI49" s="27"/>
      <c r="CJ49" s="27"/>
      <c r="CK49" s="27"/>
      <c r="CL49" s="27"/>
      <c r="CM49" s="27"/>
      <c r="CN49" s="27"/>
      <c r="CO49" s="27"/>
      <c r="CP49" s="27"/>
      <c r="CQ49" s="27"/>
      <c r="CR49" s="27"/>
      <c r="CS49" s="27" t="s">
        <v>832</v>
      </c>
      <c r="CT49" s="27"/>
      <c r="CU49" s="27"/>
      <c r="CV49" s="23" t="s">
        <v>996</v>
      </c>
      <c r="CX49" s="23" t="str">
        <f aca="false">IF(NOT(ISBLANK(CW49)),CONCATENATE("lamd:class_",CW49),CONCATENATE("lamd:class_",CV49)  )</f>
        <v>lamd:class_AGREE</v>
      </c>
    </row>
    <row r="50" customFormat="false" ht="46.25" hidden="false" customHeight="false" outlineLevel="0" collapsed="false">
      <c r="A50" s="27" t="s">
        <v>1301</v>
      </c>
      <c r="B50" s="23" t="str">
        <f aca="false">C50</f>
        <v>Protocol 
additional
international agreement</v>
      </c>
      <c r="C50" s="27" t="s">
        <v>1302</v>
      </c>
      <c r="D50" s="27" t="s">
        <v>1303</v>
      </c>
      <c r="E50" s="27" t="s">
        <v>1304</v>
      </c>
      <c r="F50" s="27" t="s">
        <v>1305</v>
      </c>
      <c r="G50" s="27" t="s">
        <v>1306</v>
      </c>
      <c r="H50" s="27" t="s">
        <v>987</v>
      </c>
      <c r="I50" s="27" t="s">
        <v>988</v>
      </c>
      <c r="J50" s="27" t="s">
        <v>1298</v>
      </c>
      <c r="K50" s="27" t="s">
        <v>830</v>
      </c>
      <c r="L50" s="27" t="s">
        <v>990</v>
      </c>
      <c r="M50" s="27"/>
      <c r="N50" s="27" t="s">
        <v>1299</v>
      </c>
      <c r="O50" s="27" t="s">
        <v>992</v>
      </c>
      <c r="P50" s="27" t="s">
        <v>993</v>
      </c>
      <c r="Q50" s="27"/>
      <c r="R50" s="27" t="s">
        <v>830</v>
      </c>
      <c r="S50" s="27" t="s">
        <v>994</v>
      </c>
      <c r="T50" s="27" t="s">
        <v>832</v>
      </c>
      <c r="U50" s="27" t="s">
        <v>837</v>
      </c>
      <c r="V50" s="27" t="s">
        <v>837</v>
      </c>
      <c r="W50" s="27" t="s">
        <v>832</v>
      </c>
      <c r="X50" s="27" t="s">
        <v>837</v>
      </c>
      <c r="Y50" s="27"/>
      <c r="Z50" s="27"/>
      <c r="AA50" s="27" t="s">
        <v>832</v>
      </c>
      <c r="AB50" s="27" t="s">
        <v>995</v>
      </c>
      <c r="AC50" s="27"/>
      <c r="AD50" s="27"/>
      <c r="AE50" s="27"/>
      <c r="AF50" s="27"/>
      <c r="AG50" s="27"/>
      <c r="AH50" s="27"/>
      <c r="AI50" s="27"/>
      <c r="AJ50" s="27" t="s">
        <v>830</v>
      </c>
      <c r="AK50" s="27" t="s">
        <v>926</v>
      </c>
      <c r="AL50" s="27"/>
      <c r="AM50" s="27"/>
      <c r="AN50" s="27"/>
      <c r="AO50" s="27" t="s">
        <v>837</v>
      </c>
      <c r="AP50" s="27"/>
      <c r="AQ50" s="27" t="s">
        <v>837</v>
      </c>
      <c r="AR50" s="27" t="s">
        <v>832</v>
      </c>
      <c r="AS50" s="27"/>
      <c r="AT50" s="27"/>
      <c r="AU50" s="27"/>
      <c r="AV50" s="27" t="s">
        <v>837</v>
      </c>
      <c r="AW50" s="27" t="s">
        <v>837</v>
      </c>
      <c r="AX50" s="27"/>
      <c r="AY50" s="27" t="s">
        <v>832</v>
      </c>
      <c r="AZ50" s="27" t="s">
        <v>832</v>
      </c>
      <c r="BA50" s="27" t="s">
        <v>1307</v>
      </c>
      <c r="BB50" s="27" t="s">
        <v>1307</v>
      </c>
      <c r="BC50" s="27" t="s">
        <v>837</v>
      </c>
      <c r="BD50" s="27" t="s">
        <v>837</v>
      </c>
      <c r="BE50" s="27"/>
      <c r="BF50" s="27"/>
      <c r="BG50" s="27" t="s">
        <v>837</v>
      </c>
      <c r="BH50" s="27" t="s">
        <v>837</v>
      </c>
      <c r="BI50" s="27" t="s">
        <v>837</v>
      </c>
      <c r="BJ50" s="27" t="s">
        <v>837</v>
      </c>
      <c r="BK50" s="27"/>
      <c r="BL50" s="27" t="s">
        <v>837</v>
      </c>
      <c r="BM50" s="27" t="s">
        <v>837</v>
      </c>
      <c r="BN50" s="27"/>
      <c r="BO50" s="27"/>
      <c r="BP50" s="27"/>
      <c r="BQ50" s="27"/>
      <c r="BR50" s="27"/>
      <c r="BS50" s="27"/>
      <c r="BT50" s="27"/>
      <c r="BU50" s="27"/>
      <c r="BV50" s="27"/>
      <c r="BW50" s="27"/>
      <c r="BX50" s="27"/>
      <c r="BY50" s="27"/>
      <c r="BZ50" s="27"/>
      <c r="CA50" s="27"/>
      <c r="CB50" s="27"/>
      <c r="CC50" s="27"/>
      <c r="CD50" s="27" t="s">
        <v>837</v>
      </c>
      <c r="CE50" s="27" t="s">
        <v>837</v>
      </c>
      <c r="CF50" s="27"/>
      <c r="CG50" s="27"/>
      <c r="CH50" s="27"/>
      <c r="CI50" s="27"/>
      <c r="CJ50" s="27"/>
      <c r="CK50" s="27"/>
      <c r="CL50" s="27"/>
      <c r="CM50" s="27"/>
      <c r="CN50" s="27"/>
      <c r="CO50" s="27"/>
      <c r="CP50" s="27"/>
      <c r="CQ50" s="27"/>
      <c r="CR50" s="27"/>
      <c r="CS50" s="27" t="s">
        <v>832</v>
      </c>
      <c r="CT50" s="27"/>
      <c r="CU50" s="27"/>
      <c r="CV50" s="23" t="s">
        <v>996</v>
      </c>
      <c r="CX50" s="23" t="str">
        <f aca="false">IF(NOT(ISBLANK(CW50)),CONCATENATE("lamd:class_",CW50),CONCATENATE("lamd:class_",CV50)  )</f>
        <v>lamd:class_AGREE</v>
      </c>
    </row>
    <row r="51" customFormat="false" ht="46.25" hidden="false" customHeight="false" outlineLevel="0" collapsed="false">
      <c r="A51" s="27" t="s">
        <v>1308</v>
      </c>
      <c r="B51" s="23" t="str">
        <f aca="false">C51</f>
        <v>Summary of European Union decisions
Summary of European Union decision
Regulation (EC) No 726/2004
medicinal products</v>
      </c>
      <c r="C51" s="27" t="s">
        <v>1309</v>
      </c>
      <c r="D51" s="27" t="s">
        <v>1310</v>
      </c>
      <c r="E51" s="27" t="s">
        <v>1311</v>
      </c>
      <c r="F51" s="27" t="s">
        <v>1312</v>
      </c>
      <c r="G51" s="27" t="s">
        <v>1313</v>
      </c>
      <c r="H51" s="27" t="s">
        <v>1014</v>
      </c>
      <c r="I51" s="27" t="s">
        <v>1002</v>
      </c>
      <c r="J51" s="27" t="s">
        <v>1173</v>
      </c>
      <c r="K51" s="27" t="s">
        <v>830</v>
      </c>
      <c r="L51" s="27" t="s">
        <v>831</v>
      </c>
      <c r="M51" s="27"/>
      <c r="N51" s="27" t="s">
        <v>1314</v>
      </c>
      <c r="O51" s="27" t="s">
        <v>1315</v>
      </c>
      <c r="P51" s="27" t="s">
        <v>1316</v>
      </c>
      <c r="Q51" s="27"/>
      <c r="R51" s="27" t="s">
        <v>830</v>
      </c>
      <c r="S51" s="27" t="s">
        <v>854</v>
      </c>
      <c r="T51" s="27"/>
      <c r="U51" s="27"/>
      <c r="V51" s="27"/>
      <c r="W51" s="27"/>
      <c r="X51" s="27"/>
      <c r="Y51" s="27"/>
      <c r="Z51" s="27"/>
      <c r="AA51" s="27"/>
      <c r="AB51" s="27"/>
      <c r="AC51" s="27"/>
      <c r="AD51" s="27"/>
      <c r="AE51" s="27"/>
      <c r="AF51" s="27"/>
      <c r="AG51" s="27"/>
      <c r="AH51" s="27"/>
      <c r="AI51" s="27"/>
      <c r="AJ51" s="27"/>
      <c r="AK51" s="27"/>
      <c r="AL51" s="27"/>
      <c r="AM51" s="27"/>
      <c r="AN51" s="27"/>
      <c r="AO51" s="27" t="s">
        <v>837</v>
      </c>
      <c r="AP51" s="27"/>
      <c r="AQ51" s="27"/>
      <c r="AR51" s="27"/>
      <c r="AS51" s="27"/>
      <c r="AT51" s="27"/>
      <c r="AU51" s="27"/>
      <c r="AV51" s="27"/>
      <c r="AW51" s="27"/>
      <c r="AX51" s="27"/>
      <c r="AY51" s="27"/>
      <c r="AZ51" s="27" t="s">
        <v>1317</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837</v>
      </c>
      <c r="CE51" s="27" t="s">
        <v>837</v>
      </c>
      <c r="CF51" s="27"/>
      <c r="CG51" s="27"/>
      <c r="CH51" s="27"/>
      <c r="CI51" s="27"/>
      <c r="CJ51" s="27"/>
      <c r="CK51" s="27"/>
      <c r="CL51" s="27"/>
      <c r="CM51" s="27"/>
      <c r="CN51" s="27"/>
      <c r="CO51" s="27"/>
      <c r="CP51" s="27"/>
      <c r="CQ51" s="27"/>
      <c r="CR51" s="27"/>
      <c r="CS51" s="27"/>
      <c r="CT51" s="27"/>
      <c r="CU51" s="27"/>
      <c r="CV51" s="23" t="s">
        <v>1022</v>
      </c>
      <c r="CW51" s="23" t="s">
        <v>1318</v>
      </c>
      <c r="CX51" s="23" t="str">
        <f aca="false">IF(NOT(ISBLANK(CW51)),CONCATENATE("lamd:class_",CW51),CONCATENATE("lamd:class_",CV51)  )</f>
        <v>lamd:class_MA</v>
      </c>
    </row>
    <row r="52" customFormat="false" ht="57.45" hidden="false" customHeight="false" outlineLevel="0" collapsed="false">
      <c r="A52" s="27" t="s">
        <v>1319</v>
      </c>
      <c r="B52" s="23" t="str">
        <f aca="false">C52</f>
        <v>Summary of European Union decisions
Summary of European Union decision
 Directive 2001/83/EC
 Directive 2001/82/EC
medicinal products</v>
      </c>
      <c r="C52" s="27" t="s">
        <v>1320</v>
      </c>
      <c r="D52" s="27" t="s">
        <v>1321</v>
      </c>
      <c r="E52" s="27" t="s">
        <v>1322</v>
      </c>
      <c r="F52" s="27" t="s">
        <v>1323</v>
      </c>
      <c r="G52" s="27" t="s">
        <v>1324</v>
      </c>
      <c r="H52" s="27" t="s">
        <v>1014</v>
      </c>
      <c r="I52" s="27" t="s">
        <v>1002</v>
      </c>
      <c r="J52" s="27" t="s">
        <v>1173</v>
      </c>
      <c r="K52" s="27" t="s">
        <v>830</v>
      </c>
      <c r="L52" s="27" t="s">
        <v>831</v>
      </c>
      <c r="M52" s="27"/>
      <c r="N52" s="27" t="s">
        <v>1314</v>
      </c>
      <c r="O52" s="27" t="s">
        <v>1315</v>
      </c>
      <c r="P52" s="27" t="s">
        <v>1316</v>
      </c>
      <c r="Q52" s="27"/>
      <c r="R52" s="27" t="s">
        <v>830</v>
      </c>
      <c r="S52" s="27" t="s">
        <v>854</v>
      </c>
      <c r="T52" s="27"/>
      <c r="U52" s="27"/>
      <c r="V52" s="27"/>
      <c r="W52" s="27"/>
      <c r="X52" s="27"/>
      <c r="Y52" s="27"/>
      <c r="Z52" s="27"/>
      <c r="AA52" s="27"/>
      <c r="AB52" s="27"/>
      <c r="AC52" s="27"/>
      <c r="AD52" s="27"/>
      <c r="AE52" s="27"/>
      <c r="AF52" s="27"/>
      <c r="AG52" s="27"/>
      <c r="AH52" s="27"/>
      <c r="AI52" s="27"/>
      <c r="AJ52" s="27"/>
      <c r="AK52" s="27"/>
      <c r="AL52" s="27"/>
      <c r="AM52" s="27"/>
      <c r="AN52" s="27"/>
      <c r="AO52" s="27" t="s">
        <v>837</v>
      </c>
      <c r="AP52" s="27"/>
      <c r="AQ52" s="27"/>
      <c r="AR52" s="27"/>
      <c r="AS52" s="27"/>
      <c r="AT52" s="27"/>
      <c r="AU52" s="27"/>
      <c r="AV52" s="27"/>
      <c r="AW52" s="27"/>
      <c r="AX52" s="27"/>
      <c r="AY52" s="27"/>
      <c r="AZ52" s="27" t="s">
        <v>1325</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837</v>
      </c>
      <c r="CE52" s="27" t="s">
        <v>837</v>
      </c>
      <c r="CF52" s="27"/>
      <c r="CG52" s="27"/>
      <c r="CH52" s="27"/>
      <c r="CI52" s="27"/>
      <c r="CJ52" s="27"/>
      <c r="CK52" s="27"/>
      <c r="CL52" s="27"/>
      <c r="CM52" s="27"/>
      <c r="CN52" s="27"/>
      <c r="CO52" s="27"/>
      <c r="CP52" s="27"/>
      <c r="CQ52" s="27"/>
      <c r="CR52" s="27"/>
      <c r="CS52" s="27"/>
      <c r="CT52" s="27"/>
      <c r="CU52" s="27"/>
      <c r="CV52" s="23" t="s">
        <v>1022</v>
      </c>
      <c r="CW52" s="23" t="s">
        <v>1318</v>
      </c>
      <c r="CX52" s="23" t="str">
        <f aca="false">IF(NOT(ISBLANK(CW52)),CONCATENATE("lamd:class_",CW52),CONCATENATE("lamd:class_",CV52)  )</f>
        <v>lamd:class_MA</v>
      </c>
    </row>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73046875" defaultRowHeight="13.8" zeroHeight="false" outlineLevelRow="0" outlineLevelCol="0"/>
  <cols>
    <col collapsed="false" customWidth="true" hidden="false" outlineLevel="0" max="1" min="1" style="0" width="27.09"/>
    <col collapsed="false" customWidth="true" hidden="false" outlineLevel="0" max="2" min="2" style="0" width="12.1"/>
    <col collapsed="false" customWidth="true" hidden="false" outlineLevel="0" max="3" min="3" style="0" width="24.91"/>
    <col collapsed="false" customWidth="true" hidden="false" outlineLevel="0" max="5" min="4" style="0" width="11.52"/>
    <col collapsed="false" customWidth="true" hidden="false" outlineLevel="0" max="6" min="6" style="0" width="25"/>
    <col collapsed="false" customWidth="true" hidden="false" outlineLevel="0" max="7" min="7" style="0" width="58.87"/>
    <col collapsed="false" customWidth="true" hidden="false" outlineLevel="0" max="8" min="8" style="0" width="18.71"/>
  </cols>
  <sheetData>
    <row r="1" customFormat="false" ht="13.8" hidden="false" customHeight="false" outlineLevel="0" collapsed="false">
      <c r="A1" s="5" t="s">
        <v>0</v>
      </c>
      <c r="B1" s="5" t="s">
        <v>37</v>
      </c>
      <c r="C1" s="5" t="s">
        <v>769</v>
      </c>
      <c r="D1" s="5" t="s">
        <v>779</v>
      </c>
      <c r="E1" s="5" t="s">
        <v>772</v>
      </c>
      <c r="F1" s="5" t="s">
        <v>41</v>
      </c>
      <c r="G1" s="5" t="s">
        <v>776</v>
      </c>
      <c r="H1" s="5" t="s">
        <v>55</v>
      </c>
    </row>
    <row r="2" customFormat="false" ht="13.8" hidden="false" customHeight="false" outlineLevel="0" collapsed="false">
      <c r="A2" s="5" t="str">
        <f aca="false">CONCATENATE("class_classif:class_",B2)</f>
        <v>class_classif:class_TREATY</v>
      </c>
      <c r="B2" s="5" t="s">
        <v>1326</v>
      </c>
      <c r="C2" s="21" t="str">
        <f aca="false">IF(NOT(ISBLANK(D2)),CONCATENATE("class_classif:class_",D2),""  )</f>
        <v/>
      </c>
      <c r="D2" s="5"/>
      <c r="E2" s="5" t="n">
        <v>1</v>
      </c>
      <c r="F2" s="5" t="s">
        <v>1327</v>
      </c>
      <c r="G2" s="5" t="s">
        <v>1328</v>
      </c>
      <c r="H2" s="5"/>
    </row>
    <row r="3" customFormat="false" ht="23.85" hidden="false" customHeight="false" outlineLevel="0" collapsed="false">
      <c r="A3" s="5" t="str">
        <f aca="false">CONCATENATE("class_classif:class_",B3)</f>
        <v>class_classif:class_AGREE</v>
      </c>
      <c r="B3" s="5" t="s">
        <v>996</v>
      </c>
      <c r="C3" s="21" t="str">
        <f aca="false">IF(NOT(ISBLANK(D3)),CONCATENATE("class_classif:class_",D3),""  )</f>
        <v/>
      </c>
      <c r="D3" s="5"/>
      <c r="E3" s="5" t="n">
        <v>2</v>
      </c>
      <c r="F3" s="5" t="s">
        <v>1329</v>
      </c>
      <c r="G3" s="5" t="s">
        <v>1330</v>
      </c>
      <c r="H3" s="5"/>
    </row>
    <row r="4" customFormat="false" ht="23.85" hidden="false" customHeight="false" outlineLevel="0" collapsed="false">
      <c r="A4" s="5" t="str">
        <f aca="false">CONCATENATE("class_classif:class_",B4)</f>
        <v>class_classif:class_LEGAL</v>
      </c>
      <c r="B4" s="5" t="s">
        <v>1147</v>
      </c>
      <c r="C4" s="21" t="str">
        <f aca="false">IF(NOT(ISBLANK(D4)),CONCATENATE("class_classif:class_",D4),""  )</f>
        <v/>
      </c>
      <c r="D4" s="5"/>
      <c r="E4" s="5" t="n">
        <v>3</v>
      </c>
      <c r="F4" s="5" t="s">
        <v>1331</v>
      </c>
      <c r="G4" s="5" t="s">
        <v>1332</v>
      </c>
      <c r="H4" s="5"/>
    </row>
    <row r="5" customFormat="false" ht="13.8" hidden="false" customHeight="false" outlineLevel="0" collapsed="false">
      <c r="A5" s="5" t="str">
        <f aca="false">CONCATENATE("class_classif:class_",B5)</f>
        <v>class_classif:class_LEGIS</v>
      </c>
      <c r="B5" s="5" t="s">
        <v>1333</v>
      </c>
      <c r="C5" s="21" t="str">
        <f aca="false">IF(NOT(ISBLANK(D5)),CONCATENATE("class_classif:class_",D5),""  )</f>
        <v>class_classif:class_LEGAL</v>
      </c>
      <c r="D5" s="5" t="s">
        <v>1147</v>
      </c>
      <c r="E5" s="5" t="n">
        <v>1</v>
      </c>
      <c r="F5" s="2" t="s">
        <v>1334</v>
      </c>
      <c r="G5" s="5" t="s">
        <v>1335</v>
      </c>
      <c r="H5" s="5"/>
    </row>
    <row r="6" customFormat="false" ht="23.85" hidden="false" customHeight="false" outlineLevel="0" collapsed="false">
      <c r="A6" s="5" t="str">
        <f aca="false">CONCATENATE("class_classif:class_",B6)</f>
        <v>class_classif:class_NLEGIS</v>
      </c>
      <c r="B6" s="5" t="s">
        <v>1251</v>
      </c>
      <c r="C6" s="21" t="str">
        <f aca="false">IF(NOT(ISBLANK(D6)),CONCATENATE("class_classif:class_",D6),""  )</f>
        <v>class_classif:class_LEGAL</v>
      </c>
      <c r="D6" s="5" t="s">
        <v>1147</v>
      </c>
      <c r="E6" s="5" t="n">
        <v>2</v>
      </c>
      <c r="F6" s="2" t="s">
        <v>1336</v>
      </c>
      <c r="G6" s="5" t="s">
        <v>1337</v>
      </c>
      <c r="H6" s="5"/>
    </row>
    <row r="7" customFormat="false" ht="13.8" hidden="false" customHeight="false" outlineLevel="0" collapsed="false">
      <c r="A7" s="5" t="str">
        <f aca="false">CONCATENATE("class_classif:class_",B7)</f>
        <v>class_classif:class_3OTHER</v>
      </c>
      <c r="B7" s="5" t="s">
        <v>1148</v>
      </c>
      <c r="C7" s="21" t="str">
        <f aca="false">IF(NOT(ISBLANK(D7)),CONCATENATE("class_classif:class_",D7),""  )</f>
        <v>class_classif:class_LEGAL</v>
      </c>
      <c r="D7" s="5" t="s">
        <v>1147</v>
      </c>
      <c r="E7" s="5" t="n">
        <v>3</v>
      </c>
      <c r="F7" s="2" t="s">
        <v>1338</v>
      </c>
      <c r="G7" s="5" t="s">
        <v>1339</v>
      </c>
      <c r="H7" s="5"/>
    </row>
    <row r="8" customFormat="false" ht="23.85" hidden="false" customHeight="false" outlineLevel="0" collapsed="false">
      <c r="A8" s="5" t="str">
        <f aca="false">CONCATENATE("class_classif:class_",B8)</f>
        <v>class_classif:class_PREPDOC</v>
      </c>
      <c r="B8" s="0" t="s">
        <v>839</v>
      </c>
      <c r="C8" s="21" t="str">
        <f aca="false">IF(NOT(ISBLANK(D8)),CONCATENATE("class_classif:class_",D8),""  )</f>
        <v/>
      </c>
      <c r="E8" s="5" t="n">
        <v>4</v>
      </c>
      <c r="F8" s="0" t="s">
        <v>1340</v>
      </c>
      <c r="G8" s="5" t="s">
        <v>1341</v>
      </c>
    </row>
    <row r="9" customFormat="false" ht="46.25" hidden="false" customHeight="false" outlineLevel="0" collapsed="false">
      <c r="A9" s="5" t="str">
        <f aca="false">CONCATENATE("class_classif:class_",B9)</f>
        <v>class_classif:class_COM</v>
      </c>
      <c r="B9" s="0" t="s">
        <v>840</v>
      </c>
      <c r="C9" s="21" t="str">
        <f aca="false">IF(NOT(ISBLANK(D9)),CONCATENATE("class_classif:class_",D9),""  )</f>
        <v>class_classif:class_PREPDOC</v>
      </c>
      <c r="D9" s="0" t="s">
        <v>839</v>
      </c>
      <c r="E9" s="5" t="n">
        <v>1</v>
      </c>
      <c r="F9" s="0" t="s">
        <v>1342</v>
      </c>
      <c r="G9" s="5" t="s">
        <v>1343</v>
      </c>
    </row>
    <row r="10" customFormat="false" ht="13.8" hidden="false" customHeight="false" outlineLevel="0" collapsed="false">
      <c r="A10" s="5" t="str">
        <f aca="false">CONCATENATE("class_classif:class_",B10)</f>
        <v>class_classif:class_CONSIL</v>
      </c>
      <c r="B10" s="0" t="s">
        <v>914</v>
      </c>
      <c r="C10" s="21" t="str">
        <f aca="false">IF(NOT(ISBLANK(D10)),CONCATENATE("class_classif:class_",D10),""  )</f>
        <v>class_classif:class_PREPDOC</v>
      </c>
      <c r="D10" s="0" t="s">
        <v>839</v>
      </c>
      <c r="E10" s="5" t="n">
        <v>2</v>
      </c>
      <c r="F10" s="0" t="s">
        <v>1344</v>
      </c>
      <c r="G10" s="5" t="s">
        <v>1345</v>
      </c>
    </row>
    <row r="11" customFormat="false" ht="13.8" hidden="false" customHeight="false" outlineLevel="0" collapsed="false">
      <c r="A11" s="5" t="str">
        <f aca="false">CONCATENATE("class_classif:class_",B11)</f>
        <v>class_classif:class_EP</v>
      </c>
      <c r="B11" s="0" t="s">
        <v>1346</v>
      </c>
      <c r="C11" s="21" t="str">
        <f aca="false">IF(NOT(ISBLANK(D11)),CONCATENATE("class_classif:class_",D11),""  )</f>
        <v>class_classif:class_PREPDOC</v>
      </c>
      <c r="D11" s="0" t="s">
        <v>839</v>
      </c>
      <c r="E11" s="5" t="n">
        <v>3</v>
      </c>
      <c r="F11" s="2" t="s">
        <v>1347</v>
      </c>
      <c r="G11" s="5" t="s">
        <v>1348</v>
      </c>
    </row>
    <row r="12" customFormat="false" ht="23.85" hidden="false" customHeight="false" outlineLevel="0" collapsed="false">
      <c r="A12" s="5" t="str">
        <f aca="false">CONCATENATE("class_classif:class_",B12)</f>
        <v>class_classif:class_EESC</v>
      </c>
      <c r="B12" s="0" t="s">
        <v>874</v>
      </c>
      <c r="C12" s="21" t="str">
        <f aca="false">IF(NOT(ISBLANK(D12)),CONCATENATE("class_classif:class_",D12),""  )</f>
        <v>class_classif:class_PREPDOC</v>
      </c>
      <c r="D12" s="0" t="s">
        <v>839</v>
      </c>
      <c r="E12" s="5" t="n">
        <v>4</v>
      </c>
      <c r="F12" s="2" t="s">
        <v>1349</v>
      </c>
      <c r="G12" s="5" t="s">
        <v>1350</v>
      </c>
    </row>
    <row r="13" customFormat="false" ht="23.85" hidden="false" customHeight="false" outlineLevel="0" collapsed="false">
      <c r="A13" s="5" t="str">
        <f aca="false">CONCATENATE("class_classif:class_",B13)</f>
        <v>class_classif:class_COR</v>
      </c>
      <c r="B13" s="0" t="s">
        <v>1351</v>
      </c>
      <c r="C13" s="21" t="str">
        <f aca="false">IF(NOT(ISBLANK(D13)),CONCATENATE("class_classif:class_",D13),""  )</f>
        <v>class_classif:class_PREPDOC</v>
      </c>
      <c r="D13" s="0" t="s">
        <v>839</v>
      </c>
      <c r="E13" s="5" t="n">
        <v>5</v>
      </c>
      <c r="F13" s="2" t="s">
        <v>1352</v>
      </c>
      <c r="G13" s="5" t="s">
        <v>1353</v>
      </c>
    </row>
    <row r="14" customFormat="false" ht="13.8" hidden="false" customHeight="false" outlineLevel="0" collapsed="false">
      <c r="A14" s="5" t="str">
        <f aca="false">CONCATENATE("class_classif:class_",B14)</f>
        <v>class_classif:class_ECB</v>
      </c>
      <c r="B14" s="0" t="s">
        <v>1354</v>
      </c>
      <c r="C14" s="21" t="str">
        <f aca="false">IF(NOT(ISBLANK(D14)),CONCATENATE("class_classif:class_",D14),""  )</f>
        <v>class_classif:class_PREPDOC</v>
      </c>
      <c r="D14" s="0" t="s">
        <v>839</v>
      </c>
      <c r="E14" s="5" t="n">
        <v>6</v>
      </c>
      <c r="F14" s="2" t="s">
        <v>1355</v>
      </c>
      <c r="G14" s="5" t="s">
        <v>1356</v>
      </c>
    </row>
    <row r="15" customFormat="false" ht="13.8" hidden="false" customHeight="false" outlineLevel="0" collapsed="false">
      <c r="A15" s="5" t="str">
        <f aca="false">CONCATENATE("class_classif:class_",B15)</f>
        <v>class_classif:class_5OTHER</v>
      </c>
      <c r="B15" s="0" t="s">
        <v>1176</v>
      </c>
      <c r="C15" s="21" t="str">
        <f aca="false">IF(NOT(ISBLANK(D15)),CONCATENATE("class_classif:class_",D15),""  )</f>
        <v>class_classif:class_PREPDOC</v>
      </c>
      <c r="D15" s="0" t="s">
        <v>839</v>
      </c>
      <c r="E15" s="5" t="n">
        <v>7</v>
      </c>
      <c r="F15" s="2" t="s">
        <v>1338</v>
      </c>
      <c r="G15" s="5" t="s">
        <v>1357</v>
      </c>
    </row>
    <row r="16" customFormat="false" ht="23.85" hidden="false" customHeight="false" outlineLevel="0" collapsed="false">
      <c r="A16" s="5" t="str">
        <f aca="false">CONCATENATE("class_classif:class_",B16)</f>
        <v>class_classif:class_CASE</v>
      </c>
      <c r="B16" s="0" t="s">
        <v>973</v>
      </c>
      <c r="C16" s="21" t="str">
        <f aca="false">IF(NOT(ISBLANK(D16)),CONCATENATE("class_classif:class_",D16),""  )</f>
        <v/>
      </c>
      <c r="E16" s="5" t="n">
        <v>5</v>
      </c>
      <c r="F16" s="2" t="s">
        <v>1358</v>
      </c>
      <c r="G16" s="5" t="s">
        <v>1359</v>
      </c>
    </row>
    <row r="17" customFormat="false" ht="13.8" hidden="false" customHeight="false" outlineLevel="0" collapsed="false">
      <c r="A17" s="5" t="str">
        <f aca="false">CONCATENATE("class_classif:class_",B17)</f>
        <v>class_classif:class_EFTA</v>
      </c>
      <c r="B17" s="0" t="s">
        <v>1037</v>
      </c>
      <c r="C17" s="21" t="str">
        <f aca="false">IF(NOT(ISBLANK(D17)),CONCATENATE("class_classif:class_",D17),""  )</f>
        <v/>
      </c>
      <c r="E17" s="5" t="n">
        <v>6</v>
      </c>
      <c r="F17" s="2" t="s">
        <v>1037</v>
      </c>
      <c r="G17" s="5" t="s">
        <v>1360</v>
      </c>
    </row>
    <row r="18" customFormat="false" ht="35.05" hidden="false" customHeight="false" outlineLevel="0" collapsed="false">
      <c r="A18" s="5" t="str">
        <f aca="false">CONCATENATE("class_classif:class_",B18)</f>
        <v>class_classif:class_CDOC</v>
      </c>
      <c r="B18" s="0" t="s">
        <v>1022</v>
      </c>
      <c r="C18" s="21" t="str">
        <f aca="false">IF(NOT(ISBLANK(D18)),CONCATENATE("class_classif:class_",D18),""  )</f>
        <v/>
      </c>
      <c r="E18" s="5" t="n">
        <v>7</v>
      </c>
      <c r="F18" s="2" t="s">
        <v>1361</v>
      </c>
      <c r="G18" s="5" t="s">
        <v>1362</v>
      </c>
    </row>
    <row r="19" customFormat="false" ht="23.85" hidden="false" customHeight="false" outlineLevel="0" collapsed="false">
      <c r="A19" s="5" t="str">
        <f aca="false">CONCATENATE("class_classif:class_",B19)</f>
        <v>class_classif:class_STATEAID</v>
      </c>
      <c r="B19" s="0" t="s">
        <v>1023</v>
      </c>
      <c r="C19" s="21" t="str">
        <f aca="false">IF(NOT(ISBLANK(D19)),CONCATENATE("class_classif:class_",D19),""  )</f>
        <v>class_classif:class_CDOC</v>
      </c>
      <c r="D19" s="0" t="s">
        <v>1022</v>
      </c>
      <c r="E19" s="5" t="n">
        <v>1</v>
      </c>
      <c r="F19" s="2" t="s">
        <v>1363</v>
      </c>
      <c r="G19" s="5" t="s">
        <v>1364</v>
      </c>
    </row>
    <row r="20" customFormat="false" ht="23.85" hidden="false" customHeight="false" outlineLevel="0" collapsed="false">
      <c r="A20" s="5" t="str">
        <f aca="false">CONCATENATE("class_classif:class_",B20)</f>
        <v>class_classif:class_CRDS</v>
      </c>
      <c r="B20" s="0" t="s">
        <v>1208</v>
      </c>
      <c r="C20" s="21" t="str">
        <f aca="false">IF(NOT(ISBLANK(D20)),CONCATENATE("class_classif:class_",D20),""  )</f>
        <v>class_classif:class_CDOC</v>
      </c>
      <c r="D20" s="0" t="s">
        <v>1022</v>
      </c>
      <c r="E20" s="5" t="n">
        <v>2</v>
      </c>
      <c r="F20" s="2" t="s">
        <v>1365</v>
      </c>
    </row>
    <row r="21" customFormat="false" ht="13.8" hidden="false" customHeight="false" outlineLevel="0" collapsed="false">
      <c r="A21" s="5" t="str">
        <f aca="false">CONCATENATE("class_classif:class_",B21)</f>
        <v>class_classif:class_MA</v>
      </c>
      <c r="B21" s="0" t="s">
        <v>1318</v>
      </c>
      <c r="C21" s="21" t="str">
        <f aca="false">IF(NOT(ISBLANK(D21)),CONCATENATE("class_classif:class_",D21),""  )</f>
        <v>class_classif:class_CDOC</v>
      </c>
      <c r="D21" s="0" t="s">
        <v>1022</v>
      </c>
      <c r="E21" s="5" t="n">
        <v>3</v>
      </c>
      <c r="F21" s="5" t="s">
        <v>1366</v>
      </c>
      <c r="G21" s="5" t="s">
        <v>1367</v>
      </c>
    </row>
    <row r="22" customFormat="false" ht="13.8" hidden="false" customHeight="false" outlineLevel="0" collapsed="false">
      <c r="A22" s="5" t="str">
        <f aca="false">CONCATENATE("class_classif:class_",B22)</f>
        <v>class_classif:class_COTHER</v>
      </c>
      <c r="B22" s="0" t="s">
        <v>1118</v>
      </c>
      <c r="C22" s="21" t="str">
        <f aca="false">IF(NOT(ISBLANK(D22)),CONCATENATE("class_classif:class_",D22),""  )</f>
        <v>class_classif:class_CDOC</v>
      </c>
      <c r="D22" s="0" t="s">
        <v>1022</v>
      </c>
      <c r="E22" s="5" t="n">
        <v>4</v>
      </c>
      <c r="F22" s="2" t="s">
        <v>1338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76"/>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1" topLeftCell="A2" activePane="bottomLeft" state="frozen"/>
      <selection pane="topLeft" activeCell="J1" activeCellId="0" sqref="J1"/>
      <selection pane="bottomLeft" activeCell="N3" activeCellId="0" sqref="N3"/>
    </sheetView>
  </sheetViews>
  <sheetFormatPr defaultColWidth="9.13671875" defaultRowHeight="13.8" zeroHeight="false" outlineLevelRow="0" outlineLevelCol="1"/>
  <cols>
    <col collapsed="false" customWidth="true" hidden="false" outlineLevel="0" max="1" min="1" style="2" width="27.12"/>
    <col collapsed="false" customWidth="true" hidden="false" outlineLevel="0" max="2" min="2" style="2" width="16.14"/>
    <col collapsed="false" customWidth="true" hidden="false" outlineLevel="0" max="3" min="3" style="2" width="17.13"/>
    <col collapsed="false" customWidth="true" hidden="false" outlineLevel="0" max="4" min="4" style="2" width="11.57"/>
    <col collapsed="false" customWidth="true" hidden="false" outlineLevel="0" max="5" min="5" style="2" width="40.88"/>
    <col collapsed="false" customWidth="true" hidden="false" outlineLevel="1" max="6" min="6" style="2" width="93.71"/>
    <col collapsed="false" customWidth="true" hidden="false" outlineLevel="1" max="7" min="7" style="2" width="123.14"/>
    <col collapsed="false" customWidth="true" hidden="false" outlineLevel="1" max="8" min="8" style="2" width="11.57"/>
    <col collapsed="false" customWidth="true" hidden="false" outlineLevel="1" max="9" min="9" style="2" width="22.01"/>
    <col collapsed="false" customWidth="true" hidden="false" outlineLevel="1" max="10" min="10" style="2" width="22.57"/>
    <col collapsed="false" customWidth="true" hidden="false" outlineLevel="1" max="11" min="11" style="2" width="26.42"/>
    <col collapsed="false" customWidth="true" hidden="false" outlineLevel="1" max="12" min="12" style="2" width="11.57"/>
    <col collapsed="false" customWidth="true" hidden="false" outlineLevel="0" max="13" min="13" style="2" width="17.59"/>
    <col collapsed="false" customWidth="true" hidden="false" outlineLevel="0" max="14" min="14" style="2" width="15.57"/>
    <col collapsed="false" customWidth="true" hidden="false" outlineLevel="0" max="15" min="15" style="2" width="16.39"/>
    <col collapsed="false" customWidth="false" hidden="false" outlineLevel="0" max="1024" min="16" style="2" width="9.13"/>
  </cols>
  <sheetData>
    <row r="1" customFormat="false" ht="23.85" hidden="false" customHeight="false" outlineLevel="0" collapsed="false">
      <c r="A1" s="5" t="s">
        <v>0</v>
      </c>
      <c r="B1" s="5" t="s">
        <v>37</v>
      </c>
      <c r="C1" s="5" t="s">
        <v>769</v>
      </c>
      <c r="D1" s="5" t="s">
        <v>779</v>
      </c>
      <c r="E1" s="5" t="s">
        <v>41</v>
      </c>
      <c r="F1" s="5" t="s">
        <v>48</v>
      </c>
      <c r="G1" s="5" t="s">
        <v>55</v>
      </c>
      <c r="H1" s="5" t="s">
        <v>732</v>
      </c>
      <c r="I1" s="5" t="s">
        <v>738</v>
      </c>
      <c r="J1" s="5" t="s">
        <v>743</v>
      </c>
      <c r="K1" s="5" t="s">
        <v>749</v>
      </c>
      <c r="L1" s="5" t="s">
        <v>1368</v>
      </c>
      <c r="M1" s="5" t="s">
        <v>114</v>
      </c>
      <c r="N1" s="5" t="s">
        <v>1369</v>
      </c>
      <c r="O1" s="1" t="s">
        <v>36</v>
      </c>
    </row>
    <row r="2" customFormat="false" ht="13.8" hidden="false" customHeight="false" outlineLevel="0" collapsed="false">
      <c r="A2" s="2" t="str">
        <f aca="false">CONCATENATE("celexd:c_",B2)</f>
        <v>celexd:c_0</v>
      </c>
      <c r="B2" s="2" t="n">
        <v>0</v>
      </c>
      <c r="C2" s="2" t="str">
        <f aca="false">IF(NOT(ISBLANK(D2)),CONCATENATE("celexd:c_",D2),""  )</f>
        <v/>
      </c>
      <c r="E2" s="2" t="s">
        <v>1370</v>
      </c>
      <c r="H2" s="2" t="n">
        <v>0</v>
      </c>
      <c r="M2" s="2" t="n">
        <v>0</v>
      </c>
      <c r="O2" s="23" t="str">
        <f aca="false">CONCATENATE("celexd:class_",M2)</f>
        <v>celexd:class_0</v>
      </c>
    </row>
    <row r="3" customFormat="false" ht="13.8" hidden="false" customHeight="false" outlineLevel="0" collapsed="false">
      <c r="A3" s="2" t="str">
        <f aca="false">CONCATENATE("celexd:c_",B3)</f>
        <v>celexd:c_1</v>
      </c>
      <c r="B3" s="2" t="n">
        <v>1</v>
      </c>
      <c r="C3" s="2" t="str">
        <f aca="false">IF(NOT(ISBLANK(D3)),CONCATENATE("celexd:c_",D3),""  )</f>
        <v/>
      </c>
      <c r="E3" s="2" t="s">
        <v>1327</v>
      </c>
      <c r="H3" s="2" t="n">
        <v>1</v>
      </c>
      <c r="M3" s="2" t="n">
        <v>1</v>
      </c>
      <c r="O3" s="23" t="str">
        <f aca="false">CONCATENATE("celexd:class_",M3)</f>
        <v>celexd:class_1</v>
      </c>
    </row>
    <row r="4" customFormat="false" ht="13.8" hidden="false" customHeight="false" outlineLevel="0" collapsed="false">
      <c r="A4" s="2" t="str">
        <f aca="false">CONCATENATE("celexd:c_",B4)</f>
        <v>celexd:c_2</v>
      </c>
      <c r="B4" s="2" t="n">
        <v>2</v>
      </c>
      <c r="C4" s="2" t="str">
        <f aca="false">IF(NOT(ISBLANK(D4)),CONCATENATE("celexd:c_",D4),""  )</f>
        <v/>
      </c>
      <c r="E4" s="2" t="s">
        <v>1371</v>
      </c>
      <c r="H4" s="2" t="n">
        <v>2</v>
      </c>
      <c r="M4" s="2" t="n">
        <v>2</v>
      </c>
      <c r="O4" s="23" t="str">
        <f aca="false">CONCATENATE("celexd:class_",M4)</f>
        <v>celexd:class_2</v>
      </c>
    </row>
    <row r="5" customFormat="false" ht="13.8" hidden="false" customHeight="false" outlineLevel="0" collapsed="false">
      <c r="A5" s="2" t="str">
        <f aca="false">CONCATENATE("celexd:c_",B5)</f>
        <v>celexd:c_3</v>
      </c>
      <c r="B5" s="2" t="n">
        <v>3</v>
      </c>
      <c r="C5" s="2" t="str">
        <f aca="false">IF(NOT(ISBLANK(D5)),CONCATENATE("celexd:c_",D5),""  )</f>
        <v/>
      </c>
      <c r="E5" s="2" t="s">
        <v>1372</v>
      </c>
      <c r="H5" s="2" t="n">
        <v>3</v>
      </c>
      <c r="M5" s="2" t="n">
        <v>3</v>
      </c>
      <c r="O5" s="23" t="str">
        <f aca="false">CONCATENATE("celexd:class_",M5)</f>
        <v>celexd:class_3</v>
      </c>
    </row>
    <row r="6" customFormat="false" ht="13.8" hidden="false" customHeight="false" outlineLevel="0" collapsed="false">
      <c r="A6" s="2" t="str">
        <f aca="false">CONCATENATE("celexd:c_",B6)</f>
        <v>celexd:c_4</v>
      </c>
      <c r="B6" s="2" t="n">
        <v>4</v>
      </c>
      <c r="C6" s="2" t="str">
        <f aca="false">IF(NOT(ISBLANK(D6)),CONCATENATE("celexd:c_",D6),""  )</f>
        <v/>
      </c>
      <c r="E6" s="2" t="s">
        <v>1373</v>
      </c>
      <c r="H6" s="2" t="n">
        <v>4</v>
      </c>
      <c r="M6" s="2" t="n">
        <v>4</v>
      </c>
      <c r="O6" s="23" t="str">
        <f aca="false">CONCATENATE("celexd:class_",M6)</f>
        <v>celexd:class_4</v>
      </c>
    </row>
    <row r="7" customFormat="false" ht="13.8" hidden="false" customHeight="false" outlineLevel="0" collapsed="false">
      <c r="A7" s="2" t="str">
        <f aca="false">CONCATENATE("celexd:c_",B7)</f>
        <v>celexd:c_5</v>
      </c>
      <c r="B7" s="2" t="n">
        <v>5</v>
      </c>
      <c r="C7" s="2" t="str">
        <f aca="false">IF(NOT(ISBLANK(D7)),CONCATENATE("celexd:c_",D7),""  )</f>
        <v/>
      </c>
      <c r="E7" s="2" t="s">
        <v>1374</v>
      </c>
      <c r="H7" s="2" t="n">
        <v>5</v>
      </c>
      <c r="M7" s="2" t="n">
        <v>5</v>
      </c>
      <c r="O7" s="23" t="str">
        <f aca="false">CONCATENATE("celexd:class_",M7)</f>
        <v>celexd:class_5</v>
      </c>
    </row>
    <row r="8" customFormat="false" ht="23.85" hidden="false" customHeight="false" outlineLevel="0" collapsed="false">
      <c r="A8" s="2" t="str">
        <f aca="false">CONCATENATE("celexd:c_",B8)</f>
        <v>celexd:c_6</v>
      </c>
      <c r="B8" s="2" t="n">
        <v>6</v>
      </c>
      <c r="C8" s="2" t="str">
        <f aca="false">IF(NOT(ISBLANK(D8)),CONCATENATE("celexd:c_",D8),""  )</f>
        <v/>
      </c>
      <c r="E8" s="2" t="s">
        <v>1375</v>
      </c>
      <c r="H8" s="2" t="n">
        <v>6</v>
      </c>
      <c r="M8" s="2" t="n">
        <v>6</v>
      </c>
      <c r="O8" s="23" t="str">
        <f aca="false">CONCATENATE("celexd:class_",M8)</f>
        <v>celexd:class_6</v>
      </c>
    </row>
    <row r="9" customFormat="false" ht="79.85" hidden="false" customHeight="false" outlineLevel="0" collapsed="false">
      <c r="A9" s="2" t="str">
        <f aca="false">CONCATENATE("celexd:c_",B9)</f>
        <v>celexd:c_7</v>
      </c>
      <c r="B9" s="2" t="n">
        <v>7</v>
      </c>
      <c r="C9" s="2" t="str">
        <f aca="false">IF(NOT(ISBLANK(D9)),CONCATENATE("celexd:c_",D9),""  )</f>
        <v/>
      </c>
      <c r="E9" s="2" t="s">
        <v>1376</v>
      </c>
      <c r="F9" s="2" t="s">
        <v>1377</v>
      </c>
      <c r="G9" s="2" t="s">
        <v>1378</v>
      </c>
      <c r="H9" s="2" t="n">
        <v>7</v>
      </c>
      <c r="M9" s="2" t="n">
        <v>7</v>
      </c>
      <c r="O9" s="23" t="str">
        <f aca="false">CONCATENATE("celexd:class_",M9)</f>
        <v>celexd:class_7</v>
      </c>
    </row>
    <row r="10" customFormat="false" ht="57.45" hidden="false" customHeight="false" outlineLevel="0" collapsed="false">
      <c r="A10" s="2" t="str">
        <f aca="false">CONCATENATE("celexd:c_",B10)</f>
        <v>celexd:c_8</v>
      </c>
      <c r="B10" s="2" t="n">
        <v>8</v>
      </c>
      <c r="C10" s="2" t="str">
        <f aca="false">IF(NOT(ISBLANK(D10)),CONCATENATE("celexd:c_",D10),""  )</f>
        <v/>
      </c>
      <c r="E10" s="2" t="s">
        <v>1379</v>
      </c>
      <c r="G10" s="2" t="s">
        <v>1380</v>
      </c>
      <c r="H10" s="2" t="n">
        <v>8</v>
      </c>
      <c r="M10" s="2" t="n">
        <v>8</v>
      </c>
      <c r="O10" s="23" t="str">
        <f aca="false">CONCATENATE("celexd:class_",M10)</f>
        <v>celexd:class_8</v>
      </c>
    </row>
    <row r="11" customFormat="false" ht="13.8" hidden="false" customHeight="false" outlineLevel="0" collapsed="false">
      <c r="A11" s="2" t="str">
        <f aca="false">CONCATENATE("celexd:c_",B11)</f>
        <v>celexd:c_9</v>
      </c>
      <c r="B11" s="2" t="n">
        <v>9</v>
      </c>
      <c r="C11" s="2" t="str">
        <f aca="false">IF(NOT(ISBLANK(D11)),CONCATENATE("celexd:c_",D11),""  )</f>
        <v/>
      </c>
      <c r="E11" s="2" t="s">
        <v>1381</v>
      </c>
      <c r="H11" s="2" t="n">
        <v>9</v>
      </c>
      <c r="M11" s="2" t="n">
        <v>9</v>
      </c>
      <c r="O11" s="23" t="str">
        <f aca="false">CONCATENATE("celexd:class_",M11)</f>
        <v>celexd:class_9</v>
      </c>
    </row>
    <row r="12" customFormat="false" ht="35.05" hidden="false" customHeight="false" outlineLevel="0" collapsed="false">
      <c r="A12" s="2" t="str">
        <f aca="false">CONCATENATE("celexd:c_",B12)</f>
        <v>celexd:c_1_AFI_DCL</v>
      </c>
      <c r="B12" s="2" t="s">
        <v>1382</v>
      </c>
      <c r="C12" s="2" t="str">
        <f aca="false">IF(NOT(ISBLANK(D12)),CONCATENATE("celexd:c_",D12),""  )</f>
        <v>celexd:c_1</v>
      </c>
      <c r="D12" s="2" t="n">
        <v>1</v>
      </c>
      <c r="E12" s="2" t="s">
        <v>1383</v>
      </c>
      <c r="F12" s="2" t="s">
        <v>1384</v>
      </c>
      <c r="G12" s="2" t="s">
        <v>1385</v>
      </c>
      <c r="H12" s="2" t="n">
        <v>1</v>
      </c>
      <c r="L12" s="2" t="s">
        <v>1386</v>
      </c>
      <c r="M12" s="2" t="n">
        <v>1</v>
      </c>
      <c r="O12" s="23" t="str">
        <f aca="false">CONCATENATE("celexd:class_",M12)</f>
        <v>celexd:class_1</v>
      </c>
    </row>
    <row r="13" customFormat="false" ht="13.8" hidden="false" customHeight="false" outlineLevel="0" collapsed="false">
      <c r="A13" s="2" t="str">
        <f aca="false">CONCATENATE("celexd:c_",B13)</f>
        <v>celexd:c_1_PRO</v>
      </c>
      <c r="B13" s="2" t="s">
        <v>1387</v>
      </c>
      <c r="C13" s="2" t="str">
        <f aca="false">IF(NOT(ISBLANK(D13)),CONCATENATE("celexd:c_",D13),""  )</f>
        <v>celexd:c_1</v>
      </c>
      <c r="D13" s="2" t="n">
        <v>1</v>
      </c>
      <c r="E13" s="2" t="s">
        <v>1388</v>
      </c>
      <c r="F13" s="2" t="s">
        <v>1389</v>
      </c>
      <c r="G13" s="2" t="s">
        <v>1390</v>
      </c>
      <c r="H13" s="2" t="n">
        <v>1</v>
      </c>
      <c r="L13" s="2" t="s">
        <v>1386</v>
      </c>
      <c r="M13" s="2" t="n">
        <v>1</v>
      </c>
      <c r="O13" s="23" t="str">
        <f aca="false">CONCATENATE("celexd:class_",M13)</f>
        <v>celexd:class_1</v>
      </c>
    </row>
    <row r="14" customFormat="false" ht="314.9" hidden="false" customHeight="false" outlineLevel="0" collapsed="false">
      <c r="A14" s="2" t="str">
        <f aca="false">CONCATENATE("celexd:c_",B14)</f>
        <v>celexd:c_1_TXT</v>
      </c>
      <c r="B14" s="2" t="s">
        <v>1391</v>
      </c>
      <c r="C14" s="2" t="str">
        <f aca="false">IF(NOT(ISBLANK(D14)),CONCATENATE("celexd:c_",D14),""  )</f>
        <v>celexd:c_1</v>
      </c>
      <c r="D14" s="2" t="n">
        <v>1</v>
      </c>
      <c r="E14" s="2" t="s">
        <v>1392</v>
      </c>
      <c r="F14" s="2" t="s">
        <v>1393</v>
      </c>
      <c r="G14" s="2" t="s">
        <v>1394</v>
      </c>
      <c r="H14" s="2" t="n">
        <v>1</v>
      </c>
      <c r="J14" s="2" t="s">
        <v>1395</v>
      </c>
      <c r="K14" s="2" t="s">
        <v>1395</v>
      </c>
      <c r="L14" s="2" t="s">
        <v>1386</v>
      </c>
      <c r="M14" s="2" t="n">
        <v>1</v>
      </c>
      <c r="O14" s="23" t="str">
        <f aca="false">CONCATENATE("celexd:class_",M14)</f>
        <v>celexd:class_1</v>
      </c>
    </row>
    <row r="15" customFormat="false" ht="23.85" hidden="false" customHeight="false" outlineLevel="0" collapsed="false">
      <c r="A15" s="2" t="str">
        <f aca="false">CONCATENATE("celexd:c_",B15)</f>
        <v>celexd:c_1_N</v>
      </c>
      <c r="B15" s="2" t="s">
        <v>1396</v>
      </c>
      <c r="C15" s="2" t="str">
        <f aca="false">IF(NOT(ISBLANK(D15)),CONCATENATE("celexd:c_",D15),""  )</f>
        <v>celexd:c_1</v>
      </c>
      <c r="D15" s="2" t="n">
        <v>1</v>
      </c>
      <c r="E15" s="2" t="s">
        <v>1397</v>
      </c>
      <c r="F15" s="2" t="s">
        <v>1398</v>
      </c>
      <c r="G15" s="2" t="s">
        <v>1399</v>
      </c>
      <c r="H15" s="2" t="n">
        <v>1</v>
      </c>
      <c r="L15" s="2" t="s">
        <v>1386</v>
      </c>
      <c r="M15" s="2" t="n">
        <v>1</v>
      </c>
      <c r="O15" s="23" t="str">
        <f aca="false">CONCATENATE("celexd:class_",M15)</f>
        <v>celexd:class_1</v>
      </c>
    </row>
    <row r="16" customFormat="false" ht="57.45" hidden="false" customHeight="false" outlineLevel="0" collapsed="false">
      <c r="A16" s="2" t="str">
        <f aca="false">CONCATENATE("celexd:c_",B16)</f>
        <v>celexd:c_1_nnn</v>
      </c>
      <c r="B16" s="2" t="s">
        <v>1400</v>
      </c>
      <c r="C16" s="2" t="str">
        <f aca="false">IF(NOT(ISBLANK(D16)),CONCATENATE("celexd:c_",D16),""  )</f>
        <v>celexd:c_1</v>
      </c>
      <c r="D16" s="2" t="n">
        <v>1</v>
      </c>
      <c r="E16" s="2" t="s">
        <v>1401</v>
      </c>
      <c r="F16" s="2" t="s">
        <v>1402</v>
      </c>
      <c r="G16" s="2" t="s">
        <v>1403</v>
      </c>
      <c r="H16" s="2" t="n">
        <v>1</v>
      </c>
      <c r="L16" s="2" t="s">
        <v>1386</v>
      </c>
      <c r="M16" s="2" t="n">
        <v>1</v>
      </c>
      <c r="O16" s="23" t="str">
        <f aca="false">CONCATENATE("celexd:class_",M16)</f>
        <v>celexd:class_1</v>
      </c>
    </row>
    <row r="17" customFormat="false" ht="23.85" hidden="false" customHeight="false" outlineLevel="0" collapsed="false">
      <c r="A17" s="2" t="str">
        <f aca="false">CONCATENATE("celexd:c_",B17)</f>
        <v>celexd:c_2_A</v>
      </c>
      <c r="B17" s="2" t="s">
        <v>1404</v>
      </c>
      <c r="C17" s="2" t="str">
        <f aca="false">IF(NOT(ISBLANK(D17)),CONCATENATE("celexd:c_",D17),""  )</f>
        <v>celexd:c_2</v>
      </c>
      <c r="D17" s="2" t="n">
        <v>2</v>
      </c>
      <c r="E17" s="2" t="s">
        <v>1405</v>
      </c>
      <c r="G17" s="2" t="s">
        <v>1406</v>
      </c>
      <c r="H17" s="2" t="n">
        <v>2</v>
      </c>
      <c r="I17" s="2" t="s">
        <v>1407</v>
      </c>
      <c r="M17" s="2" t="n">
        <v>2</v>
      </c>
      <c r="O17" s="23" t="str">
        <f aca="false">CONCATENATE("celexd:class_",M17)</f>
        <v>celexd:class_2</v>
      </c>
    </row>
    <row r="18" customFormat="false" ht="23.85" hidden="false" customHeight="false" outlineLevel="0" collapsed="false">
      <c r="A18" s="2" t="s">
        <v>1408</v>
      </c>
      <c r="B18" s="2" t="s">
        <v>1409</v>
      </c>
      <c r="C18" s="2" t="str">
        <f aca="false">IF(NOT(ISBLANK(D18)),CONCATENATE("celexd:c_",D18),""  )</f>
        <v>celexd:c_2_A</v>
      </c>
      <c r="D18" s="2" t="s">
        <v>1404</v>
      </c>
      <c r="E18" s="2" t="s">
        <v>1410</v>
      </c>
      <c r="F18" s="2" t="s">
        <v>1411</v>
      </c>
      <c r="G18" s="2" t="s">
        <v>1412</v>
      </c>
      <c r="H18" s="2" t="n">
        <v>2</v>
      </c>
      <c r="I18" s="2" t="s">
        <v>1407</v>
      </c>
      <c r="J18" s="2" t="s">
        <v>1395</v>
      </c>
      <c r="K18" s="2" t="s">
        <v>1395</v>
      </c>
      <c r="L18" s="2" t="s">
        <v>1386</v>
      </c>
      <c r="M18" s="2" t="n">
        <v>2</v>
      </c>
      <c r="O18" s="23" t="str">
        <f aca="false">CONCATENATE("celexd:class_",M18)</f>
        <v>celexd:class_2</v>
      </c>
    </row>
    <row r="19" customFormat="false" ht="23.85" hidden="false" customHeight="false" outlineLevel="0" collapsed="false">
      <c r="A19" s="2" t="s">
        <v>990</v>
      </c>
      <c r="B19" s="2" t="s">
        <v>1413</v>
      </c>
      <c r="C19" s="2" t="str">
        <f aca="false">IF(NOT(ISBLANK(D19)),CONCATENATE("celexd:c_",D19),""  )</f>
        <v>celexd:c_2_A</v>
      </c>
      <c r="D19" s="2" t="s">
        <v>1404</v>
      </c>
      <c r="E19" s="2" t="s">
        <v>1414</v>
      </c>
      <c r="F19" s="2" t="s">
        <v>1415</v>
      </c>
      <c r="H19" s="2" t="n">
        <v>2</v>
      </c>
      <c r="I19" s="2" t="s">
        <v>1407</v>
      </c>
      <c r="J19" s="2" t="s">
        <v>1395</v>
      </c>
      <c r="K19" s="2" t="s">
        <v>1395</v>
      </c>
      <c r="L19" s="2" t="s">
        <v>1386</v>
      </c>
      <c r="M19" s="2" t="n">
        <v>2</v>
      </c>
      <c r="O19" s="23" t="str">
        <f aca="false">CONCATENATE("celexd:class_",M19)</f>
        <v>celexd:class_2</v>
      </c>
    </row>
    <row r="20" customFormat="false" ht="57.45" hidden="false" customHeight="false" outlineLevel="0" collapsed="false">
      <c r="A20" s="2" t="str">
        <f aca="false">CONCATENATE("celexd:c_",B20)</f>
        <v>celexd:c_2_D</v>
      </c>
      <c r="B20" s="2" t="s">
        <v>1416</v>
      </c>
      <c r="C20" s="2" t="str">
        <f aca="false">IF(NOT(ISBLANK(D20)),CONCATENATE("celexd:c_",D20),""  )</f>
        <v>celexd:c_2</v>
      </c>
      <c r="D20" s="2" t="n">
        <v>2</v>
      </c>
      <c r="E20" s="2" t="s">
        <v>1417</v>
      </c>
      <c r="G20" s="2" t="s">
        <v>1418</v>
      </c>
      <c r="H20" s="2" t="n">
        <v>2</v>
      </c>
      <c r="I20" s="2" t="s">
        <v>1419</v>
      </c>
      <c r="M20" s="2" t="n">
        <v>2</v>
      </c>
      <c r="O20" s="23" t="str">
        <f aca="false">CONCATENATE("celexd:class_",M20)</f>
        <v>celexd:class_2</v>
      </c>
    </row>
    <row r="21" customFormat="false" ht="23.85" hidden="false" customHeight="false" outlineLevel="0" collapsed="false">
      <c r="A21" s="2" t="str">
        <f aca="false">CONCATENATE("celexd:c_",B21)</f>
        <v>celexd:c_2_D_OJC</v>
      </c>
      <c r="B21" s="2" t="s">
        <v>1420</v>
      </c>
      <c r="C21" s="2" t="str">
        <f aca="false">IF(NOT(ISBLANK(D21)),CONCATENATE("celexd:c_",D21),""  )</f>
        <v>celexd:c_2_D</v>
      </c>
      <c r="D21" s="2" t="s">
        <v>1416</v>
      </c>
      <c r="E21" s="2" t="s">
        <v>1421</v>
      </c>
      <c r="F21" s="2" t="s">
        <v>1422</v>
      </c>
      <c r="H21" s="2" t="n">
        <v>2</v>
      </c>
      <c r="I21" s="2" t="s">
        <v>1419</v>
      </c>
      <c r="J21" s="2" t="s">
        <v>1395</v>
      </c>
      <c r="K21" s="2" t="s">
        <v>1395</v>
      </c>
      <c r="L21" s="2" t="s">
        <v>1386</v>
      </c>
      <c r="M21" s="2" t="n">
        <v>2</v>
      </c>
      <c r="O21" s="23" t="str">
        <f aca="false">CONCATENATE("celexd:class_",M21)</f>
        <v>celexd:class_2</v>
      </c>
    </row>
    <row r="22" customFormat="false" ht="46.25" hidden="false" customHeight="false" outlineLevel="0" collapsed="false">
      <c r="A22" s="2" t="str">
        <f aca="false">CONCATENATE("celexd:c_",B22)</f>
        <v>celexd:c_2_D_OJL</v>
      </c>
      <c r="B22" s="2" t="s">
        <v>1423</v>
      </c>
      <c r="C22" s="2" t="str">
        <f aca="false">IF(NOT(ISBLANK(D22)),CONCATENATE("celexd:c_",D22),""  )</f>
        <v>celexd:c_2_D</v>
      </c>
      <c r="D22" s="2" t="s">
        <v>1416</v>
      </c>
      <c r="E22" s="2" t="s">
        <v>1424</v>
      </c>
      <c r="F22" s="2" t="s">
        <v>1425</v>
      </c>
      <c r="H22" s="2" t="n">
        <v>2</v>
      </c>
      <c r="I22" s="2" t="s">
        <v>1419</v>
      </c>
      <c r="J22" s="2" t="s">
        <v>1426</v>
      </c>
      <c r="K22" s="2" t="s">
        <v>1426</v>
      </c>
      <c r="L22" s="2" t="s">
        <v>1386</v>
      </c>
      <c r="M22" s="2" t="n">
        <v>2</v>
      </c>
      <c r="O22" s="23" t="str">
        <f aca="false">CONCATENATE("celexd:class_",M22)</f>
        <v>celexd:class_2</v>
      </c>
    </row>
    <row r="23" customFormat="false" ht="23.85" hidden="false" customHeight="false" outlineLevel="0" collapsed="false">
      <c r="A23" s="2" t="str">
        <f aca="false">CONCATENATE("celexd:c_",B23)</f>
        <v>celexd:c_2_P</v>
      </c>
      <c r="B23" s="2" t="s">
        <v>1427</v>
      </c>
      <c r="C23" s="2" t="str">
        <f aca="false">IF(NOT(ISBLANK(D23)),CONCATENATE("celexd:c_",D23),""  )</f>
        <v>celexd:c_2</v>
      </c>
      <c r="D23" s="2" t="n">
        <v>2</v>
      </c>
      <c r="E23" s="2" t="s">
        <v>1428</v>
      </c>
      <c r="G23" s="2" t="s">
        <v>1429</v>
      </c>
      <c r="H23" s="2" t="n">
        <v>2</v>
      </c>
      <c r="I23" s="2" t="s">
        <v>1430</v>
      </c>
      <c r="M23" s="2" t="n">
        <v>2</v>
      </c>
      <c r="O23" s="23" t="str">
        <f aca="false">CONCATENATE("celexd:class_",M23)</f>
        <v>celexd:class_2</v>
      </c>
    </row>
    <row r="24" customFormat="false" ht="35.05" hidden="false" customHeight="false" outlineLevel="0" collapsed="false">
      <c r="A24" s="2" t="str">
        <f aca="false">CONCATENATE("celexd:c_",B24)</f>
        <v>celexd:c_2_P_OJC</v>
      </c>
      <c r="B24" s="2" t="s">
        <v>1431</v>
      </c>
      <c r="C24" s="2" t="str">
        <f aca="false">IF(NOT(ISBLANK(D24)),CONCATENATE("celexd:c_",D24),""  )</f>
        <v>celexd:c_2_P</v>
      </c>
      <c r="D24" s="2" t="s">
        <v>1427</v>
      </c>
      <c r="E24" s="2" t="s">
        <v>1432</v>
      </c>
      <c r="F24" s="2" t="s">
        <v>1433</v>
      </c>
      <c r="H24" s="2" t="n">
        <v>2</v>
      </c>
      <c r="I24" s="2" t="s">
        <v>1430</v>
      </c>
      <c r="J24" s="2" t="s">
        <v>1395</v>
      </c>
      <c r="K24" s="2" t="s">
        <v>1395</v>
      </c>
      <c r="L24" s="2" t="s">
        <v>1386</v>
      </c>
      <c r="M24" s="2" t="n">
        <v>2</v>
      </c>
      <c r="O24" s="23" t="str">
        <f aca="false">CONCATENATE("celexd:class_",M24)</f>
        <v>celexd:class_2</v>
      </c>
    </row>
    <row r="25" customFormat="false" ht="23.85" hidden="false" customHeight="false" outlineLevel="0" collapsed="false">
      <c r="A25" s="2" t="str">
        <f aca="false">CONCATENATE("celexd:c_",B25)</f>
        <v>celexd:c_2_X</v>
      </c>
      <c r="B25" s="2" t="s">
        <v>1434</v>
      </c>
      <c r="C25" s="2" t="str">
        <f aca="false">IF(NOT(ISBLANK(D25)),CONCATENATE("celexd:c_",D25),""  )</f>
        <v>celexd:c_2</v>
      </c>
      <c r="D25" s="2" t="n">
        <v>2</v>
      </c>
      <c r="E25" s="2" t="s">
        <v>1435</v>
      </c>
      <c r="G25" s="2" t="s">
        <v>1436</v>
      </c>
      <c r="H25" s="2" t="n">
        <v>2</v>
      </c>
      <c r="I25" s="2" t="s">
        <v>1437</v>
      </c>
      <c r="M25" s="2" t="n">
        <v>2</v>
      </c>
      <c r="O25" s="23" t="str">
        <f aca="false">CONCATENATE("celexd:class_",M25)</f>
        <v>celexd:class_2</v>
      </c>
    </row>
    <row r="26" customFormat="false" ht="23.85" hidden="false" customHeight="false" outlineLevel="0" collapsed="false">
      <c r="A26" s="2" t="str">
        <f aca="false">CONCATENATE("celexd:c_",B26)</f>
        <v>celexd:c_2_X_JOC</v>
      </c>
      <c r="B26" s="2" t="s">
        <v>1438</v>
      </c>
      <c r="C26" s="2" t="str">
        <f aca="false">IF(NOT(ISBLANK(D26)),CONCATENATE("celexd:c_",D26),""  )</f>
        <v>celexd:c_2_X</v>
      </c>
      <c r="D26" s="2" t="s">
        <v>1434</v>
      </c>
      <c r="E26" s="2" t="s">
        <v>1439</v>
      </c>
      <c r="F26" s="2" t="s">
        <v>1440</v>
      </c>
      <c r="H26" s="2" t="n">
        <v>2</v>
      </c>
      <c r="I26" s="2" t="s">
        <v>1437</v>
      </c>
      <c r="J26" s="2" t="s">
        <v>1395</v>
      </c>
      <c r="K26" s="2" t="s">
        <v>1395</v>
      </c>
      <c r="L26" s="2" t="s">
        <v>1386</v>
      </c>
      <c r="M26" s="2" t="n">
        <v>2</v>
      </c>
      <c r="O26" s="23" t="str">
        <f aca="false">CONCATENATE("celexd:class_",M26)</f>
        <v>celexd:class_2</v>
      </c>
    </row>
    <row r="27" customFormat="false" ht="23.85" hidden="false" customHeight="false" outlineLevel="0" collapsed="false">
      <c r="A27" s="2" t="str">
        <f aca="false">CONCATENATE("celexd:c_",B27)</f>
        <v>celexd:c_2_X_OJL</v>
      </c>
      <c r="B27" s="2" t="s">
        <v>1441</v>
      </c>
      <c r="C27" s="2" t="str">
        <f aca="false">IF(NOT(ISBLANK(D27)),CONCATENATE("celexd:c_",D27),""  )</f>
        <v>celexd:c_2_X</v>
      </c>
      <c r="D27" s="2" t="s">
        <v>1434</v>
      </c>
      <c r="E27" s="2" t="s">
        <v>1442</v>
      </c>
      <c r="F27" s="2" t="s">
        <v>1443</v>
      </c>
      <c r="H27" s="2" t="n">
        <v>2</v>
      </c>
      <c r="I27" s="2" t="s">
        <v>1437</v>
      </c>
      <c r="J27" s="2" t="s">
        <v>1395</v>
      </c>
      <c r="K27" s="2" t="s">
        <v>1395</v>
      </c>
      <c r="L27" s="2" t="s">
        <v>1386</v>
      </c>
      <c r="M27" s="2" t="n">
        <v>2</v>
      </c>
      <c r="O27" s="23" t="str">
        <f aca="false">CONCATENATE("celexd:class_",M27)</f>
        <v>celexd:class_2</v>
      </c>
    </row>
    <row r="28" customFormat="false" ht="13.8" hidden="false" customHeight="false" outlineLevel="0" collapsed="false">
      <c r="A28" s="2" t="str">
        <f aca="false">CONCATENATE("celexd:c_",B28)</f>
        <v>celexd:c_3_A</v>
      </c>
      <c r="B28" s="2" t="s">
        <v>1444</v>
      </c>
      <c r="C28" s="2" t="str">
        <f aca="false">IF(NOT(ISBLANK(D28)),CONCATENATE("celexd:c_",D28),""  )</f>
        <v>celexd:c_3</v>
      </c>
      <c r="D28" s="2" t="n">
        <v>3</v>
      </c>
      <c r="E28" s="2" t="s">
        <v>1445</v>
      </c>
      <c r="H28" s="2" t="n">
        <v>3</v>
      </c>
      <c r="I28" s="2" t="s">
        <v>1407</v>
      </c>
      <c r="M28" s="2" t="n">
        <v>3</v>
      </c>
      <c r="O28" s="23" t="str">
        <f aca="false">CONCATENATE("celexd:class_",M28)</f>
        <v>celexd:class_3</v>
      </c>
    </row>
    <row r="29" customFormat="false" ht="23.85" hidden="false" customHeight="false" outlineLevel="0" collapsed="false">
      <c r="A29" s="2" t="str">
        <f aca="false">CONCATENATE("celexd:c_",B29)</f>
        <v>celexd:c_3_A_OJC</v>
      </c>
      <c r="B29" s="2" t="s">
        <v>1446</v>
      </c>
      <c r="C29" s="2" t="str">
        <f aca="false">IF(NOT(ISBLANK(D29)),CONCATENATE("celexd:c_",D29),""  )</f>
        <v>celexd:c_3_A</v>
      </c>
      <c r="D29" s="2" t="s">
        <v>1444</v>
      </c>
      <c r="E29" s="2" t="s">
        <v>1447</v>
      </c>
      <c r="F29" s="2" t="s">
        <v>1448</v>
      </c>
      <c r="G29" s="2" t="s">
        <v>1449</v>
      </c>
      <c r="H29" s="2" t="n">
        <v>3</v>
      </c>
      <c r="I29" s="2" t="s">
        <v>1407</v>
      </c>
      <c r="J29" s="2" t="s">
        <v>1395</v>
      </c>
      <c r="K29" s="2" t="s">
        <v>1395</v>
      </c>
      <c r="L29" s="2" t="s">
        <v>1386</v>
      </c>
      <c r="M29" s="2" t="n">
        <v>3</v>
      </c>
      <c r="O29" s="23" t="str">
        <f aca="false">CONCATENATE("celexd:class_",M29)</f>
        <v>celexd:class_3</v>
      </c>
    </row>
    <row r="30" customFormat="false" ht="23.85" hidden="false" customHeight="false" outlineLevel="0" collapsed="false">
      <c r="A30" s="2" t="str">
        <f aca="false">CONCATENATE("celexd:c_",B30)</f>
        <v>celexd:c_3_A_OJL</v>
      </c>
      <c r="B30" s="2" t="s">
        <v>1450</v>
      </c>
      <c r="C30" s="2" t="str">
        <f aca="false">IF(NOT(ISBLANK(D30)),CONCATENATE("celexd:c_",D30),""  )</f>
        <v>celexd:c_3_A</v>
      </c>
      <c r="D30" s="2" t="s">
        <v>1444</v>
      </c>
      <c r="E30" s="2" t="s">
        <v>1451</v>
      </c>
      <c r="F30" s="2" t="s">
        <v>1448</v>
      </c>
      <c r="G30" s="2" t="s">
        <v>1452</v>
      </c>
      <c r="H30" s="2" t="n">
        <v>3</v>
      </c>
      <c r="I30" s="2" t="s">
        <v>1407</v>
      </c>
      <c r="M30" s="2" t="n">
        <v>3</v>
      </c>
      <c r="O30" s="23" t="str">
        <f aca="false">CONCATENATE("celexd:class_",M30)</f>
        <v>celexd:class_3</v>
      </c>
    </row>
    <row r="31" customFormat="false" ht="13.8" hidden="false" customHeight="false" outlineLevel="0" collapsed="false">
      <c r="A31" s="2" t="str">
        <f aca="false">CONCATENATE("celexd:c_",B31)</f>
        <v>celexd:c_3_B</v>
      </c>
      <c r="B31" s="2" t="s">
        <v>1453</v>
      </c>
      <c r="C31" s="2" t="str">
        <f aca="false">IF(NOT(ISBLANK(D31)),CONCATENATE("celexd:c_",D31),""  )</f>
        <v>celexd:c_3</v>
      </c>
      <c r="D31" s="2" t="n">
        <v>3</v>
      </c>
      <c r="E31" s="2" t="s">
        <v>1454</v>
      </c>
      <c r="H31" s="2" t="n">
        <v>3</v>
      </c>
      <c r="I31" s="2" t="s">
        <v>1455</v>
      </c>
      <c r="M31" s="2" t="n">
        <v>3</v>
      </c>
      <c r="O31" s="23" t="str">
        <f aca="false">CONCATENATE("celexd:class_",M31)</f>
        <v>celexd:class_3</v>
      </c>
    </row>
    <row r="32" customFormat="false" ht="23.85" hidden="false" customHeight="false" outlineLevel="0" collapsed="false">
      <c r="A32" s="2" t="str">
        <f aca="false">CONCATENATE("celexd:c_",B32)</f>
        <v>celexd:c_3_B_OJC</v>
      </c>
      <c r="B32" s="2" t="s">
        <v>1456</v>
      </c>
      <c r="C32" s="2" t="str">
        <f aca="false">IF(NOT(ISBLANK(D32)),CONCATENATE("celexd:c_",D32),""  )</f>
        <v>celexd:c_3_B</v>
      </c>
      <c r="D32" s="2" t="s">
        <v>1453</v>
      </c>
      <c r="E32" s="2" t="s">
        <v>1457</v>
      </c>
      <c r="F32" s="2" t="s">
        <v>1458</v>
      </c>
      <c r="H32" s="2" t="n">
        <v>3</v>
      </c>
      <c r="I32" s="2" t="s">
        <v>1455</v>
      </c>
      <c r="J32" s="2" t="s">
        <v>1395</v>
      </c>
      <c r="K32" s="2" t="s">
        <v>1395</v>
      </c>
      <c r="L32" s="2" t="s">
        <v>1386</v>
      </c>
      <c r="M32" s="2" t="n">
        <v>3</v>
      </c>
      <c r="O32" s="23" t="str">
        <f aca="false">CONCATENATE("celexd:class_",M32)</f>
        <v>celexd:class_3</v>
      </c>
    </row>
    <row r="33" customFormat="false" ht="35.05" hidden="false" customHeight="false" outlineLevel="0" collapsed="false">
      <c r="A33" s="2" t="str">
        <f aca="false">CONCATENATE("celexd:c_",B33)</f>
        <v>celexd:c_3_B_OJL</v>
      </c>
      <c r="B33" s="2" t="s">
        <v>1459</v>
      </c>
      <c r="C33" s="2" t="str">
        <f aca="false">IF(NOT(ISBLANK(D33)),CONCATENATE("celexd:c_",D33),""  )</f>
        <v>celexd:c_3_B</v>
      </c>
      <c r="D33" s="2" t="s">
        <v>1453</v>
      </c>
      <c r="E33" s="2" t="s">
        <v>1460</v>
      </c>
      <c r="F33" s="2" t="s">
        <v>1461</v>
      </c>
      <c r="H33" s="2" t="n">
        <v>3</v>
      </c>
      <c r="I33" s="2" t="s">
        <v>1455</v>
      </c>
      <c r="J33" s="2" t="s">
        <v>1426</v>
      </c>
      <c r="L33" s="2" t="s">
        <v>1386</v>
      </c>
      <c r="M33" s="2" t="n">
        <v>3</v>
      </c>
      <c r="O33" s="23" t="str">
        <f aca="false">CONCATENATE("celexd:class_",M33)</f>
        <v>celexd:class_3</v>
      </c>
    </row>
    <row r="34" customFormat="false" ht="13.8" hidden="false" customHeight="false" outlineLevel="0" collapsed="false">
      <c r="A34" s="2" t="str">
        <f aca="false">CONCATENATE("celexd:c_",B34)</f>
        <v>celexd:c_3_C</v>
      </c>
      <c r="B34" s="2" t="s">
        <v>1462</v>
      </c>
      <c r="C34" s="2" t="str">
        <f aca="false">IF(NOT(ISBLANK(D34)),CONCATENATE("celexd:c_",D34),""  )</f>
        <v>celexd:c_3</v>
      </c>
      <c r="D34" s="2" t="n">
        <v>3</v>
      </c>
      <c r="E34" s="2" t="s">
        <v>1463</v>
      </c>
      <c r="H34" s="2" t="n">
        <v>3</v>
      </c>
      <c r="I34" s="2" t="s">
        <v>1464</v>
      </c>
      <c r="M34" s="2" t="n">
        <v>3</v>
      </c>
      <c r="O34" s="23" t="str">
        <f aca="false">CONCATENATE("celexd:class_",M34)</f>
        <v>celexd:class_3</v>
      </c>
    </row>
    <row r="35" customFormat="false" ht="23.85" hidden="false" customHeight="false" outlineLevel="0" collapsed="false">
      <c r="A35" s="2" t="str">
        <f aca="false">CONCATENATE("celexd:c_",B35)</f>
        <v>celexd:c_3_C_OJC</v>
      </c>
      <c r="B35" s="2" t="s">
        <v>1465</v>
      </c>
      <c r="C35" s="2" t="str">
        <f aca="false">IF(NOT(ISBLANK(D35)),CONCATENATE("celexd:c_",D35),""  )</f>
        <v>celexd:c_3_C</v>
      </c>
      <c r="D35" s="2" t="s">
        <v>1462</v>
      </c>
      <c r="E35" s="2" t="s">
        <v>1466</v>
      </c>
      <c r="F35" s="2" t="s">
        <v>1467</v>
      </c>
      <c r="H35" s="2" t="n">
        <v>3</v>
      </c>
      <c r="I35" s="2" t="s">
        <v>1464</v>
      </c>
      <c r="J35" s="2" t="s">
        <v>1395</v>
      </c>
      <c r="K35" s="2" t="s">
        <v>1395</v>
      </c>
      <c r="L35" s="2" t="s">
        <v>1386</v>
      </c>
      <c r="M35" s="2" t="n">
        <v>3</v>
      </c>
      <c r="O35" s="23" t="str">
        <f aca="false">CONCATENATE("celexd:class_",M35)</f>
        <v>celexd:class_3</v>
      </c>
    </row>
    <row r="36" customFormat="false" ht="23.85" hidden="false" customHeight="false" outlineLevel="0" collapsed="false">
      <c r="A36" s="2" t="str">
        <f aca="false">CONCATENATE("celexd:c_",B36)</f>
        <v>celexd:c_3_C_OJL</v>
      </c>
      <c r="B36" s="2" t="s">
        <v>1468</v>
      </c>
      <c r="C36" s="2" t="str">
        <f aca="false">IF(NOT(ISBLANK(D36)),CONCATENATE("celexd:c_",D36),""  )</f>
        <v>celexd:c_3_C</v>
      </c>
      <c r="D36" s="2" t="s">
        <v>1462</v>
      </c>
      <c r="E36" s="2" t="s">
        <v>1469</v>
      </c>
      <c r="F36" s="2" t="s">
        <v>1470</v>
      </c>
      <c r="G36" s="2" t="s">
        <v>1471</v>
      </c>
      <c r="H36" s="2" t="n">
        <v>3</v>
      </c>
      <c r="I36" s="2" t="s">
        <v>1464</v>
      </c>
      <c r="J36" s="2" t="s">
        <v>1395</v>
      </c>
      <c r="K36" s="2" t="s">
        <v>1395</v>
      </c>
      <c r="L36" s="2" t="s">
        <v>1386</v>
      </c>
      <c r="M36" s="2" t="n">
        <v>3</v>
      </c>
      <c r="O36" s="23" t="str">
        <f aca="false">CONCATENATE("celexd:class_",M36)</f>
        <v>celexd:class_3</v>
      </c>
    </row>
    <row r="37" customFormat="false" ht="68.65" hidden="false" customHeight="false" outlineLevel="0" collapsed="false">
      <c r="A37" s="2" t="str">
        <f aca="false">CONCATENATE("celexd:c_",B37)</f>
        <v>celexd:c_3_D</v>
      </c>
      <c r="B37" s="2" t="s">
        <v>1472</v>
      </c>
      <c r="C37" s="2" t="str">
        <f aca="false">IF(NOT(ISBLANK(D37)),CONCATENATE("celexd:c_",D37),""  )</f>
        <v>celexd:c_3</v>
      </c>
      <c r="D37" s="2" t="n">
        <v>3</v>
      </c>
      <c r="E37" s="2" t="s">
        <v>1473</v>
      </c>
      <c r="G37" s="2" t="s">
        <v>1474</v>
      </c>
      <c r="H37" s="2" t="n">
        <v>3</v>
      </c>
      <c r="I37" s="2" t="s">
        <v>1419</v>
      </c>
      <c r="M37" s="2" t="n">
        <v>3</v>
      </c>
      <c r="O37" s="23" t="str">
        <f aca="false">CONCATENATE("celexd:class_",M37)</f>
        <v>celexd:class_3</v>
      </c>
    </row>
    <row r="38" customFormat="false" ht="46.25" hidden="false" customHeight="false" outlineLevel="0" collapsed="false">
      <c r="A38" s="2" t="str">
        <f aca="false">CONCATENATE("celexd:c_",B38)</f>
        <v>celexd:c_3_D_OJC</v>
      </c>
      <c r="B38" s="2" t="s">
        <v>1475</v>
      </c>
      <c r="C38" s="2" t="str">
        <f aca="false">IF(NOT(ISBLANK(D38)),CONCATENATE("celexd:c_",D38),""  )</f>
        <v>celexd:c_3_D</v>
      </c>
      <c r="D38" s="2" t="s">
        <v>1472</v>
      </c>
      <c r="E38" s="2" t="s">
        <v>1476</v>
      </c>
      <c r="F38" s="2" t="s">
        <v>1477</v>
      </c>
      <c r="H38" s="2" t="n">
        <v>3</v>
      </c>
      <c r="I38" s="2" t="s">
        <v>1419</v>
      </c>
      <c r="J38" s="2" t="s">
        <v>1395</v>
      </c>
      <c r="K38" s="2" t="s">
        <v>1395</v>
      </c>
      <c r="L38" s="2" t="s">
        <v>1386</v>
      </c>
      <c r="M38" s="2" t="n">
        <v>3</v>
      </c>
      <c r="O38" s="23" t="str">
        <f aca="false">CONCATENATE("celexd:class_",M38)</f>
        <v>celexd:class_3</v>
      </c>
    </row>
    <row r="39" customFormat="false" ht="57.45" hidden="false" customHeight="false" outlineLevel="0" collapsed="false">
      <c r="A39" s="2" t="str">
        <f aca="false">CONCATENATE("celexd:c_",B39)</f>
        <v>celexd:c_3_D_OJL</v>
      </c>
      <c r="B39" s="2" t="s">
        <v>1478</v>
      </c>
      <c r="C39" s="2" t="str">
        <f aca="false">IF(NOT(ISBLANK(D39)),CONCATENATE("celexd:c_",D39),""  )</f>
        <v>celexd:c_3_D</v>
      </c>
      <c r="D39" s="2" t="s">
        <v>1472</v>
      </c>
      <c r="E39" s="2" t="s">
        <v>1479</v>
      </c>
      <c r="F39" s="2" t="s">
        <v>1480</v>
      </c>
      <c r="H39" s="2" t="n">
        <v>3</v>
      </c>
      <c r="I39" s="2" t="s">
        <v>1419</v>
      </c>
      <c r="J39" s="2" t="s">
        <v>1481</v>
      </c>
      <c r="K39" s="2" t="s">
        <v>1482</v>
      </c>
      <c r="L39" s="2" t="s">
        <v>1386</v>
      </c>
      <c r="M39" s="2" t="n">
        <v>3</v>
      </c>
      <c r="O39" s="23" t="str">
        <f aca="false">CONCATENATE("celexd:class_",M39)</f>
        <v>celexd:class_3</v>
      </c>
    </row>
    <row r="40" customFormat="false" ht="35.05" hidden="false" customHeight="false" outlineLevel="0" collapsed="false">
      <c r="A40" s="2" t="str">
        <f aca="false">CONCATENATE("celexd:c_",B40)</f>
        <v>celexd:c_3_E</v>
      </c>
      <c r="B40" s="2" t="s">
        <v>1483</v>
      </c>
      <c r="C40" s="2" t="str">
        <f aca="false">IF(NOT(ISBLANK(D40)),CONCATENATE("celexd:c_",D40),""  )</f>
        <v>celexd:c_3</v>
      </c>
      <c r="D40" s="2" t="n">
        <v>3</v>
      </c>
      <c r="E40" s="2" t="s">
        <v>1484</v>
      </c>
      <c r="G40" s="2" t="s">
        <v>1485</v>
      </c>
      <c r="H40" s="2" t="n">
        <v>3</v>
      </c>
      <c r="I40" s="2" t="s">
        <v>1486</v>
      </c>
      <c r="M40" s="2" t="n">
        <v>3</v>
      </c>
      <c r="O40" s="23" t="str">
        <f aca="false">CONCATENATE("celexd:class_",M40)</f>
        <v>celexd:class_3</v>
      </c>
    </row>
    <row r="41" customFormat="false" ht="68.65" hidden="false" customHeight="false" outlineLevel="0" collapsed="false">
      <c r="A41" s="2" t="str">
        <f aca="false">CONCATENATE("celexd:c_",B41)</f>
        <v>celexd:c_3_E_OJL</v>
      </c>
      <c r="B41" s="2" t="s">
        <v>1487</v>
      </c>
      <c r="C41" s="2" t="str">
        <f aca="false">IF(NOT(ISBLANK(D41)),CONCATENATE("celexd:c_",D41),""  )</f>
        <v>celexd:c_3</v>
      </c>
      <c r="D41" s="2" t="n">
        <v>3</v>
      </c>
      <c r="E41" s="2" t="s">
        <v>1488</v>
      </c>
      <c r="F41" s="28" t="s">
        <v>1489</v>
      </c>
      <c r="H41" s="2" t="n">
        <v>3</v>
      </c>
      <c r="I41" s="2" t="s">
        <v>1486</v>
      </c>
      <c r="J41" s="2" t="s">
        <v>1490</v>
      </c>
      <c r="K41" s="2" t="s">
        <v>1490</v>
      </c>
      <c r="M41" s="2" t="n">
        <v>3</v>
      </c>
      <c r="O41" s="23" t="str">
        <f aca="false">CONCATENATE("celexd:class_",M41)</f>
        <v>celexd:class_3</v>
      </c>
    </row>
    <row r="42" customFormat="false" ht="68.65" hidden="false" customHeight="false" outlineLevel="0" collapsed="false">
      <c r="A42" s="2" t="str">
        <f aca="false">CONCATENATE("celexd:c_",B42)</f>
        <v>celexd:c_3_F</v>
      </c>
      <c r="B42" s="2" t="s">
        <v>1491</v>
      </c>
      <c r="C42" s="2" t="str">
        <f aca="false">IF(NOT(ISBLANK(D42)),CONCATENATE("celexd:c_",D42),""  )</f>
        <v>celexd:c_3</v>
      </c>
      <c r="D42" s="2" t="n">
        <v>3</v>
      </c>
      <c r="E42" s="2" t="s">
        <v>1492</v>
      </c>
      <c r="G42" s="2" t="s">
        <v>1493</v>
      </c>
      <c r="H42" s="2" t="n">
        <v>3</v>
      </c>
      <c r="I42" s="2" t="s">
        <v>1494</v>
      </c>
      <c r="M42" s="2" t="n">
        <v>3</v>
      </c>
      <c r="O42" s="23" t="str">
        <f aca="false">CONCATENATE("celexd:class_",M42)</f>
        <v>celexd:class_3</v>
      </c>
    </row>
    <row r="43" customFormat="false" ht="23.85" hidden="false" customHeight="false" outlineLevel="0" collapsed="false">
      <c r="A43" s="2" t="str">
        <f aca="false">CONCATENATE("celexd:c_",B43)</f>
        <v>celexd:c_3_F_OJC</v>
      </c>
      <c r="B43" s="2" t="s">
        <v>1495</v>
      </c>
      <c r="C43" s="2" t="str">
        <f aca="false">IF(NOT(ISBLANK(D43)),CONCATENATE("celexd:c_",D43),""  )</f>
        <v>celexd:c_3</v>
      </c>
      <c r="D43" s="2" t="n">
        <v>3</v>
      </c>
      <c r="E43" s="2" t="s">
        <v>1496</v>
      </c>
      <c r="F43" s="2" t="s">
        <v>1497</v>
      </c>
      <c r="H43" s="2" t="n">
        <v>3</v>
      </c>
      <c r="I43" s="2" t="s">
        <v>1494</v>
      </c>
      <c r="J43" s="2" t="s">
        <v>1395</v>
      </c>
      <c r="K43" s="2" t="s">
        <v>1395</v>
      </c>
      <c r="M43" s="2" t="n">
        <v>3</v>
      </c>
      <c r="O43" s="23" t="str">
        <f aca="false">CONCATENATE("celexd:class_",M43)</f>
        <v>celexd:class_3</v>
      </c>
    </row>
    <row r="44" customFormat="false" ht="23.85" hidden="false" customHeight="false" outlineLevel="0" collapsed="false">
      <c r="A44" s="2" t="str">
        <f aca="false">CONCATENATE("celexd:c_",B44)</f>
        <v>celexd:c_3_F_OJL</v>
      </c>
      <c r="B44" s="2" t="s">
        <v>1498</v>
      </c>
      <c r="C44" s="2" t="str">
        <f aca="false">IF(NOT(ISBLANK(D44)),CONCATENATE("celexd:c_",D44),""  )</f>
        <v>celexd:c_3</v>
      </c>
      <c r="D44" s="2" t="n">
        <v>3</v>
      </c>
      <c r="E44" s="2" t="s">
        <v>1499</v>
      </c>
      <c r="F44" s="2" t="s">
        <v>1500</v>
      </c>
      <c r="H44" s="2" t="n">
        <v>3</v>
      </c>
      <c r="I44" s="2" t="s">
        <v>1494</v>
      </c>
      <c r="J44" s="2" t="s">
        <v>1490</v>
      </c>
      <c r="K44" s="2" t="s">
        <v>1490</v>
      </c>
      <c r="M44" s="2" t="n">
        <v>3</v>
      </c>
      <c r="O44" s="23" t="str">
        <f aca="false">CONCATENATE("celexd:class_",M44)</f>
        <v>celexd:class_3</v>
      </c>
    </row>
    <row r="45" customFormat="false" ht="13.8" hidden="false" customHeight="false" outlineLevel="0" collapsed="false">
      <c r="A45" s="2" t="str">
        <f aca="false">CONCATENATE("celexd:c_",B45)</f>
        <v>celexd:c_3_G</v>
      </c>
      <c r="B45" s="2" t="s">
        <v>1501</v>
      </c>
      <c r="C45" s="2" t="str">
        <f aca="false">IF(NOT(ISBLANK(D45)),CONCATENATE("celexd:c_",D45),""  )</f>
        <v>celexd:c_3</v>
      </c>
      <c r="D45" s="2" t="n">
        <v>3</v>
      </c>
      <c r="E45" s="2" t="s">
        <v>1502</v>
      </c>
      <c r="G45" s="2" t="s">
        <v>1503</v>
      </c>
      <c r="H45" s="2" t="n">
        <v>3</v>
      </c>
      <c r="I45" s="2" t="s">
        <v>1504</v>
      </c>
      <c r="M45" s="2" t="n">
        <v>3</v>
      </c>
      <c r="O45" s="23" t="str">
        <f aca="false">CONCATENATE("celexd:class_",M45)</f>
        <v>celexd:class_3</v>
      </c>
    </row>
    <row r="46" customFormat="false" ht="23.85" hidden="false" customHeight="false" outlineLevel="0" collapsed="false">
      <c r="A46" s="2" t="str">
        <f aca="false">CONCATENATE("celexd:c_",B46)</f>
        <v>celexd:c_3_G_OJC</v>
      </c>
      <c r="B46" s="2" t="s">
        <v>1505</v>
      </c>
      <c r="C46" s="2" t="str">
        <f aca="false">IF(NOT(ISBLANK(D46)),CONCATENATE("celexd:c_",D46),""  )</f>
        <v>celexd:c_3_G</v>
      </c>
      <c r="D46" s="2" t="s">
        <v>1501</v>
      </c>
      <c r="E46" s="2" t="s">
        <v>1506</v>
      </c>
      <c r="F46" s="2" t="s">
        <v>1507</v>
      </c>
      <c r="H46" s="2" t="n">
        <v>3</v>
      </c>
      <c r="I46" s="2" t="s">
        <v>1504</v>
      </c>
      <c r="J46" s="2" t="s">
        <v>1395</v>
      </c>
      <c r="K46" s="2" t="s">
        <v>1395</v>
      </c>
      <c r="L46" s="2" t="s">
        <v>1386</v>
      </c>
      <c r="M46" s="2" t="n">
        <v>3</v>
      </c>
      <c r="O46" s="23" t="str">
        <f aca="false">CONCATENATE("celexd:class_",M46)</f>
        <v>celexd:class_3</v>
      </c>
    </row>
    <row r="47" customFormat="false" ht="23.85" hidden="false" customHeight="false" outlineLevel="0" collapsed="false">
      <c r="A47" s="2" t="str">
        <f aca="false">CONCATENATE("celexd:c_",B47)</f>
        <v>celexd:c_3_G_OJL</v>
      </c>
      <c r="B47" s="2" t="s">
        <v>1508</v>
      </c>
      <c r="C47" s="2" t="str">
        <f aca="false">IF(NOT(ISBLANK(D47)),CONCATENATE("celexd:c_",D47),""  )</f>
        <v>celexd:c_3</v>
      </c>
      <c r="D47" s="2" t="n">
        <v>3</v>
      </c>
      <c r="E47" s="2" t="s">
        <v>1509</v>
      </c>
      <c r="F47" s="2" t="s">
        <v>1510</v>
      </c>
      <c r="G47" s="2" t="s">
        <v>1511</v>
      </c>
      <c r="H47" s="2" t="n">
        <v>3</v>
      </c>
      <c r="I47" s="2" t="s">
        <v>1504</v>
      </c>
      <c r="J47" s="2" t="s">
        <v>1395</v>
      </c>
      <c r="K47" s="2" t="s">
        <v>1395</v>
      </c>
      <c r="M47" s="2" t="n">
        <v>3</v>
      </c>
      <c r="O47" s="23" t="str">
        <f aca="false">CONCATENATE("celexd:class_",M47)</f>
        <v>celexd:class_3</v>
      </c>
    </row>
    <row r="48" customFormat="false" ht="13.8" hidden="false" customHeight="false" outlineLevel="0" collapsed="false">
      <c r="A48" s="2" t="str">
        <f aca="false">CONCATENATE("celexd:c_",B48)</f>
        <v>celexd:c_3_H</v>
      </c>
      <c r="B48" s="2" t="s">
        <v>1512</v>
      </c>
      <c r="C48" s="2" t="str">
        <f aca="false">IF(NOT(ISBLANK(D48)),CONCATENATE("celexd:c_",D48),""  )</f>
        <v>celexd:c_3</v>
      </c>
      <c r="D48" s="2" t="n">
        <v>3</v>
      </c>
      <c r="E48" s="2" t="s">
        <v>1513</v>
      </c>
      <c r="H48" s="2" t="n">
        <v>3</v>
      </c>
      <c r="I48" s="2" t="s">
        <v>1514</v>
      </c>
      <c r="M48" s="2" t="n">
        <v>3</v>
      </c>
      <c r="O48" s="23" t="str">
        <f aca="false">CONCATENATE("celexd:class_",M48)</f>
        <v>celexd:class_3</v>
      </c>
    </row>
    <row r="49" customFormat="false" ht="35.05" hidden="false" customHeight="false" outlineLevel="0" collapsed="false">
      <c r="A49" s="2" t="str">
        <f aca="false">CONCATENATE("celexd:c_",B49)</f>
        <v>celexd:c_3_H_OJC</v>
      </c>
      <c r="B49" s="2" t="s">
        <v>1515</v>
      </c>
      <c r="C49" s="2" t="str">
        <f aca="false">IF(NOT(ISBLANK(D49)),CONCATENATE("celexd:c_",D49),""  )</f>
        <v>celexd:c_3_H</v>
      </c>
      <c r="D49" s="2" t="s">
        <v>1512</v>
      </c>
      <c r="E49" s="2" t="s">
        <v>1516</v>
      </c>
      <c r="F49" s="2" t="s">
        <v>1517</v>
      </c>
      <c r="H49" s="2" t="n">
        <v>3</v>
      </c>
      <c r="I49" s="2" t="s">
        <v>1514</v>
      </c>
      <c r="J49" s="2" t="s">
        <v>1395</v>
      </c>
      <c r="K49" s="2" t="s">
        <v>1395</v>
      </c>
      <c r="L49" s="2" t="s">
        <v>1386</v>
      </c>
      <c r="M49" s="2" t="n">
        <v>3</v>
      </c>
      <c r="O49" s="23" t="str">
        <f aca="false">CONCATENATE("celexd:class_",M49)</f>
        <v>celexd:class_3</v>
      </c>
    </row>
    <row r="50" customFormat="false" ht="23.85" hidden="false" customHeight="false" outlineLevel="0" collapsed="false">
      <c r="A50" s="2" t="str">
        <f aca="false">CONCATENATE("celexd:c_",B50)</f>
        <v>celexd:c_3_H_OJL</v>
      </c>
      <c r="B50" s="2" t="s">
        <v>1518</v>
      </c>
      <c r="C50" s="2" t="str">
        <f aca="false">IF(NOT(ISBLANK(D50)),CONCATENATE("celexd:c_",D50),""  )</f>
        <v>celexd:c_3_H</v>
      </c>
      <c r="D50" s="2" t="s">
        <v>1512</v>
      </c>
      <c r="E50" s="2" t="s">
        <v>1519</v>
      </c>
      <c r="F50" s="2" t="s">
        <v>1520</v>
      </c>
      <c r="H50" s="2" t="n">
        <v>3</v>
      </c>
      <c r="I50" s="2" t="s">
        <v>1514</v>
      </c>
      <c r="J50" s="2" t="s">
        <v>1426</v>
      </c>
      <c r="K50" s="2" t="s">
        <v>1426</v>
      </c>
      <c r="L50" s="2" t="s">
        <v>1386</v>
      </c>
      <c r="M50" s="2" t="n">
        <v>3</v>
      </c>
      <c r="O50" s="23" t="str">
        <f aca="false">CONCATENATE("celexd:class_",M50)</f>
        <v>celexd:class_3</v>
      </c>
    </row>
    <row r="51" customFormat="false" ht="13.8" hidden="false" customHeight="false" outlineLevel="0" collapsed="false">
      <c r="A51" s="2" t="str">
        <f aca="false">CONCATENATE("celexd:c_",B51)</f>
        <v>celexd:c_3_J</v>
      </c>
      <c r="B51" s="2" t="s">
        <v>1521</v>
      </c>
      <c r="C51" s="2" t="str">
        <f aca="false">IF(NOT(ISBLANK(D51)),CONCATENATE("celexd:c_",D51),""  )</f>
        <v>celexd:c_3</v>
      </c>
      <c r="D51" s="2" t="n">
        <v>3</v>
      </c>
      <c r="E51" s="2" t="s">
        <v>1522</v>
      </c>
      <c r="H51" s="2" t="n">
        <v>3</v>
      </c>
      <c r="I51" s="2" t="s">
        <v>1523</v>
      </c>
      <c r="M51" s="2" t="n">
        <v>3</v>
      </c>
      <c r="O51" s="23" t="str">
        <f aca="false">CONCATENATE("celexd:class_",M51)</f>
        <v>celexd:class_3</v>
      </c>
    </row>
    <row r="52" customFormat="false" ht="35.05" hidden="false" customHeight="false" outlineLevel="0" collapsed="false">
      <c r="A52" s="2" t="str">
        <f aca="false">CONCATENATE("celexd:c_",B52)</f>
        <v>celexd:c_3_J_OJC</v>
      </c>
      <c r="B52" s="2" t="s">
        <v>1524</v>
      </c>
      <c r="C52" s="2" t="str">
        <f aca="false">IF(NOT(ISBLANK(D52)),CONCATENATE("celexd:c_",D52),""  )</f>
        <v>celexd:c_3_J</v>
      </c>
      <c r="D52" s="2" t="s">
        <v>1521</v>
      </c>
      <c r="E52" s="2" t="s">
        <v>1525</v>
      </c>
      <c r="F52" s="2" t="s">
        <v>1526</v>
      </c>
      <c r="H52" s="2" t="n">
        <v>3</v>
      </c>
      <c r="I52" s="2" t="s">
        <v>1523</v>
      </c>
      <c r="J52" s="2" t="s">
        <v>1490</v>
      </c>
      <c r="K52" s="2" t="s">
        <v>1490</v>
      </c>
      <c r="L52" s="2" t="s">
        <v>1386</v>
      </c>
      <c r="M52" s="2" t="n">
        <v>3</v>
      </c>
      <c r="O52" s="23" t="str">
        <f aca="false">CONCATENATE("celexd:class_",M52)</f>
        <v>celexd:class_3</v>
      </c>
    </row>
    <row r="53" customFormat="false" ht="13.8" hidden="false" customHeight="false" outlineLevel="0" collapsed="false">
      <c r="A53" s="2" t="str">
        <f aca="false">CONCATENATE("celexd:c_",B53)</f>
        <v>celexd:c_3_K</v>
      </c>
      <c r="B53" s="2" t="s">
        <v>1527</v>
      </c>
      <c r="C53" s="2" t="str">
        <f aca="false">IF(NOT(ISBLANK(D53)),CONCATENATE("celexd:c_",D53),""  )</f>
        <v>celexd:c_3</v>
      </c>
      <c r="D53" s="2" t="n">
        <v>3</v>
      </c>
      <c r="E53" s="2" t="s">
        <v>1528</v>
      </c>
      <c r="G53" s="2" t="s">
        <v>1529</v>
      </c>
      <c r="H53" s="2" t="n">
        <v>3</v>
      </c>
      <c r="I53" s="2" t="s">
        <v>1530</v>
      </c>
      <c r="M53" s="2" t="n">
        <v>3</v>
      </c>
      <c r="O53" s="23" t="str">
        <f aca="false">CONCATENATE("celexd:class_",M53)</f>
        <v>celexd:class_3</v>
      </c>
    </row>
    <row r="54" customFormat="false" ht="35.05" hidden="false" customHeight="false" outlineLevel="0" collapsed="false">
      <c r="A54" s="2" t="str">
        <f aca="false">CONCATENATE("celexd:c_",B54)</f>
        <v>celexd:c_3_K_OJC</v>
      </c>
      <c r="B54" s="2" t="s">
        <v>1531</v>
      </c>
      <c r="C54" s="2" t="str">
        <f aca="false">IF(NOT(ISBLANK(D54)),CONCATENATE("celexd:c_",D54),""  )</f>
        <v>celexd:c_3_K</v>
      </c>
      <c r="D54" s="2" t="s">
        <v>1527</v>
      </c>
      <c r="E54" s="2" t="s">
        <v>1525</v>
      </c>
      <c r="F54" s="2" t="s">
        <v>1526</v>
      </c>
      <c r="H54" s="2" t="n">
        <v>3</v>
      </c>
      <c r="I54" s="2" t="s">
        <v>1530</v>
      </c>
      <c r="J54" s="2" t="s">
        <v>1426</v>
      </c>
      <c r="K54" s="2" t="s">
        <v>1426</v>
      </c>
      <c r="L54" s="2" t="s">
        <v>1386</v>
      </c>
      <c r="M54" s="2" t="n">
        <v>3</v>
      </c>
      <c r="O54" s="23" t="str">
        <f aca="false">CONCATENATE("celexd:class_",M54)</f>
        <v>celexd:class_3</v>
      </c>
    </row>
    <row r="55" customFormat="false" ht="13.8" hidden="false" customHeight="false" outlineLevel="0" collapsed="false">
      <c r="A55" s="2" t="str">
        <f aca="false">CONCATENATE("celexd:c_",B55)</f>
        <v>celexd:c_3_L</v>
      </c>
      <c r="B55" s="2" t="s">
        <v>1532</v>
      </c>
      <c r="C55" s="2" t="str">
        <f aca="false">IF(NOT(ISBLANK(D55)),CONCATENATE("celexd:c_",D55),""  )</f>
        <v>celexd:c_3</v>
      </c>
      <c r="D55" s="2" t="n">
        <v>3</v>
      </c>
      <c r="E55" s="2" t="s">
        <v>1533</v>
      </c>
      <c r="H55" s="2" t="n">
        <v>3</v>
      </c>
      <c r="I55" s="2" t="s">
        <v>1534</v>
      </c>
      <c r="M55" s="2" t="n">
        <v>3</v>
      </c>
      <c r="O55" s="23" t="str">
        <f aca="false">CONCATENATE("celexd:class_",M55)</f>
        <v>celexd:class_3</v>
      </c>
    </row>
    <row r="56" customFormat="false" ht="23.85" hidden="false" customHeight="false" outlineLevel="0" collapsed="false">
      <c r="A56" s="2" t="str">
        <f aca="false">CONCATENATE("celexd:c_",B56)</f>
        <v>celexd:c_3_L_OJL</v>
      </c>
      <c r="B56" s="2" t="s">
        <v>1535</v>
      </c>
      <c r="C56" s="2" t="str">
        <f aca="false">IF(NOT(ISBLANK(D56)),CONCATENATE("celexd:c_",D56),""  )</f>
        <v>celexd:c_3_L</v>
      </c>
      <c r="D56" s="2" t="s">
        <v>1532</v>
      </c>
      <c r="E56" s="2" t="s">
        <v>1536</v>
      </c>
      <c r="F56" s="2" t="s">
        <v>1537</v>
      </c>
      <c r="H56" s="2" t="n">
        <v>3</v>
      </c>
      <c r="I56" s="2" t="s">
        <v>1534</v>
      </c>
      <c r="J56" s="2" t="s">
        <v>1426</v>
      </c>
      <c r="K56" s="2" t="s">
        <v>1426</v>
      </c>
      <c r="L56" s="2" t="s">
        <v>1386</v>
      </c>
      <c r="M56" s="2" t="n">
        <v>3</v>
      </c>
      <c r="O56" s="23" t="str">
        <f aca="false">CONCATENATE("celexd:class_",M56)</f>
        <v>celexd:class_3</v>
      </c>
    </row>
    <row r="57" customFormat="false" ht="13.8" hidden="false" customHeight="false" outlineLevel="0" collapsed="false">
      <c r="A57" s="2" t="str">
        <f aca="false">CONCATENATE("celexd:c_",B57)</f>
        <v>celexd:c_3_M</v>
      </c>
      <c r="B57" s="2" t="s">
        <v>1538</v>
      </c>
      <c r="C57" s="2" t="str">
        <f aca="false">IF(NOT(ISBLANK(D57)),CONCATENATE("celexd:c_",D57),""  )</f>
        <v>celexd:c_3</v>
      </c>
      <c r="D57" s="2" t="n">
        <v>3</v>
      </c>
      <c r="E57" s="2" t="s">
        <v>1539</v>
      </c>
      <c r="H57" s="2" t="n">
        <v>3</v>
      </c>
      <c r="I57" s="2" t="s">
        <v>1540</v>
      </c>
      <c r="M57" s="2" t="n">
        <v>3</v>
      </c>
      <c r="O57" s="23" t="str">
        <f aca="false">CONCATENATE("celexd:class_",M57)</f>
        <v>celexd:class_3</v>
      </c>
    </row>
    <row r="58" customFormat="false" ht="35.05" hidden="false" customHeight="false" outlineLevel="0" collapsed="false">
      <c r="A58" s="2" t="str">
        <f aca="false">CONCATENATE("celexd:c_",B58)</f>
        <v>celexd:c_3_M_OJC</v>
      </c>
      <c r="B58" s="2" t="s">
        <v>1541</v>
      </c>
      <c r="C58" s="2" t="str">
        <f aca="false">IF(NOT(ISBLANK(D58)),CONCATENATE("celexd:c_",D58),""  )</f>
        <v>celexd:c_3_M</v>
      </c>
      <c r="D58" s="2" t="s">
        <v>1538</v>
      </c>
      <c r="E58" s="2" t="s">
        <v>1542</v>
      </c>
      <c r="F58" s="2" t="s">
        <v>1543</v>
      </c>
      <c r="G58" s="2" t="s">
        <v>1544</v>
      </c>
      <c r="H58" s="2" t="n">
        <v>3</v>
      </c>
      <c r="I58" s="2" t="s">
        <v>1540</v>
      </c>
      <c r="J58" s="2" t="s">
        <v>1490</v>
      </c>
      <c r="K58" s="2" t="s">
        <v>1490</v>
      </c>
      <c r="L58" s="2" t="s">
        <v>1386</v>
      </c>
      <c r="M58" s="2" t="n">
        <v>3</v>
      </c>
      <c r="O58" s="23" t="str">
        <f aca="false">CONCATENATE("celexd:class_",M58)</f>
        <v>celexd:class_3</v>
      </c>
    </row>
    <row r="59" customFormat="false" ht="13.8" hidden="false" customHeight="false" outlineLevel="0" collapsed="false">
      <c r="A59" s="2" t="str">
        <f aca="false">CONCATENATE("celexd:c_",B59)</f>
        <v>celexd:c_3_O</v>
      </c>
      <c r="B59" s="2" t="s">
        <v>1545</v>
      </c>
      <c r="C59" s="2" t="str">
        <f aca="false">IF(NOT(ISBLANK(D59)),CONCATENATE("celexd:c_",D59),""  )</f>
        <v>celexd:c_3</v>
      </c>
      <c r="D59" s="2" t="n">
        <v>3</v>
      </c>
      <c r="E59" s="2" t="s">
        <v>1546</v>
      </c>
      <c r="H59" s="2" t="n">
        <v>3</v>
      </c>
      <c r="I59" s="2" t="s">
        <v>837</v>
      </c>
      <c r="M59" s="2" t="n">
        <v>3</v>
      </c>
      <c r="O59" s="23" t="str">
        <f aca="false">CONCATENATE("celexd:class_",M59)</f>
        <v>celexd:class_3</v>
      </c>
    </row>
    <row r="60" customFormat="false" ht="35.05" hidden="false" customHeight="false" outlineLevel="0" collapsed="false">
      <c r="A60" s="2" t="str">
        <f aca="false">CONCATENATE("celexd:c_",B60)</f>
        <v>celexd:c_3_O_OJC</v>
      </c>
      <c r="B60" s="2" t="s">
        <v>1547</v>
      </c>
      <c r="C60" s="2" t="str">
        <f aca="false">IF(NOT(ISBLANK(D60)),CONCATENATE("celexd:c_",D60),""  )</f>
        <v>celexd:c_3_O</v>
      </c>
      <c r="D60" s="2" t="s">
        <v>1545</v>
      </c>
      <c r="E60" s="2" t="s">
        <v>1548</v>
      </c>
      <c r="F60" s="2" t="s">
        <v>1549</v>
      </c>
      <c r="H60" s="2" t="n">
        <v>3</v>
      </c>
      <c r="I60" s="2" t="s">
        <v>837</v>
      </c>
      <c r="J60" s="2" t="s">
        <v>1490</v>
      </c>
      <c r="K60" s="2" t="s">
        <v>1490</v>
      </c>
      <c r="L60" s="2" t="s">
        <v>1386</v>
      </c>
      <c r="M60" s="2" t="n">
        <v>3</v>
      </c>
      <c r="O60" s="23" t="str">
        <f aca="false">CONCATENATE("celexd:class_",M60)</f>
        <v>celexd:class_3</v>
      </c>
    </row>
    <row r="61" customFormat="false" ht="23.85" hidden="false" customHeight="false" outlineLevel="0" collapsed="false">
      <c r="A61" s="2" t="str">
        <f aca="false">CONCATENATE("celexd:c_",B61)</f>
        <v>celexd:c_3_O_OJL</v>
      </c>
      <c r="B61" s="2" t="s">
        <v>1550</v>
      </c>
      <c r="C61" s="2" t="str">
        <f aca="false">IF(NOT(ISBLANK(D61)),CONCATENATE("celexd:c_",D61),""  )</f>
        <v>celexd:c_3_O</v>
      </c>
      <c r="D61" s="2" t="s">
        <v>1545</v>
      </c>
      <c r="E61" s="2" t="s">
        <v>1551</v>
      </c>
      <c r="F61" s="2" t="s">
        <v>1552</v>
      </c>
      <c r="H61" s="2" t="n">
        <v>3</v>
      </c>
      <c r="I61" s="2" t="s">
        <v>837</v>
      </c>
      <c r="J61" s="2" t="s">
        <v>1490</v>
      </c>
      <c r="K61" s="2" t="s">
        <v>1490</v>
      </c>
      <c r="L61" s="2" t="s">
        <v>1386</v>
      </c>
      <c r="M61" s="2" t="n">
        <v>3</v>
      </c>
      <c r="O61" s="23" t="str">
        <f aca="false">CONCATENATE("celexd:class_",M61)</f>
        <v>celexd:class_3</v>
      </c>
    </row>
    <row r="62" customFormat="false" ht="23.85" hidden="false" customHeight="false" outlineLevel="0" collapsed="false">
      <c r="A62" s="2" t="str">
        <f aca="false">CONCATENATE("celexd:c_",B62)</f>
        <v>celexd:c_3_Q</v>
      </c>
      <c r="B62" s="2" t="s">
        <v>1553</v>
      </c>
      <c r="C62" s="2" t="str">
        <f aca="false">IF(NOT(ISBLANK(D62)),CONCATENATE("celexd:c_",D62),""  )</f>
        <v>celexd:c_3</v>
      </c>
      <c r="D62" s="2" t="n">
        <v>3</v>
      </c>
      <c r="E62" s="2" t="s">
        <v>1554</v>
      </c>
      <c r="H62" s="2" t="n">
        <v>3</v>
      </c>
      <c r="I62" s="2" t="s">
        <v>1555</v>
      </c>
      <c r="M62" s="2" t="n">
        <v>3</v>
      </c>
      <c r="O62" s="23" t="str">
        <f aca="false">CONCATENATE("celexd:class_",M62)</f>
        <v>celexd:class_3</v>
      </c>
    </row>
    <row r="63" customFormat="false" ht="35.05" hidden="false" customHeight="false" outlineLevel="0" collapsed="false">
      <c r="A63" s="2" t="str">
        <f aca="false">CONCATENATE("celexd:c_",B63)</f>
        <v>celexd:c_3_Q_OJC</v>
      </c>
      <c r="B63" s="2" t="s">
        <v>1556</v>
      </c>
      <c r="C63" s="2" t="str">
        <f aca="false">IF(NOT(ISBLANK(D63)),CONCATENATE("celexd:c_",D63),""  )</f>
        <v>celexd:c_3_Q</v>
      </c>
      <c r="D63" s="2" t="s">
        <v>1553</v>
      </c>
      <c r="E63" s="2" t="s">
        <v>1554</v>
      </c>
      <c r="F63" s="2" t="s">
        <v>1557</v>
      </c>
      <c r="H63" s="2" t="n">
        <v>3</v>
      </c>
      <c r="I63" s="2" t="s">
        <v>1555</v>
      </c>
      <c r="J63" s="2" t="s">
        <v>1395</v>
      </c>
      <c r="K63" s="2" t="s">
        <v>1395</v>
      </c>
      <c r="L63" s="2" t="s">
        <v>1386</v>
      </c>
      <c r="M63" s="2" t="n">
        <v>3</v>
      </c>
      <c r="O63" s="23" t="str">
        <f aca="false">CONCATENATE("celexd:class_",M63)</f>
        <v>celexd:class_3</v>
      </c>
    </row>
    <row r="64" customFormat="false" ht="35.05" hidden="false" customHeight="false" outlineLevel="0" collapsed="false">
      <c r="A64" s="2" t="str">
        <f aca="false">CONCATENATE("celexd:c_",B64)</f>
        <v>celexd:c_3_Q_OJL</v>
      </c>
      <c r="B64" s="2" t="s">
        <v>1558</v>
      </c>
      <c r="C64" s="2" t="str">
        <f aca="false">IF(NOT(ISBLANK(D64)),CONCATENATE("celexd:c_",D64),""  )</f>
        <v>celexd:c_3_Q</v>
      </c>
      <c r="D64" s="2" t="s">
        <v>1553</v>
      </c>
      <c r="E64" s="2" t="s">
        <v>1554</v>
      </c>
      <c r="F64" s="2" t="s">
        <v>1559</v>
      </c>
      <c r="H64" s="2" t="n">
        <v>3</v>
      </c>
      <c r="I64" s="2" t="s">
        <v>1555</v>
      </c>
      <c r="J64" s="2" t="s">
        <v>1395</v>
      </c>
      <c r="K64" s="2" t="s">
        <v>1395</v>
      </c>
      <c r="L64" s="2" t="s">
        <v>1386</v>
      </c>
      <c r="M64" s="2" t="n">
        <v>3</v>
      </c>
      <c r="O64" s="23" t="str">
        <f aca="false">CONCATENATE("celexd:class_",M64)</f>
        <v>celexd:class_3</v>
      </c>
    </row>
    <row r="65" customFormat="false" ht="13.8" hidden="false" customHeight="false" outlineLevel="0" collapsed="false">
      <c r="A65" s="2" t="str">
        <f aca="false">CONCATENATE("celexd:c_",B65)</f>
        <v>celexd:c_3_R</v>
      </c>
      <c r="B65" s="2" t="s">
        <v>1560</v>
      </c>
      <c r="C65" s="2" t="str">
        <f aca="false">IF(NOT(ISBLANK(D65)),CONCATENATE("celexd:c_",D65),""  )</f>
        <v>celexd:c_3</v>
      </c>
      <c r="D65" s="2" t="n">
        <v>3</v>
      </c>
      <c r="E65" s="2" t="s">
        <v>1561</v>
      </c>
      <c r="H65" s="2" t="n">
        <v>3</v>
      </c>
      <c r="I65" s="2" t="s">
        <v>1562</v>
      </c>
      <c r="M65" s="2" t="n">
        <v>3</v>
      </c>
      <c r="O65" s="23" t="str">
        <f aca="false">CONCATENATE("celexd:class_",M65)</f>
        <v>celexd:class_3</v>
      </c>
    </row>
    <row r="66" customFormat="false" ht="13.8" hidden="false" customHeight="false" outlineLevel="0" collapsed="false">
      <c r="A66" s="2" t="str">
        <f aca="false">CONCATENATE("celexd:c_",B66)</f>
        <v>celexd:c_3_R_OJC</v>
      </c>
      <c r="B66" s="2" t="s">
        <v>1563</v>
      </c>
      <c r="C66" s="2" t="str">
        <f aca="false">IF(NOT(ISBLANK(D66)),CONCATENATE("celexd:c_",D66),""  )</f>
        <v>celexd:c_3_R</v>
      </c>
      <c r="D66" s="2" t="s">
        <v>1560</v>
      </c>
      <c r="E66" s="2" t="s">
        <v>1564</v>
      </c>
      <c r="F66" s="2" t="s">
        <v>1565</v>
      </c>
      <c r="H66" s="2" t="n">
        <v>3</v>
      </c>
      <c r="I66" s="2" t="s">
        <v>1562</v>
      </c>
      <c r="J66" s="2" t="s">
        <v>1395</v>
      </c>
      <c r="K66" s="2" t="s">
        <v>1395</v>
      </c>
      <c r="L66" s="2" t="s">
        <v>1386</v>
      </c>
      <c r="M66" s="2" t="n">
        <v>3</v>
      </c>
      <c r="O66" s="23" t="str">
        <f aca="false">CONCATENATE("celexd:class_",M66)</f>
        <v>celexd:class_3</v>
      </c>
    </row>
    <row r="67" customFormat="false" ht="23.85" hidden="false" customHeight="false" outlineLevel="0" collapsed="false">
      <c r="A67" s="2" t="str">
        <f aca="false">CONCATENATE("celexd:c_",B67)</f>
        <v>celexd:c_3_R_OJL</v>
      </c>
      <c r="B67" s="2" t="s">
        <v>1566</v>
      </c>
      <c r="C67" s="2" t="str">
        <f aca="false">IF(NOT(ISBLANK(D67)),CONCATENATE("celexd:c_",D67),""  )</f>
        <v>celexd:c_3_R</v>
      </c>
      <c r="D67" s="2" t="s">
        <v>1560</v>
      </c>
      <c r="E67" s="2" t="s">
        <v>1567</v>
      </c>
      <c r="F67" s="2" t="s">
        <v>1568</v>
      </c>
      <c r="H67" s="2" t="n">
        <v>3</v>
      </c>
      <c r="I67" s="2" t="s">
        <v>1562</v>
      </c>
      <c r="J67" s="2" t="s">
        <v>1426</v>
      </c>
      <c r="K67" s="2" t="s">
        <v>1426</v>
      </c>
      <c r="L67" s="2" t="s">
        <v>1386</v>
      </c>
      <c r="M67" s="2" t="n">
        <v>3</v>
      </c>
      <c r="O67" s="23" t="str">
        <f aca="false">CONCATENATE("celexd:class_",M67)</f>
        <v>celexd:class_3</v>
      </c>
    </row>
    <row r="68" customFormat="false" ht="13.8" hidden="false" customHeight="false" outlineLevel="0" collapsed="false">
      <c r="A68" s="2" t="str">
        <f aca="false">CONCATENATE("celexd:c_",B68)</f>
        <v>celexd:c_3_S</v>
      </c>
      <c r="B68" s="2" t="s">
        <v>1569</v>
      </c>
      <c r="C68" s="2" t="str">
        <f aca="false">IF(NOT(ISBLANK(D68)),CONCATENATE("celexd:c_",D68),""  )</f>
        <v>celexd:c_3</v>
      </c>
      <c r="D68" s="2" t="n">
        <v>3</v>
      </c>
      <c r="E68" s="2" t="s">
        <v>1570</v>
      </c>
      <c r="G68" s="2" t="s">
        <v>1571</v>
      </c>
      <c r="H68" s="2" t="n">
        <v>3</v>
      </c>
      <c r="I68" s="2" t="s">
        <v>1572</v>
      </c>
      <c r="M68" s="2" t="n">
        <v>3</v>
      </c>
      <c r="O68" s="23" t="str">
        <f aca="false">CONCATENATE("celexd:class_",M68)</f>
        <v>celexd:class_3</v>
      </c>
    </row>
    <row r="69" customFormat="false" ht="35.05" hidden="false" customHeight="false" outlineLevel="0" collapsed="false">
      <c r="A69" s="2" t="str">
        <f aca="false">CONCATENATE("celexd:c_",B69)</f>
        <v>celexd:c_3_S_OJL</v>
      </c>
      <c r="B69" s="2" t="s">
        <v>1573</v>
      </c>
      <c r="C69" s="2" t="str">
        <f aca="false">IF(NOT(ISBLANK(D69)),CONCATENATE("celexd:c_",D69),""  )</f>
        <v>celexd:c_3_S</v>
      </c>
      <c r="D69" s="2" t="s">
        <v>1569</v>
      </c>
      <c r="E69" s="2" t="s">
        <v>1574</v>
      </c>
      <c r="F69" s="2" t="s">
        <v>1575</v>
      </c>
      <c r="H69" s="2" t="n">
        <v>3</v>
      </c>
      <c r="I69" s="2" t="s">
        <v>1572</v>
      </c>
      <c r="J69" s="2" t="s">
        <v>1426</v>
      </c>
      <c r="K69" s="2" t="s">
        <v>1426</v>
      </c>
      <c r="L69" s="2" t="s">
        <v>1386</v>
      </c>
      <c r="M69" s="2" t="n">
        <v>3</v>
      </c>
      <c r="O69" s="23" t="str">
        <f aca="false">CONCATENATE("celexd:class_",M69)</f>
        <v>celexd:class_3</v>
      </c>
    </row>
    <row r="70" customFormat="false" ht="23.85" hidden="false" customHeight="false" outlineLevel="0" collapsed="false">
      <c r="A70" s="2" t="str">
        <f aca="false">CONCATENATE("celexd:c_",B70)</f>
        <v>celexd:c_3_X</v>
      </c>
      <c r="B70" s="2" t="s">
        <v>1576</v>
      </c>
      <c r="C70" s="2" t="str">
        <f aca="false">IF(NOT(ISBLANK(D70)),CONCATENATE("celexd:c_",D70),""  )</f>
        <v>celexd:c_3</v>
      </c>
      <c r="D70" s="2" t="n">
        <v>3</v>
      </c>
      <c r="E70" s="2" t="s">
        <v>1577</v>
      </c>
      <c r="H70" s="2" t="n">
        <v>3</v>
      </c>
      <c r="I70" s="2" t="s">
        <v>1437</v>
      </c>
      <c r="M70" s="2" t="n">
        <v>3</v>
      </c>
      <c r="O70" s="23" t="str">
        <f aca="false">CONCATENATE("celexd:class_",M70)</f>
        <v>celexd:class_3</v>
      </c>
    </row>
    <row r="71" customFormat="false" ht="46.25" hidden="false" customHeight="false" outlineLevel="0" collapsed="false">
      <c r="A71" s="2" t="str">
        <f aca="false">CONCATENATE("celexd:c_",B71)</f>
        <v>celexd:c_3_X_OJL</v>
      </c>
      <c r="B71" s="2" t="s">
        <v>1578</v>
      </c>
      <c r="C71" s="2" t="str">
        <f aca="false">IF(NOT(ISBLANK(D71)),CONCATENATE("celexd:c_",D71),""  )</f>
        <v>celexd:c_3_X</v>
      </c>
      <c r="D71" s="2" t="s">
        <v>1576</v>
      </c>
      <c r="E71" s="2" t="s">
        <v>1579</v>
      </c>
      <c r="F71" s="2" t="s">
        <v>1580</v>
      </c>
      <c r="G71" s="2" t="s">
        <v>1581</v>
      </c>
      <c r="H71" s="2" t="n">
        <v>3</v>
      </c>
      <c r="I71" s="2" t="s">
        <v>1437</v>
      </c>
      <c r="J71" s="2" t="s">
        <v>1395</v>
      </c>
      <c r="K71" s="2" t="s">
        <v>1395</v>
      </c>
      <c r="L71" s="2" t="s">
        <v>1386</v>
      </c>
      <c r="M71" s="2" t="n">
        <v>3</v>
      </c>
      <c r="O71" s="23" t="str">
        <f aca="false">CONCATENATE("celexd:class_",M71)</f>
        <v>celexd:class_3</v>
      </c>
    </row>
    <row r="72" customFormat="false" ht="13.8" hidden="false" customHeight="false" outlineLevel="0" collapsed="false">
      <c r="A72" s="2" t="str">
        <f aca="false">CONCATENATE("celexd:c_",B72)</f>
        <v>celexd:c_3_Y</v>
      </c>
      <c r="B72" s="2" t="s">
        <v>1582</v>
      </c>
      <c r="C72" s="2" t="str">
        <f aca="false">IF(NOT(ISBLANK(D72)),CONCATENATE("celexd:c_",D72),""  )</f>
        <v>celexd:c_3</v>
      </c>
      <c r="D72" s="2" t="n">
        <v>3</v>
      </c>
      <c r="E72" s="2" t="s">
        <v>1583</v>
      </c>
      <c r="H72" s="2" t="n">
        <v>3</v>
      </c>
      <c r="I72" s="2" t="s">
        <v>832</v>
      </c>
      <c r="M72" s="2" t="n">
        <v>3</v>
      </c>
      <c r="O72" s="23" t="str">
        <f aca="false">CONCATENATE("celexd:class_",M72)</f>
        <v>celexd:class_3</v>
      </c>
    </row>
    <row r="73" customFormat="false" ht="46.25" hidden="false" customHeight="false" outlineLevel="0" collapsed="false">
      <c r="A73" s="2" t="str">
        <f aca="false">CONCATENATE("celexd:c_",B73)</f>
        <v>celexd:c_3_Y_OJC</v>
      </c>
      <c r="B73" s="2" t="s">
        <v>1584</v>
      </c>
      <c r="C73" s="2" t="str">
        <f aca="false">IF(NOT(ISBLANK(D73)),CONCATENATE("celexd:c_",D73),""  )</f>
        <v>celexd:c_3_Y</v>
      </c>
      <c r="D73" s="2" t="s">
        <v>1582</v>
      </c>
      <c r="E73" s="2" t="s">
        <v>1585</v>
      </c>
      <c r="F73" s="2" t="s">
        <v>1586</v>
      </c>
      <c r="H73" s="2" t="n">
        <v>3</v>
      </c>
      <c r="I73" s="2" t="s">
        <v>832</v>
      </c>
      <c r="J73" s="2" t="s">
        <v>1395</v>
      </c>
      <c r="K73" s="2" t="s">
        <v>1395</v>
      </c>
      <c r="L73" s="2" t="s">
        <v>1386</v>
      </c>
      <c r="M73" s="2" t="n">
        <v>3</v>
      </c>
      <c r="O73" s="23" t="str">
        <f aca="false">CONCATENATE("celexd:class_",M73)</f>
        <v>celexd:class_3</v>
      </c>
    </row>
    <row r="74" customFormat="false" ht="13.8" hidden="false" customHeight="false" outlineLevel="0" collapsed="false">
      <c r="A74" s="2" t="str">
        <f aca="false">CONCATENATE("celexd:c_",B74)</f>
        <v>celexd:c_4_A</v>
      </c>
      <c r="B74" s="2" t="s">
        <v>1587</v>
      </c>
      <c r="C74" s="2" t="str">
        <f aca="false">IF(NOT(ISBLANK(D74)),CONCATENATE("celexd:c_",D74),""  )</f>
        <v>celexd:c_4</v>
      </c>
      <c r="D74" s="2" t="n">
        <v>4</v>
      </c>
      <c r="E74" s="2" t="s">
        <v>1588</v>
      </c>
      <c r="G74" s="2" t="s">
        <v>1589</v>
      </c>
      <c r="H74" s="2" t="n">
        <v>4</v>
      </c>
      <c r="I74" s="2" t="s">
        <v>1407</v>
      </c>
      <c r="M74" s="2" t="n">
        <v>4</v>
      </c>
      <c r="O74" s="23" t="str">
        <f aca="false">CONCATENATE("celexd:class_",M74)</f>
        <v>celexd:class_4</v>
      </c>
    </row>
    <row r="75" customFormat="false" ht="23.85" hidden="false" customHeight="false" outlineLevel="0" collapsed="false">
      <c r="A75" s="2" t="str">
        <f aca="false">CONCATENATE("celexd:c_",B75)</f>
        <v>celexd:c_4_A_OJC</v>
      </c>
      <c r="B75" s="2" t="s">
        <v>1590</v>
      </c>
      <c r="C75" s="2" t="str">
        <f aca="false">IF(NOT(ISBLANK(D75)),CONCATENATE("celexd:c_",D75),""  )</f>
        <v>celexd:c_4_A</v>
      </c>
      <c r="D75" s="2" t="s">
        <v>1587</v>
      </c>
      <c r="E75" s="2" t="s">
        <v>1591</v>
      </c>
      <c r="F75" s="2" t="s">
        <v>1592</v>
      </c>
      <c r="H75" s="2" t="n">
        <v>4</v>
      </c>
      <c r="I75" s="2" t="s">
        <v>1407</v>
      </c>
      <c r="J75" s="2" t="s">
        <v>1395</v>
      </c>
      <c r="K75" s="2" t="s">
        <v>1395</v>
      </c>
      <c r="L75" s="2" t="s">
        <v>1386</v>
      </c>
      <c r="M75" s="2" t="n">
        <v>4</v>
      </c>
      <c r="O75" s="23" t="str">
        <f aca="false">CONCATENATE("celexd:class_",M75)</f>
        <v>celexd:class_4</v>
      </c>
    </row>
    <row r="76" customFormat="false" ht="35.05" hidden="false" customHeight="false" outlineLevel="0" collapsed="false">
      <c r="A76" s="2" t="str">
        <f aca="false">CONCATENATE("celexd:c_",B76)</f>
        <v>celexd:c_4_A_OJL</v>
      </c>
      <c r="B76" s="2" t="s">
        <v>1593</v>
      </c>
      <c r="C76" s="2" t="str">
        <f aca="false">IF(NOT(ISBLANK(D76)),CONCATENATE("celexd:c_",D76),""  )</f>
        <v>celexd:c_4_A</v>
      </c>
      <c r="D76" s="2" t="s">
        <v>1587</v>
      </c>
      <c r="E76" s="2" t="s">
        <v>1594</v>
      </c>
      <c r="F76" s="2" t="s">
        <v>1595</v>
      </c>
      <c r="H76" s="2" t="n">
        <v>4</v>
      </c>
      <c r="I76" s="2" t="s">
        <v>1407</v>
      </c>
      <c r="J76" s="2" t="s">
        <v>1395</v>
      </c>
      <c r="K76" s="2" t="s">
        <v>1395</v>
      </c>
      <c r="L76" s="2" t="s">
        <v>1386</v>
      </c>
      <c r="M76" s="2" t="n">
        <v>4</v>
      </c>
      <c r="O76" s="23" t="str">
        <f aca="false">CONCATENATE("celexd:class_",M76)</f>
        <v>celexd:class_4</v>
      </c>
    </row>
    <row r="77" customFormat="false" ht="23.85" hidden="false" customHeight="false" outlineLevel="0" collapsed="false">
      <c r="A77" s="2" t="str">
        <f aca="false">CONCATENATE("celexd:c_",B77)</f>
        <v>celexd:c_4_D</v>
      </c>
      <c r="B77" s="2" t="s">
        <v>1596</v>
      </c>
      <c r="C77" s="2" t="str">
        <f aca="false">IF(NOT(ISBLANK(D77)),CONCATENATE("celexd:c_",D77),""  )</f>
        <v>celexd:c_4</v>
      </c>
      <c r="D77" s="2" t="n">
        <v>4</v>
      </c>
      <c r="E77" s="2" t="s">
        <v>1597</v>
      </c>
      <c r="H77" s="2" t="n">
        <v>4</v>
      </c>
      <c r="I77" s="2" t="s">
        <v>1419</v>
      </c>
      <c r="M77" s="2" t="n">
        <v>4</v>
      </c>
      <c r="O77" s="23" t="str">
        <f aca="false">CONCATENATE("celexd:class_",M77)</f>
        <v>celexd:class_4</v>
      </c>
    </row>
    <row r="78" customFormat="false" ht="23.85" hidden="false" customHeight="false" outlineLevel="0" collapsed="false">
      <c r="A78" s="2" t="str">
        <f aca="false">CONCATENATE("celexd:c_",B78)</f>
        <v>celexd:c_4_D_OJC</v>
      </c>
      <c r="B78" s="2" t="s">
        <v>1598</v>
      </c>
      <c r="C78" s="2" t="str">
        <f aca="false">IF(NOT(ISBLANK(D78)),CONCATENATE("celexd:c_",D78),""  )</f>
        <v>celexd:c_4_D</v>
      </c>
      <c r="D78" s="2" t="s">
        <v>1596</v>
      </c>
      <c r="E78" s="2" t="s">
        <v>1599</v>
      </c>
      <c r="F78" s="2" t="s">
        <v>1600</v>
      </c>
      <c r="H78" s="2" t="n">
        <v>4</v>
      </c>
      <c r="I78" s="2" t="s">
        <v>1419</v>
      </c>
      <c r="J78" s="2" t="s">
        <v>1395</v>
      </c>
      <c r="K78" s="2" t="s">
        <v>1395</v>
      </c>
      <c r="L78" s="2" t="s">
        <v>1386</v>
      </c>
      <c r="M78" s="2" t="n">
        <v>4</v>
      </c>
      <c r="O78" s="23" t="str">
        <f aca="false">CONCATENATE("celexd:class_",M78)</f>
        <v>celexd:class_4</v>
      </c>
    </row>
    <row r="79" customFormat="false" ht="23.85" hidden="false" customHeight="false" outlineLevel="0" collapsed="false">
      <c r="A79" s="2" t="str">
        <f aca="false">CONCATENATE("celexd:c_",B79)</f>
        <v>celexd:c_4_D_OJL</v>
      </c>
      <c r="B79" s="2" t="s">
        <v>1601</v>
      </c>
      <c r="C79" s="2" t="str">
        <f aca="false">IF(NOT(ISBLANK(D79)),CONCATENATE("celexd:c_",D79),""  )</f>
        <v>celexd:c_4_D</v>
      </c>
      <c r="D79" s="2" t="s">
        <v>1596</v>
      </c>
      <c r="E79" s="2" t="s">
        <v>1602</v>
      </c>
      <c r="F79" s="2" t="s">
        <v>1603</v>
      </c>
      <c r="H79" s="2" t="n">
        <v>4</v>
      </c>
      <c r="I79" s="2" t="s">
        <v>1419</v>
      </c>
      <c r="J79" s="2" t="s">
        <v>1426</v>
      </c>
      <c r="K79" s="2" t="s">
        <v>1426</v>
      </c>
      <c r="L79" s="2" t="s">
        <v>1386</v>
      </c>
      <c r="M79" s="2" t="n">
        <v>4</v>
      </c>
      <c r="O79" s="23" t="str">
        <f aca="false">CONCATENATE("celexd:class_",M79)</f>
        <v>celexd:class_4</v>
      </c>
    </row>
    <row r="80" customFormat="false" ht="13.8" hidden="false" customHeight="false" outlineLevel="0" collapsed="false">
      <c r="A80" s="2" t="str">
        <f aca="false">CONCATENATE("celexd:c_",B80)</f>
        <v>celexd:c_4_X</v>
      </c>
      <c r="B80" s="2" t="s">
        <v>1604</v>
      </c>
      <c r="C80" s="2" t="str">
        <f aca="false">IF(NOT(ISBLANK(D80)),CONCATENATE("celexd:c_",D80),""  )</f>
        <v>celexd:c_4</v>
      </c>
      <c r="D80" s="2" t="n">
        <v>4</v>
      </c>
      <c r="E80" s="2" t="s">
        <v>1361</v>
      </c>
      <c r="G80" s="2" t="s">
        <v>1605</v>
      </c>
      <c r="H80" s="2" t="n">
        <v>4</v>
      </c>
      <c r="I80" s="2" t="s">
        <v>1437</v>
      </c>
      <c r="M80" s="2" t="n">
        <v>4</v>
      </c>
      <c r="O80" s="23" t="str">
        <f aca="false">CONCATENATE("celexd:class_",M80)</f>
        <v>celexd:class_4</v>
      </c>
    </row>
    <row r="81" customFormat="false" ht="23.85" hidden="false" customHeight="false" outlineLevel="0" collapsed="false">
      <c r="A81" s="2" t="str">
        <f aca="false">CONCATENATE("celexd:c_",B81)</f>
        <v>celexd:c_4_X_OJL_1</v>
      </c>
      <c r="B81" s="2" t="s">
        <v>1606</v>
      </c>
      <c r="C81" s="2" t="str">
        <f aca="false">IF(NOT(ISBLANK(D81)),CONCATENATE("celexd:c_",D81),""  )</f>
        <v>celexd:c_4_X</v>
      </c>
      <c r="D81" s="2" t="s">
        <v>1604</v>
      </c>
      <c r="E81" s="2" t="s">
        <v>1579</v>
      </c>
      <c r="F81" s="2" t="s">
        <v>1607</v>
      </c>
      <c r="G81" s="2" t="s">
        <v>1608</v>
      </c>
      <c r="H81" s="2" t="n">
        <v>4</v>
      </c>
      <c r="I81" s="2" t="s">
        <v>1437</v>
      </c>
      <c r="J81" s="2" t="s">
        <v>1609</v>
      </c>
      <c r="K81" s="2" t="s">
        <v>1609</v>
      </c>
      <c r="L81" s="2" t="s">
        <v>1386</v>
      </c>
      <c r="M81" s="2" t="n">
        <v>4</v>
      </c>
      <c r="O81" s="23" t="str">
        <f aca="false">CONCATENATE("celexd:class_",M81)</f>
        <v>celexd:class_4</v>
      </c>
    </row>
    <row r="82" customFormat="false" ht="13.8" hidden="false" customHeight="false" outlineLevel="0" collapsed="false">
      <c r="A82" s="2" t="str">
        <f aca="false">CONCATENATE("celexd:c_",B82)</f>
        <v>celexd:c_4_Y</v>
      </c>
      <c r="B82" s="2" t="s">
        <v>1610</v>
      </c>
      <c r="C82" s="2" t="str">
        <f aca="false">IF(NOT(ISBLANK(D82)),CONCATENATE("celexd:c_",D82),""  )</f>
        <v>celexd:c_4</v>
      </c>
      <c r="D82" s="2" t="n">
        <v>4</v>
      </c>
      <c r="E82" s="2" t="s">
        <v>1361</v>
      </c>
      <c r="H82" s="2" t="n">
        <v>4</v>
      </c>
      <c r="I82" s="2" t="s">
        <v>873</v>
      </c>
      <c r="M82" s="2" t="n">
        <v>4</v>
      </c>
      <c r="O82" s="23" t="str">
        <f aca="false">CONCATENATE("celexd:class_",M82)</f>
        <v>celexd:class_4</v>
      </c>
    </row>
    <row r="83" customFormat="false" ht="23.85" hidden="false" customHeight="false" outlineLevel="0" collapsed="false">
      <c r="A83" s="2" t="str">
        <f aca="false">CONCATENATE("celexd:c_",B83)</f>
        <v>celexd:c_4_Y_OJC</v>
      </c>
      <c r="B83" s="2" t="s">
        <v>1611</v>
      </c>
      <c r="C83" s="2" t="str">
        <f aca="false">IF(NOT(ISBLANK(D83)),CONCATENATE("celexd:c_",D83),""  )</f>
        <v>celexd:c_4_Y</v>
      </c>
      <c r="D83" s="2" t="s">
        <v>1610</v>
      </c>
      <c r="E83" s="2" t="s">
        <v>1612</v>
      </c>
      <c r="F83" s="2" t="s">
        <v>1613</v>
      </c>
      <c r="H83" s="2" t="n">
        <v>4</v>
      </c>
      <c r="I83" s="2" t="s">
        <v>832</v>
      </c>
      <c r="J83" s="2" t="s">
        <v>1395</v>
      </c>
      <c r="K83" s="2" t="s">
        <v>1395</v>
      </c>
      <c r="L83" s="2" t="s">
        <v>1386</v>
      </c>
      <c r="M83" s="2" t="n">
        <v>4</v>
      </c>
      <c r="O83" s="23" t="str">
        <f aca="false">CONCATENATE("celexd:class_",M83)</f>
        <v>celexd:class_4</v>
      </c>
    </row>
    <row r="84" customFormat="false" ht="23.85" hidden="false" customHeight="false" outlineLevel="0" collapsed="false">
      <c r="A84" s="2" t="str">
        <f aca="false">CONCATENATE("celexd:c_",B84)</f>
        <v>celexd:c_5_AA</v>
      </c>
      <c r="B84" s="2" t="s">
        <v>1614</v>
      </c>
      <c r="C84" s="2" t="str">
        <f aca="false">IF(NOT(ISBLANK(D84)),CONCATENATE("celexd:c_",D84),""  )</f>
        <v>celexd:c_5</v>
      </c>
      <c r="D84" s="2" t="n">
        <v>5</v>
      </c>
      <c r="E84" s="2" t="s">
        <v>1615</v>
      </c>
      <c r="H84" s="2" t="n">
        <v>5</v>
      </c>
      <c r="I84" s="2" t="s">
        <v>1616</v>
      </c>
      <c r="M84" s="2" t="s">
        <v>1617</v>
      </c>
      <c r="N84" s="2" t="n">
        <v>5</v>
      </c>
      <c r="O84" s="23" t="str">
        <f aca="false">CONCATENATE("celexd:class_",M84)</f>
        <v>celexd:class_5_ECA</v>
      </c>
    </row>
    <row r="85" customFormat="false" ht="35.05" hidden="false" customHeight="false" outlineLevel="0" collapsed="false">
      <c r="A85" s="2" t="str">
        <f aca="false">CONCATENATE("celexd:c_",B85)</f>
        <v>celexd:c_5_AA_OJC</v>
      </c>
      <c r="B85" s="2" t="s">
        <v>1618</v>
      </c>
      <c r="C85" s="2" t="str">
        <f aca="false">IF(NOT(ISBLANK(D85)),CONCATENATE("celexd:c_",D85),""  )</f>
        <v>celexd:c_5_AA</v>
      </c>
      <c r="D85" s="2" t="s">
        <v>1614</v>
      </c>
      <c r="E85" s="2" t="s">
        <v>1619</v>
      </c>
      <c r="F85" s="2" t="s">
        <v>1620</v>
      </c>
      <c r="H85" s="2" t="n">
        <v>5</v>
      </c>
      <c r="I85" s="2" t="s">
        <v>1616</v>
      </c>
      <c r="J85" s="2" t="s">
        <v>1490</v>
      </c>
      <c r="K85" s="2" t="s">
        <v>1621</v>
      </c>
      <c r="M85" s="2" t="s">
        <v>1617</v>
      </c>
      <c r="N85" s="2" t="n">
        <v>5</v>
      </c>
      <c r="O85" s="23" t="str">
        <f aca="false">CONCATENATE("celexd:class_",M85)</f>
        <v>celexd:class_5_ECA</v>
      </c>
    </row>
    <row r="86" customFormat="false" ht="23.85" hidden="false" customHeight="false" outlineLevel="0" collapsed="false">
      <c r="A86" s="2" t="str">
        <f aca="false">CONCATENATE("celexd:c_",B86)</f>
        <v>celexd:c_5_AB</v>
      </c>
      <c r="B86" s="2" t="s">
        <v>1622</v>
      </c>
      <c r="C86" s="2" t="str">
        <f aca="false">IF(NOT(ISBLANK(D86)),CONCATENATE("celexd:c_",D86),""  )</f>
        <v>celexd:c_5</v>
      </c>
      <c r="D86" s="2" t="n">
        <v>5</v>
      </c>
      <c r="E86" s="2" t="s">
        <v>1623</v>
      </c>
      <c r="H86" s="2" t="n">
        <v>5</v>
      </c>
      <c r="I86" s="2" t="s">
        <v>1624</v>
      </c>
      <c r="M86" s="2" t="s">
        <v>1625</v>
      </c>
      <c r="N86" s="2" t="n">
        <v>5</v>
      </c>
      <c r="O86" s="23" t="str">
        <f aca="false">CONCATENATE("celexd:class_",M86)</f>
        <v>celexd:class_5_ECB</v>
      </c>
    </row>
    <row r="87" customFormat="false" ht="35.05" hidden="false" customHeight="false" outlineLevel="0" collapsed="false">
      <c r="A87" s="2" t="str">
        <f aca="false">CONCATENATE("celexd:c_",B87)</f>
        <v>celexd:c_5_AB_OJC</v>
      </c>
      <c r="B87" s="2" t="s">
        <v>1626</v>
      </c>
      <c r="C87" s="2" t="str">
        <f aca="false">IF(NOT(ISBLANK(D87)),CONCATENATE("celexd:c_",D87),""  )</f>
        <v>celexd:c_5_AB</v>
      </c>
      <c r="D87" s="2" t="s">
        <v>1622</v>
      </c>
      <c r="E87" s="2" t="s">
        <v>1627</v>
      </c>
      <c r="F87" s="2" t="s">
        <v>1628</v>
      </c>
      <c r="H87" s="2" t="n">
        <v>5</v>
      </c>
      <c r="I87" s="2" t="s">
        <v>1624</v>
      </c>
      <c r="J87" s="2" t="s">
        <v>1629</v>
      </c>
      <c r="K87" s="2" t="s">
        <v>1629</v>
      </c>
      <c r="M87" s="2" t="s">
        <v>1625</v>
      </c>
      <c r="N87" s="2" t="n">
        <v>5</v>
      </c>
      <c r="O87" s="23" t="str">
        <f aca="false">CONCATENATE("celexd:class_",M87)</f>
        <v>celexd:class_5_ECB</v>
      </c>
    </row>
    <row r="88" customFormat="false" ht="23.85" hidden="false" customHeight="false" outlineLevel="0" collapsed="false">
      <c r="A88" s="2" t="str">
        <f aca="false">CONCATENATE("celexd:c_",B88)</f>
        <v>celexd:c_5_AC</v>
      </c>
      <c r="B88" s="2" t="s">
        <v>1630</v>
      </c>
      <c r="C88" s="2" t="str">
        <f aca="false">IF(NOT(ISBLANK(D88)),CONCATENATE("celexd:c_",D88),""  )</f>
        <v>celexd:c_5</v>
      </c>
      <c r="D88" s="2" t="n">
        <v>5</v>
      </c>
      <c r="E88" s="2" t="s">
        <v>1631</v>
      </c>
      <c r="H88" s="2" t="n">
        <v>5</v>
      </c>
      <c r="I88" s="2" t="s">
        <v>1632</v>
      </c>
      <c r="M88" s="2" t="s">
        <v>1633</v>
      </c>
      <c r="N88" s="2" t="n">
        <v>5</v>
      </c>
      <c r="O88" s="23" t="str">
        <f aca="false">CONCATENATE("celexd:class_",M88)</f>
        <v>celexd:class_5_EESC</v>
      </c>
    </row>
    <row r="89" customFormat="false" ht="35.05" hidden="false" customHeight="false" outlineLevel="0" collapsed="false">
      <c r="A89" s="2" t="str">
        <f aca="false">CONCATENATE("celexd:c_",B89)</f>
        <v>celexd:c_5_AC_OJC</v>
      </c>
      <c r="B89" s="2" t="s">
        <v>1634</v>
      </c>
      <c r="C89" s="2" t="str">
        <f aca="false">IF(NOT(ISBLANK(D89)),CONCATENATE("celexd:c_",D89),""  )</f>
        <v>celexd:c_5_AC</v>
      </c>
      <c r="D89" s="2" t="s">
        <v>1630</v>
      </c>
      <c r="E89" s="2" t="s">
        <v>1635</v>
      </c>
      <c r="F89" s="5" t="s">
        <v>1636</v>
      </c>
      <c r="G89" s="2" t="s">
        <v>1637</v>
      </c>
      <c r="H89" s="2" t="n">
        <v>5</v>
      </c>
      <c r="I89" s="2" t="s">
        <v>1632</v>
      </c>
      <c r="J89" s="2" t="s">
        <v>1490</v>
      </c>
      <c r="K89" s="2" t="s">
        <v>1490</v>
      </c>
      <c r="M89" s="2" t="s">
        <v>1633</v>
      </c>
      <c r="N89" s="2" t="n">
        <v>5</v>
      </c>
      <c r="O89" s="23" t="str">
        <f aca="false">CONCATENATE("celexd:class_",M89)</f>
        <v>celexd:class_5_EESC</v>
      </c>
    </row>
    <row r="90" customFormat="false" ht="23.85" hidden="false" customHeight="false" outlineLevel="0" collapsed="false">
      <c r="A90" s="2" t="str">
        <f aca="false">CONCATENATE("celexd:c_",B90)</f>
        <v>celexd:c_5_AE</v>
      </c>
      <c r="B90" s="2" t="s">
        <v>1638</v>
      </c>
      <c r="C90" s="2" t="str">
        <f aca="false">IF(NOT(ISBLANK(D90)),CONCATENATE("celexd:c_",D90),""  )</f>
        <v>celexd:c_5</v>
      </c>
      <c r="D90" s="2" t="n">
        <v>5</v>
      </c>
      <c r="E90" s="2" t="s">
        <v>1639</v>
      </c>
      <c r="H90" s="2" t="n">
        <v>5</v>
      </c>
      <c r="I90" s="2" t="s">
        <v>1640</v>
      </c>
      <c r="M90" s="2" t="s">
        <v>1633</v>
      </c>
      <c r="N90" s="2" t="n">
        <v>5</v>
      </c>
      <c r="O90" s="23" t="str">
        <f aca="false">CONCATENATE("celexd:class_",M90)</f>
        <v>celexd:class_5_EESC</v>
      </c>
    </row>
    <row r="91" customFormat="false" ht="68.65" hidden="false" customHeight="false" outlineLevel="0" collapsed="false">
      <c r="A91" s="2" t="str">
        <f aca="false">CONCATENATE("celexd:c_",B91)</f>
        <v>celexd:c_5_AE_OJC</v>
      </c>
      <c r="B91" s="2" t="s">
        <v>1641</v>
      </c>
      <c r="C91" s="2" t="str">
        <f aca="false">IF(NOT(ISBLANK(D91)),CONCATENATE("celexd:c_",D91),""  )</f>
        <v>celexd:c_5_AE</v>
      </c>
      <c r="D91" s="2" t="s">
        <v>1638</v>
      </c>
      <c r="E91" s="2" t="s">
        <v>1642</v>
      </c>
      <c r="F91" s="2" t="s">
        <v>1643</v>
      </c>
      <c r="G91" s="2" t="s">
        <v>1644</v>
      </c>
      <c r="H91" s="2" t="n">
        <v>5</v>
      </c>
      <c r="I91" s="2" t="s">
        <v>1640</v>
      </c>
      <c r="J91" s="2" t="s">
        <v>1490</v>
      </c>
      <c r="K91" s="2" t="s">
        <v>1645</v>
      </c>
      <c r="M91" s="2" t="s">
        <v>1633</v>
      </c>
      <c r="N91" s="2" t="n">
        <v>5</v>
      </c>
      <c r="O91" s="23" t="str">
        <f aca="false">CONCATENATE("celexd:class_",M91)</f>
        <v>celexd:class_5_EESC</v>
      </c>
    </row>
    <row r="92" customFormat="false" ht="23.85" hidden="false" customHeight="false" outlineLevel="0" collapsed="false">
      <c r="A92" s="2" t="str">
        <f aca="false">CONCATENATE("celexd:c_",B92)</f>
        <v>celexd:c_5_AG</v>
      </c>
      <c r="B92" s="2" t="s">
        <v>1646</v>
      </c>
      <c r="C92" s="2" t="str">
        <f aca="false">IF(NOT(ISBLANK(D92)),CONCATENATE("celexd:c_",D92),""  )</f>
        <v>celexd:c_5</v>
      </c>
      <c r="D92" s="2" t="n">
        <v>5</v>
      </c>
      <c r="E92" s="2" t="s">
        <v>1647</v>
      </c>
      <c r="G92" s="2" t="s">
        <v>1648</v>
      </c>
      <c r="H92" s="2" t="n">
        <v>5</v>
      </c>
      <c r="I92" s="2" t="s">
        <v>1649</v>
      </c>
      <c r="M92" s="2" t="s">
        <v>1650</v>
      </c>
      <c r="N92" s="2" t="n">
        <v>5</v>
      </c>
      <c r="O92" s="23" t="str">
        <f aca="false">CONCATENATE("celexd:class_",M92)</f>
        <v>celexd:class_5_CONSIL</v>
      </c>
    </row>
    <row r="93" customFormat="false" ht="57.45" hidden="false" customHeight="false" outlineLevel="0" collapsed="false">
      <c r="A93" s="2" t="str">
        <f aca="false">CONCATENATE("celexd:c_",B93)</f>
        <v>celexd:c_5_AG_OJC</v>
      </c>
      <c r="B93" s="2" t="s">
        <v>1651</v>
      </c>
      <c r="C93" s="2" t="str">
        <f aca="false">IF(NOT(ISBLANK(D93)),CONCATENATE("celexd:c_",D93),""  )</f>
        <v>celexd:c_5_AG</v>
      </c>
      <c r="D93" s="2" t="s">
        <v>1646</v>
      </c>
      <c r="E93" s="2" t="s">
        <v>1647</v>
      </c>
      <c r="F93" s="2" t="s">
        <v>1652</v>
      </c>
      <c r="G93" s="2" t="s">
        <v>1653</v>
      </c>
      <c r="H93" s="2" t="n">
        <v>5</v>
      </c>
      <c r="I93" s="2" t="s">
        <v>1649</v>
      </c>
      <c r="J93" s="2" t="s">
        <v>1426</v>
      </c>
      <c r="K93" s="2" t="s">
        <v>1426</v>
      </c>
      <c r="M93" s="2" t="s">
        <v>1650</v>
      </c>
      <c r="N93" s="2" t="n">
        <v>5</v>
      </c>
      <c r="O93" s="23" t="str">
        <f aca="false">CONCATENATE("celexd:class_",M93)</f>
        <v>celexd:class_5_CONSIL</v>
      </c>
    </row>
    <row r="94" customFormat="false" ht="23.85" hidden="false" customHeight="false" outlineLevel="0" collapsed="false">
      <c r="A94" s="2" t="str">
        <f aca="false">CONCATENATE("celexd:c_",B94)</f>
        <v>celexd:c_5_AK</v>
      </c>
      <c r="B94" s="2" t="s">
        <v>1654</v>
      </c>
      <c r="C94" s="2" t="str">
        <f aca="false">IF(NOT(ISBLANK(D94)),CONCATENATE("celexd:c_",D94),""  )</f>
        <v>celexd:c_5</v>
      </c>
      <c r="D94" s="2" t="n">
        <v>5</v>
      </c>
      <c r="E94" s="2" t="s">
        <v>1655</v>
      </c>
      <c r="H94" s="2" t="n">
        <v>5</v>
      </c>
      <c r="I94" s="2" t="s">
        <v>1656</v>
      </c>
      <c r="M94" s="2" t="s">
        <v>1657</v>
      </c>
      <c r="N94" s="2" t="n">
        <v>5</v>
      </c>
      <c r="O94" s="23" t="str">
        <f aca="false">CONCATENATE("celexd:class_",M94)</f>
        <v>celexd:class_5_ECSC</v>
      </c>
    </row>
    <row r="95" customFormat="false" ht="35.05" hidden="false" customHeight="false" outlineLevel="0" collapsed="false">
      <c r="A95" s="2" t="str">
        <f aca="false">CONCATENATE("celexd:c_",B95)</f>
        <v>celexd:c_5_AK_OJC</v>
      </c>
      <c r="B95" s="2" t="s">
        <v>1658</v>
      </c>
      <c r="C95" s="2" t="str">
        <f aca="false">IF(NOT(ISBLANK(D95)),CONCATENATE("celexd:c_",D95),""  )</f>
        <v>celexd:c_5_AK</v>
      </c>
      <c r="D95" s="2" t="s">
        <v>1654</v>
      </c>
      <c r="E95" s="2" t="s">
        <v>1659</v>
      </c>
      <c r="F95" s="2" t="s">
        <v>1660</v>
      </c>
      <c r="H95" s="2" t="n">
        <v>5</v>
      </c>
      <c r="I95" s="2" t="s">
        <v>1656</v>
      </c>
      <c r="J95" s="2" t="s">
        <v>1395</v>
      </c>
      <c r="K95" s="2" t="s">
        <v>1395</v>
      </c>
      <c r="M95" s="2" t="s">
        <v>1657</v>
      </c>
      <c r="N95" s="2" t="n">
        <v>5</v>
      </c>
      <c r="O95" s="23" t="str">
        <f aca="false">CONCATENATE("celexd:class_",M95)</f>
        <v>celexd:class_5_ECSC</v>
      </c>
    </row>
    <row r="96" customFormat="false" ht="23.85" hidden="false" customHeight="false" outlineLevel="0" collapsed="false">
      <c r="A96" s="2" t="str">
        <f aca="false">CONCATENATE("celexd:c_",B96)</f>
        <v>celexd:c_5_AP</v>
      </c>
      <c r="B96" s="2" t="s">
        <v>1661</v>
      </c>
      <c r="C96" s="2" t="str">
        <f aca="false">IF(NOT(ISBLANK(D96)),CONCATENATE("celexd:c_",D96),""  )</f>
        <v>celexd:c_5</v>
      </c>
      <c r="D96" s="2" t="n">
        <v>5</v>
      </c>
      <c r="E96" s="2" t="s">
        <v>1662</v>
      </c>
      <c r="H96" s="2" t="n">
        <v>5</v>
      </c>
      <c r="I96" s="2" t="s">
        <v>603</v>
      </c>
      <c r="M96" s="2" t="s">
        <v>1663</v>
      </c>
      <c r="N96" s="2" t="n">
        <v>5</v>
      </c>
      <c r="O96" s="23" t="str">
        <f aca="false">CONCATENATE("celexd:class_",M96)</f>
        <v>celexd:class_5_EP</v>
      </c>
    </row>
    <row r="97" customFormat="false" ht="57.45" hidden="false" customHeight="false" outlineLevel="0" collapsed="false">
      <c r="A97" s="2" t="str">
        <f aca="false">CONCATENATE("celexd:c_",B97)</f>
        <v>celexd:c_5_AP_OJC</v>
      </c>
      <c r="B97" s="2" t="s">
        <v>1664</v>
      </c>
      <c r="C97" s="2" t="str">
        <f aca="false">IF(NOT(ISBLANK(D97)),CONCATENATE("celexd:c_",D97),""  )</f>
        <v>celexd:c_5_AP</v>
      </c>
      <c r="D97" s="2" t="s">
        <v>1661</v>
      </c>
      <c r="E97" s="2" t="s">
        <v>1665</v>
      </c>
      <c r="F97" s="2" t="s">
        <v>1666</v>
      </c>
      <c r="G97" s="2" t="s">
        <v>1667</v>
      </c>
      <c r="H97" s="2" t="n">
        <v>5</v>
      </c>
      <c r="I97" s="2" t="s">
        <v>603</v>
      </c>
      <c r="J97" s="2" t="s">
        <v>1490</v>
      </c>
      <c r="K97" s="2" t="s">
        <v>1668</v>
      </c>
      <c r="M97" s="2" t="s">
        <v>1663</v>
      </c>
      <c r="N97" s="2" t="n">
        <v>5</v>
      </c>
      <c r="O97" s="23" t="str">
        <f aca="false">CONCATENATE("celexd:class_",M97)</f>
        <v>celexd:class_5_EP</v>
      </c>
    </row>
    <row r="98" customFormat="false" ht="68.65" hidden="false" customHeight="false" outlineLevel="0" collapsed="false">
      <c r="A98" s="2" t="str">
        <f aca="false">CONCATENATE("celexd:c_",B98)</f>
        <v>celexd:c_5_AP_OJL</v>
      </c>
      <c r="B98" s="2" t="s">
        <v>1669</v>
      </c>
      <c r="C98" s="2" t="str">
        <f aca="false">IF(NOT(ISBLANK(D98)),CONCATENATE("celexd:c_",D98),""  )</f>
        <v>celexd:c_5_AP</v>
      </c>
      <c r="D98" s="2" t="s">
        <v>1661</v>
      </c>
      <c r="E98" s="2" t="s">
        <v>1670</v>
      </c>
      <c r="F98" s="2" t="s">
        <v>1671</v>
      </c>
      <c r="G98" s="2" t="s">
        <v>1672</v>
      </c>
      <c r="H98" s="2" t="n">
        <v>5</v>
      </c>
      <c r="I98" s="2" t="s">
        <v>603</v>
      </c>
      <c r="J98" s="2" t="s">
        <v>1490</v>
      </c>
      <c r="K98" s="2" t="s">
        <v>1668</v>
      </c>
      <c r="M98" s="2" t="s">
        <v>1663</v>
      </c>
      <c r="N98" s="2" t="n">
        <v>5</v>
      </c>
      <c r="O98" s="23" t="str">
        <f aca="false">CONCATENATE("celexd:class_",M98)</f>
        <v>celexd:class_5_EP</v>
      </c>
    </row>
    <row r="99" customFormat="false" ht="23.85" hidden="false" customHeight="false" outlineLevel="0" collapsed="false">
      <c r="A99" s="2" t="str">
        <f aca="false">CONCATENATE("celexd:c_",B99)</f>
        <v>celexd:c_5_AR</v>
      </c>
      <c r="B99" s="2" t="s">
        <v>1673</v>
      </c>
      <c r="C99" s="2" t="str">
        <f aca="false">IF(NOT(ISBLANK(D99)),CONCATENATE("celexd:c_",D99),""  )</f>
        <v>celexd:c_5</v>
      </c>
      <c r="D99" s="2" t="n">
        <v>5</v>
      </c>
      <c r="E99" s="2" t="s">
        <v>1674</v>
      </c>
      <c r="G99" s="2" t="s">
        <v>1675</v>
      </c>
      <c r="H99" s="2" t="n">
        <v>5</v>
      </c>
      <c r="I99" s="2" t="s">
        <v>1676</v>
      </c>
      <c r="M99" s="2" t="s">
        <v>1677</v>
      </c>
      <c r="N99" s="2" t="n">
        <v>5</v>
      </c>
      <c r="O99" s="23" t="str">
        <f aca="false">CONCATENATE("celexd:class_",M99)</f>
        <v>celexd:class_5_COR</v>
      </c>
    </row>
    <row r="100" customFormat="false" ht="57.45" hidden="false" customHeight="false" outlineLevel="0" collapsed="false">
      <c r="A100" s="2" t="str">
        <f aca="false">CONCATENATE("celexd:c_",B100)</f>
        <v>celexd:c_5_AR_OJC</v>
      </c>
      <c r="B100" s="2" t="s">
        <v>1678</v>
      </c>
      <c r="C100" s="2" t="str">
        <f aca="false">IF(NOT(ISBLANK(D100)),CONCATENATE("celexd:c_",D100),""  )</f>
        <v>celexd:c_5_AR</v>
      </c>
      <c r="D100" s="2" t="s">
        <v>1673</v>
      </c>
      <c r="E100" s="2" t="s">
        <v>1679</v>
      </c>
      <c r="F100" s="2" t="s">
        <v>1680</v>
      </c>
      <c r="H100" s="2" t="n">
        <v>5</v>
      </c>
      <c r="I100" s="2" t="s">
        <v>1676</v>
      </c>
      <c r="J100" s="2" t="s">
        <v>1490</v>
      </c>
      <c r="K100" s="2" t="s">
        <v>1681</v>
      </c>
      <c r="M100" s="2" t="s">
        <v>1677</v>
      </c>
      <c r="N100" s="2" t="n">
        <v>5</v>
      </c>
      <c r="O100" s="23" t="str">
        <f aca="false">CONCATENATE("celexd:class_",M100)</f>
        <v>celexd:class_5_COR</v>
      </c>
    </row>
    <row r="101" customFormat="false" ht="782.05" hidden="false" customHeight="false" outlineLevel="0" collapsed="false">
      <c r="A101" s="2" t="str">
        <f aca="false">CONCATENATE("celexd:c_",B101)</f>
        <v>celexd:c_5_AS</v>
      </c>
      <c r="B101" s="2" t="s">
        <v>1682</v>
      </c>
      <c r="C101" s="2" t="str">
        <f aca="false">IF(NOT(ISBLANK(D101)),CONCATENATE("celexd:c_",D101),""  )</f>
        <v>celexd:c_5</v>
      </c>
      <c r="D101" s="2" t="n">
        <v>5</v>
      </c>
      <c r="E101" s="2" t="s">
        <v>1683</v>
      </c>
      <c r="G101" s="2" t="s">
        <v>1684</v>
      </c>
      <c r="H101" s="2" t="n">
        <v>5</v>
      </c>
      <c r="I101" s="2" t="s">
        <v>263</v>
      </c>
      <c r="M101" s="2" t="s">
        <v>1685</v>
      </c>
      <c r="N101" s="2" t="n">
        <v>5</v>
      </c>
      <c r="O101" s="23" t="str">
        <f aca="false">CONCATENATE("celexd:class_",M101)</f>
        <v>celexd:class_5_OTHER</v>
      </c>
    </row>
    <row r="102" customFormat="false" ht="23.85" hidden="false" customHeight="false" outlineLevel="0" collapsed="false">
      <c r="A102" s="2" t="str">
        <f aca="false">CONCATENATE("celexd:c_",B102)</f>
        <v>celexd:c_5_AS_OJC</v>
      </c>
      <c r="B102" s="2" t="s">
        <v>1686</v>
      </c>
      <c r="C102" s="2" t="str">
        <f aca="false">IF(NOT(ISBLANK(D102)),CONCATENATE("celexd:c_",D102),""  )</f>
        <v>celexd:c_5_AS</v>
      </c>
      <c r="D102" s="2" t="s">
        <v>1682</v>
      </c>
      <c r="E102" s="2" t="s">
        <v>1683</v>
      </c>
      <c r="G102" s="2" t="s">
        <v>1687</v>
      </c>
      <c r="H102" s="2" t="n">
        <v>5</v>
      </c>
      <c r="I102" s="2" t="s">
        <v>263</v>
      </c>
      <c r="J102" s="2" t="s">
        <v>1688</v>
      </c>
      <c r="K102" s="2" t="s">
        <v>1688</v>
      </c>
      <c r="M102" s="2" t="s">
        <v>1685</v>
      </c>
      <c r="N102" s="2" t="n">
        <v>5</v>
      </c>
      <c r="O102" s="23" t="str">
        <f aca="false">CONCATENATE("celexd:class_",M102)</f>
        <v>celexd:class_5_OTHER</v>
      </c>
    </row>
    <row r="103" customFormat="false" ht="23.85" hidden="false" customHeight="false" outlineLevel="0" collapsed="false">
      <c r="A103" s="2" t="str">
        <f aca="false">CONCATENATE("celexd:c_",B103)</f>
        <v>celexd:c_5_AT</v>
      </c>
      <c r="B103" s="2" t="s">
        <v>1689</v>
      </c>
      <c r="C103" s="2" t="str">
        <f aca="false">IF(NOT(ISBLANK(D103)),CONCATENATE("celexd:c_",D103),""  )</f>
        <v>celexd:c_5</v>
      </c>
      <c r="D103" s="2" t="n">
        <v>5</v>
      </c>
      <c r="E103" s="2" t="s">
        <v>1690</v>
      </c>
      <c r="G103" s="2" t="s">
        <v>1691</v>
      </c>
      <c r="H103" s="2" t="n">
        <v>5</v>
      </c>
      <c r="I103" s="2" t="s">
        <v>1692</v>
      </c>
      <c r="M103" s="2" t="s">
        <v>1685</v>
      </c>
      <c r="N103" s="2" t="n">
        <v>5</v>
      </c>
      <c r="O103" s="23" t="str">
        <f aca="false">CONCATENATE("celexd:class_",M103)</f>
        <v>celexd:class_5_OTHER</v>
      </c>
    </row>
    <row r="104" customFormat="false" ht="23.85" hidden="false" customHeight="false" outlineLevel="0" collapsed="false">
      <c r="A104" s="2" t="str">
        <f aca="false">CONCATENATE("celexd:c_",B104)</f>
        <v>celexd:c_5_AT_OJC</v>
      </c>
      <c r="B104" s="2" t="s">
        <v>1693</v>
      </c>
      <c r="C104" s="2" t="str">
        <f aca="false">IF(NOT(ISBLANK(D104)),CONCATENATE("celexd:c_",D104),""  )</f>
        <v>celexd:c_5_AT</v>
      </c>
      <c r="D104" s="2" t="s">
        <v>1689</v>
      </c>
      <c r="E104" s="2" t="s">
        <v>1690</v>
      </c>
      <c r="G104" s="2" t="s">
        <v>1694</v>
      </c>
      <c r="H104" s="2" t="n">
        <v>5</v>
      </c>
      <c r="I104" s="2" t="s">
        <v>1692</v>
      </c>
      <c r="J104" s="2" t="s">
        <v>1688</v>
      </c>
      <c r="K104" s="2" t="s">
        <v>1688</v>
      </c>
      <c r="M104" s="2" t="s">
        <v>1685</v>
      </c>
      <c r="N104" s="2" t="n">
        <v>5</v>
      </c>
      <c r="O104" s="23" t="str">
        <f aca="false">CONCATENATE("celexd:class_",M104)</f>
        <v>celexd:class_5_OTHER</v>
      </c>
    </row>
    <row r="105" customFormat="false" ht="13.8" hidden="false" customHeight="false" outlineLevel="0" collapsed="false">
      <c r="A105" s="2" t="str">
        <f aca="false">CONCATENATE("celexd:c_",B105)</f>
        <v>celexd:c_5_BP</v>
      </c>
      <c r="B105" s="2" t="s">
        <v>1695</v>
      </c>
      <c r="C105" s="2" t="str">
        <f aca="false">IF(NOT(ISBLANK(D105)),CONCATENATE("celexd:c_",D105),""  )</f>
        <v>celexd:c_5</v>
      </c>
      <c r="D105" s="2" t="n">
        <v>5</v>
      </c>
      <c r="E105" s="2" t="s">
        <v>1696</v>
      </c>
      <c r="H105" s="2" t="n">
        <v>5</v>
      </c>
      <c r="I105" s="2" t="s">
        <v>1697</v>
      </c>
      <c r="M105" s="2" t="s">
        <v>1663</v>
      </c>
      <c r="N105" s="2" t="n">
        <v>5</v>
      </c>
      <c r="O105" s="23" t="str">
        <f aca="false">CONCATENATE("celexd:class_",M105)</f>
        <v>celexd:class_5_EP</v>
      </c>
    </row>
    <row r="106" customFormat="false" ht="57.45" hidden="false" customHeight="false" outlineLevel="0" collapsed="false">
      <c r="A106" s="2" t="str">
        <f aca="false">CONCATENATE("celexd:c_",B106)</f>
        <v>celexd:c_5_BP_OJC</v>
      </c>
      <c r="B106" s="2" t="s">
        <v>1698</v>
      </c>
      <c r="C106" s="2" t="str">
        <f aca="false">IF(NOT(ISBLANK(D106)),CONCATENATE("celexd:c_",D106),""  )</f>
        <v>celexd:c_5_BP</v>
      </c>
      <c r="D106" s="2" t="s">
        <v>1695</v>
      </c>
      <c r="E106" s="2" t="s">
        <v>1699</v>
      </c>
      <c r="F106" s="2" t="s">
        <v>1700</v>
      </c>
      <c r="H106" s="2" t="n">
        <v>5</v>
      </c>
      <c r="I106" s="2" t="s">
        <v>1697</v>
      </c>
      <c r="J106" s="2" t="s">
        <v>1490</v>
      </c>
      <c r="K106" s="2" t="s">
        <v>1701</v>
      </c>
      <c r="M106" s="2" t="s">
        <v>1663</v>
      </c>
      <c r="N106" s="2" t="n">
        <v>5</v>
      </c>
      <c r="O106" s="23" t="str">
        <f aca="false">CONCATENATE("celexd:class_",M106)</f>
        <v>celexd:class_5_EP</v>
      </c>
    </row>
    <row r="107" customFormat="false" ht="57.45" hidden="false" customHeight="false" outlineLevel="0" collapsed="false">
      <c r="A107" s="2" t="str">
        <f aca="false">CONCATENATE("celexd:c_",B107)</f>
        <v>celexd:c_5_BP_OJL</v>
      </c>
      <c r="B107" s="2" t="s">
        <v>1702</v>
      </c>
      <c r="C107" s="2" t="str">
        <f aca="false">IF(NOT(ISBLANK(D107)),CONCATENATE("celexd:c_",D107),""  )</f>
        <v>celexd:c_5_BP</v>
      </c>
      <c r="D107" s="2" t="s">
        <v>1695</v>
      </c>
      <c r="E107" s="2" t="s">
        <v>1703</v>
      </c>
      <c r="F107" s="2" t="s">
        <v>1704</v>
      </c>
      <c r="G107" s="2" t="s">
        <v>1705</v>
      </c>
      <c r="H107" s="2" t="n">
        <v>5</v>
      </c>
      <c r="I107" s="2" t="s">
        <v>1697</v>
      </c>
      <c r="J107" s="2" t="s">
        <v>1706</v>
      </c>
      <c r="K107" s="2" t="s">
        <v>1426</v>
      </c>
      <c r="M107" s="2" t="s">
        <v>1663</v>
      </c>
      <c r="N107" s="2" t="n">
        <v>5</v>
      </c>
      <c r="O107" s="23" t="str">
        <f aca="false">CONCATENATE("celexd:class_",M107)</f>
        <v>celexd:class_5_EP</v>
      </c>
    </row>
    <row r="108" customFormat="false" ht="23.85" hidden="false" customHeight="false" outlineLevel="0" collapsed="false">
      <c r="A108" s="2" t="str">
        <f aca="false">CONCATENATE("celexd:c_",B108)</f>
        <v>celexd:c_5_DC</v>
      </c>
      <c r="B108" s="2" t="s">
        <v>1707</v>
      </c>
      <c r="C108" s="2" t="str">
        <f aca="false">IF(NOT(ISBLANK(D108)),CONCATENATE("celexd:c_",D108),""  )</f>
        <v>celexd:c_5</v>
      </c>
      <c r="D108" s="2" t="n">
        <v>5</v>
      </c>
      <c r="E108" s="2" t="s">
        <v>1708</v>
      </c>
      <c r="H108" s="2" t="n">
        <v>5</v>
      </c>
      <c r="I108" s="2" t="s">
        <v>106</v>
      </c>
      <c r="M108" s="2" t="s">
        <v>1709</v>
      </c>
      <c r="N108" s="2" t="n">
        <v>5</v>
      </c>
      <c r="O108" s="23" t="str">
        <f aca="false">CONCATENATE("celexd:class_",M108)</f>
        <v>celexd:class_5_COM</v>
      </c>
    </row>
    <row r="109" customFormat="false" ht="91" hidden="false" customHeight="false" outlineLevel="0" collapsed="false">
      <c r="A109" s="2" t="str">
        <f aca="false">CONCATENATE("celexd:c_",B109)</f>
        <v>celexd:c_5_DC_EUR</v>
      </c>
      <c r="B109" s="2" t="s">
        <v>1710</v>
      </c>
      <c r="C109" s="2" t="str">
        <f aca="false">IF(NOT(ISBLANK(D109)),CONCATENATE("celexd:c_",D109),""  )</f>
        <v>celexd:c_5_DC</v>
      </c>
      <c r="D109" s="2" t="s">
        <v>1707</v>
      </c>
      <c r="E109" s="2" t="s">
        <v>1711</v>
      </c>
      <c r="F109" s="2" t="s">
        <v>1712</v>
      </c>
      <c r="H109" s="2" t="n">
        <v>5</v>
      </c>
      <c r="I109" s="2" t="s">
        <v>106</v>
      </c>
      <c r="J109" s="2" t="s">
        <v>1713</v>
      </c>
      <c r="K109" s="2" t="s">
        <v>1714</v>
      </c>
      <c r="M109" s="2" t="s">
        <v>1709</v>
      </c>
      <c r="N109" s="2" t="n">
        <v>5</v>
      </c>
      <c r="O109" s="23" t="str">
        <f aca="false">CONCATENATE("celexd:class_",M109)</f>
        <v>celexd:class_5_COM</v>
      </c>
    </row>
    <row r="110" customFormat="false" ht="23.85" hidden="false" customHeight="false" outlineLevel="0" collapsed="false">
      <c r="A110" s="2" t="str">
        <f aca="false">CONCATENATE("celexd:c_",B110)</f>
        <v>celexd:c_5_DC_OJC</v>
      </c>
      <c r="B110" s="2" t="s">
        <v>1715</v>
      </c>
      <c r="C110" s="2" t="str">
        <f aca="false">IF(NOT(ISBLANK(D110)),CONCATENATE("celexd:c_",D110),""  )</f>
        <v>celexd:c_5_DC</v>
      </c>
      <c r="D110" s="2" t="s">
        <v>1707</v>
      </c>
      <c r="E110" s="2" t="s">
        <v>1716</v>
      </c>
      <c r="G110" s="2" t="s">
        <v>1717</v>
      </c>
      <c r="H110" s="2" t="n">
        <v>5</v>
      </c>
      <c r="I110" s="2" t="s">
        <v>106</v>
      </c>
      <c r="M110" s="2" t="s">
        <v>1709</v>
      </c>
      <c r="N110" s="2" t="n">
        <v>5</v>
      </c>
      <c r="O110" s="23" t="str">
        <f aca="false">CONCATENATE("celexd:class_",M110)</f>
        <v>celexd:class_5_COM</v>
      </c>
    </row>
    <row r="111" customFormat="false" ht="13.8" hidden="false" customHeight="false" outlineLevel="0" collapsed="false">
      <c r="A111" s="2" t="str">
        <f aca="false">CONCATENATE("celexd:c_",B111)</f>
        <v>celexd:c_5_DP</v>
      </c>
      <c r="B111" s="2" t="s">
        <v>1718</v>
      </c>
      <c r="C111" s="2" t="str">
        <f aca="false">IF(NOT(ISBLANK(D111)),CONCATENATE("celexd:c_",D111),""  )</f>
        <v>celexd:c_5</v>
      </c>
      <c r="D111" s="2" t="n">
        <v>5</v>
      </c>
      <c r="E111" s="2" t="s">
        <v>1719</v>
      </c>
      <c r="H111" s="2" t="n">
        <v>5</v>
      </c>
      <c r="I111" s="2" t="s">
        <v>299</v>
      </c>
      <c r="M111" s="2" t="s">
        <v>1663</v>
      </c>
      <c r="N111" s="2" t="n">
        <v>5</v>
      </c>
      <c r="O111" s="23" t="str">
        <f aca="false">CONCATENATE("celexd:class_",M111)</f>
        <v>celexd:class_5_EP</v>
      </c>
    </row>
    <row r="112" customFormat="false" ht="57.45" hidden="false" customHeight="false" outlineLevel="0" collapsed="false">
      <c r="A112" s="2" t="str">
        <f aca="false">CONCATENATE("celexd:c_",B112)</f>
        <v>celexd:c_5_DP_OJC</v>
      </c>
      <c r="B112" s="2" t="s">
        <v>1720</v>
      </c>
      <c r="C112" s="2" t="str">
        <f aca="false">IF(NOT(ISBLANK(D112)),CONCATENATE("celexd:c_",D112),""  )</f>
        <v>celexd:c_5_DP</v>
      </c>
      <c r="D112" s="2" t="s">
        <v>1718</v>
      </c>
      <c r="E112" s="2" t="s">
        <v>1721</v>
      </c>
      <c r="F112" s="2" t="s">
        <v>1722</v>
      </c>
      <c r="H112" s="2" t="n">
        <v>5</v>
      </c>
      <c r="I112" s="2" t="s">
        <v>299</v>
      </c>
      <c r="J112" s="2" t="s">
        <v>1490</v>
      </c>
      <c r="K112" s="2" t="s">
        <v>1723</v>
      </c>
      <c r="M112" s="2" t="s">
        <v>1663</v>
      </c>
      <c r="N112" s="2" t="n">
        <v>5</v>
      </c>
      <c r="O112" s="23" t="str">
        <f aca="false">CONCATENATE("celexd:class_",M112)</f>
        <v>celexd:class_5_EP</v>
      </c>
    </row>
    <row r="113" customFormat="false" ht="23.85" hidden="false" customHeight="false" outlineLevel="0" collapsed="false">
      <c r="A113" s="2" t="str">
        <f aca="false">CONCATENATE("celexd:c_",B113)</f>
        <v>celexd:c_5_EC</v>
      </c>
      <c r="B113" s="2" t="s">
        <v>1724</v>
      </c>
      <c r="C113" s="2" t="str">
        <f aca="false">IF(NOT(ISBLANK(D113)),CONCATENATE("celexd:c_",D113),""  )</f>
        <v>celexd:c_5</v>
      </c>
      <c r="D113" s="2" t="n">
        <v>5</v>
      </c>
      <c r="E113" s="2" t="s">
        <v>1725</v>
      </c>
      <c r="H113" s="2" t="n">
        <v>5</v>
      </c>
      <c r="I113" s="2" t="s">
        <v>1726</v>
      </c>
      <c r="M113" s="2" t="s">
        <v>1709</v>
      </c>
      <c r="N113" s="2" t="n">
        <v>5</v>
      </c>
      <c r="O113" s="23" t="str">
        <f aca="false">CONCATENATE("celexd:class_",M113)</f>
        <v>celexd:class_5_COM</v>
      </c>
    </row>
    <row r="114" customFormat="false" ht="79.85" hidden="false" customHeight="false" outlineLevel="0" collapsed="false">
      <c r="A114" s="2" t="str">
        <f aca="false">CONCATENATE("celexd:c_",B114)</f>
        <v>celexd:c_5_EC_EUR</v>
      </c>
      <c r="B114" s="2" t="s">
        <v>1727</v>
      </c>
      <c r="C114" s="2" t="str">
        <f aca="false">IF(NOT(ISBLANK(D114)),CONCATENATE("celexd:c_",D114),""  )</f>
        <v>celexd:c_5_EC</v>
      </c>
      <c r="D114" s="2" t="s">
        <v>1724</v>
      </c>
      <c r="E114" s="2" t="s">
        <v>1728</v>
      </c>
      <c r="F114" s="2" t="s">
        <v>1729</v>
      </c>
      <c r="H114" s="2" t="n">
        <v>5</v>
      </c>
      <c r="I114" s="2" t="s">
        <v>1726</v>
      </c>
      <c r="J114" s="2" t="s">
        <v>1730</v>
      </c>
      <c r="K114" s="2" t="s">
        <v>1730</v>
      </c>
      <c r="M114" s="2" t="s">
        <v>1709</v>
      </c>
      <c r="N114" s="2" t="n">
        <v>5</v>
      </c>
      <c r="O114" s="23" t="str">
        <f aca="false">CONCATENATE("celexd:class_",M114)</f>
        <v>celexd:class_5_COM</v>
      </c>
    </row>
    <row r="115" customFormat="false" ht="23.85" hidden="false" customHeight="false" outlineLevel="0" collapsed="false">
      <c r="A115" s="2" t="str">
        <f aca="false">CONCATENATE("celexd:c_",B115)</f>
        <v>celexd:c_5_FC</v>
      </c>
      <c r="B115" s="2" t="s">
        <v>1731</v>
      </c>
      <c r="C115" s="2" t="str">
        <f aca="false">IF(NOT(ISBLANK(D115)),CONCATENATE("celexd:c_",D115),""  )</f>
        <v>celexd:c_5</v>
      </c>
      <c r="D115" s="2" t="n">
        <v>5</v>
      </c>
      <c r="E115" s="2" t="s">
        <v>1732</v>
      </c>
      <c r="H115" s="2" t="n">
        <v>5</v>
      </c>
      <c r="I115" s="2" t="s">
        <v>1733</v>
      </c>
      <c r="M115" s="2" t="s">
        <v>1709</v>
      </c>
      <c r="N115" s="2" t="n">
        <v>5</v>
      </c>
      <c r="O115" s="23" t="str">
        <f aca="false">CONCATENATE("celexd:class_",M115)</f>
        <v>celexd:class_5_COM</v>
      </c>
    </row>
    <row r="116" customFormat="false" ht="79.85" hidden="false" customHeight="false" outlineLevel="0" collapsed="false">
      <c r="A116" s="2" t="str">
        <f aca="false">CONCATENATE("celexd:c_",B116)</f>
        <v>celexd:c_5_FC_EUR</v>
      </c>
      <c r="B116" s="2" t="s">
        <v>1734</v>
      </c>
      <c r="C116" s="2" t="str">
        <f aca="false">IF(NOT(ISBLANK(D116)),CONCATENATE("celexd:c_",D116),""  )</f>
        <v>celexd:c_5_FC</v>
      </c>
      <c r="D116" s="2" t="s">
        <v>1731</v>
      </c>
      <c r="E116" s="2" t="s">
        <v>1735</v>
      </c>
      <c r="F116" s="2" t="s">
        <v>1736</v>
      </c>
      <c r="H116" s="2" t="n">
        <v>5</v>
      </c>
      <c r="I116" s="2" t="s">
        <v>1733</v>
      </c>
      <c r="J116" s="2" t="s">
        <v>1737</v>
      </c>
      <c r="K116" s="2" t="s">
        <v>1737</v>
      </c>
      <c r="M116" s="2" t="s">
        <v>1709</v>
      </c>
      <c r="N116" s="2" t="n">
        <v>5</v>
      </c>
      <c r="O116" s="23" t="str">
        <f aca="false">CONCATENATE("celexd:class_",M116)</f>
        <v>celexd:class_5_COM</v>
      </c>
    </row>
    <row r="117" customFormat="false" ht="23.85" hidden="false" customHeight="false" outlineLevel="0" collapsed="false">
      <c r="A117" s="2" t="str">
        <f aca="false">CONCATENATE("celexd:c_",B117)</f>
        <v>celexd:c_5_GC</v>
      </c>
      <c r="B117" s="2" t="s">
        <v>1738</v>
      </c>
      <c r="C117" s="2" t="str">
        <f aca="false">IF(NOT(ISBLANK(D117)),CONCATENATE("celexd:c_",D117),""  )</f>
        <v>celexd:c_5</v>
      </c>
      <c r="D117" s="2" t="n">
        <v>5</v>
      </c>
      <c r="E117" s="2" t="s">
        <v>1739</v>
      </c>
      <c r="H117" s="2" t="n">
        <v>5</v>
      </c>
      <c r="I117" s="2" t="s">
        <v>1740</v>
      </c>
      <c r="M117" s="2" t="s">
        <v>1709</v>
      </c>
      <c r="N117" s="2" t="n">
        <v>5</v>
      </c>
      <c r="O117" s="23" t="str">
        <f aca="false">CONCATENATE("celexd:class_",M117)</f>
        <v>celexd:class_5_COM</v>
      </c>
    </row>
    <row r="118" customFormat="false" ht="79.85" hidden="false" customHeight="false" outlineLevel="0" collapsed="false">
      <c r="A118" s="2" t="str">
        <f aca="false">CONCATENATE("celexd:c_",B118)</f>
        <v>celexd:c_5_GC_EUR</v>
      </c>
      <c r="B118" s="2" t="s">
        <v>1741</v>
      </c>
      <c r="C118" s="2" t="str">
        <f aca="false">IF(NOT(ISBLANK(D118)),CONCATENATE("celexd:c_",D118),""  )</f>
        <v>celexd:c_5_GC</v>
      </c>
      <c r="D118" s="2" t="s">
        <v>1738</v>
      </c>
      <c r="E118" s="2" t="s">
        <v>1742</v>
      </c>
      <c r="F118" s="2" t="s">
        <v>1743</v>
      </c>
      <c r="H118" s="2" t="n">
        <v>5</v>
      </c>
      <c r="I118" s="2" t="s">
        <v>1740</v>
      </c>
      <c r="J118" s="2" t="s">
        <v>1744</v>
      </c>
      <c r="K118" s="2" t="s">
        <v>1744</v>
      </c>
      <c r="M118" s="2" t="s">
        <v>1709</v>
      </c>
      <c r="N118" s="2" t="n">
        <v>5</v>
      </c>
      <c r="O118" s="23" t="str">
        <f aca="false">CONCATENATE("celexd:class_",M118)</f>
        <v>celexd:class_5_COM</v>
      </c>
    </row>
    <row r="119" customFormat="false" ht="23.85" hidden="false" customHeight="false" outlineLevel="0" collapsed="false">
      <c r="A119" s="2" t="str">
        <f aca="false">CONCATENATE("celexd:c_",B119)</f>
        <v>celexd:c_5_HB</v>
      </c>
      <c r="B119" s="2" t="s">
        <v>1745</v>
      </c>
      <c r="C119" s="2" t="str">
        <f aca="false">IF(NOT(ISBLANK(D119)),CONCATENATE("celexd:c_",D119),""  )</f>
        <v>celexd:c_5</v>
      </c>
      <c r="D119" s="2" t="n">
        <v>5</v>
      </c>
      <c r="E119" s="2" t="s">
        <v>1746</v>
      </c>
      <c r="H119" s="2" t="n">
        <v>5</v>
      </c>
      <c r="I119" s="2" t="s">
        <v>1747</v>
      </c>
      <c r="M119" s="2" t="s">
        <v>1625</v>
      </c>
      <c r="N119" s="2" t="n">
        <v>5</v>
      </c>
      <c r="O119" s="23" t="str">
        <f aca="false">CONCATENATE("celexd:class_",M119)</f>
        <v>celexd:class_5_ECB</v>
      </c>
    </row>
    <row r="120" customFormat="false" ht="23.85" hidden="false" customHeight="false" outlineLevel="0" collapsed="false">
      <c r="A120" s="2" t="str">
        <f aca="false">CONCATENATE("celexd:c_",B120)</f>
        <v>celexd:c_5_HB_OJC</v>
      </c>
      <c r="B120" s="2" t="s">
        <v>1748</v>
      </c>
      <c r="C120" s="2" t="str">
        <f aca="false">IF(NOT(ISBLANK(D120)),CONCATENATE("celexd:c_",D120),""  )</f>
        <v>celexd:c_5_HB</v>
      </c>
      <c r="D120" s="2" t="s">
        <v>1745</v>
      </c>
      <c r="E120" s="2" t="s">
        <v>1749</v>
      </c>
      <c r="F120" s="2" t="s">
        <v>1750</v>
      </c>
      <c r="H120" s="2" t="n">
        <v>5</v>
      </c>
      <c r="I120" s="2" t="s">
        <v>1747</v>
      </c>
      <c r="J120" s="2" t="s">
        <v>1751</v>
      </c>
      <c r="K120" s="2" t="s">
        <v>1751</v>
      </c>
      <c r="M120" s="2" t="s">
        <v>1625</v>
      </c>
      <c r="N120" s="2" t="n">
        <v>5</v>
      </c>
      <c r="O120" s="23" t="str">
        <f aca="false">CONCATENATE("celexd:class_",M120)</f>
        <v>celexd:class_5_ECB</v>
      </c>
    </row>
    <row r="121" customFormat="false" ht="23.85" hidden="false" customHeight="false" outlineLevel="0" collapsed="false">
      <c r="A121" s="2" t="str">
        <f aca="false">CONCATENATE("celexd:c_",B121)</f>
        <v>celexd:c_5_IE</v>
      </c>
      <c r="B121" s="2" t="s">
        <v>1752</v>
      </c>
      <c r="C121" s="2" t="str">
        <f aca="false">IF(NOT(ISBLANK(D121)),CONCATENATE("celexd:c_",D121),""  )</f>
        <v>celexd:c_5</v>
      </c>
      <c r="D121" s="2" t="n">
        <v>5</v>
      </c>
      <c r="E121" s="2" t="s">
        <v>1753</v>
      </c>
      <c r="H121" s="2" t="n">
        <v>5</v>
      </c>
      <c r="I121" s="2" t="s">
        <v>1754</v>
      </c>
      <c r="M121" s="2" t="s">
        <v>1633</v>
      </c>
      <c r="N121" s="2" t="n">
        <v>5</v>
      </c>
      <c r="O121" s="23" t="str">
        <f aca="false">CONCATENATE("celexd:class_",M121)</f>
        <v>celexd:class_5_EESC</v>
      </c>
    </row>
    <row r="122" customFormat="false" ht="23.85" hidden="false" customHeight="false" outlineLevel="0" collapsed="false">
      <c r="A122" s="2" t="str">
        <f aca="false">CONCATENATE("celexd:c_",B122)</f>
        <v>celexd:c_5_IE_OJC</v>
      </c>
      <c r="B122" s="2" t="s">
        <v>1755</v>
      </c>
      <c r="C122" s="2" t="str">
        <f aca="false">IF(NOT(ISBLANK(D122)),CONCATENATE("celexd:c_",D122),""  )</f>
        <v>celexd:c_5_IE</v>
      </c>
      <c r="D122" s="2" t="s">
        <v>1752</v>
      </c>
      <c r="E122" s="2" t="s">
        <v>1756</v>
      </c>
      <c r="F122" s="2" t="s">
        <v>1757</v>
      </c>
      <c r="G122" s="2" t="s">
        <v>1644</v>
      </c>
      <c r="H122" s="2" t="n">
        <v>5</v>
      </c>
      <c r="I122" s="2" t="s">
        <v>1754</v>
      </c>
      <c r="J122" s="2" t="s">
        <v>1490</v>
      </c>
      <c r="K122" s="2" t="s">
        <v>1490</v>
      </c>
      <c r="M122" s="2" t="s">
        <v>1633</v>
      </c>
      <c r="N122" s="2" t="n">
        <v>5</v>
      </c>
      <c r="O122" s="23" t="str">
        <f aca="false">CONCATENATE("celexd:class_",M122)</f>
        <v>celexd:class_5_EESC</v>
      </c>
    </row>
    <row r="123" customFormat="false" ht="23.85" hidden="false" customHeight="false" outlineLevel="0" collapsed="false">
      <c r="A123" s="2" t="str">
        <f aca="false">CONCATENATE("celexd:c_",B123)</f>
        <v>celexd:c_5_IG</v>
      </c>
      <c r="B123" s="2" t="s">
        <v>1758</v>
      </c>
      <c r="C123" s="2" t="str">
        <f aca="false">IF(NOT(ISBLANK(D123)),CONCATENATE("celexd:c_",D123),""  )</f>
        <v>celexd:c_5</v>
      </c>
      <c r="D123" s="2" t="n">
        <v>5</v>
      </c>
      <c r="E123" s="2" t="s">
        <v>1759</v>
      </c>
      <c r="H123" s="2" t="n">
        <v>5</v>
      </c>
      <c r="I123" s="2" t="s">
        <v>1760</v>
      </c>
      <c r="M123" s="2" t="s">
        <v>1650</v>
      </c>
      <c r="N123" s="2" t="n">
        <v>5</v>
      </c>
      <c r="O123" s="23" t="str">
        <f aca="false">CONCATENATE("celexd:class_",M123)</f>
        <v>celexd:class_5_CONSIL</v>
      </c>
    </row>
    <row r="124" customFormat="false" ht="35.05" hidden="false" customHeight="false" outlineLevel="0" collapsed="false">
      <c r="A124" s="2" t="str">
        <f aca="false">CONCATENATE("celexd:c_",B124)</f>
        <v>celexd:c_5_IG_OJC</v>
      </c>
      <c r="B124" s="2" t="s">
        <v>1761</v>
      </c>
      <c r="C124" s="2" t="str">
        <f aca="false">IF(NOT(ISBLANK(D124)),CONCATENATE("celexd:c_",D124),""  )</f>
        <v>celexd:c_5_IG</v>
      </c>
      <c r="D124" s="2" t="s">
        <v>1758</v>
      </c>
      <c r="E124" s="2" t="s">
        <v>1762</v>
      </c>
      <c r="F124" s="2" t="s">
        <v>1763</v>
      </c>
      <c r="H124" s="2" t="n">
        <v>5</v>
      </c>
      <c r="I124" s="2" t="s">
        <v>1760</v>
      </c>
      <c r="J124" s="2" t="s">
        <v>1395</v>
      </c>
      <c r="K124" s="2" t="s">
        <v>1395</v>
      </c>
      <c r="M124" s="2" t="s">
        <v>1650</v>
      </c>
      <c r="N124" s="2" t="n">
        <v>5</v>
      </c>
      <c r="O124" s="23" t="str">
        <f aca="false">CONCATENATE("celexd:class_",M124)</f>
        <v>celexd:class_5_CONSIL</v>
      </c>
    </row>
    <row r="125" customFormat="false" ht="23.85" hidden="false" customHeight="false" outlineLevel="0" collapsed="false">
      <c r="A125" s="2" t="str">
        <f aca="false">CONCATENATE("celexd:c_",B125)</f>
        <v>celexd:c_5_IP</v>
      </c>
      <c r="B125" s="2" t="s">
        <v>1764</v>
      </c>
      <c r="C125" s="2" t="str">
        <f aca="false">IF(NOT(ISBLANK(D125)),CONCATENATE("celexd:c_",D125),""  )</f>
        <v>celexd:c_5</v>
      </c>
      <c r="D125" s="2" t="n">
        <v>5</v>
      </c>
      <c r="E125" s="2" t="s">
        <v>1765</v>
      </c>
      <c r="H125" s="2" t="n">
        <v>5</v>
      </c>
      <c r="I125" s="2" t="s">
        <v>1766</v>
      </c>
      <c r="M125" s="2" t="s">
        <v>1663</v>
      </c>
      <c r="N125" s="2" t="n">
        <v>5</v>
      </c>
      <c r="O125" s="23" t="str">
        <f aca="false">CONCATENATE("celexd:class_",M125)</f>
        <v>celexd:class_5_EP</v>
      </c>
    </row>
    <row r="126" customFormat="false" ht="57.45" hidden="false" customHeight="false" outlineLevel="0" collapsed="false">
      <c r="A126" s="2" t="str">
        <f aca="false">CONCATENATE("celexd:c_",B126)</f>
        <v>celexd:c_5_IP_OJC</v>
      </c>
      <c r="B126" s="2" t="s">
        <v>1767</v>
      </c>
      <c r="C126" s="2" t="str">
        <f aca="false">IF(NOT(ISBLANK(D126)),CONCATENATE("celexd:c_",D126),""  )</f>
        <v>celexd:c_5_IP</v>
      </c>
      <c r="D126" s="2" t="s">
        <v>1764</v>
      </c>
      <c r="E126" s="2" t="s">
        <v>1768</v>
      </c>
      <c r="F126" s="2" t="s">
        <v>1769</v>
      </c>
      <c r="H126" s="2" t="n">
        <v>5</v>
      </c>
      <c r="I126" s="2" t="s">
        <v>1766</v>
      </c>
      <c r="J126" s="2" t="s">
        <v>1490</v>
      </c>
      <c r="K126" s="2" t="s">
        <v>1770</v>
      </c>
      <c r="M126" s="2" t="s">
        <v>1663</v>
      </c>
      <c r="N126" s="2" t="n">
        <v>5</v>
      </c>
      <c r="O126" s="23" t="str">
        <f aca="false">CONCATENATE("celexd:class_",M126)</f>
        <v>celexd:class_5_EP</v>
      </c>
    </row>
    <row r="127" customFormat="false" ht="23.85" hidden="false" customHeight="false" outlineLevel="0" collapsed="false">
      <c r="A127" s="2" t="str">
        <f aca="false">CONCATENATE("celexd:c_",B127)</f>
        <v>celexd:c_5_IR</v>
      </c>
      <c r="B127" s="2" t="s">
        <v>1771</v>
      </c>
      <c r="C127" s="2" t="str">
        <f aca="false">IF(NOT(ISBLANK(D127)),CONCATENATE("celexd:c_",D127),""  )</f>
        <v>celexd:c_5</v>
      </c>
      <c r="D127" s="2" t="n">
        <v>5</v>
      </c>
      <c r="E127" s="2" t="s">
        <v>1772</v>
      </c>
      <c r="G127" s="2" t="s">
        <v>1773</v>
      </c>
      <c r="H127" s="2" t="n">
        <v>5</v>
      </c>
      <c r="I127" s="2" t="s">
        <v>1774</v>
      </c>
      <c r="M127" s="2" t="s">
        <v>1677</v>
      </c>
      <c r="N127" s="2" t="n">
        <v>5</v>
      </c>
      <c r="O127" s="23" t="str">
        <f aca="false">CONCATENATE("celexd:class_",M127)</f>
        <v>celexd:class_5_COR</v>
      </c>
    </row>
    <row r="128" customFormat="false" ht="68.65" hidden="false" customHeight="false" outlineLevel="0" collapsed="false">
      <c r="A128" s="2" t="str">
        <f aca="false">CONCATENATE("celexd:c_",B128)</f>
        <v>celexd:c_5_IR_OJC</v>
      </c>
      <c r="B128" s="2" t="s">
        <v>1775</v>
      </c>
      <c r="C128" s="2" t="str">
        <f aca="false">IF(NOT(ISBLANK(D128)),CONCATENATE("celexd:c_",D128),""  )</f>
        <v>celexd:c_5_IR</v>
      </c>
      <c r="D128" s="2" t="s">
        <v>1771</v>
      </c>
      <c r="E128" s="2" t="s">
        <v>1776</v>
      </c>
      <c r="F128" s="2" t="s">
        <v>1777</v>
      </c>
      <c r="H128" s="2" t="n">
        <v>5</v>
      </c>
      <c r="I128" s="2" t="s">
        <v>1774</v>
      </c>
      <c r="J128" s="2" t="s">
        <v>1490</v>
      </c>
      <c r="K128" s="2" t="s">
        <v>1778</v>
      </c>
      <c r="M128" s="2" t="s">
        <v>1677</v>
      </c>
      <c r="N128" s="2" t="n">
        <v>5</v>
      </c>
      <c r="O128" s="23" t="str">
        <f aca="false">CONCATENATE("celexd:class_",M128)</f>
        <v>celexd:class_5_COR</v>
      </c>
    </row>
    <row r="129" customFormat="false" ht="23.85" hidden="false" customHeight="false" outlineLevel="0" collapsed="false">
      <c r="A129" s="2" t="str">
        <f aca="false">CONCATENATE("celexd:c_",B129)</f>
        <v>celexd:c_5_JC</v>
      </c>
      <c r="B129" s="2" t="s">
        <v>1779</v>
      </c>
      <c r="C129" s="2" t="str">
        <f aca="false">IF(NOT(ISBLANK(D129)),CONCATENATE("celexd:c_",D129),""  )</f>
        <v>celexd:c_5</v>
      </c>
      <c r="D129" s="2" t="n">
        <v>5</v>
      </c>
      <c r="E129" s="2" t="s">
        <v>1780</v>
      </c>
      <c r="H129" s="2" t="n">
        <v>5</v>
      </c>
      <c r="I129" s="2" t="s">
        <v>1781</v>
      </c>
      <c r="M129" s="2" t="s">
        <v>1709</v>
      </c>
      <c r="N129" s="2" t="n">
        <v>5</v>
      </c>
      <c r="O129" s="23" t="str">
        <f aca="false">CONCATENATE("celexd:class_",M129)</f>
        <v>celexd:class_5_COM</v>
      </c>
    </row>
    <row r="130" customFormat="false" ht="46.25" hidden="false" customHeight="false" outlineLevel="0" collapsed="false">
      <c r="A130" s="2" t="str">
        <f aca="false">CONCATENATE("celexd:c_",B130)</f>
        <v>celexd:c_5_JC_EUR</v>
      </c>
      <c r="B130" s="2" t="s">
        <v>1782</v>
      </c>
      <c r="C130" s="2" t="str">
        <f aca="false">IF(NOT(ISBLANK(D130)),CONCATENATE("celexd:c_",D130),""  )</f>
        <v>celexd:c_5_JC</v>
      </c>
      <c r="D130" s="2" t="s">
        <v>1779</v>
      </c>
      <c r="E130" s="2" t="s">
        <v>1783</v>
      </c>
      <c r="F130" s="2" t="s">
        <v>1784</v>
      </c>
      <c r="G130" s="2" t="s">
        <v>1785</v>
      </c>
      <c r="H130" s="2" t="n">
        <v>5</v>
      </c>
      <c r="I130" s="2" t="s">
        <v>1781</v>
      </c>
      <c r="J130" s="2" t="s">
        <v>1786</v>
      </c>
      <c r="K130" s="2" t="s">
        <v>1787</v>
      </c>
      <c r="M130" s="2" t="s">
        <v>1709</v>
      </c>
      <c r="N130" s="2" t="n">
        <v>5</v>
      </c>
      <c r="O130" s="23" t="str">
        <f aca="false">CONCATENATE("celexd:class_",M130)</f>
        <v>celexd:class_5_COM</v>
      </c>
    </row>
    <row r="131" customFormat="false" ht="23.85" hidden="false" customHeight="false" outlineLevel="0" collapsed="false">
      <c r="A131" s="2" t="str">
        <f aca="false">CONCATENATE("celexd:c_",B131)</f>
        <v>celexd:c_5_KG</v>
      </c>
      <c r="B131" s="2" t="s">
        <v>1788</v>
      </c>
      <c r="C131" s="2" t="str">
        <f aca="false">IF(NOT(ISBLANK(D131)),CONCATENATE("celexd:c_",D131),""  )</f>
        <v>celexd:c_5</v>
      </c>
      <c r="D131" s="2" t="n">
        <v>5</v>
      </c>
      <c r="E131" s="2" t="s">
        <v>1789</v>
      </c>
      <c r="G131" s="2" t="s">
        <v>1571</v>
      </c>
      <c r="H131" s="2" t="n">
        <v>5</v>
      </c>
      <c r="I131" s="2" t="s">
        <v>1790</v>
      </c>
      <c r="M131" s="2" t="s">
        <v>1650</v>
      </c>
      <c r="N131" s="2" t="n">
        <v>5</v>
      </c>
      <c r="O131" s="23" t="str">
        <f aca="false">CONCATENATE("celexd:class_",M131)</f>
        <v>celexd:class_5_CONSIL</v>
      </c>
    </row>
    <row r="132" customFormat="false" ht="23.85" hidden="false" customHeight="false" outlineLevel="0" collapsed="false">
      <c r="A132" s="2" t="str">
        <f aca="false">CONCATENATE("celexd:c_",B132)</f>
        <v>celexd:c_5_KG_OJC</v>
      </c>
      <c r="B132" s="2" t="s">
        <v>1791</v>
      </c>
      <c r="C132" s="2" t="str">
        <f aca="false">IF(NOT(ISBLANK(D132)),CONCATENATE("celexd:c_",D132),""  )</f>
        <v>celexd:c_5_KG</v>
      </c>
      <c r="D132" s="2" t="s">
        <v>1788</v>
      </c>
      <c r="E132" s="2" t="s">
        <v>1792</v>
      </c>
      <c r="H132" s="2" t="n">
        <v>5</v>
      </c>
      <c r="I132" s="2" t="s">
        <v>1790</v>
      </c>
      <c r="J132" s="2" t="s">
        <v>1426</v>
      </c>
      <c r="K132" s="2" t="s">
        <v>1426</v>
      </c>
      <c r="M132" s="2" t="s">
        <v>1650</v>
      </c>
      <c r="N132" s="2" t="n">
        <v>5</v>
      </c>
      <c r="O132" s="23" t="str">
        <f aca="false">CONCATENATE("celexd:class_",M132)</f>
        <v>celexd:class_5_CONSIL</v>
      </c>
    </row>
    <row r="133" customFormat="false" ht="91" hidden="false" customHeight="false" outlineLevel="0" collapsed="false">
      <c r="A133" s="2" t="str">
        <f aca="false">CONCATENATE("celexd:c_",B133)</f>
        <v>celexd:c_5_M</v>
      </c>
      <c r="B133" s="2" t="s">
        <v>1793</v>
      </c>
      <c r="C133" s="2" t="str">
        <f aca="false">IF(NOT(ISBLANK(D133)),CONCATENATE("celexd:c_",D133),""  )</f>
        <v>celexd:c_5</v>
      </c>
      <c r="D133" s="2" t="n">
        <v>5</v>
      </c>
      <c r="E133" s="2" t="s">
        <v>1794</v>
      </c>
      <c r="G133" s="2" t="s">
        <v>1795</v>
      </c>
      <c r="H133" s="2" t="n">
        <v>5</v>
      </c>
      <c r="I133" s="2" t="s">
        <v>1540</v>
      </c>
      <c r="M133" s="2" t="s">
        <v>1685</v>
      </c>
      <c r="N133" s="2" t="n">
        <v>5</v>
      </c>
      <c r="O133" s="23" t="str">
        <f aca="false">CONCATENATE("celexd:class_",M133)</f>
        <v>celexd:class_5_OTHER</v>
      </c>
    </row>
    <row r="134" customFormat="false" ht="57.45" hidden="false" customHeight="false" outlineLevel="0" collapsed="false">
      <c r="A134" s="2" t="str">
        <f aca="false">CONCATENATE("celexd:c_",B134)</f>
        <v>celexd:c_5_M_OJC</v>
      </c>
      <c r="B134" s="2" t="s">
        <v>1796</v>
      </c>
      <c r="C134" s="2" t="str">
        <f aca="false">IF(NOT(ISBLANK(D134)),CONCATENATE("celexd:c_",D134),""  )</f>
        <v>celexd:c_5_M</v>
      </c>
      <c r="D134" s="2" t="s">
        <v>1793</v>
      </c>
      <c r="E134" s="2" t="s">
        <v>1797</v>
      </c>
      <c r="F134" s="2" t="s">
        <v>1798</v>
      </c>
      <c r="H134" s="2" t="n">
        <v>5</v>
      </c>
      <c r="I134" s="2" t="s">
        <v>1540</v>
      </c>
      <c r="J134" s="2" t="s">
        <v>1799</v>
      </c>
      <c r="K134" s="2" t="s">
        <v>1800</v>
      </c>
      <c r="M134" s="2" t="s">
        <v>1685</v>
      </c>
      <c r="N134" s="2" t="n">
        <v>5</v>
      </c>
      <c r="O134" s="23" t="str">
        <f aca="false">CONCATENATE("celexd:class_",M134)</f>
        <v>celexd:class_5_OTHER</v>
      </c>
    </row>
    <row r="135" customFormat="false" ht="23.85" hidden="false" customHeight="false" outlineLevel="0" collapsed="false">
      <c r="A135" s="2" t="str">
        <f aca="false">CONCATENATE("celexd:c_",B135)</f>
        <v>celexd:c_5_PC</v>
      </c>
      <c r="B135" s="2" t="s">
        <v>1801</v>
      </c>
      <c r="C135" s="2" t="str">
        <f aca="false">IF(NOT(ISBLANK(D135)),CONCATENATE("celexd:c_",D135),""  )</f>
        <v>celexd:c_5</v>
      </c>
      <c r="D135" s="2" t="n">
        <v>5</v>
      </c>
      <c r="E135" s="2" t="s">
        <v>1802</v>
      </c>
      <c r="G135" s="2" t="s">
        <v>1803</v>
      </c>
      <c r="H135" s="2" t="n">
        <v>5</v>
      </c>
      <c r="I135" s="2" t="s">
        <v>1804</v>
      </c>
      <c r="J135" s="2" t="s">
        <v>1713</v>
      </c>
      <c r="K135" s="2" t="s">
        <v>1713</v>
      </c>
      <c r="M135" s="2" t="s">
        <v>1709</v>
      </c>
      <c r="N135" s="2" t="n">
        <v>5</v>
      </c>
      <c r="O135" s="23" t="str">
        <f aca="false">CONCATENATE("celexd:class_",M135)</f>
        <v>celexd:class_5_COM</v>
      </c>
    </row>
    <row r="136" customFormat="false" ht="35.05" hidden="false" customHeight="false" outlineLevel="0" collapsed="false">
      <c r="A136" s="2" t="str">
        <f aca="false">CONCATENATE("celexd:c_",B136)</f>
        <v>celexd:c_5_PC_EUR</v>
      </c>
      <c r="B136" s="2" t="s">
        <v>1805</v>
      </c>
      <c r="C136" s="2" t="str">
        <f aca="false">IF(NOT(ISBLANK(D136)),CONCATENATE("celexd:c_",D136),""  )</f>
        <v>celexd:c_5_PC</v>
      </c>
      <c r="D136" s="2" t="s">
        <v>1801</v>
      </c>
      <c r="E136" s="2" t="s">
        <v>1806</v>
      </c>
      <c r="F136" s="2" t="s">
        <v>1807</v>
      </c>
      <c r="H136" s="2" t="n">
        <v>5</v>
      </c>
      <c r="I136" s="2" t="s">
        <v>1804</v>
      </c>
      <c r="J136" s="2" t="s">
        <v>1713</v>
      </c>
      <c r="K136" s="2" t="s">
        <v>1713</v>
      </c>
      <c r="M136" s="2" t="s">
        <v>1709</v>
      </c>
      <c r="N136" s="2" t="n">
        <v>5</v>
      </c>
      <c r="O136" s="23" t="str">
        <f aca="false">CONCATENATE("celexd:class_",M136)</f>
        <v>celexd:class_5_COM</v>
      </c>
    </row>
    <row r="137" customFormat="false" ht="23.85" hidden="false" customHeight="false" outlineLevel="0" collapsed="false">
      <c r="A137" s="2" t="str">
        <f aca="false">CONCATENATE("celexd:c_",B137)</f>
        <v>celexd:c_5_PC_OJC</v>
      </c>
      <c r="B137" s="2" t="s">
        <v>1808</v>
      </c>
      <c r="C137" s="2" t="str">
        <f aca="false">IF(NOT(ISBLANK(D137)),CONCATENATE("celexd:c_",D137),""  )</f>
        <v>celexd:c_5_PC</v>
      </c>
      <c r="D137" s="2" t="s">
        <v>1801</v>
      </c>
      <c r="E137" s="2" t="s">
        <v>1809</v>
      </c>
      <c r="G137" s="2" t="s">
        <v>1810</v>
      </c>
      <c r="H137" s="2" t="n">
        <v>5</v>
      </c>
      <c r="I137" s="2" t="s">
        <v>1804</v>
      </c>
      <c r="J137" s="2" t="s">
        <v>1713</v>
      </c>
      <c r="K137" s="2" t="s">
        <v>1713</v>
      </c>
      <c r="M137" s="2" t="s">
        <v>1709</v>
      </c>
      <c r="N137" s="2" t="n">
        <v>5</v>
      </c>
      <c r="O137" s="23" t="str">
        <f aca="false">CONCATENATE("celexd:class_",M137)</f>
        <v>celexd:class_5_COM</v>
      </c>
    </row>
    <row r="138" customFormat="false" ht="23.85" hidden="false" customHeight="false" outlineLevel="0" collapsed="false">
      <c r="A138" s="2" t="str">
        <f aca="false">CONCATENATE("celexd:c_",B138)</f>
        <v>celexd:c_5_PC_OJL</v>
      </c>
      <c r="B138" s="2" t="s">
        <v>1811</v>
      </c>
      <c r="C138" s="2" t="str">
        <f aca="false">IF(NOT(ISBLANK(D138)),CONCATENATE("celexd:c_",D138),""  )</f>
        <v>celexd:c_5_PC</v>
      </c>
      <c r="D138" s="2" t="s">
        <v>1801</v>
      </c>
      <c r="E138" s="2" t="s">
        <v>1812</v>
      </c>
      <c r="G138" s="2" t="s">
        <v>1813</v>
      </c>
      <c r="H138" s="2" t="n">
        <v>5</v>
      </c>
      <c r="I138" s="2" t="s">
        <v>1804</v>
      </c>
      <c r="J138" s="2" t="s">
        <v>1713</v>
      </c>
      <c r="K138" s="2" t="s">
        <v>1713</v>
      </c>
      <c r="M138" s="2" t="s">
        <v>1617</v>
      </c>
      <c r="N138" s="2" t="n">
        <v>5</v>
      </c>
      <c r="O138" s="23" t="str">
        <f aca="false">CONCATENATE("celexd:class_",M138)</f>
        <v>celexd:class_5_ECA</v>
      </c>
    </row>
    <row r="139" customFormat="false" ht="79.85" hidden="false" customHeight="false" outlineLevel="0" collapsed="false">
      <c r="A139" s="2" t="str">
        <f aca="false">CONCATENATE("celexd:c_",B139)</f>
        <v>celexd:c_5_SA</v>
      </c>
      <c r="B139" s="2" t="s">
        <v>1814</v>
      </c>
      <c r="C139" s="2" t="str">
        <f aca="false">IF(NOT(ISBLANK(D139)),CONCATENATE("celexd:c_",D139),""  )</f>
        <v>celexd:c_5</v>
      </c>
      <c r="D139" s="2" t="n">
        <v>5</v>
      </c>
      <c r="E139" s="2" t="s">
        <v>1815</v>
      </c>
      <c r="G139" s="2" t="s">
        <v>1816</v>
      </c>
      <c r="H139" s="2" t="n">
        <v>5</v>
      </c>
      <c r="I139" s="2" t="s">
        <v>1817</v>
      </c>
      <c r="M139" s="2" t="s">
        <v>1617</v>
      </c>
      <c r="N139" s="2" t="n">
        <v>5</v>
      </c>
      <c r="O139" s="23" t="str">
        <f aca="false">CONCATENATE("celexd:class_",M139)</f>
        <v>celexd:class_5_ECA</v>
      </c>
    </row>
    <row r="140" customFormat="false" ht="46.25" hidden="false" customHeight="false" outlineLevel="0" collapsed="false">
      <c r="A140" s="2" t="str">
        <f aca="false">CONCATENATE("celexd:c_",B140)</f>
        <v>celexd:c_5_SA_EUR</v>
      </c>
      <c r="B140" s="2" t="s">
        <v>1818</v>
      </c>
      <c r="C140" s="2" t="str">
        <f aca="false">IF(NOT(ISBLANK(D140)),CONCATENATE("celexd:c_",D140),""  )</f>
        <v>celexd:c_5_SA</v>
      </c>
      <c r="D140" s="2" t="s">
        <v>1814</v>
      </c>
      <c r="E140" s="2" t="s">
        <v>1819</v>
      </c>
      <c r="F140" s="2" t="s">
        <v>1820</v>
      </c>
      <c r="H140" s="2" t="n">
        <v>5</v>
      </c>
      <c r="I140" s="2" t="s">
        <v>1817</v>
      </c>
      <c r="J140" s="2" t="s">
        <v>1490</v>
      </c>
      <c r="K140" s="2" t="s">
        <v>1821</v>
      </c>
      <c r="M140" s="2" t="s">
        <v>1617</v>
      </c>
      <c r="N140" s="2" t="n">
        <v>5</v>
      </c>
      <c r="O140" s="23" t="str">
        <f aca="false">CONCATENATE("celexd:class_",M140)</f>
        <v>celexd:class_5_ECA</v>
      </c>
    </row>
    <row r="141" customFormat="false" ht="57.45" hidden="false" customHeight="false" outlineLevel="0" collapsed="false">
      <c r="A141" s="2" t="str">
        <f aca="false">CONCATENATE("celexd:c_",B141)</f>
        <v>celexd:c_5_SA_OJC</v>
      </c>
      <c r="B141" s="2" t="s">
        <v>1822</v>
      </c>
      <c r="C141" s="2" t="str">
        <f aca="false">IF(NOT(ISBLANK(D141)),CONCATENATE("celexd:c_",D141),""  )</f>
        <v>celexd:c_5_SA</v>
      </c>
      <c r="D141" s="2" t="s">
        <v>1814</v>
      </c>
      <c r="E141" s="2" t="s">
        <v>1823</v>
      </c>
      <c r="F141" s="2" t="s">
        <v>1824</v>
      </c>
      <c r="H141" s="2" t="n">
        <v>5</v>
      </c>
      <c r="I141" s="2" t="s">
        <v>1817</v>
      </c>
      <c r="J141" s="2" t="s">
        <v>1490</v>
      </c>
      <c r="K141" s="2" t="s">
        <v>1825</v>
      </c>
      <c r="M141" s="2" t="s">
        <v>1709</v>
      </c>
      <c r="N141" s="2" t="n">
        <v>5</v>
      </c>
      <c r="O141" s="23" t="str">
        <f aca="false">CONCATENATE("celexd:class_",M141)</f>
        <v>celexd:class_5_COM</v>
      </c>
    </row>
    <row r="142" customFormat="false" ht="23.85" hidden="false" customHeight="false" outlineLevel="0" collapsed="false">
      <c r="A142" s="2" t="str">
        <f aca="false">CONCATENATE("celexd:c_",B142)</f>
        <v>celexd:c_5_SC</v>
      </c>
      <c r="B142" s="2" t="s">
        <v>1826</v>
      </c>
      <c r="C142" s="2" t="str">
        <f aca="false">IF(NOT(ISBLANK(D142)),CONCATENATE("celexd:c_",D142),""  )</f>
        <v>celexd:c_5</v>
      </c>
      <c r="D142" s="2" t="n">
        <v>5</v>
      </c>
      <c r="E142" s="2" t="s">
        <v>1827</v>
      </c>
      <c r="H142" s="2" t="n">
        <v>5</v>
      </c>
      <c r="I142" s="2" t="s">
        <v>1828</v>
      </c>
      <c r="M142" s="2" t="s">
        <v>1709</v>
      </c>
      <c r="N142" s="2" t="n">
        <v>5</v>
      </c>
      <c r="O142" s="23" t="str">
        <f aca="false">CONCATENATE("celexd:class_",M142)</f>
        <v>celexd:class_5_COM</v>
      </c>
    </row>
    <row r="143" customFormat="false" ht="57.45" hidden="false" customHeight="false" outlineLevel="0" collapsed="false">
      <c r="A143" s="2" t="str">
        <f aca="false">CONCATENATE("celexd:c_",B143)</f>
        <v>celexd:c_5_SC_EUR</v>
      </c>
      <c r="B143" s="2" t="s">
        <v>1829</v>
      </c>
      <c r="C143" s="2" t="str">
        <f aca="false">IF(NOT(ISBLANK(D143)),CONCATENATE("celexd:c_",D143),""  )</f>
        <v>celexd:c_5_SC</v>
      </c>
      <c r="D143" s="2" t="s">
        <v>1826</v>
      </c>
      <c r="E143" s="2" t="s">
        <v>1830</v>
      </c>
      <c r="F143" s="2" t="s">
        <v>1831</v>
      </c>
      <c r="H143" s="2" t="n">
        <v>5</v>
      </c>
      <c r="I143" s="2" t="s">
        <v>1828</v>
      </c>
      <c r="J143" s="2" t="s">
        <v>1832</v>
      </c>
      <c r="K143" s="2" t="s">
        <v>1832</v>
      </c>
      <c r="M143" s="2" t="s">
        <v>1709</v>
      </c>
      <c r="N143" s="2" t="n">
        <v>5</v>
      </c>
      <c r="O143" s="23" t="str">
        <f aca="false">CONCATENATE("celexd:class_",M143)</f>
        <v>celexd:class_5_COM</v>
      </c>
    </row>
    <row r="144" customFormat="false" ht="23.85" hidden="false" customHeight="false" outlineLevel="0" collapsed="false">
      <c r="A144" s="2" t="str">
        <f aca="false">CONCATENATE("celexd:c_",B144)</f>
        <v>celexd:c_5_SC_OJC</v>
      </c>
      <c r="B144" s="2" t="s">
        <v>1833</v>
      </c>
      <c r="C144" s="2" t="str">
        <f aca="false">IF(NOT(ISBLANK(D144)),CONCATENATE("celexd:c_",D144),""  )</f>
        <v>celexd:c_5_SC</v>
      </c>
      <c r="D144" s="2" t="s">
        <v>1826</v>
      </c>
      <c r="E144" s="2" t="s">
        <v>1834</v>
      </c>
      <c r="G144" s="2" t="s">
        <v>1835</v>
      </c>
      <c r="H144" s="2" t="n">
        <v>5</v>
      </c>
      <c r="I144" s="2" t="s">
        <v>1828</v>
      </c>
      <c r="M144" s="2" t="s">
        <v>1709</v>
      </c>
      <c r="N144" s="2" t="n">
        <v>5</v>
      </c>
      <c r="O144" s="23" t="str">
        <f aca="false">CONCATENATE("celexd:class_",M144)</f>
        <v>celexd:class_5_COM</v>
      </c>
    </row>
    <row r="145" customFormat="false" ht="23.85" hidden="false" customHeight="false" outlineLevel="0" collapsed="false">
      <c r="A145" s="2" t="str">
        <f aca="false">CONCATENATE("celexd:c_",B145)</f>
        <v>celexd:c_5_SC_OJL</v>
      </c>
      <c r="B145" s="2" t="s">
        <v>1836</v>
      </c>
      <c r="C145" s="2" t="str">
        <f aca="false">IF(NOT(ISBLANK(D145)),CONCATENATE("celexd:c_",D145),""  )</f>
        <v>celexd:c_5_SC</v>
      </c>
      <c r="D145" s="2" t="s">
        <v>1826</v>
      </c>
      <c r="E145" s="2" t="s">
        <v>1837</v>
      </c>
      <c r="G145" s="2" t="s">
        <v>1838</v>
      </c>
      <c r="H145" s="2" t="n">
        <v>5</v>
      </c>
      <c r="I145" s="2" t="s">
        <v>1828</v>
      </c>
      <c r="M145" s="2" t="s">
        <v>1617</v>
      </c>
      <c r="N145" s="2" t="n">
        <v>5</v>
      </c>
      <c r="O145" s="23" t="str">
        <f aca="false">CONCATENATE("celexd:class_",M145)</f>
        <v>celexd:class_5_ECA</v>
      </c>
    </row>
    <row r="146" customFormat="false" ht="23.85" hidden="false" customHeight="false" outlineLevel="0" collapsed="false">
      <c r="A146" s="2" t="str">
        <f aca="false">CONCATENATE("celexd:c_",B146)</f>
        <v>celexd:c_5_TA</v>
      </c>
      <c r="B146" s="2" t="s">
        <v>1839</v>
      </c>
      <c r="C146" s="2" t="str">
        <f aca="false">IF(NOT(ISBLANK(D146)),CONCATENATE("celexd:c_",D146),""  )</f>
        <v>celexd:c_5</v>
      </c>
      <c r="D146" s="2" t="n">
        <v>5</v>
      </c>
      <c r="E146" s="2" t="s">
        <v>1840</v>
      </c>
      <c r="H146" s="2" t="n">
        <v>5</v>
      </c>
      <c r="I146" s="2" t="s">
        <v>1841</v>
      </c>
      <c r="M146" s="2" t="s">
        <v>1617</v>
      </c>
      <c r="N146" s="2" t="n">
        <v>5</v>
      </c>
      <c r="O146" s="23" t="str">
        <f aca="false">CONCATENATE("celexd:class_",M146)</f>
        <v>celexd:class_5_ECA</v>
      </c>
    </row>
    <row r="147" customFormat="false" ht="23.85" hidden="false" customHeight="false" outlineLevel="0" collapsed="false">
      <c r="A147" s="2" t="str">
        <f aca="false">CONCATENATE("celexd:c_",B147)</f>
        <v>celexd:c_5_TA_OJC</v>
      </c>
      <c r="B147" s="2" t="s">
        <v>1842</v>
      </c>
      <c r="C147" s="2" t="str">
        <f aca="false">IF(NOT(ISBLANK(D147)),CONCATENATE("celexd:c_",D147),""  )</f>
        <v>celexd:c_5_TA</v>
      </c>
      <c r="D147" s="2" t="s">
        <v>1839</v>
      </c>
      <c r="E147" s="2" t="s">
        <v>1843</v>
      </c>
      <c r="F147" s="2" t="s">
        <v>1844</v>
      </c>
      <c r="H147" s="2" t="n">
        <v>5</v>
      </c>
      <c r="I147" s="2" t="s">
        <v>1841</v>
      </c>
      <c r="J147" s="2" t="s">
        <v>1395</v>
      </c>
      <c r="K147" s="2" t="s">
        <v>1395</v>
      </c>
      <c r="M147" s="2" t="s">
        <v>1617</v>
      </c>
      <c r="N147" s="2" t="n">
        <v>5</v>
      </c>
      <c r="O147" s="23" t="str">
        <f aca="false">CONCATENATE("celexd:class_",M147)</f>
        <v>celexd:class_5_ECA</v>
      </c>
    </row>
    <row r="148" customFormat="false" ht="23.85" hidden="false" customHeight="false" outlineLevel="0" collapsed="false">
      <c r="A148" s="2" t="str">
        <f aca="false">CONCATENATE("celexd:c_",B148)</f>
        <v>celexd:c_5_XA</v>
      </c>
      <c r="B148" s="2" t="s">
        <v>1845</v>
      </c>
      <c r="C148" s="2" t="str">
        <f aca="false">IF(NOT(ISBLANK(D148)),CONCATENATE("celexd:c_",D148),""  )</f>
        <v>celexd:c_5</v>
      </c>
      <c r="D148" s="2" t="n">
        <v>5</v>
      </c>
      <c r="E148" s="2" t="s">
        <v>1846</v>
      </c>
      <c r="H148" s="2" t="n">
        <v>5</v>
      </c>
      <c r="I148" s="2" t="s">
        <v>1847</v>
      </c>
      <c r="M148" s="2" t="s">
        <v>1617</v>
      </c>
      <c r="N148" s="2" t="n">
        <v>5</v>
      </c>
      <c r="O148" s="23" t="str">
        <f aca="false">CONCATENATE("celexd:class_",M148)</f>
        <v>celexd:class_5_ECA</v>
      </c>
    </row>
    <row r="149" customFormat="false" ht="23.85" hidden="false" customHeight="false" outlineLevel="0" collapsed="false">
      <c r="A149" s="2" t="str">
        <f aca="false">CONCATENATE("celexd:c_",B149)</f>
        <v>celexd:c_5_XA_OJC</v>
      </c>
      <c r="B149" s="2" t="s">
        <v>1848</v>
      </c>
      <c r="C149" s="2" t="str">
        <f aca="false">IF(NOT(ISBLANK(D149)),CONCATENATE("celexd:c_",D149),""  )</f>
        <v>celexd:c_5_XA</v>
      </c>
      <c r="D149" s="2" t="s">
        <v>1845</v>
      </c>
      <c r="E149" s="2" t="s">
        <v>1849</v>
      </c>
      <c r="F149" s="2" t="s">
        <v>1850</v>
      </c>
      <c r="H149" s="2" t="n">
        <v>5</v>
      </c>
      <c r="I149" s="2" t="s">
        <v>1847</v>
      </c>
      <c r="J149" s="2" t="s">
        <v>1395</v>
      </c>
      <c r="K149" s="2" t="s">
        <v>1395</v>
      </c>
      <c r="M149" s="2" t="s">
        <v>1625</v>
      </c>
      <c r="N149" s="2" t="n">
        <v>5</v>
      </c>
      <c r="O149" s="23" t="str">
        <f aca="false">CONCATENATE("celexd:class_",M149)</f>
        <v>celexd:class_5_ECB</v>
      </c>
    </row>
    <row r="150" customFormat="false" ht="23.85" hidden="false" customHeight="false" outlineLevel="0" collapsed="false">
      <c r="A150" s="2" t="str">
        <f aca="false">CONCATENATE("celexd:c_",B150)</f>
        <v>celexd:c_5_XB</v>
      </c>
      <c r="B150" s="2" t="s">
        <v>1851</v>
      </c>
      <c r="C150" s="2" t="str">
        <f aca="false">IF(NOT(ISBLANK(D150)),CONCATENATE("celexd:c_",D150),""  )</f>
        <v>celexd:c_5</v>
      </c>
      <c r="D150" s="2" t="n">
        <v>5</v>
      </c>
      <c r="E150" s="2" t="s">
        <v>1852</v>
      </c>
      <c r="H150" s="2" t="n">
        <v>5</v>
      </c>
      <c r="I150" s="2" t="s">
        <v>1853</v>
      </c>
      <c r="M150" s="2" t="s">
        <v>1625</v>
      </c>
      <c r="N150" s="2" t="n">
        <v>5</v>
      </c>
      <c r="O150" s="23" t="str">
        <f aca="false">CONCATENATE("celexd:class_",M150)</f>
        <v>celexd:class_5_ECB</v>
      </c>
    </row>
    <row r="151" customFormat="false" ht="23.85" hidden="false" customHeight="false" outlineLevel="0" collapsed="false">
      <c r="A151" s="2" t="str">
        <f aca="false">CONCATENATE("celexd:c_",B151)</f>
        <v>celexd:c_5_XB_OJC</v>
      </c>
      <c r="B151" s="2" t="s">
        <v>1854</v>
      </c>
      <c r="C151" s="2" t="str">
        <f aca="false">IF(NOT(ISBLANK(D151)),CONCATENATE("celexd:c_",D151),""  )</f>
        <v>celexd:c_5_XB</v>
      </c>
      <c r="D151" s="2" t="s">
        <v>1851</v>
      </c>
      <c r="E151" s="2" t="s">
        <v>1855</v>
      </c>
      <c r="F151" s="2" t="s">
        <v>1856</v>
      </c>
      <c r="H151" s="2" t="n">
        <v>5</v>
      </c>
      <c r="I151" s="2" t="s">
        <v>1853</v>
      </c>
      <c r="J151" s="2" t="s">
        <v>1395</v>
      </c>
      <c r="K151" s="2" t="s">
        <v>1395</v>
      </c>
      <c r="M151" s="2" t="s">
        <v>1709</v>
      </c>
      <c r="N151" s="2" t="n">
        <v>5</v>
      </c>
      <c r="O151" s="23" t="str">
        <f aca="false">CONCATENATE("celexd:class_",M151)</f>
        <v>celexd:class_5_COM</v>
      </c>
    </row>
    <row r="152" customFormat="false" ht="23.85" hidden="false" customHeight="false" outlineLevel="0" collapsed="false">
      <c r="A152" s="2" t="str">
        <f aca="false">CONCATENATE("celexd:c_",B152)</f>
        <v>celexd:c_5_XC</v>
      </c>
      <c r="B152" s="2" t="s">
        <v>1857</v>
      </c>
      <c r="C152" s="2" t="str">
        <f aca="false">IF(NOT(ISBLANK(D152)),CONCATENATE("celexd:c_",D152),""  )</f>
        <v>celexd:c_5</v>
      </c>
      <c r="D152" s="2" t="n">
        <v>5</v>
      </c>
      <c r="E152" s="2" t="s">
        <v>1858</v>
      </c>
      <c r="H152" s="2" t="n">
        <v>5</v>
      </c>
      <c r="I152" s="2" t="s">
        <v>1859</v>
      </c>
      <c r="M152" s="2" t="s">
        <v>1709</v>
      </c>
      <c r="N152" s="2" t="n">
        <v>5</v>
      </c>
      <c r="O152" s="23" t="str">
        <f aca="false">CONCATENATE("celexd:class_",M152)</f>
        <v>celexd:class_5_COM</v>
      </c>
    </row>
    <row r="153" customFormat="false" ht="35.05" hidden="false" customHeight="false" outlineLevel="0" collapsed="false">
      <c r="A153" s="2" t="str">
        <f aca="false">CONCATENATE("celexd:c_",B153)</f>
        <v>celexd:c_5_XC_OJC</v>
      </c>
      <c r="B153" s="2" t="s">
        <v>1860</v>
      </c>
      <c r="C153" s="2" t="str">
        <f aca="false">IF(NOT(ISBLANK(D153)),CONCATENATE("celexd:c_",D153),""  )</f>
        <v>celexd:c_5_XC</v>
      </c>
      <c r="D153" s="2" t="s">
        <v>1857</v>
      </c>
      <c r="E153" s="2" t="s">
        <v>1861</v>
      </c>
      <c r="F153" s="2" t="s">
        <v>1862</v>
      </c>
      <c r="H153" s="2" t="n">
        <v>5</v>
      </c>
      <c r="I153" s="2" t="s">
        <v>1859</v>
      </c>
      <c r="J153" s="2" t="s">
        <v>1395</v>
      </c>
      <c r="K153" s="2" t="s">
        <v>1395</v>
      </c>
      <c r="M153" s="2" t="s">
        <v>1709</v>
      </c>
      <c r="N153" s="2" t="n">
        <v>5</v>
      </c>
      <c r="O153" s="23" t="str">
        <f aca="false">CONCATENATE("celexd:class_",M153)</f>
        <v>celexd:class_5_COM</v>
      </c>
    </row>
    <row r="154" customFormat="false" ht="23.85" hidden="false" customHeight="false" outlineLevel="0" collapsed="false">
      <c r="A154" s="2" t="str">
        <f aca="false">CONCATENATE("celexd:c_",B154)</f>
        <v>celexd:c_5_XC_OJL</v>
      </c>
      <c r="B154" s="2" t="s">
        <v>1863</v>
      </c>
      <c r="C154" s="2" t="str">
        <f aca="false">IF(NOT(ISBLANK(D154)),CONCATENATE("celexd:c_",D154),""  )</f>
        <v>celexd:c_5_XC</v>
      </c>
      <c r="D154" s="2" t="s">
        <v>1857</v>
      </c>
      <c r="E154" s="2" t="s">
        <v>1864</v>
      </c>
      <c r="F154" s="2" t="s">
        <v>1865</v>
      </c>
      <c r="G154" s="2" t="s">
        <v>1452</v>
      </c>
      <c r="H154" s="2" t="n">
        <v>5</v>
      </c>
      <c r="I154" s="2" t="s">
        <v>1859</v>
      </c>
      <c r="J154" s="2" t="s">
        <v>1395</v>
      </c>
      <c r="K154" s="2" t="s">
        <v>1395</v>
      </c>
      <c r="M154" s="2" t="s">
        <v>1633</v>
      </c>
      <c r="N154" s="2" t="n">
        <v>5</v>
      </c>
      <c r="O154" s="23" t="str">
        <f aca="false">CONCATENATE("celexd:class_",M154)</f>
        <v>celexd:class_5_EESC</v>
      </c>
    </row>
    <row r="155" customFormat="false" ht="23.85" hidden="false" customHeight="false" outlineLevel="0" collapsed="false">
      <c r="A155" s="2" t="str">
        <f aca="false">CONCATENATE("celexd:c_",B155)</f>
        <v>celexd:c_5_XE</v>
      </c>
      <c r="B155" s="2" t="s">
        <v>1866</v>
      </c>
      <c r="C155" s="2" t="str">
        <f aca="false">IF(NOT(ISBLANK(D155)),CONCATENATE("celexd:c_",D155),""  )</f>
        <v>celexd:c_5</v>
      </c>
      <c r="D155" s="2" t="n">
        <v>5</v>
      </c>
      <c r="E155" s="2" t="s">
        <v>1867</v>
      </c>
      <c r="H155" s="2" t="n">
        <v>5</v>
      </c>
      <c r="I155" s="2" t="s">
        <v>1868</v>
      </c>
      <c r="M155" s="2" t="s">
        <v>1633</v>
      </c>
      <c r="N155" s="2" t="n">
        <v>5</v>
      </c>
      <c r="O155" s="23" t="str">
        <f aca="false">CONCATENATE("celexd:class_",M155)</f>
        <v>celexd:class_5_EESC</v>
      </c>
    </row>
    <row r="156" customFormat="false" ht="68.65" hidden="false" customHeight="false" outlineLevel="0" collapsed="false">
      <c r="A156" s="2" t="str">
        <f aca="false">CONCATENATE("celexd:c_",B156)</f>
        <v>celexd:c_5_XE_OJC</v>
      </c>
      <c r="B156" s="2" t="s">
        <v>1869</v>
      </c>
      <c r="C156" s="2" t="str">
        <f aca="false">IF(NOT(ISBLANK(D156)),CONCATENATE("celexd:c_",D156),""  )</f>
        <v>celexd:c_5_XE</v>
      </c>
      <c r="D156" s="2" t="s">
        <v>1866</v>
      </c>
      <c r="E156" s="2" t="s">
        <v>1870</v>
      </c>
      <c r="F156" s="2" t="s">
        <v>1871</v>
      </c>
      <c r="G156" s="2" t="s">
        <v>1872</v>
      </c>
      <c r="H156" s="2" t="n">
        <v>5</v>
      </c>
      <c r="I156" s="2" t="s">
        <v>1868</v>
      </c>
      <c r="J156" s="2" t="s">
        <v>1490</v>
      </c>
      <c r="K156" s="2" t="s">
        <v>1873</v>
      </c>
      <c r="M156" s="2" t="s">
        <v>1650</v>
      </c>
      <c r="N156" s="2" t="n">
        <v>5</v>
      </c>
      <c r="O156" s="23" t="str">
        <f aca="false">CONCATENATE("celexd:class_",M156)</f>
        <v>celexd:class_5_CONSIL</v>
      </c>
    </row>
    <row r="157" customFormat="false" ht="23.85" hidden="false" customHeight="false" outlineLevel="0" collapsed="false">
      <c r="A157" s="2" t="str">
        <f aca="false">CONCATENATE("celexd:c_",B157)</f>
        <v>celexd:c_5_XG</v>
      </c>
      <c r="B157" s="2" t="s">
        <v>1874</v>
      </c>
      <c r="C157" s="2" t="str">
        <f aca="false">IF(NOT(ISBLANK(D157)),CONCATENATE("celexd:c_",D157),""  )</f>
        <v>celexd:c_5</v>
      </c>
      <c r="D157" s="2" t="n">
        <v>5</v>
      </c>
      <c r="E157" s="2" t="s">
        <v>1875</v>
      </c>
      <c r="H157" s="2" t="n">
        <v>5</v>
      </c>
      <c r="I157" s="2" t="s">
        <v>1876</v>
      </c>
      <c r="M157" s="2" t="s">
        <v>1650</v>
      </c>
      <c r="N157" s="2" t="n">
        <v>5</v>
      </c>
      <c r="O157" s="23" t="str">
        <f aca="false">CONCATENATE("celexd:class_",M157)</f>
        <v>celexd:class_5_CONSIL</v>
      </c>
    </row>
    <row r="158" customFormat="false" ht="23.85" hidden="false" customHeight="false" outlineLevel="0" collapsed="false">
      <c r="A158" s="2" t="str">
        <f aca="false">CONCATENATE("celexd:c_",B158)</f>
        <v>celexd:c_5_XG_OJC</v>
      </c>
      <c r="B158" s="2" t="s">
        <v>1877</v>
      </c>
      <c r="C158" s="2" t="str">
        <f aca="false">IF(NOT(ISBLANK(D158)),CONCATENATE("celexd:c_",D158),""  )</f>
        <v>celexd:c_5_XG</v>
      </c>
      <c r="D158" s="2" t="s">
        <v>1874</v>
      </c>
      <c r="E158" s="2" t="s">
        <v>1878</v>
      </c>
      <c r="F158" s="2" t="s">
        <v>1879</v>
      </c>
      <c r="H158" s="2" t="n">
        <v>5</v>
      </c>
      <c r="I158" s="2" t="s">
        <v>1876</v>
      </c>
      <c r="J158" s="2" t="s">
        <v>1395</v>
      </c>
      <c r="K158" s="2" t="s">
        <v>1395</v>
      </c>
      <c r="M158" s="2" t="s">
        <v>1650</v>
      </c>
      <c r="N158" s="2" t="n">
        <v>5</v>
      </c>
      <c r="O158" s="23" t="str">
        <f aca="false">CONCATENATE("celexd:class_",M158)</f>
        <v>celexd:class_5_CONSIL</v>
      </c>
    </row>
    <row r="159" customFormat="false" ht="23.85" hidden="false" customHeight="false" outlineLevel="0" collapsed="false">
      <c r="A159" s="2" t="str">
        <f aca="false">CONCATENATE("celexd:c_",B159)</f>
        <v>celexd:c_5_XG_OJL</v>
      </c>
      <c r="B159" s="2" t="s">
        <v>1880</v>
      </c>
      <c r="C159" s="2" t="str">
        <f aca="false">IF(NOT(ISBLANK(D159)),CONCATENATE("celexd:c_",D159),""  )</f>
        <v>celexd:c_5_XG</v>
      </c>
      <c r="D159" s="2" t="s">
        <v>1874</v>
      </c>
      <c r="E159" s="2" t="s">
        <v>1881</v>
      </c>
      <c r="F159" s="2" t="s">
        <v>1882</v>
      </c>
      <c r="G159" s="2" t="s">
        <v>1883</v>
      </c>
      <c r="H159" s="2" t="n">
        <v>5</v>
      </c>
      <c r="I159" s="2" t="s">
        <v>1876</v>
      </c>
      <c r="J159" s="2" t="s">
        <v>1395</v>
      </c>
      <c r="K159" s="2" t="s">
        <v>1395</v>
      </c>
      <c r="M159" s="2" t="s">
        <v>1657</v>
      </c>
      <c r="N159" s="2" t="n">
        <v>5</v>
      </c>
      <c r="O159" s="23" t="str">
        <f aca="false">CONCATENATE("celexd:class_",M159)</f>
        <v>celexd:class_5_ECSC</v>
      </c>
    </row>
    <row r="160" customFormat="false" ht="23.85" hidden="false" customHeight="false" outlineLevel="0" collapsed="false">
      <c r="A160" s="2" t="str">
        <f aca="false">CONCATENATE("celexd:c_",B160)</f>
        <v>celexd:c_5_XK</v>
      </c>
      <c r="B160" s="2" t="s">
        <v>1884</v>
      </c>
      <c r="C160" s="2" t="str">
        <f aca="false">IF(NOT(ISBLANK(D160)),CONCATENATE("celexd:c_",D160),""  )</f>
        <v>celexd:c_5</v>
      </c>
      <c r="D160" s="2" t="n">
        <v>5</v>
      </c>
      <c r="E160" s="2" t="s">
        <v>1885</v>
      </c>
      <c r="H160" s="2" t="n">
        <v>5</v>
      </c>
      <c r="I160" s="2" t="s">
        <v>1886</v>
      </c>
      <c r="M160" s="2" t="s">
        <v>1657</v>
      </c>
      <c r="N160" s="2" t="n">
        <v>5</v>
      </c>
      <c r="O160" s="23" t="str">
        <f aca="false">CONCATENATE("celexd:class_",M160)</f>
        <v>celexd:class_5_ECSC</v>
      </c>
    </row>
    <row r="161" customFormat="false" ht="35.05" hidden="false" customHeight="false" outlineLevel="0" collapsed="false">
      <c r="A161" s="2" t="str">
        <f aca="false">CONCATENATE("celexd:c_",B161)</f>
        <v>celexd:c_5_XK_OJC</v>
      </c>
      <c r="B161" s="2" t="s">
        <v>1887</v>
      </c>
      <c r="C161" s="2" t="str">
        <f aca="false">IF(NOT(ISBLANK(D161)),CONCATENATE("celexd:c_",D161),""  )</f>
        <v>celexd:c_5_XK</v>
      </c>
      <c r="D161" s="2" t="s">
        <v>1884</v>
      </c>
      <c r="E161" s="2" t="s">
        <v>1888</v>
      </c>
      <c r="F161" s="2" t="s">
        <v>1889</v>
      </c>
      <c r="H161" s="2" t="n">
        <v>5</v>
      </c>
      <c r="I161" s="2" t="s">
        <v>1886</v>
      </c>
      <c r="J161" s="2" t="s">
        <v>1395</v>
      </c>
      <c r="K161" s="2" t="s">
        <v>1395</v>
      </c>
      <c r="M161" s="2" t="s">
        <v>1663</v>
      </c>
      <c r="N161" s="2" t="n">
        <v>5</v>
      </c>
      <c r="O161" s="23" t="str">
        <f aca="false">CONCATENATE("celexd:class_",M161)</f>
        <v>celexd:class_5_EP</v>
      </c>
    </row>
    <row r="162" customFormat="false" ht="13.8" hidden="false" customHeight="false" outlineLevel="0" collapsed="false">
      <c r="A162" s="2" t="str">
        <f aca="false">CONCATENATE("celexd:c_",B162)</f>
        <v>celexd:c_5_XP</v>
      </c>
      <c r="B162" s="2" t="s">
        <v>1890</v>
      </c>
      <c r="C162" s="2" t="str">
        <f aca="false">IF(NOT(ISBLANK(D162)),CONCATENATE("celexd:c_",D162),""  )</f>
        <v>celexd:c_5</v>
      </c>
      <c r="D162" s="2" t="n">
        <v>5</v>
      </c>
      <c r="E162" s="2" t="s">
        <v>1891</v>
      </c>
      <c r="H162" s="2" t="n">
        <v>5</v>
      </c>
      <c r="I162" s="2" t="s">
        <v>1892</v>
      </c>
      <c r="M162" s="2" t="s">
        <v>1663</v>
      </c>
      <c r="N162" s="2" t="n">
        <v>5</v>
      </c>
      <c r="O162" s="23" t="str">
        <f aca="false">CONCATENATE("celexd:class_",M162)</f>
        <v>celexd:class_5_EP</v>
      </c>
    </row>
    <row r="163" customFormat="false" ht="23.85" hidden="false" customHeight="false" outlineLevel="0" collapsed="false">
      <c r="A163" s="2" t="str">
        <f aca="false">CONCATENATE("celexd:c_",B163)</f>
        <v>celexd:c_5_XP_OJC</v>
      </c>
      <c r="B163" s="2" t="s">
        <v>1893</v>
      </c>
      <c r="C163" s="2" t="str">
        <f aca="false">IF(NOT(ISBLANK(D163)),CONCATENATE("celexd:c_",D163),""  )</f>
        <v>celexd:c_5_XP</v>
      </c>
      <c r="D163" s="2" t="s">
        <v>1890</v>
      </c>
      <c r="E163" s="2" t="s">
        <v>1894</v>
      </c>
      <c r="F163" s="2" t="s">
        <v>1895</v>
      </c>
      <c r="H163" s="2" t="n">
        <v>5</v>
      </c>
      <c r="I163" s="2" t="s">
        <v>1892</v>
      </c>
      <c r="J163" s="2" t="s">
        <v>1395</v>
      </c>
      <c r="K163" s="2" t="s">
        <v>1395</v>
      </c>
      <c r="M163" s="2" t="s">
        <v>1677</v>
      </c>
      <c r="N163" s="2" t="n">
        <v>5</v>
      </c>
      <c r="O163" s="23" t="str">
        <f aca="false">CONCATENATE("celexd:class_",M163)</f>
        <v>celexd:class_5_COR</v>
      </c>
    </row>
    <row r="164" customFormat="false" ht="23.85" hidden="false" customHeight="false" outlineLevel="0" collapsed="false">
      <c r="A164" s="2" t="str">
        <f aca="false">CONCATENATE("celexd:c_",B164)</f>
        <v>celexd:c_5_XR</v>
      </c>
      <c r="B164" s="2" t="s">
        <v>1896</v>
      </c>
      <c r="C164" s="2" t="str">
        <f aca="false">IF(NOT(ISBLANK(D164)),CONCATENATE("celexd:c_",D164),""  )</f>
        <v>celexd:c_5</v>
      </c>
      <c r="D164" s="2" t="n">
        <v>5</v>
      </c>
      <c r="E164" s="2" t="s">
        <v>1897</v>
      </c>
      <c r="H164" s="2" t="n">
        <v>5</v>
      </c>
      <c r="I164" s="2" t="s">
        <v>1898</v>
      </c>
      <c r="M164" s="2" t="s">
        <v>1677</v>
      </c>
      <c r="N164" s="2" t="n">
        <v>5</v>
      </c>
      <c r="O164" s="23" t="str">
        <f aca="false">CONCATENATE("celexd:class_",M164)</f>
        <v>celexd:class_5_COR</v>
      </c>
    </row>
    <row r="165" customFormat="false" ht="23.85" hidden="false" customHeight="false" outlineLevel="0" collapsed="false">
      <c r="A165" s="2" t="str">
        <f aca="false">CONCATENATE("celexd:c_",B165)</f>
        <v>celexd:c_5_XR_OJC</v>
      </c>
      <c r="B165" s="2" t="s">
        <v>1899</v>
      </c>
      <c r="C165" s="2" t="str">
        <f aca="false">IF(NOT(ISBLANK(D165)),CONCATENATE("celexd:c_",D165),""  )</f>
        <v>celexd:c_5_XR</v>
      </c>
      <c r="D165" s="2" t="s">
        <v>1896</v>
      </c>
      <c r="E165" s="2" t="s">
        <v>1900</v>
      </c>
      <c r="F165" s="2" t="s">
        <v>1901</v>
      </c>
      <c r="G165" s="2" t="s">
        <v>1872</v>
      </c>
      <c r="H165" s="2" t="n">
        <v>5</v>
      </c>
      <c r="I165" s="2" t="s">
        <v>1898</v>
      </c>
      <c r="J165" s="2" t="s">
        <v>1395</v>
      </c>
      <c r="K165" s="2" t="s">
        <v>1395</v>
      </c>
      <c r="M165" s="2" t="s">
        <v>1685</v>
      </c>
      <c r="N165" s="2" t="n">
        <v>5</v>
      </c>
      <c r="O165" s="23" t="str">
        <f aca="false">CONCATENATE("celexd:class_",M165)</f>
        <v>celexd:class_5_OTHER</v>
      </c>
    </row>
    <row r="166" customFormat="false" ht="23.85" hidden="false" customHeight="false" outlineLevel="0" collapsed="false">
      <c r="A166" s="2" t="str">
        <f aca="false">CONCATENATE("celexd:c_",B166)</f>
        <v>celexd:c_5_XX</v>
      </c>
      <c r="B166" s="2" t="s">
        <v>1902</v>
      </c>
      <c r="C166" s="2" t="str">
        <f aca="false">IF(NOT(ISBLANK(D166)),CONCATENATE("celexd:c_",D166),""  )</f>
        <v>celexd:c_5</v>
      </c>
      <c r="D166" s="2" t="n">
        <v>5</v>
      </c>
      <c r="E166" s="2" t="s">
        <v>1361</v>
      </c>
      <c r="H166" s="2" t="n">
        <v>5</v>
      </c>
      <c r="I166" s="2" t="s">
        <v>1903</v>
      </c>
      <c r="M166" s="2" t="s">
        <v>1685</v>
      </c>
      <c r="N166" s="2" t="n">
        <v>5</v>
      </c>
      <c r="O166" s="23" t="str">
        <f aca="false">CONCATENATE("celexd:class_",M166)</f>
        <v>celexd:class_5_OTHER</v>
      </c>
    </row>
    <row r="167" customFormat="false" ht="23.85" hidden="false" customHeight="false" outlineLevel="0" collapsed="false">
      <c r="A167" s="2" t="str">
        <f aca="false">CONCATENATE("celexd:c_",B167)</f>
        <v>celexd:c_5_XX_OJC</v>
      </c>
      <c r="B167" s="2" t="s">
        <v>1904</v>
      </c>
      <c r="C167" s="2" t="str">
        <f aca="false">IF(NOT(ISBLANK(D167)),CONCATENATE("celexd:c_",D167),""  )</f>
        <v>celexd:c_5_XX</v>
      </c>
      <c r="D167" s="2" t="s">
        <v>1902</v>
      </c>
      <c r="E167" s="2" t="s">
        <v>1612</v>
      </c>
      <c r="F167" s="2" t="s">
        <v>1905</v>
      </c>
      <c r="G167" s="2" t="s">
        <v>1452</v>
      </c>
      <c r="H167" s="2" t="n">
        <v>5</v>
      </c>
      <c r="I167" s="2" t="s">
        <v>1903</v>
      </c>
      <c r="J167" s="2" t="s">
        <v>1395</v>
      </c>
      <c r="K167" s="2" t="s">
        <v>1395</v>
      </c>
      <c r="M167" s="2" t="s">
        <v>1685</v>
      </c>
      <c r="N167" s="2" t="n">
        <v>5</v>
      </c>
      <c r="O167" s="23" t="str">
        <f aca="false">CONCATENATE("celexd:class_",M167)</f>
        <v>celexd:class_5_OTHER</v>
      </c>
    </row>
    <row r="168" customFormat="false" ht="13.8" hidden="false" customHeight="false" outlineLevel="0" collapsed="false">
      <c r="A168" s="2" t="str">
        <f aca="false">CONCATENATE("celexd:c_",B168)</f>
        <v>celexd:c_5_XX_OJL</v>
      </c>
      <c r="B168" s="2" t="s">
        <v>1906</v>
      </c>
      <c r="C168" s="2" t="str">
        <f aca="false">IF(NOT(ISBLANK(D168)),CONCATENATE("celexd:c_",D168),""  )</f>
        <v>celexd:c_5_XX</v>
      </c>
      <c r="D168" s="2" t="s">
        <v>1902</v>
      </c>
      <c r="E168" s="2" t="s">
        <v>1579</v>
      </c>
      <c r="F168" s="2" t="s">
        <v>1907</v>
      </c>
      <c r="H168" s="2" t="n">
        <v>5</v>
      </c>
      <c r="I168" s="2" t="s">
        <v>1903</v>
      </c>
      <c r="J168" s="2" t="s">
        <v>1395</v>
      </c>
      <c r="K168" s="2" t="s">
        <v>1395</v>
      </c>
      <c r="M168" s="2" t="s">
        <v>1908</v>
      </c>
      <c r="N168" s="2" t="n">
        <v>6</v>
      </c>
      <c r="O168" s="23" t="str">
        <f aca="false">CONCATENATE("celexd:class_",M168)</f>
        <v>celexd:class_6_CJ</v>
      </c>
    </row>
    <row r="169" customFormat="false" ht="13.8" hidden="false" customHeight="false" outlineLevel="0" collapsed="false">
      <c r="A169" s="2" t="str">
        <f aca="false">CONCATENATE("celexd:c_",B169)</f>
        <v>celexd:c_6_CA</v>
      </c>
      <c r="B169" s="2" t="s">
        <v>1909</v>
      </c>
      <c r="C169" s="2" t="str">
        <f aca="false">IF(NOT(ISBLANK(D169)),CONCATENATE("celexd:c_",D169),""  )</f>
        <v>celexd:c_6</v>
      </c>
      <c r="D169" s="2" t="n">
        <v>6</v>
      </c>
      <c r="E169" s="2" t="s">
        <v>1910</v>
      </c>
      <c r="H169" s="2" t="n">
        <v>6</v>
      </c>
      <c r="I169" s="2" t="s">
        <v>1911</v>
      </c>
      <c r="M169" s="2" t="s">
        <v>1908</v>
      </c>
      <c r="N169" s="2" t="n">
        <v>6</v>
      </c>
      <c r="O169" s="23" t="str">
        <f aca="false">CONCATENATE("celexd:class_",M169)</f>
        <v>celexd:class_6_CJ</v>
      </c>
    </row>
    <row r="170" customFormat="false" ht="35.05" hidden="false" customHeight="false" outlineLevel="0" collapsed="false">
      <c r="A170" s="2" t="str">
        <f aca="false">CONCATENATE("celexd:c_",B170)</f>
        <v>celexd:c_6_CA_OJC</v>
      </c>
      <c r="B170" s="2" t="s">
        <v>1912</v>
      </c>
      <c r="C170" s="2" t="str">
        <f aca="false">IF(NOT(ISBLANK(D170)),CONCATENATE("celexd:c_",D170),""  )</f>
        <v>celexd:c_6_CA</v>
      </c>
      <c r="D170" s="2" t="s">
        <v>1909</v>
      </c>
      <c r="E170" s="2" t="s">
        <v>1913</v>
      </c>
      <c r="F170" s="2" t="s">
        <v>1914</v>
      </c>
      <c r="H170" s="2" t="n">
        <v>6</v>
      </c>
      <c r="I170" s="2" t="s">
        <v>1911</v>
      </c>
      <c r="J170" s="2" t="s">
        <v>1688</v>
      </c>
      <c r="K170" s="2" t="s">
        <v>1688</v>
      </c>
      <c r="M170" s="2" t="s">
        <v>1908</v>
      </c>
      <c r="N170" s="2" t="n">
        <v>6</v>
      </c>
      <c r="O170" s="23" t="str">
        <f aca="false">CONCATENATE("celexd:class_",M170)</f>
        <v>celexd:class_6_CJ</v>
      </c>
    </row>
    <row r="171" customFormat="false" ht="13.8" hidden="false" customHeight="false" outlineLevel="0" collapsed="false">
      <c r="A171" s="2" t="str">
        <f aca="false">CONCATENATE("celexd:c_",B171)</f>
        <v>celexd:c_6_CB</v>
      </c>
      <c r="B171" s="2" t="s">
        <v>1915</v>
      </c>
      <c r="C171" s="2" t="str">
        <f aca="false">IF(NOT(ISBLANK(D171)),CONCATENATE("celexd:c_",D171),""  )</f>
        <v>celexd:c_6</v>
      </c>
      <c r="D171" s="2" t="n">
        <v>6</v>
      </c>
      <c r="E171" s="2" t="s">
        <v>1916</v>
      </c>
      <c r="H171" s="2" t="n">
        <v>6</v>
      </c>
      <c r="I171" s="2" t="s">
        <v>1917</v>
      </c>
      <c r="M171" s="2" t="s">
        <v>1908</v>
      </c>
      <c r="N171" s="2" t="n">
        <v>6</v>
      </c>
      <c r="O171" s="23" t="str">
        <f aca="false">CONCATENATE("celexd:class_",M171)</f>
        <v>celexd:class_6_CJ</v>
      </c>
    </row>
    <row r="172" customFormat="false" ht="23.85" hidden="false" customHeight="false" outlineLevel="0" collapsed="false">
      <c r="A172" s="2" t="str">
        <f aca="false">CONCATENATE("celexd:c_",B172)</f>
        <v>celexd:c_6_CB_OJC</v>
      </c>
      <c r="B172" s="2" t="s">
        <v>1918</v>
      </c>
      <c r="C172" s="2" t="str">
        <f aca="false">IF(NOT(ISBLANK(D172)),CONCATENATE("celexd:c_",D172),""  )</f>
        <v>celexd:c_6_CB</v>
      </c>
      <c r="D172" s="2" t="s">
        <v>1915</v>
      </c>
      <c r="E172" s="2" t="s">
        <v>1919</v>
      </c>
      <c r="F172" s="2" t="s">
        <v>1920</v>
      </c>
      <c r="H172" s="2" t="n">
        <v>6</v>
      </c>
      <c r="I172" s="2" t="s">
        <v>1917</v>
      </c>
      <c r="J172" s="2" t="s">
        <v>1688</v>
      </c>
      <c r="K172" s="2" t="s">
        <v>1688</v>
      </c>
      <c r="M172" s="2" t="s">
        <v>1908</v>
      </c>
      <c r="N172" s="2" t="n">
        <v>6</v>
      </c>
      <c r="O172" s="23" t="str">
        <f aca="false">CONCATENATE("celexd:class_",M172)</f>
        <v>celexd:class_6_CJ</v>
      </c>
    </row>
    <row r="173" customFormat="false" ht="13.8" hidden="false" customHeight="false" outlineLevel="0" collapsed="false">
      <c r="A173" s="2" t="str">
        <f aca="false">CONCATENATE("celexd:c_",B173)</f>
        <v>celexd:c_6_CC</v>
      </c>
      <c r="B173" s="2" t="s">
        <v>1921</v>
      </c>
      <c r="C173" s="2" t="str">
        <f aca="false">IF(NOT(ISBLANK(D173)),CONCATENATE("celexd:c_",D173),""  )</f>
        <v>celexd:c_6</v>
      </c>
      <c r="D173" s="2" t="n">
        <v>6</v>
      </c>
      <c r="E173" s="2" t="s">
        <v>1922</v>
      </c>
      <c r="H173" s="2" t="n">
        <v>6</v>
      </c>
      <c r="I173" s="2" t="s">
        <v>123</v>
      </c>
      <c r="M173" s="2" t="s">
        <v>1908</v>
      </c>
      <c r="N173" s="2" t="n">
        <v>6</v>
      </c>
      <c r="O173" s="23" t="str">
        <f aca="false">CONCATENATE("celexd:class_",M173)</f>
        <v>celexd:class_6_CJ</v>
      </c>
    </row>
    <row r="174" customFormat="false" ht="46.25" hidden="false" customHeight="false" outlineLevel="0" collapsed="false">
      <c r="A174" s="2" t="str">
        <f aca="false">CONCATENATE("celexd:c_",B174)</f>
        <v>celexd:c_6_CC_EUR</v>
      </c>
      <c r="B174" s="2" t="s">
        <v>1923</v>
      </c>
      <c r="C174" s="2" t="str">
        <f aca="false">IF(NOT(ISBLANK(D174)),CONCATENATE("celexd:c_",D174),""  )</f>
        <v>celexd:c_6_CC</v>
      </c>
      <c r="D174" s="2" t="s">
        <v>1921</v>
      </c>
      <c r="E174" s="2" t="s">
        <v>1924</v>
      </c>
      <c r="F174" s="2" t="s">
        <v>1925</v>
      </c>
      <c r="H174" s="2" t="n">
        <v>6</v>
      </c>
      <c r="I174" s="2" t="s">
        <v>123</v>
      </c>
      <c r="J174" s="2" t="s">
        <v>1688</v>
      </c>
      <c r="K174" s="2" t="s">
        <v>1688</v>
      </c>
      <c r="M174" s="2" t="s">
        <v>1908</v>
      </c>
      <c r="N174" s="2" t="n">
        <v>6</v>
      </c>
      <c r="O174" s="23" t="str">
        <f aca="false">CONCATENATE("celexd:class_",M174)</f>
        <v>celexd:class_6_CJ</v>
      </c>
    </row>
    <row r="175" customFormat="false" ht="13.8" hidden="false" customHeight="false" outlineLevel="0" collapsed="false">
      <c r="A175" s="2" t="str">
        <f aca="false">CONCATENATE("celexd:c_",B175)</f>
        <v>celexd:c_6_CD</v>
      </c>
      <c r="B175" s="2" t="s">
        <v>1926</v>
      </c>
      <c r="C175" s="2" t="str">
        <f aca="false">IF(NOT(ISBLANK(D175)),CONCATENATE("celexd:c_",D175),""  )</f>
        <v>celexd:c_6</v>
      </c>
      <c r="D175" s="2" t="n">
        <v>6</v>
      </c>
      <c r="E175" s="2" t="s">
        <v>1927</v>
      </c>
      <c r="H175" s="2" t="n">
        <v>6</v>
      </c>
      <c r="I175" s="2" t="s">
        <v>1928</v>
      </c>
      <c r="M175" s="2" t="s">
        <v>1908</v>
      </c>
      <c r="N175" s="2" t="n">
        <v>6</v>
      </c>
      <c r="O175" s="23" t="str">
        <f aca="false">CONCATENATE("celexd:class_",M175)</f>
        <v>celexd:class_6_CJ</v>
      </c>
    </row>
    <row r="176" customFormat="false" ht="46.25" hidden="false" customHeight="false" outlineLevel="0" collapsed="false">
      <c r="A176" s="2" t="str">
        <f aca="false">CONCATENATE("celexd:c_",B176)</f>
        <v>celexd:c_6_CD_EUR</v>
      </c>
      <c r="B176" s="2" t="s">
        <v>1929</v>
      </c>
      <c r="C176" s="2" t="str">
        <f aca="false">IF(NOT(ISBLANK(D176)),CONCATENATE("celexd:c_",D176),""  )</f>
        <v>celexd:c_6_CD</v>
      </c>
      <c r="D176" s="2" t="s">
        <v>1926</v>
      </c>
      <c r="E176" s="2" t="s">
        <v>1930</v>
      </c>
      <c r="F176" s="2" t="s">
        <v>1931</v>
      </c>
      <c r="H176" s="2" t="n">
        <v>6</v>
      </c>
      <c r="I176" s="2" t="s">
        <v>1928</v>
      </c>
      <c r="J176" s="2" t="s">
        <v>1688</v>
      </c>
      <c r="K176" s="2" t="s">
        <v>1688</v>
      </c>
      <c r="M176" s="2" t="s">
        <v>1908</v>
      </c>
      <c r="N176" s="2" t="n">
        <v>6</v>
      </c>
      <c r="O176" s="23" t="str">
        <f aca="false">CONCATENATE("celexd:class_",M176)</f>
        <v>celexd:class_6_CJ</v>
      </c>
    </row>
    <row r="177" customFormat="false" ht="13.8" hidden="false" customHeight="false" outlineLevel="0" collapsed="false">
      <c r="A177" s="2" t="str">
        <f aca="false">CONCATENATE("celexd:c_",B177)</f>
        <v>celexd:c_6_CG</v>
      </c>
      <c r="B177" s="2" t="s">
        <v>1932</v>
      </c>
      <c r="C177" s="2" t="str">
        <f aca="false">IF(NOT(ISBLANK(D177)),CONCATENATE("celexd:c_",D177),""  )</f>
        <v>celexd:c_6</v>
      </c>
      <c r="D177" s="2" t="n">
        <v>6</v>
      </c>
      <c r="E177" s="2" t="s">
        <v>1933</v>
      </c>
      <c r="H177" s="2" t="n">
        <v>6</v>
      </c>
      <c r="I177" s="2" t="s">
        <v>1934</v>
      </c>
      <c r="M177" s="2" t="s">
        <v>1908</v>
      </c>
      <c r="N177" s="2" t="n">
        <v>6</v>
      </c>
      <c r="O177" s="23" t="str">
        <f aca="false">CONCATENATE("celexd:class_",M177)</f>
        <v>celexd:class_6_CJ</v>
      </c>
    </row>
    <row r="178" customFormat="false" ht="46.25" hidden="false" customHeight="false" outlineLevel="0" collapsed="false">
      <c r="A178" s="2" t="str">
        <f aca="false">CONCATENATE("celexd:c_",B178)</f>
        <v>celexd:c_6_CG_OJC</v>
      </c>
      <c r="B178" s="2" t="s">
        <v>1935</v>
      </c>
      <c r="C178" s="2" t="str">
        <f aca="false">IF(NOT(ISBLANK(D178)),CONCATENATE("celexd:c_",D178),""  )</f>
        <v>celexd:c_6_CG</v>
      </c>
      <c r="D178" s="2" t="s">
        <v>1932</v>
      </c>
      <c r="E178" s="2" t="s">
        <v>1936</v>
      </c>
      <c r="F178" s="2" t="s">
        <v>1937</v>
      </c>
      <c r="H178" s="2" t="n">
        <v>6</v>
      </c>
      <c r="I178" s="2" t="s">
        <v>1934</v>
      </c>
      <c r="J178" s="2" t="s">
        <v>1938</v>
      </c>
      <c r="K178" s="2" t="s">
        <v>1938</v>
      </c>
      <c r="M178" s="2" t="s">
        <v>1908</v>
      </c>
      <c r="N178" s="2" t="n">
        <v>6</v>
      </c>
      <c r="O178" s="23" t="str">
        <f aca="false">CONCATENATE("celexd:class_",M178)</f>
        <v>celexd:class_6_CJ</v>
      </c>
    </row>
    <row r="179" customFormat="false" ht="13.8" hidden="false" customHeight="false" outlineLevel="0" collapsed="false">
      <c r="A179" s="2" t="str">
        <f aca="false">CONCATENATE("celexd:c_",B179)</f>
        <v>celexd:c_6_CJ</v>
      </c>
      <c r="B179" s="2" t="s">
        <v>1908</v>
      </c>
      <c r="C179" s="2" t="str">
        <f aca="false">IF(NOT(ISBLANK(D179)),CONCATENATE("celexd:c_",D179),""  )</f>
        <v>celexd:c_6</v>
      </c>
      <c r="D179" s="2" t="n">
        <v>6</v>
      </c>
      <c r="E179" s="2" t="s">
        <v>1939</v>
      </c>
      <c r="H179" s="2" t="n">
        <v>6</v>
      </c>
      <c r="I179" s="2" t="s">
        <v>1940</v>
      </c>
      <c r="M179" s="2" t="s">
        <v>1908</v>
      </c>
      <c r="N179" s="2" t="n">
        <v>6</v>
      </c>
      <c r="O179" s="23" t="str">
        <f aca="false">CONCATENATE("celexd:class_",M179)</f>
        <v>celexd:class_6_CJ</v>
      </c>
    </row>
    <row r="180" customFormat="false" ht="46.25" hidden="false" customHeight="false" outlineLevel="0" collapsed="false">
      <c r="A180" s="2" t="str">
        <f aca="false">CONCATENATE("celexd:c_",B180)</f>
        <v>celexd:c_6_CJ_EUR</v>
      </c>
      <c r="B180" s="2" t="s">
        <v>1941</v>
      </c>
      <c r="C180" s="2" t="str">
        <f aca="false">IF(NOT(ISBLANK(D180)),CONCATENATE("celexd:c_",D180),""  )</f>
        <v>celexd:c_6_CJ</v>
      </c>
      <c r="D180" s="2" t="s">
        <v>1908</v>
      </c>
      <c r="E180" s="2" t="s">
        <v>1942</v>
      </c>
      <c r="F180" s="2" t="s">
        <v>1943</v>
      </c>
      <c r="H180" s="2" t="n">
        <v>6</v>
      </c>
      <c r="I180" s="2" t="s">
        <v>1940</v>
      </c>
      <c r="J180" s="2" t="s">
        <v>1688</v>
      </c>
      <c r="K180" s="2" t="s">
        <v>1688</v>
      </c>
      <c r="M180" s="2" t="s">
        <v>1908</v>
      </c>
      <c r="N180" s="2" t="n">
        <v>6</v>
      </c>
      <c r="O180" s="23" t="str">
        <f aca="false">CONCATENATE("celexd:class_",M180)</f>
        <v>celexd:class_6_CJ</v>
      </c>
    </row>
    <row r="181" customFormat="false" ht="13.8" hidden="false" customHeight="false" outlineLevel="0" collapsed="false">
      <c r="A181" s="2" t="str">
        <f aca="false">CONCATENATE("celexd:c_",B181)</f>
        <v>celexd:c_6_CN</v>
      </c>
      <c r="B181" s="2" t="s">
        <v>1944</v>
      </c>
      <c r="C181" s="2" t="str">
        <f aca="false">IF(NOT(ISBLANK(D181)),CONCATENATE("celexd:c_",D181),""  )</f>
        <v>celexd:c_6</v>
      </c>
      <c r="D181" s="2" t="n">
        <v>6</v>
      </c>
      <c r="E181" s="2" t="s">
        <v>1945</v>
      </c>
      <c r="H181" s="2" t="n">
        <v>6</v>
      </c>
      <c r="I181" s="2" t="s">
        <v>1946</v>
      </c>
      <c r="M181" s="2" t="s">
        <v>1908</v>
      </c>
      <c r="N181" s="2" t="n">
        <v>6</v>
      </c>
      <c r="O181" s="23" t="str">
        <f aca="false">CONCATENATE("celexd:class_",M181)</f>
        <v>celexd:class_6_CJ</v>
      </c>
    </row>
    <row r="182" customFormat="false" ht="23.85" hidden="false" customHeight="false" outlineLevel="0" collapsed="false">
      <c r="A182" s="2" t="str">
        <f aca="false">CONCATENATE("celexd:c_",B182)</f>
        <v>celexd:c_6_CN_OJC</v>
      </c>
      <c r="B182" s="2" t="s">
        <v>1947</v>
      </c>
      <c r="C182" s="2" t="str">
        <f aca="false">IF(NOT(ISBLANK(D182)),CONCATENATE("celexd:c_",D182),""  )</f>
        <v>celexd:c_6_CN</v>
      </c>
      <c r="D182" s="2" t="s">
        <v>1944</v>
      </c>
      <c r="E182" s="2" t="s">
        <v>1948</v>
      </c>
      <c r="F182" s="2" t="s">
        <v>1949</v>
      </c>
      <c r="H182" s="2" t="n">
        <v>6</v>
      </c>
      <c r="I182" s="2" t="s">
        <v>1946</v>
      </c>
      <c r="J182" s="2" t="s">
        <v>1688</v>
      </c>
      <c r="K182" s="2" t="s">
        <v>1688</v>
      </c>
      <c r="M182" s="2" t="s">
        <v>1908</v>
      </c>
      <c r="N182" s="2" t="n">
        <v>6</v>
      </c>
      <c r="O182" s="23" t="str">
        <f aca="false">CONCATENATE("celexd:class_",M182)</f>
        <v>celexd:class_6_CJ</v>
      </c>
    </row>
    <row r="183" customFormat="false" ht="13.8" hidden="false" customHeight="false" outlineLevel="0" collapsed="false">
      <c r="A183" s="2" t="str">
        <f aca="false">CONCATENATE("celexd:c_",B183)</f>
        <v>celexd:c_6_CO</v>
      </c>
      <c r="B183" s="2" t="s">
        <v>1950</v>
      </c>
      <c r="C183" s="2" t="str">
        <f aca="false">IF(NOT(ISBLANK(D183)),CONCATENATE("celexd:c_",D183),""  )</f>
        <v>celexd:c_6</v>
      </c>
      <c r="D183" s="2" t="n">
        <v>6</v>
      </c>
      <c r="E183" s="2" t="s">
        <v>773</v>
      </c>
      <c r="H183" s="2" t="n">
        <v>6</v>
      </c>
      <c r="I183" s="2" t="s">
        <v>1951</v>
      </c>
      <c r="M183" s="2" t="s">
        <v>1908</v>
      </c>
      <c r="N183" s="2" t="n">
        <v>6</v>
      </c>
      <c r="O183" s="23" t="str">
        <f aca="false">CONCATENATE("celexd:class_",M183)</f>
        <v>celexd:class_6_CJ</v>
      </c>
    </row>
    <row r="184" customFormat="false" ht="46.25" hidden="false" customHeight="false" outlineLevel="0" collapsed="false">
      <c r="A184" s="2" t="str">
        <f aca="false">CONCATENATE("celexd:c_",B184)</f>
        <v>celexd:c_6_CO_EUR</v>
      </c>
      <c r="B184" s="2" t="s">
        <v>1952</v>
      </c>
      <c r="C184" s="2" t="str">
        <f aca="false">IF(NOT(ISBLANK(D184)),CONCATENATE("celexd:c_",D184),""  )</f>
        <v>celexd:c_6_CO</v>
      </c>
      <c r="D184" s="2" t="s">
        <v>1950</v>
      </c>
      <c r="E184" s="2" t="s">
        <v>1953</v>
      </c>
      <c r="F184" s="2" t="s">
        <v>1954</v>
      </c>
      <c r="H184" s="2" t="n">
        <v>6</v>
      </c>
      <c r="I184" s="2" t="s">
        <v>1951</v>
      </c>
      <c r="J184" s="2" t="s">
        <v>1688</v>
      </c>
      <c r="K184" s="2" t="s">
        <v>1688</v>
      </c>
      <c r="M184" s="2" t="s">
        <v>1908</v>
      </c>
      <c r="N184" s="2" t="n">
        <v>6</v>
      </c>
      <c r="O184" s="23" t="str">
        <f aca="false">CONCATENATE("celexd:class_",M184)</f>
        <v>celexd:class_6_CJ</v>
      </c>
    </row>
    <row r="185" customFormat="false" ht="13.8" hidden="false" customHeight="false" outlineLevel="0" collapsed="false">
      <c r="A185" s="2" t="str">
        <f aca="false">CONCATENATE("celexd:c_",B185)</f>
        <v>celexd:c_6_CP</v>
      </c>
      <c r="B185" s="2" t="s">
        <v>1955</v>
      </c>
      <c r="C185" s="2" t="str">
        <f aca="false">IF(NOT(ISBLANK(D185)),CONCATENATE("celexd:c_",D185),""  )</f>
        <v>celexd:c_6</v>
      </c>
      <c r="D185" s="2" t="n">
        <v>6</v>
      </c>
      <c r="E185" s="2" t="s">
        <v>1956</v>
      </c>
      <c r="H185" s="2" t="n">
        <v>6</v>
      </c>
      <c r="I185" s="2" t="s">
        <v>1957</v>
      </c>
      <c r="M185" s="2" t="s">
        <v>1908</v>
      </c>
      <c r="N185" s="2" t="n">
        <v>6</v>
      </c>
      <c r="O185" s="23" t="str">
        <f aca="false">CONCATENATE("celexd:class_",M185)</f>
        <v>celexd:class_6_CJ</v>
      </c>
    </row>
    <row r="186" customFormat="false" ht="46.25" hidden="false" customHeight="false" outlineLevel="0" collapsed="false">
      <c r="A186" s="2" t="str">
        <f aca="false">CONCATENATE("celexd:c_",B186)</f>
        <v>celexd:c_6_CP_EUR</v>
      </c>
      <c r="B186" s="2" t="s">
        <v>1958</v>
      </c>
      <c r="C186" s="2" t="str">
        <f aca="false">IF(NOT(ISBLANK(D186)),CONCATENATE("celexd:c_",D186),""  )</f>
        <v>celexd:c_6_CP</v>
      </c>
      <c r="D186" s="2" t="s">
        <v>1955</v>
      </c>
      <c r="E186" s="2" t="s">
        <v>1959</v>
      </c>
      <c r="F186" s="2" t="s">
        <v>1960</v>
      </c>
      <c r="H186" s="2" t="n">
        <v>6</v>
      </c>
      <c r="I186" s="2" t="s">
        <v>1957</v>
      </c>
      <c r="J186" s="2" t="s">
        <v>1688</v>
      </c>
      <c r="K186" s="2" t="s">
        <v>1688</v>
      </c>
      <c r="M186" s="2" t="s">
        <v>1908</v>
      </c>
      <c r="N186" s="2" t="n">
        <v>6</v>
      </c>
      <c r="O186" s="23" t="str">
        <f aca="false">CONCATENATE("celexd:class_",M186)</f>
        <v>celexd:class_6_CJ</v>
      </c>
    </row>
    <row r="187" customFormat="false" ht="13.8" hidden="false" customHeight="false" outlineLevel="0" collapsed="false">
      <c r="A187" s="2" t="str">
        <f aca="false">CONCATENATE("celexd:c_",B187)</f>
        <v>celexd:c_6_CS</v>
      </c>
      <c r="B187" s="2" t="s">
        <v>1961</v>
      </c>
      <c r="C187" s="2" t="str">
        <f aca="false">IF(NOT(ISBLANK(D187)),CONCATENATE("celexd:c_",D187),""  )</f>
        <v>celexd:c_6</v>
      </c>
      <c r="D187" s="2" t="n">
        <v>6</v>
      </c>
      <c r="E187" s="2" t="s">
        <v>1962</v>
      </c>
      <c r="H187" s="2" t="n">
        <v>6</v>
      </c>
      <c r="I187" s="2" t="s">
        <v>1963</v>
      </c>
      <c r="M187" s="2" t="s">
        <v>1908</v>
      </c>
      <c r="N187" s="2" t="n">
        <v>6</v>
      </c>
      <c r="O187" s="23" t="str">
        <f aca="false">CONCATENATE("celexd:class_",M187)</f>
        <v>celexd:class_6_CJ</v>
      </c>
    </row>
    <row r="188" customFormat="false" ht="57.45" hidden="false" customHeight="false" outlineLevel="0" collapsed="false">
      <c r="A188" s="2" t="str">
        <f aca="false">CONCATENATE("celexd:c_",B188)</f>
        <v>celexd:c_6_CS_EUR</v>
      </c>
      <c r="B188" s="2" t="s">
        <v>1964</v>
      </c>
      <c r="C188" s="2" t="str">
        <f aca="false">IF(NOT(ISBLANK(D188)),CONCATENATE("celexd:c_",D188),""  )</f>
        <v>celexd:c_6_CS</v>
      </c>
      <c r="D188" s="2" t="s">
        <v>1961</v>
      </c>
      <c r="E188" s="2" t="s">
        <v>1965</v>
      </c>
      <c r="F188" s="2" t="s">
        <v>1966</v>
      </c>
      <c r="H188" s="2" t="n">
        <v>6</v>
      </c>
      <c r="I188" s="2" t="s">
        <v>1963</v>
      </c>
      <c r="J188" s="2" t="s">
        <v>1688</v>
      </c>
      <c r="K188" s="2" t="s">
        <v>1688</v>
      </c>
      <c r="M188" s="2" t="s">
        <v>1908</v>
      </c>
      <c r="N188" s="2" t="n">
        <v>6</v>
      </c>
      <c r="O188" s="23" t="str">
        <f aca="false">CONCATENATE("celexd:class_",M188)</f>
        <v>celexd:class_6_CJ</v>
      </c>
    </row>
    <row r="189" customFormat="false" ht="13.8" hidden="false" customHeight="false" outlineLevel="0" collapsed="false">
      <c r="A189" s="2" t="str">
        <f aca="false">CONCATENATE("celexd:c_",B189)</f>
        <v>celexd:c_6_CT</v>
      </c>
      <c r="B189" s="2" t="s">
        <v>1967</v>
      </c>
      <c r="C189" s="2" t="str">
        <f aca="false">IF(NOT(ISBLANK(D189)),CONCATENATE("celexd:c_",D189),""  )</f>
        <v>celexd:c_6</v>
      </c>
      <c r="D189" s="2" t="n">
        <v>6</v>
      </c>
      <c r="E189" s="2" t="s">
        <v>1968</v>
      </c>
      <c r="H189" s="2" t="n">
        <v>6</v>
      </c>
      <c r="I189" s="2" t="s">
        <v>116</v>
      </c>
      <c r="M189" s="2" t="s">
        <v>1908</v>
      </c>
      <c r="N189" s="2" t="n">
        <v>6</v>
      </c>
      <c r="O189" s="23" t="str">
        <f aca="false">CONCATENATE("celexd:class_",M189)</f>
        <v>celexd:class_6_CJ</v>
      </c>
    </row>
    <row r="190" customFormat="false" ht="46.25" hidden="false" customHeight="false" outlineLevel="0" collapsed="false">
      <c r="A190" s="2" t="str">
        <f aca="false">CONCATENATE("celexd:c_",B190)</f>
        <v>celexd:c_6_CT_EUR</v>
      </c>
      <c r="B190" s="2" t="s">
        <v>1969</v>
      </c>
      <c r="C190" s="2" t="str">
        <f aca="false">IF(NOT(ISBLANK(D190)),CONCATENATE("celexd:c_",D190),""  )</f>
        <v>celexd:c_6_CT</v>
      </c>
      <c r="D190" s="2" t="s">
        <v>1967</v>
      </c>
      <c r="E190" s="2" t="s">
        <v>1970</v>
      </c>
      <c r="F190" s="2" t="s">
        <v>1971</v>
      </c>
      <c r="H190" s="2" t="n">
        <v>6</v>
      </c>
      <c r="I190" s="2" t="s">
        <v>116</v>
      </c>
      <c r="J190" s="2" t="s">
        <v>1688</v>
      </c>
      <c r="K190" s="2" t="s">
        <v>1688</v>
      </c>
      <c r="M190" s="2" t="s">
        <v>1908</v>
      </c>
      <c r="N190" s="2" t="n">
        <v>6</v>
      </c>
      <c r="O190" s="23" t="str">
        <f aca="false">CONCATENATE("celexd:class_",M190)</f>
        <v>celexd:class_6_CJ</v>
      </c>
    </row>
    <row r="191" customFormat="false" ht="13.8" hidden="false" customHeight="false" outlineLevel="0" collapsed="false">
      <c r="A191" s="2" t="str">
        <f aca="false">CONCATENATE("celexd:c_",B191)</f>
        <v>celexd:c_6_CU</v>
      </c>
      <c r="B191" s="2" t="s">
        <v>1972</v>
      </c>
      <c r="C191" s="2" t="str">
        <f aca="false">IF(NOT(ISBLANK(D191)),CONCATENATE("celexd:c_",D191),""  )</f>
        <v>celexd:c_6</v>
      </c>
      <c r="D191" s="2" t="n">
        <v>6</v>
      </c>
      <c r="E191" s="2" t="s">
        <v>1973</v>
      </c>
      <c r="H191" s="2" t="n">
        <v>6</v>
      </c>
      <c r="I191" s="2" t="s">
        <v>1974</v>
      </c>
      <c r="M191" s="2" t="s">
        <v>1908</v>
      </c>
      <c r="N191" s="2" t="n">
        <v>6</v>
      </c>
      <c r="O191" s="23" t="str">
        <f aca="false">CONCATENATE("celexd:class_",M191)</f>
        <v>celexd:class_6_CJ</v>
      </c>
    </row>
    <row r="192" customFormat="false" ht="23.85" hidden="false" customHeight="false" outlineLevel="0" collapsed="false">
      <c r="A192" s="2" t="str">
        <f aca="false">CONCATENATE("celexd:c_",B192)</f>
        <v>celexd:c_6_CU_OJC</v>
      </c>
      <c r="B192" s="2" t="s">
        <v>1975</v>
      </c>
      <c r="C192" s="2" t="str">
        <f aca="false">IF(NOT(ISBLANK(D192)),CONCATENATE("celexd:c_",D192),""  )</f>
        <v>celexd:c_6_CU</v>
      </c>
      <c r="D192" s="2" t="s">
        <v>1972</v>
      </c>
      <c r="E192" s="2" t="s">
        <v>1976</v>
      </c>
      <c r="F192" s="2" t="s">
        <v>1977</v>
      </c>
      <c r="H192" s="2" t="n">
        <v>6</v>
      </c>
      <c r="I192" s="2" t="s">
        <v>1974</v>
      </c>
      <c r="J192" s="2" t="s">
        <v>1938</v>
      </c>
      <c r="K192" s="2" t="s">
        <v>1938</v>
      </c>
      <c r="M192" s="2" t="s">
        <v>1908</v>
      </c>
      <c r="N192" s="2" t="n">
        <v>6</v>
      </c>
      <c r="O192" s="23" t="str">
        <f aca="false">CONCATENATE("celexd:class_",M192)</f>
        <v>celexd:class_6_CJ</v>
      </c>
    </row>
    <row r="193" customFormat="false" ht="13.8" hidden="false" customHeight="false" outlineLevel="0" collapsed="false">
      <c r="A193" s="2" t="str">
        <f aca="false">CONCATENATE("celexd:c_",B193)</f>
        <v>celexd:c_6_CV</v>
      </c>
      <c r="B193" s="2" t="s">
        <v>1978</v>
      </c>
      <c r="C193" s="2" t="str">
        <f aca="false">IF(NOT(ISBLANK(D193)),CONCATENATE("celexd:c_",D193),""  )</f>
        <v>celexd:c_6</v>
      </c>
      <c r="D193" s="2" t="n">
        <v>6</v>
      </c>
      <c r="E193" s="2" t="s">
        <v>1979</v>
      </c>
      <c r="H193" s="2" t="n">
        <v>6</v>
      </c>
      <c r="I193" s="2" t="s">
        <v>1980</v>
      </c>
      <c r="M193" s="2" t="s">
        <v>1908</v>
      </c>
      <c r="N193" s="2" t="n">
        <v>6</v>
      </c>
      <c r="O193" s="23" t="str">
        <f aca="false">CONCATENATE("celexd:class_",M193)</f>
        <v>celexd:class_6_CJ</v>
      </c>
    </row>
    <row r="194" customFormat="false" ht="57.45" hidden="false" customHeight="false" outlineLevel="0" collapsed="false">
      <c r="A194" s="2" t="str">
        <f aca="false">CONCATENATE("celexd:c_",B194)</f>
        <v>celexd:c_6_CV_EUR</v>
      </c>
      <c r="B194" s="2" t="s">
        <v>1981</v>
      </c>
      <c r="C194" s="2" t="str">
        <f aca="false">IF(NOT(ISBLANK(D194)),CONCATENATE("celexd:c_",D194),""  )</f>
        <v>celexd:c_6_CV</v>
      </c>
      <c r="D194" s="2" t="s">
        <v>1978</v>
      </c>
      <c r="E194" s="2" t="s">
        <v>1982</v>
      </c>
      <c r="F194" s="2" t="s">
        <v>1983</v>
      </c>
      <c r="H194" s="2" t="n">
        <v>6</v>
      </c>
      <c r="I194" s="2" t="s">
        <v>1980</v>
      </c>
      <c r="J194" s="2" t="s">
        <v>1938</v>
      </c>
      <c r="K194" s="2" t="s">
        <v>1938</v>
      </c>
      <c r="M194" s="2" t="s">
        <v>1908</v>
      </c>
      <c r="N194" s="2" t="n">
        <v>6</v>
      </c>
      <c r="O194" s="23" t="str">
        <f aca="false">CONCATENATE("celexd:class_",M194)</f>
        <v>celexd:class_6_CJ</v>
      </c>
    </row>
    <row r="195" customFormat="false" ht="13.8" hidden="false" customHeight="false" outlineLevel="0" collapsed="false">
      <c r="A195" s="2" t="str">
        <f aca="false">CONCATENATE("celexd:c_",B195)</f>
        <v>celexd:c_6_CX</v>
      </c>
      <c r="B195" s="2" t="s">
        <v>1984</v>
      </c>
      <c r="C195" s="2" t="str">
        <f aca="false">IF(NOT(ISBLANK(D195)),CONCATENATE("celexd:c_",D195),""  )</f>
        <v>celexd:c_6</v>
      </c>
      <c r="D195" s="2" t="n">
        <v>6</v>
      </c>
      <c r="E195" s="2" t="s">
        <v>1985</v>
      </c>
      <c r="H195" s="2" t="n">
        <v>6</v>
      </c>
      <c r="I195" s="2" t="s">
        <v>1986</v>
      </c>
      <c r="M195" s="2" t="s">
        <v>1908</v>
      </c>
      <c r="N195" s="2" t="n">
        <v>6</v>
      </c>
      <c r="O195" s="23" t="str">
        <f aca="false">CONCATENATE("celexd:class_",M195)</f>
        <v>celexd:class_6_CJ</v>
      </c>
    </row>
    <row r="196" customFormat="false" ht="46.25" hidden="false" customHeight="false" outlineLevel="0" collapsed="false">
      <c r="A196" s="2" t="str">
        <f aca="false">CONCATENATE("celexd:c_",B196)</f>
        <v>celexd:c_6_CX_EUR</v>
      </c>
      <c r="B196" s="2" t="s">
        <v>1987</v>
      </c>
      <c r="C196" s="2" t="str">
        <f aca="false">IF(NOT(ISBLANK(D196)),CONCATENATE("celexd:c_",D196),""  )</f>
        <v>celexd:c_6_CX</v>
      </c>
      <c r="D196" s="2" t="s">
        <v>1984</v>
      </c>
      <c r="E196" s="2" t="s">
        <v>1988</v>
      </c>
      <c r="F196" s="2" t="s">
        <v>1989</v>
      </c>
      <c r="H196" s="2" t="n">
        <v>6</v>
      </c>
      <c r="I196" s="2" t="s">
        <v>1986</v>
      </c>
      <c r="J196" s="2" t="s">
        <v>1990</v>
      </c>
      <c r="K196" s="2" t="s">
        <v>1990</v>
      </c>
      <c r="M196" s="2" t="s">
        <v>1991</v>
      </c>
      <c r="N196" s="2" t="n">
        <v>6</v>
      </c>
      <c r="O196" s="23" t="str">
        <f aca="false">CONCATENATE("celexd:class_",M196)</f>
        <v>celexd:class_6_CST</v>
      </c>
    </row>
    <row r="197" customFormat="false" ht="13.8" hidden="false" customHeight="false" outlineLevel="0" collapsed="false">
      <c r="A197" s="2" t="str">
        <f aca="false">CONCATENATE("celexd:c_",B197)</f>
        <v>celexd:c_6_FA</v>
      </c>
      <c r="B197" s="2" t="s">
        <v>1992</v>
      </c>
      <c r="C197" s="2" t="str">
        <f aca="false">IF(NOT(ISBLANK(D197)),CONCATENATE("celexd:c_",D197),""  )</f>
        <v>celexd:c_6</v>
      </c>
      <c r="D197" s="2" t="n">
        <v>6</v>
      </c>
      <c r="E197" s="2" t="s">
        <v>1910</v>
      </c>
      <c r="H197" s="2" t="n">
        <v>6</v>
      </c>
      <c r="I197" s="2" t="s">
        <v>1993</v>
      </c>
      <c r="M197" s="2" t="s">
        <v>1991</v>
      </c>
      <c r="N197" s="2" t="n">
        <v>6</v>
      </c>
      <c r="O197" s="23" t="str">
        <f aca="false">CONCATENATE("celexd:class_",M197)</f>
        <v>celexd:class_6_CST</v>
      </c>
    </row>
    <row r="198" customFormat="false" ht="35.05" hidden="false" customHeight="false" outlineLevel="0" collapsed="false">
      <c r="A198" s="2" t="str">
        <f aca="false">CONCATENATE("celexd:c_",B198)</f>
        <v>celexd:c_6_FA_OJC</v>
      </c>
      <c r="B198" s="2" t="s">
        <v>1994</v>
      </c>
      <c r="C198" s="2" t="str">
        <f aca="false">IF(NOT(ISBLANK(D198)),CONCATENATE("celexd:c_",D198),""  )</f>
        <v>celexd:c_6_FA</v>
      </c>
      <c r="D198" s="2" t="s">
        <v>1992</v>
      </c>
      <c r="E198" s="2" t="s">
        <v>1913</v>
      </c>
      <c r="F198" s="2" t="s">
        <v>1995</v>
      </c>
      <c r="H198" s="2" t="n">
        <v>6</v>
      </c>
      <c r="I198" s="2" t="s">
        <v>1993</v>
      </c>
      <c r="J198" s="2" t="s">
        <v>1688</v>
      </c>
      <c r="K198" s="2" t="s">
        <v>1688</v>
      </c>
      <c r="M198" s="2" t="s">
        <v>1991</v>
      </c>
      <c r="N198" s="2" t="n">
        <v>6</v>
      </c>
      <c r="O198" s="23" t="str">
        <f aca="false">CONCATENATE("celexd:class_",M198)</f>
        <v>celexd:class_6_CST</v>
      </c>
    </row>
    <row r="199" customFormat="false" ht="13.8" hidden="false" customHeight="false" outlineLevel="0" collapsed="false">
      <c r="A199" s="2" t="str">
        <f aca="false">CONCATENATE("celexd:c_",B199)</f>
        <v>celexd:c_6_FB</v>
      </c>
      <c r="B199" s="2" t="s">
        <v>1996</v>
      </c>
      <c r="C199" s="2" t="str">
        <f aca="false">IF(NOT(ISBLANK(D199)),CONCATENATE("celexd:c_",D199),""  )</f>
        <v>celexd:c_6</v>
      </c>
      <c r="D199" s="2" t="n">
        <v>6</v>
      </c>
      <c r="E199" s="2" t="s">
        <v>1916</v>
      </c>
      <c r="H199" s="2" t="n">
        <v>6</v>
      </c>
      <c r="I199" s="2" t="s">
        <v>1997</v>
      </c>
      <c r="M199" s="2" t="s">
        <v>1991</v>
      </c>
      <c r="N199" s="2" t="n">
        <v>6</v>
      </c>
      <c r="O199" s="23" t="str">
        <f aca="false">CONCATENATE("celexd:class_",M199)</f>
        <v>celexd:class_6_CST</v>
      </c>
    </row>
    <row r="200" customFormat="false" ht="13.8" hidden="false" customHeight="false" outlineLevel="0" collapsed="false">
      <c r="A200" s="2" t="str">
        <f aca="false">CONCATENATE("celexd:c_",B200)</f>
        <v>celexd:c_6_FB_OJC</v>
      </c>
      <c r="B200" s="2" t="s">
        <v>1998</v>
      </c>
      <c r="C200" s="2" t="str">
        <f aca="false">IF(NOT(ISBLANK(D200)),CONCATENATE("celexd:c_",D200),""  )</f>
        <v>celexd:c_6_FB</v>
      </c>
      <c r="D200" s="2" t="s">
        <v>1996</v>
      </c>
      <c r="E200" s="2" t="s">
        <v>1919</v>
      </c>
      <c r="F200" s="2" t="s">
        <v>1999</v>
      </c>
      <c r="H200" s="2" t="n">
        <v>6</v>
      </c>
      <c r="I200" s="2" t="s">
        <v>1997</v>
      </c>
      <c r="J200" s="2" t="s">
        <v>1688</v>
      </c>
      <c r="K200" s="2" t="s">
        <v>1688</v>
      </c>
      <c r="M200" s="2" t="s">
        <v>1991</v>
      </c>
      <c r="N200" s="2" t="n">
        <v>6</v>
      </c>
      <c r="O200" s="23" t="str">
        <f aca="false">CONCATENATE("celexd:class_",M200)</f>
        <v>celexd:class_6_CST</v>
      </c>
    </row>
    <row r="201" customFormat="false" ht="13.8" hidden="false" customHeight="false" outlineLevel="0" collapsed="false">
      <c r="A201" s="2" t="str">
        <f aca="false">CONCATENATE("celexd:c_",B201)</f>
        <v>celexd:c_6_FJ</v>
      </c>
      <c r="B201" s="2" t="s">
        <v>2000</v>
      </c>
      <c r="C201" s="2" t="str">
        <f aca="false">IF(NOT(ISBLANK(D201)),CONCATENATE("celexd:c_",D201),""  )</f>
        <v>celexd:c_6</v>
      </c>
      <c r="D201" s="2" t="n">
        <v>6</v>
      </c>
      <c r="E201" s="2" t="s">
        <v>1939</v>
      </c>
      <c r="H201" s="2" t="n">
        <v>6</v>
      </c>
      <c r="I201" s="2" t="s">
        <v>2001</v>
      </c>
      <c r="M201" s="2" t="s">
        <v>1991</v>
      </c>
      <c r="N201" s="2" t="n">
        <v>6</v>
      </c>
      <c r="O201" s="23" t="str">
        <f aca="false">CONCATENATE("celexd:class_",M201)</f>
        <v>celexd:class_6_CST</v>
      </c>
    </row>
    <row r="202" customFormat="false" ht="35.05" hidden="false" customHeight="false" outlineLevel="0" collapsed="false">
      <c r="A202" s="2" t="str">
        <f aca="false">CONCATENATE("celexd:c_",B202)</f>
        <v>celexd:c_6_FJ_EUR</v>
      </c>
      <c r="B202" s="2" t="s">
        <v>2002</v>
      </c>
      <c r="C202" s="2" t="str">
        <f aca="false">IF(NOT(ISBLANK(D202)),CONCATENATE("celexd:c_",D202),""  )</f>
        <v>celexd:c_6_FJ</v>
      </c>
      <c r="D202" s="2" t="s">
        <v>2000</v>
      </c>
      <c r="E202" s="2" t="s">
        <v>1942</v>
      </c>
      <c r="F202" s="2" t="s">
        <v>2003</v>
      </c>
      <c r="H202" s="2" t="n">
        <v>6</v>
      </c>
      <c r="I202" s="2" t="s">
        <v>2001</v>
      </c>
      <c r="J202" s="2" t="s">
        <v>1688</v>
      </c>
      <c r="K202" s="2" t="s">
        <v>1688</v>
      </c>
      <c r="M202" s="2" t="s">
        <v>1991</v>
      </c>
      <c r="N202" s="2" t="n">
        <v>6</v>
      </c>
      <c r="O202" s="23" t="str">
        <f aca="false">CONCATENATE("celexd:class_",M202)</f>
        <v>celexd:class_6_CST</v>
      </c>
    </row>
    <row r="203" customFormat="false" ht="13.8" hidden="false" customHeight="false" outlineLevel="0" collapsed="false">
      <c r="A203" s="2" t="str">
        <f aca="false">CONCATENATE("celexd:c_",B203)</f>
        <v>celexd:c_6_FN</v>
      </c>
      <c r="B203" s="2" t="s">
        <v>2004</v>
      </c>
      <c r="C203" s="2" t="str">
        <f aca="false">IF(NOT(ISBLANK(D203)),CONCATENATE("celexd:c_",D203),""  )</f>
        <v>celexd:c_6</v>
      </c>
      <c r="D203" s="2" t="n">
        <v>6</v>
      </c>
      <c r="E203" s="2" t="s">
        <v>1945</v>
      </c>
      <c r="H203" s="2" t="n">
        <v>6</v>
      </c>
      <c r="I203" s="2" t="s">
        <v>2005</v>
      </c>
      <c r="M203" s="2" t="s">
        <v>1991</v>
      </c>
      <c r="N203" s="2" t="n">
        <v>6</v>
      </c>
      <c r="O203" s="23" t="str">
        <f aca="false">CONCATENATE("celexd:class_",M203)</f>
        <v>celexd:class_6_CST</v>
      </c>
    </row>
    <row r="204" customFormat="false" ht="13.8" hidden="false" customHeight="false" outlineLevel="0" collapsed="false">
      <c r="A204" s="2" t="str">
        <f aca="false">CONCATENATE("celexd:c_",B204)</f>
        <v>celexd:c_6_FN_OJC</v>
      </c>
      <c r="B204" s="2" t="s">
        <v>2006</v>
      </c>
      <c r="C204" s="2" t="str">
        <f aca="false">IF(NOT(ISBLANK(D204)),CONCATENATE("celexd:c_",D204),""  )</f>
        <v>celexd:c_6_FN</v>
      </c>
      <c r="D204" s="2" t="s">
        <v>2004</v>
      </c>
      <c r="E204" s="2" t="s">
        <v>2007</v>
      </c>
      <c r="F204" s="2" t="s">
        <v>2008</v>
      </c>
      <c r="H204" s="2" t="n">
        <v>6</v>
      </c>
      <c r="I204" s="2" t="s">
        <v>2005</v>
      </c>
      <c r="J204" s="2" t="s">
        <v>1688</v>
      </c>
      <c r="K204" s="2" t="s">
        <v>1688</v>
      </c>
      <c r="M204" s="2" t="s">
        <v>1991</v>
      </c>
      <c r="N204" s="2" t="n">
        <v>6</v>
      </c>
      <c r="O204" s="23" t="str">
        <f aca="false">CONCATENATE("celexd:class_",M204)</f>
        <v>celexd:class_6_CST</v>
      </c>
    </row>
    <row r="205" customFormat="false" ht="13.8" hidden="false" customHeight="false" outlineLevel="0" collapsed="false">
      <c r="A205" s="2" t="str">
        <f aca="false">CONCATENATE("celexd:c_",B205)</f>
        <v>celexd:c_6_FO</v>
      </c>
      <c r="B205" s="2" t="s">
        <v>2009</v>
      </c>
      <c r="C205" s="2" t="str">
        <f aca="false">IF(NOT(ISBLANK(D205)),CONCATENATE("celexd:c_",D205),""  )</f>
        <v>celexd:c_6</v>
      </c>
      <c r="D205" s="2" t="n">
        <v>6</v>
      </c>
      <c r="E205" s="2" t="s">
        <v>773</v>
      </c>
      <c r="H205" s="2" t="n">
        <v>6</v>
      </c>
      <c r="I205" s="2" t="s">
        <v>2010</v>
      </c>
      <c r="M205" s="2" t="s">
        <v>1991</v>
      </c>
      <c r="N205" s="2" t="n">
        <v>6</v>
      </c>
      <c r="O205" s="23" t="str">
        <f aca="false">CONCATENATE("celexd:class_",M205)</f>
        <v>celexd:class_6_CST</v>
      </c>
    </row>
    <row r="206" customFormat="false" ht="35.05" hidden="false" customHeight="false" outlineLevel="0" collapsed="false">
      <c r="A206" s="2" t="str">
        <f aca="false">CONCATENATE("celexd:c_",B206)</f>
        <v>celexd:c_6_FO_EUR</v>
      </c>
      <c r="B206" s="2" t="s">
        <v>2011</v>
      </c>
      <c r="C206" s="2" t="str">
        <f aca="false">IF(NOT(ISBLANK(D206)),CONCATENATE("celexd:c_",D206),""  )</f>
        <v>celexd:c_6_FO</v>
      </c>
      <c r="D206" s="2" t="s">
        <v>2009</v>
      </c>
      <c r="E206" s="2" t="s">
        <v>1953</v>
      </c>
      <c r="F206" s="2" t="s">
        <v>2012</v>
      </c>
      <c r="H206" s="2" t="n">
        <v>6</v>
      </c>
      <c r="I206" s="2" t="s">
        <v>2010</v>
      </c>
      <c r="J206" s="2" t="s">
        <v>1688</v>
      </c>
      <c r="K206" s="2" t="s">
        <v>1688</v>
      </c>
      <c r="M206" s="2" t="s">
        <v>1991</v>
      </c>
      <c r="N206" s="2" t="n">
        <v>6</v>
      </c>
      <c r="O206" s="23" t="str">
        <f aca="false">CONCATENATE("celexd:class_",M206)</f>
        <v>celexd:class_6_CST</v>
      </c>
    </row>
    <row r="207" customFormat="false" ht="13.8" hidden="false" customHeight="false" outlineLevel="0" collapsed="false">
      <c r="A207" s="2" t="str">
        <f aca="false">CONCATENATE("celexd:c_",B207)</f>
        <v>celexd:c_6_FT</v>
      </c>
      <c r="B207" s="2" t="s">
        <v>2013</v>
      </c>
      <c r="C207" s="2" t="str">
        <f aca="false">IF(NOT(ISBLANK(D207)),CONCATENATE("celexd:c_",D207),""  )</f>
        <v>celexd:c_6</v>
      </c>
      <c r="D207" s="2" t="n">
        <v>6</v>
      </c>
      <c r="E207" s="2" t="s">
        <v>1968</v>
      </c>
      <c r="H207" s="2" t="n">
        <v>6</v>
      </c>
      <c r="I207" s="2" t="s">
        <v>2014</v>
      </c>
      <c r="M207" s="2" t="s">
        <v>1991</v>
      </c>
      <c r="N207" s="2" t="n">
        <v>6</v>
      </c>
      <c r="O207" s="23" t="str">
        <f aca="false">CONCATENATE("celexd:class_",M207)</f>
        <v>celexd:class_6_CST</v>
      </c>
    </row>
    <row r="208" customFormat="false" ht="23.85" hidden="false" customHeight="false" outlineLevel="0" collapsed="false">
      <c r="A208" s="2" t="str">
        <f aca="false">CONCATENATE("celexd:c_",B208)</f>
        <v>celexd:c_6_FT_EUR</v>
      </c>
      <c r="B208" s="2" t="s">
        <v>2015</v>
      </c>
      <c r="C208" s="2" t="str">
        <f aca="false">IF(NOT(ISBLANK(D208)),CONCATENATE("celexd:c_",D208),""  )</f>
        <v>celexd:c_6_FT</v>
      </c>
      <c r="D208" s="2" t="s">
        <v>2013</v>
      </c>
      <c r="E208" s="2" t="s">
        <v>1970</v>
      </c>
      <c r="H208" s="2" t="n">
        <v>6</v>
      </c>
      <c r="I208" s="2" t="s">
        <v>2014</v>
      </c>
      <c r="J208" s="2" t="s">
        <v>1688</v>
      </c>
      <c r="K208" s="2" t="s">
        <v>1688</v>
      </c>
      <c r="M208" s="2" t="s">
        <v>2016</v>
      </c>
      <c r="N208" s="2" t="n">
        <v>6</v>
      </c>
      <c r="O208" s="23" t="str">
        <f aca="false">CONCATENATE("celexd:class_",M208)</f>
        <v>celexd:class_6_GCEU</v>
      </c>
    </row>
    <row r="209" customFormat="false" ht="23.85" hidden="false" customHeight="false" outlineLevel="0" collapsed="false">
      <c r="A209" s="2" t="str">
        <f aca="false">CONCATENATE("celexd:c_",B209)</f>
        <v>celexd:c_6_TA</v>
      </c>
      <c r="B209" s="2" t="s">
        <v>2017</v>
      </c>
      <c r="C209" s="2" t="str">
        <f aca="false">IF(NOT(ISBLANK(D209)),CONCATENATE("celexd:c_",D209),""  )</f>
        <v>celexd:c_6</v>
      </c>
      <c r="D209" s="2" t="n">
        <v>6</v>
      </c>
      <c r="E209" s="2" t="s">
        <v>1910</v>
      </c>
      <c r="H209" s="2" t="n">
        <v>6</v>
      </c>
      <c r="I209" s="2" t="s">
        <v>1841</v>
      </c>
      <c r="M209" s="2" t="s">
        <v>2016</v>
      </c>
      <c r="N209" s="2" t="n">
        <v>6</v>
      </c>
      <c r="O209" s="23" t="str">
        <f aca="false">CONCATENATE("celexd:class_",M209)</f>
        <v>celexd:class_6_GCEU</v>
      </c>
    </row>
    <row r="210" customFormat="false" ht="23.85" hidden="false" customHeight="false" outlineLevel="0" collapsed="false">
      <c r="A210" s="2" t="str">
        <f aca="false">CONCATENATE("celexd:c_",B210)</f>
        <v>celexd:c_6_TA_OJC</v>
      </c>
      <c r="B210" s="2" t="s">
        <v>2018</v>
      </c>
      <c r="C210" s="2" t="str">
        <f aca="false">IF(NOT(ISBLANK(D210)),CONCATENATE("celexd:c_",D210),""  )</f>
        <v>celexd:c_6_TA</v>
      </c>
      <c r="D210" s="2" t="s">
        <v>2017</v>
      </c>
      <c r="E210" s="2" t="s">
        <v>1913</v>
      </c>
      <c r="F210" s="2" t="s">
        <v>2019</v>
      </c>
      <c r="H210" s="2" t="n">
        <v>6</v>
      </c>
      <c r="I210" s="2" t="s">
        <v>1841</v>
      </c>
      <c r="J210" s="2" t="s">
        <v>1688</v>
      </c>
      <c r="K210" s="2" t="s">
        <v>1688</v>
      </c>
      <c r="M210" s="2" t="s">
        <v>2016</v>
      </c>
      <c r="N210" s="2" t="n">
        <v>6</v>
      </c>
      <c r="O210" s="23" t="str">
        <f aca="false">CONCATENATE("celexd:class_",M210)</f>
        <v>celexd:class_6_GCEU</v>
      </c>
    </row>
    <row r="211" customFormat="false" ht="23.85" hidden="false" customHeight="false" outlineLevel="0" collapsed="false">
      <c r="A211" s="2" t="str">
        <f aca="false">CONCATENATE("celexd:c_",B211)</f>
        <v>celexd:c_6_TB</v>
      </c>
      <c r="B211" s="2" t="s">
        <v>2020</v>
      </c>
      <c r="C211" s="2" t="str">
        <f aca="false">IF(NOT(ISBLANK(D211)),CONCATENATE("celexd:c_",D211),""  )</f>
        <v>celexd:c_6</v>
      </c>
      <c r="D211" s="2" t="n">
        <v>6</v>
      </c>
      <c r="E211" s="2" t="s">
        <v>1916</v>
      </c>
      <c r="H211" s="2" t="n">
        <v>6</v>
      </c>
      <c r="I211" s="2" t="s">
        <v>2021</v>
      </c>
      <c r="M211" s="2" t="s">
        <v>2016</v>
      </c>
      <c r="N211" s="2" t="n">
        <v>6</v>
      </c>
      <c r="O211" s="23" t="str">
        <f aca="false">CONCATENATE("celexd:class_",M211)</f>
        <v>celexd:class_6_GCEU</v>
      </c>
    </row>
    <row r="212" customFormat="false" ht="23.85" hidden="false" customHeight="false" outlineLevel="0" collapsed="false">
      <c r="A212" s="2" t="str">
        <f aca="false">CONCATENATE("celexd:c_",B212)</f>
        <v>celexd:c_6_TB_OJC</v>
      </c>
      <c r="B212" s="2" t="s">
        <v>2022</v>
      </c>
      <c r="C212" s="2" t="str">
        <f aca="false">IF(NOT(ISBLANK(D212)),CONCATENATE("celexd:c_",D212),""  )</f>
        <v>celexd:c_6_TB</v>
      </c>
      <c r="D212" s="2" t="s">
        <v>2020</v>
      </c>
      <c r="E212" s="2" t="s">
        <v>1919</v>
      </c>
      <c r="F212" s="2" t="s">
        <v>2023</v>
      </c>
      <c r="H212" s="2" t="n">
        <v>6</v>
      </c>
      <c r="I212" s="2" t="s">
        <v>2021</v>
      </c>
      <c r="J212" s="2" t="s">
        <v>1688</v>
      </c>
      <c r="K212" s="2" t="s">
        <v>1688</v>
      </c>
      <c r="M212" s="2" t="s">
        <v>2016</v>
      </c>
      <c r="N212" s="2" t="n">
        <v>6</v>
      </c>
      <c r="O212" s="23" t="str">
        <f aca="false">CONCATENATE("celexd:class_",M212)</f>
        <v>celexd:class_6_GCEU</v>
      </c>
    </row>
    <row r="213" customFormat="false" ht="23.85" hidden="false" customHeight="false" outlineLevel="0" collapsed="false">
      <c r="A213" s="2" t="str">
        <f aca="false">CONCATENATE("celexd:c_",B213)</f>
        <v>celexd:c_6_TC</v>
      </c>
      <c r="B213" s="2" t="s">
        <v>2024</v>
      </c>
      <c r="C213" s="2" t="str">
        <f aca="false">IF(NOT(ISBLANK(D213)),CONCATENATE("celexd:c_",D213),""  )</f>
        <v>celexd:c_6</v>
      </c>
      <c r="D213" s="2" t="n">
        <v>6</v>
      </c>
      <c r="E213" s="2" t="s">
        <v>1922</v>
      </c>
      <c r="H213" s="2" t="n">
        <v>6</v>
      </c>
      <c r="I213" s="2" t="s">
        <v>2025</v>
      </c>
      <c r="M213" s="2" t="s">
        <v>2016</v>
      </c>
      <c r="N213" s="2" t="n">
        <v>6</v>
      </c>
      <c r="O213" s="23" t="str">
        <f aca="false">CONCATENATE("celexd:class_",M213)</f>
        <v>celexd:class_6_GCEU</v>
      </c>
    </row>
    <row r="214" customFormat="false" ht="46.25" hidden="false" customHeight="false" outlineLevel="0" collapsed="false">
      <c r="A214" s="2" t="str">
        <f aca="false">CONCATENATE("celexd:c_",B214)</f>
        <v>celexd:c_6_TC_EUR</v>
      </c>
      <c r="B214" s="2" t="s">
        <v>2026</v>
      </c>
      <c r="C214" s="2" t="str">
        <f aca="false">IF(NOT(ISBLANK(D214)),CONCATENATE("celexd:c_",D214),""  )</f>
        <v>celexd:c_6_TC</v>
      </c>
      <c r="D214" s="2" t="s">
        <v>2024</v>
      </c>
      <c r="E214" s="2" t="s">
        <v>1924</v>
      </c>
      <c r="F214" s="2" t="s">
        <v>2027</v>
      </c>
      <c r="H214" s="2" t="n">
        <v>6</v>
      </c>
      <c r="I214" s="2" t="s">
        <v>2025</v>
      </c>
      <c r="J214" s="2" t="s">
        <v>1688</v>
      </c>
      <c r="K214" s="2" t="s">
        <v>1688</v>
      </c>
      <c r="M214" s="2" t="s">
        <v>2016</v>
      </c>
      <c r="N214" s="2" t="n">
        <v>6</v>
      </c>
      <c r="O214" s="23" t="str">
        <f aca="false">CONCATENATE("celexd:class_",M214)</f>
        <v>celexd:class_6_GCEU</v>
      </c>
    </row>
    <row r="215" customFormat="false" ht="23.85" hidden="false" customHeight="false" outlineLevel="0" collapsed="false">
      <c r="A215" s="2" t="str">
        <f aca="false">CONCATENATE("celexd:c_",B215)</f>
        <v>celexd:c_6_TJ</v>
      </c>
      <c r="B215" s="2" t="s">
        <v>2028</v>
      </c>
      <c r="C215" s="2" t="str">
        <f aca="false">IF(NOT(ISBLANK(D215)),CONCATENATE("celexd:c_",D215),""  )</f>
        <v>celexd:c_6</v>
      </c>
      <c r="D215" s="2" t="n">
        <v>6</v>
      </c>
      <c r="E215" s="2" t="s">
        <v>1939</v>
      </c>
      <c r="H215" s="2" t="n">
        <v>6</v>
      </c>
      <c r="I215" s="2" t="s">
        <v>2029</v>
      </c>
      <c r="M215" s="2" t="s">
        <v>2016</v>
      </c>
      <c r="N215" s="2" t="n">
        <v>6</v>
      </c>
      <c r="O215" s="23" t="str">
        <f aca="false">CONCATENATE("celexd:class_",M215)</f>
        <v>celexd:class_6_GCEU</v>
      </c>
    </row>
    <row r="216" customFormat="false" ht="35.05" hidden="false" customHeight="false" outlineLevel="0" collapsed="false">
      <c r="A216" s="2" t="str">
        <f aca="false">CONCATENATE("celexd:c_",B216)</f>
        <v>celexd:c_6_TJ_EUR</v>
      </c>
      <c r="B216" s="2" t="s">
        <v>2030</v>
      </c>
      <c r="C216" s="2" t="str">
        <f aca="false">IF(NOT(ISBLANK(D216)),CONCATENATE("celexd:c_",D216),""  )</f>
        <v>celexd:c_6_TJ</v>
      </c>
      <c r="D216" s="2" t="s">
        <v>2028</v>
      </c>
      <c r="E216" s="2" t="s">
        <v>1942</v>
      </c>
      <c r="F216" s="2" t="s">
        <v>2031</v>
      </c>
      <c r="H216" s="2" t="n">
        <v>6</v>
      </c>
      <c r="I216" s="2" t="s">
        <v>2029</v>
      </c>
      <c r="J216" s="2" t="s">
        <v>1688</v>
      </c>
      <c r="K216" s="2" t="s">
        <v>1688</v>
      </c>
      <c r="M216" s="2" t="s">
        <v>2016</v>
      </c>
      <c r="N216" s="2" t="n">
        <v>6</v>
      </c>
      <c r="O216" s="23" t="str">
        <f aca="false">CONCATENATE("celexd:class_",M216)</f>
        <v>celexd:class_6_GCEU</v>
      </c>
    </row>
    <row r="217" customFormat="false" ht="23.85" hidden="false" customHeight="false" outlineLevel="0" collapsed="false">
      <c r="A217" s="2" t="str">
        <f aca="false">CONCATENATE("celexd:c_",B217)</f>
        <v>celexd:c_6_TN</v>
      </c>
      <c r="B217" s="2" t="s">
        <v>2032</v>
      </c>
      <c r="C217" s="2" t="str">
        <f aca="false">IF(NOT(ISBLANK(D217)),CONCATENATE("celexd:c_",D217),""  )</f>
        <v>celexd:c_6</v>
      </c>
      <c r="D217" s="2" t="n">
        <v>6</v>
      </c>
      <c r="E217" s="2" t="s">
        <v>1945</v>
      </c>
      <c r="H217" s="2" t="n">
        <v>6</v>
      </c>
      <c r="I217" s="2" t="s">
        <v>2033</v>
      </c>
      <c r="M217" s="2" t="s">
        <v>2016</v>
      </c>
      <c r="N217" s="2" t="n">
        <v>6</v>
      </c>
      <c r="O217" s="23" t="str">
        <f aca="false">CONCATENATE("celexd:class_",M217)</f>
        <v>celexd:class_6_GCEU</v>
      </c>
    </row>
    <row r="218" customFormat="false" ht="23.85" hidden="false" customHeight="false" outlineLevel="0" collapsed="false">
      <c r="A218" s="2" t="str">
        <f aca="false">CONCATENATE("celexd:c_",B218)</f>
        <v>celexd:c_6_TN_OJC</v>
      </c>
      <c r="B218" s="2" t="s">
        <v>2034</v>
      </c>
      <c r="C218" s="2" t="str">
        <f aca="false">IF(NOT(ISBLANK(D218)),CONCATENATE("celexd:c_",D218),""  )</f>
        <v>celexd:c_6_TN</v>
      </c>
      <c r="D218" s="2" t="s">
        <v>2032</v>
      </c>
      <c r="E218" s="2" t="s">
        <v>2007</v>
      </c>
      <c r="F218" s="2" t="s">
        <v>2035</v>
      </c>
      <c r="H218" s="2" t="n">
        <v>6</v>
      </c>
      <c r="I218" s="2" t="s">
        <v>2033</v>
      </c>
      <c r="J218" s="2" t="s">
        <v>1688</v>
      </c>
      <c r="K218" s="2" t="s">
        <v>1688</v>
      </c>
      <c r="M218" s="2" t="s">
        <v>2016</v>
      </c>
      <c r="N218" s="2" t="n">
        <v>6</v>
      </c>
      <c r="O218" s="23" t="str">
        <f aca="false">CONCATENATE("celexd:class_",M218)</f>
        <v>celexd:class_6_GCEU</v>
      </c>
    </row>
    <row r="219" customFormat="false" ht="23.85" hidden="false" customHeight="false" outlineLevel="0" collapsed="false">
      <c r="A219" s="2" t="str">
        <f aca="false">CONCATENATE("celexd:c_",B219)</f>
        <v>celexd:c_6_TO</v>
      </c>
      <c r="B219" s="2" t="s">
        <v>2036</v>
      </c>
      <c r="C219" s="2" t="str">
        <f aca="false">IF(NOT(ISBLANK(D219)),CONCATENATE("celexd:c_",D219),""  )</f>
        <v>celexd:c_6</v>
      </c>
      <c r="D219" s="2" t="n">
        <v>6</v>
      </c>
      <c r="E219" s="2" t="s">
        <v>773</v>
      </c>
      <c r="H219" s="2" t="n">
        <v>6</v>
      </c>
      <c r="I219" s="2" t="s">
        <v>2037</v>
      </c>
      <c r="M219" s="2" t="s">
        <v>2016</v>
      </c>
      <c r="N219" s="2" t="n">
        <v>6</v>
      </c>
      <c r="O219" s="23" t="str">
        <f aca="false">CONCATENATE("celexd:class_",M219)</f>
        <v>celexd:class_6_GCEU</v>
      </c>
    </row>
    <row r="220" customFormat="false" ht="35.05" hidden="false" customHeight="false" outlineLevel="0" collapsed="false">
      <c r="A220" s="2" t="str">
        <f aca="false">CONCATENATE("celexd:c_",B220)</f>
        <v>celexd:c_6_TO_EUR</v>
      </c>
      <c r="B220" s="2" t="s">
        <v>2038</v>
      </c>
      <c r="C220" s="2" t="str">
        <f aca="false">IF(NOT(ISBLANK(D220)),CONCATENATE("celexd:c_",D220),""  )</f>
        <v>celexd:c_6_TO</v>
      </c>
      <c r="D220" s="2" t="s">
        <v>2036</v>
      </c>
      <c r="E220" s="2" t="s">
        <v>1953</v>
      </c>
      <c r="F220" s="2" t="s">
        <v>2039</v>
      </c>
      <c r="H220" s="2" t="n">
        <v>6</v>
      </c>
      <c r="I220" s="2" t="s">
        <v>2037</v>
      </c>
      <c r="J220" s="2" t="s">
        <v>1688</v>
      </c>
      <c r="K220" s="2" t="s">
        <v>1688</v>
      </c>
      <c r="M220" s="2" t="s">
        <v>2016</v>
      </c>
      <c r="N220" s="2" t="n">
        <v>6</v>
      </c>
      <c r="O220" s="23" t="str">
        <f aca="false">CONCATENATE("celexd:class_",M220)</f>
        <v>celexd:class_6_GCEU</v>
      </c>
    </row>
    <row r="221" customFormat="false" ht="23.85" hidden="false" customHeight="false" outlineLevel="0" collapsed="false">
      <c r="A221" s="2" t="str">
        <f aca="false">CONCATENATE("celexd:c_",B221)</f>
        <v>celexd:c_6_TT</v>
      </c>
      <c r="B221" s="2" t="s">
        <v>2040</v>
      </c>
      <c r="C221" s="2" t="str">
        <f aca="false">IF(NOT(ISBLANK(D221)),CONCATENATE("celexd:c_",D221),""  )</f>
        <v>celexd:c_6</v>
      </c>
      <c r="D221" s="2" t="n">
        <v>6</v>
      </c>
      <c r="E221" s="2" t="s">
        <v>1968</v>
      </c>
      <c r="H221" s="2" t="n">
        <v>6</v>
      </c>
      <c r="I221" s="2" t="s">
        <v>357</v>
      </c>
      <c r="M221" s="2" t="s">
        <v>2016</v>
      </c>
      <c r="N221" s="2" t="n">
        <v>6</v>
      </c>
      <c r="O221" s="23" t="str">
        <f aca="false">CONCATENATE("celexd:class_",M221)</f>
        <v>celexd:class_6_GCEU</v>
      </c>
    </row>
    <row r="222" customFormat="false" ht="46.25" hidden="false" customHeight="false" outlineLevel="0" collapsed="false">
      <c r="A222" s="2" t="str">
        <f aca="false">CONCATENATE("celexd:c_",B222)</f>
        <v>celexd:c_6_TT_EUR</v>
      </c>
      <c r="B222" s="2" t="s">
        <v>2041</v>
      </c>
      <c r="C222" s="2" t="str">
        <f aca="false">IF(NOT(ISBLANK(D222)),CONCATENATE("celexd:c_",D222),""  )</f>
        <v>celexd:c_6_TT</v>
      </c>
      <c r="D222" s="2" t="s">
        <v>2040</v>
      </c>
      <c r="E222" s="2" t="s">
        <v>1970</v>
      </c>
      <c r="F222" s="2" t="s">
        <v>2042</v>
      </c>
      <c r="H222" s="2" t="n">
        <v>6</v>
      </c>
      <c r="I222" s="2" t="s">
        <v>357</v>
      </c>
      <c r="J222" s="2" t="s">
        <v>1688</v>
      </c>
      <c r="K222" s="2" t="s">
        <v>1688</v>
      </c>
      <c r="M222" s="2" t="s">
        <v>2016</v>
      </c>
      <c r="N222" s="2" t="n">
        <v>6</v>
      </c>
      <c r="O222" s="23" t="str">
        <f aca="false">CONCATENATE("celexd:class_",M222)</f>
        <v>celexd:class_6_GCEU</v>
      </c>
    </row>
    <row r="223" customFormat="false" ht="23.85" hidden="false" customHeight="false" outlineLevel="0" collapsed="false">
      <c r="A223" s="2" t="str">
        <f aca="false">CONCATENATE("celexd:c_",B223)</f>
        <v>celexd:c_8_AT</v>
      </c>
      <c r="B223" s="2" t="s">
        <v>2043</v>
      </c>
      <c r="C223" s="2" t="str">
        <f aca="false">IF(NOT(ISBLANK(D223)),CONCATENATE("celexd:c_",D223),""  )</f>
        <v>celexd:c_8</v>
      </c>
      <c r="D223" s="2" t="n">
        <v>8</v>
      </c>
      <c r="E223" s="2" t="s">
        <v>2044</v>
      </c>
      <c r="F223" s="2" t="s">
        <v>2045</v>
      </c>
      <c r="H223" s="2" t="n">
        <v>8</v>
      </c>
      <c r="I223" s="2" t="s">
        <v>1692</v>
      </c>
      <c r="M223" s="2" t="n">
        <v>8</v>
      </c>
      <c r="O223" s="23" t="str">
        <f aca="false">CONCATENATE("celexd:class_",M223)</f>
        <v>celexd:class_8</v>
      </c>
    </row>
    <row r="224" customFormat="false" ht="35.05" hidden="false" customHeight="false" outlineLevel="0" collapsed="false">
      <c r="A224" s="2" t="str">
        <f aca="false">CONCATENATE("celexd:c_",B224)</f>
        <v>celexd:c_8_BE</v>
      </c>
      <c r="B224" s="2" t="s">
        <v>2046</v>
      </c>
      <c r="C224" s="2" t="str">
        <f aca="false">IF(NOT(ISBLANK(D224)),CONCATENATE("celexd:c_",D224),""  )</f>
        <v>celexd:c_8</v>
      </c>
      <c r="D224" s="2" t="n">
        <v>8</v>
      </c>
      <c r="E224" s="2" t="s">
        <v>2047</v>
      </c>
      <c r="F224" s="2" t="s">
        <v>2048</v>
      </c>
      <c r="H224" s="2" t="n">
        <v>8</v>
      </c>
      <c r="M224" s="2" t="n">
        <v>8</v>
      </c>
      <c r="O224" s="23" t="str">
        <f aca="false">CONCATENATE("celexd:class_",M224)</f>
        <v>celexd:class_8</v>
      </c>
    </row>
    <row r="225" customFormat="false" ht="35.05" hidden="false" customHeight="false" outlineLevel="0" collapsed="false">
      <c r="A225" s="2" t="str">
        <f aca="false">CONCATENATE("celexd:c_",B225)</f>
        <v>celexd:c_8_BG</v>
      </c>
      <c r="B225" s="2" t="s">
        <v>2049</v>
      </c>
      <c r="C225" s="2" t="str">
        <f aca="false">IF(NOT(ISBLANK(D225)),CONCATENATE("celexd:c_",D225),""  )</f>
        <v>celexd:c_8</v>
      </c>
      <c r="D225" s="2" t="n">
        <v>8</v>
      </c>
      <c r="E225" s="2" t="s">
        <v>2050</v>
      </c>
      <c r="F225" s="2" t="s">
        <v>2051</v>
      </c>
      <c r="H225" s="2" t="n">
        <v>8</v>
      </c>
      <c r="M225" s="2" t="n">
        <v>8</v>
      </c>
      <c r="O225" s="23" t="str">
        <f aca="false">CONCATENATE("celexd:class_",M225)</f>
        <v>celexd:class_8</v>
      </c>
    </row>
    <row r="226" customFormat="false" ht="23.85" hidden="false" customHeight="false" outlineLevel="0" collapsed="false">
      <c r="A226" s="2" t="str">
        <f aca="false">CONCATENATE("celexd:c_",B226)</f>
        <v>celexd:c_8_CY</v>
      </c>
      <c r="B226" s="2" t="s">
        <v>2052</v>
      </c>
      <c r="C226" s="2" t="str">
        <f aca="false">IF(NOT(ISBLANK(D226)),CONCATENATE("celexd:c_",D226),""  )</f>
        <v>celexd:c_8</v>
      </c>
      <c r="D226" s="2" t="n">
        <v>8</v>
      </c>
      <c r="E226" s="2" t="s">
        <v>2053</v>
      </c>
      <c r="F226" s="2" t="s">
        <v>2054</v>
      </c>
      <c r="H226" s="2" t="n">
        <v>8</v>
      </c>
      <c r="M226" s="2" t="n">
        <v>8</v>
      </c>
      <c r="O226" s="23" t="str">
        <f aca="false">CONCATENATE("celexd:class_",M226)</f>
        <v>celexd:class_8</v>
      </c>
    </row>
    <row r="227" customFormat="false" ht="35.05" hidden="false" customHeight="false" outlineLevel="0" collapsed="false">
      <c r="A227" s="2" t="str">
        <f aca="false">CONCATENATE("celexd:c_",B227)</f>
        <v>celexd:c_8_CZ</v>
      </c>
      <c r="B227" s="2" t="s">
        <v>2055</v>
      </c>
      <c r="C227" s="2" t="str">
        <f aca="false">IF(NOT(ISBLANK(D227)),CONCATENATE("celexd:c_",D227),""  )</f>
        <v>celexd:c_8</v>
      </c>
      <c r="D227" s="2" t="n">
        <v>8</v>
      </c>
      <c r="E227" s="2" t="s">
        <v>2056</v>
      </c>
      <c r="F227" s="2" t="s">
        <v>2057</v>
      </c>
      <c r="H227" s="2" t="n">
        <v>8</v>
      </c>
      <c r="M227" s="2" t="n">
        <v>8</v>
      </c>
      <c r="O227" s="23" t="str">
        <f aca="false">CONCATENATE("celexd:class_",M227)</f>
        <v>celexd:class_8</v>
      </c>
    </row>
    <row r="228" customFormat="false" ht="23.85" hidden="false" customHeight="false" outlineLevel="0" collapsed="false">
      <c r="A228" s="2" t="str">
        <f aca="false">CONCATENATE("celexd:c_",B228)</f>
        <v>celexd:c_8_DE</v>
      </c>
      <c r="B228" s="2" t="s">
        <v>2058</v>
      </c>
      <c r="C228" s="2" t="str">
        <f aca="false">IF(NOT(ISBLANK(D228)),CONCATENATE("celexd:c_",D228),""  )</f>
        <v>celexd:c_8</v>
      </c>
      <c r="D228" s="2" t="n">
        <v>8</v>
      </c>
      <c r="E228" s="2" t="s">
        <v>2059</v>
      </c>
      <c r="F228" s="2" t="s">
        <v>2060</v>
      </c>
      <c r="H228" s="2" t="n">
        <v>8</v>
      </c>
      <c r="M228" s="2" t="n">
        <v>8</v>
      </c>
      <c r="O228" s="23" t="str">
        <f aca="false">CONCATENATE("celexd:class_",M228)</f>
        <v>celexd:class_8</v>
      </c>
    </row>
    <row r="229" customFormat="false" ht="35.05" hidden="false" customHeight="false" outlineLevel="0" collapsed="false">
      <c r="A229" s="2" t="str">
        <f aca="false">CONCATENATE("celexd:c_",B229)</f>
        <v>celexd:c_8_DK</v>
      </c>
      <c r="B229" s="2" t="s">
        <v>2061</v>
      </c>
      <c r="C229" s="2" t="str">
        <f aca="false">IF(NOT(ISBLANK(D229)),CONCATENATE("celexd:c_",D229),""  )</f>
        <v>celexd:c_8</v>
      </c>
      <c r="D229" s="2" t="n">
        <v>8</v>
      </c>
      <c r="E229" s="2" t="s">
        <v>2062</v>
      </c>
      <c r="F229" s="2" t="s">
        <v>2063</v>
      </c>
      <c r="H229" s="2" t="n">
        <v>8</v>
      </c>
      <c r="M229" s="2" t="n">
        <v>8</v>
      </c>
      <c r="O229" s="23" t="str">
        <f aca="false">CONCATENATE("celexd:class_",M229)</f>
        <v>celexd:class_8</v>
      </c>
    </row>
    <row r="230" customFormat="false" ht="46.25" hidden="false" customHeight="false" outlineLevel="0" collapsed="false">
      <c r="A230" s="2" t="str">
        <f aca="false">CONCATENATE("celexd:c_",B230)</f>
        <v>celexd:c_8_EE</v>
      </c>
      <c r="B230" s="2" t="s">
        <v>2064</v>
      </c>
      <c r="C230" s="2" t="str">
        <f aca="false">IF(NOT(ISBLANK(D230)),CONCATENATE("celexd:c_",D230),""  )</f>
        <v>celexd:c_8</v>
      </c>
      <c r="D230" s="2" t="n">
        <v>8</v>
      </c>
      <c r="E230" s="2" t="s">
        <v>2065</v>
      </c>
      <c r="F230" s="2" t="s">
        <v>2066</v>
      </c>
      <c r="H230" s="2" t="n">
        <v>8</v>
      </c>
      <c r="M230" s="2" t="n">
        <v>8</v>
      </c>
      <c r="O230" s="23" t="str">
        <f aca="false">CONCATENATE("celexd:class_",M230)</f>
        <v>celexd:class_8</v>
      </c>
    </row>
    <row r="231" customFormat="false" ht="23.85" hidden="false" customHeight="false" outlineLevel="0" collapsed="false">
      <c r="A231" s="2" t="str">
        <f aca="false">CONCATENATE("celexd:c_",B231)</f>
        <v>celexd:c_8_EL</v>
      </c>
      <c r="B231" s="2" t="s">
        <v>2067</v>
      </c>
      <c r="C231" s="2" t="str">
        <f aca="false">IF(NOT(ISBLANK(D231)),CONCATENATE("celexd:c_",D231),""  )</f>
        <v>celexd:c_8</v>
      </c>
      <c r="D231" s="2" t="n">
        <v>8</v>
      </c>
      <c r="E231" s="2" t="s">
        <v>2068</v>
      </c>
      <c r="F231" s="2" t="s">
        <v>2069</v>
      </c>
      <c r="H231" s="2" t="n">
        <v>8</v>
      </c>
      <c r="M231" s="2" t="n">
        <v>8</v>
      </c>
      <c r="O231" s="23" t="str">
        <f aca="false">CONCATENATE("celexd:class_",M231)</f>
        <v>celexd:class_8</v>
      </c>
    </row>
    <row r="232" customFormat="false" ht="57.45" hidden="false" customHeight="false" outlineLevel="0" collapsed="false">
      <c r="A232" s="2" t="str">
        <f aca="false">CONCATENATE("celexd:c_",B232)</f>
        <v>celexd:c_8_ES</v>
      </c>
      <c r="B232" s="2" t="s">
        <v>2070</v>
      </c>
      <c r="C232" s="2" t="str">
        <f aca="false">IF(NOT(ISBLANK(D232)),CONCATENATE("celexd:c_",D232),""  )</f>
        <v>celexd:c_8</v>
      </c>
      <c r="D232" s="2" t="n">
        <v>8</v>
      </c>
      <c r="E232" s="2" t="s">
        <v>2071</v>
      </c>
      <c r="F232" s="2" t="s">
        <v>2072</v>
      </c>
      <c r="H232" s="2" t="n">
        <v>8</v>
      </c>
      <c r="M232" s="2" t="n">
        <v>8</v>
      </c>
      <c r="O232" s="23" t="str">
        <f aca="false">CONCATENATE("celexd:class_",M232)</f>
        <v>celexd:class_8</v>
      </c>
    </row>
    <row r="233" customFormat="false" ht="35.05" hidden="false" customHeight="false" outlineLevel="0" collapsed="false">
      <c r="A233" s="2" t="str">
        <f aca="false">CONCATENATE("celexd:c_",B233)</f>
        <v>celexd:c_8_FI</v>
      </c>
      <c r="B233" s="2" t="s">
        <v>2073</v>
      </c>
      <c r="C233" s="2" t="str">
        <f aca="false">IF(NOT(ISBLANK(D233)),CONCATENATE("celexd:c_",D233),""  )</f>
        <v>celexd:c_8</v>
      </c>
      <c r="D233" s="2" t="n">
        <v>8</v>
      </c>
      <c r="E233" s="2" t="s">
        <v>2074</v>
      </c>
      <c r="F233" s="2" t="s">
        <v>2075</v>
      </c>
      <c r="H233" s="2" t="n">
        <v>8</v>
      </c>
      <c r="M233" s="2" t="n">
        <v>8</v>
      </c>
      <c r="O233" s="23" t="str">
        <f aca="false">CONCATENATE("celexd:class_",M233)</f>
        <v>celexd:class_8</v>
      </c>
    </row>
    <row r="234" customFormat="false" ht="46.25" hidden="false" customHeight="false" outlineLevel="0" collapsed="false">
      <c r="A234" s="2" t="str">
        <f aca="false">CONCATENATE("celexd:c_",B234)</f>
        <v>celexd:c_8_FR</v>
      </c>
      <c r="B234" s="2" t="s">
        <v>2076</v>
      </c>
      <c r="C234" s="2" t="str">
        <f aca="false">IF(NOT(ISBLANK(D234)),CONCATENATE("celexd:c_",D234),""  )</f>
        <v>celexd:c_8</v>
      </c>
      <c r="D234" s="2" t="n">
        <v>8</v>
      </c>
      <c r="E234" s="2" t="s">
        <v>2077</v>
      </c>
      <c r="F234" s="2" t="s">
        <v>2078</v>
      </c>
      <c r="H234" s="2" t="n">
        <v>8</v>
      </c>
      <c r="M234" s="2" t="n">
        <v>8</v>
      </c>
      <c r="O234" s="23" t="str">
        <f aca="false">CONCATENATE("celexd:class_",M234)</f>
        <v>celexd:class_8</v>
      </c>
    </row>
    <row r="235" customFormat="false" ht="13.8" hidden="false" customHeight="false" outlineLevel="0" collapsed="false">
      <c r="A235" s="2" t="str">
        <f aca="false">CONCATENATE("celexd:c_",B235)</f>
        <v>celexd:c_8_HR</v>
      </c>
      <c r="B235" s="2" t="s">
        <v>2079</v>
      </c>
      <c r="C235" s="2" t="str">
        <f aca="false">IF(NOT(ISBLANK(D235)),CONCATENATE("celexd:c_",D235),""  )</f>
        <v>celexd:c_8</v>
      </c>
      <c r="D235" s="2" t="n">
        <v>8</v>
      </c>
      <c r="E235" s="2" t="s">
        <v>2080</v>
      </c>
      <c r="F235" s="2" t="s">
        <v>2081</v>
      </c>
      <c r="H235" s="2" t="n">
        <v>8</v>
      </c>
      <c r="M235" s="2" t="n">
        <v>8</v>
      </c>
      <c r="O235" s="23" t="str">
        <f aca="false">CONCATENATE("celexd:class_",M235)</f>
        <v>celexd:class_8</v>
      </c>
    </row>
    <row r="236" customFormat="false" ht="35.05" hidden="false" customHeight="false" outlineLevel="0" collapsed="false">
      <c r="A236" s="2" t="str">
        <f aca="false">CONCATENATE("celexd:c_",B236)</f>
        <v>celexd:c_8_HU</v>
      </c>
      <c r="B236" s="2" t="s">
        <v>2082</v>
      </c>
      <c r="C236" s="2" t="str">
        <f aca="false">IF(NOT(ISBLANK(D236)),CONCATENATE("celexd:c_",D236),""  )</f>
        <v>celexd:c_8</v>
      </c>
      <c r="D236" s="2" t="n">
        <v>8</v>
      </c>
      <c r="E236" s="2" t="s">
        <v>2083</v>
      </c>
      <c r="F236" s="2" t="s">
        <v>2084</v>
      </c>
      <c r="H236" s="2" t="n">
        <v>8</v>
      </c>
      <c r="M236" s="2" t="n">
        <v>8</v>
      </c>
      <c r="O236" s="23" t="str">
        <f aca="false">CONCATENATE("celexd:class_",M236)</f>
        <v>celexd:class_8</v>
      </c>
    </row>
    <row r="237" customFormat="false" ht="46.25" hidden="false" customHeight="false" outlineLevel="0" collapsed="false">
      <c r="A237" s="2" t="str">
        <f aca="false">CONCATENATE("celexd:c_",B237)</f>
        <v>celexd:c_8_IE</v>
      </c>
      <c r="B237" s="2" t="s">
        <v>2085</v>
      </c>
      <c r="C237" s="2" t="str">
        <f aca="false">IF(NOT(ISBLANK(D237)),CONCATENATE("celexd:c_",D237),""  )</f>
        <v>celexd:c_8</v>
      </c>
      <c r="D237" s="2" t="n">
        <v>8</v>
      </c>
      <c r="E237" s="2" t="s">
        <v>2086</v>
      </c>
      <c r="F237" s="2" t="s">
        <v>2087</v>
      </c>
      <c r="H237" s="2" t="n">
        <v>8</v>
      </c>
      <c r="M237" s="2" t="n">
        <v>8</v>
      </c>
      <c r="O237" s="23" t="str">
        <f aca="false">CONCATENATE("celexd:class_",M237)</f>
        <v>celexd:class_8</v>
      </c>
    </row>
    <row r="238" customFormat="false" ht="35.05" hidden="false" customHeight="false" outlineLevel="0" collapsed="false">
      <c r="A238" s="2" t="str">
        <f aca="false">CONCATENATE("celexd:c_",B238)</f>
        <v>celexd:c_8_IT</v>
      </c>
      <c r="B238" s="2" t="s">
        <v>2088</v>
      </c>
      <c r="C238" s="2" t="str">
        <f aca="false">IF(NOT(ISBLANK(D238)),CONCATENATE("celexd:c_",D238),""  )</f>
        <v>celexd:c_8</v>
      </c>
      <c r="D238" s="2" t="n">
        <v>8</v>
      </c>
      <c r="E238" s="2" t="s">
        <v>2089</v>
      </c>
      <c r="F238" s="2" t="s">
        <v>2090</v>
      </c>
      <c r="H238" s="2" t="n">
        <v>8</v>
      </c>
      <c r="M238" s="2" t="n">
        <v>8</v>
      </c>
      <c r="O238" s="23" t="str">
        <f aca="false">CONCATENATE("celexd:class_",M238)</f>
        <v>celexd:class_8</v>
      </c>
    </row>
    <row r="239" customFormat="false" ht="35.05" hidden="false" customHeight="false" outlineLevel="0" collapsed="false">
      <c r="A239" s="2" t="str">
        <f aca="false">CONCATENATE("celexd:c_",B239)</f>
        <v>celexd:c_8_LT</v>
      </c>
      <c r="B239" s="2" t="s">
        <v>2091</v>
      </c>
      <c r="C239" s="2" t="str">
        <f aca="false">IF(NOT(ISBLANK(D239)),CONCATENATE("celexd:c_",D239),""  )</f>
        <v>celexd:c_8</v>
      </c>
      <c r="D239" s="2" t="n">
        <v>8</v>
      </c>
      <c r="E239" s="2" t="s">
        <v>2092</v>
      </c>
      <c r="F239" s="2" t="s">
        <v>2093</v>
      </c>
      <c r="H239" s="2" t="n">
        <v>8</v>
      </c>
      <c r="M239" s="2" t="n">
        <v>8</v>
      </c>
      <c r="O239" s="23" t="str">
        <f aca="false">CONCATENATE("celexd:class_",M239)</f>
        <v>celexd:class_8</v>
      </c>
    </row>
    <row r="240" customFormat="false" ht="35.05" hidden="false" customHeight="false" outlineLevel="0" collapsed="false">
      <c r="A240" s="2" t="str">
        <f aca="false">CONCATENATE("celexd:c_",B240)</f>
        <v>celexd:c_8_LU</v>
      </c>
      <c r="B240" s="2" t="s">
        <v>2094</v>
      </c>
      <c r="C240" s="2" t="str">
        <f aca="false">IF(NOT(ISBLANK(D240)),CONCATENATE("celexd:c_",D240),""  )</f>
        <v>celexd:c_8</v>
      </c>
      <c r="D240" s="2" t="n">
        <v>8</v>
      </c>
      <c r="E240" s="2" t="s">
        <v>2095</v>
      </c>
      <c r="F240" s="2" t="s">
        <v>2096</v>
      </c>
      <c r="H240" s="2" t="n">
        <v>8</v>
      </c>
      <c r="M240" s="2" t="n">
        <v>8</v>
      </c>
      <c r="O240" s="23" t="str">
        <f aca="false">CONCATENATE("celexd:class_",M240)</f>
        <v>celexd:class_8</v>
      </c>
    </row>
    <row r="241" customFormat="false" ht="35.05" hidden="false" customHeight="false" outlineLevel="0" collapsed="false">
      <c r="A241" s="2" t="str">
        <f aca="false">CONCATENATE("celexd:c_",B241)</f>
        <v>celexd:c_8_LV</v>
      </c>
      <c r="B241" s="2" t="s">
        <v>2097</v>
      </c>
      <c r="C241" s="2" t="str">
        <f aca="false">IF(NOT(ISBLANK(D241)),CONCATENATE("celexd:c_",D241),""  )</f>
        <v>celexd:c_8</v>
      </c>
      <c r="D241" s="2" t="n">
        <v>8</v>
      </c>
      <c r="E241" s="2" t="s">
        <v>2098</v>
      </c>
      <c r="F241" s="2" t="s">
        <v>2099</v>
      </c>
      <c r="H241" s="2" t="n">
        <v>8</v>
      </c>
      <c r="M241" s="2" t="n">
        <v>8</v>
      </c>
      <c r="O241" s="23" t="str">
        <f aca="false">CONCATENATE("celexd:class_",M241)</f>
        <v>celexd:class_8</v>
      </c>
    </row>
    <row r="242" customFormat="false" ht="35.05" hidden="false" customHeight="false" outlineLevel="0" collapsed="false">
      <c r="A242" s="2" t="str">
        <f aca="false">CONCATENATE("celexd:c_",B242)</f>
        <v>celexd:c_8_MT</v>
      </c>
      <c r="B242" s="2" t="s">
        <v>2100</v>
      </c>
      <c r="C242" s="2" t="str">
        <f aca="false">IF(NOT(ISBLANK(D242)),CONCATENATE("celexd:c_",D242),""  )</f>
        <v>celexd:c_8</v>
      </c>
      <c r="D242" s="2" t="n">
        <v>8</v>
      </c>
      <c r="E242" s="2" t="s">
        <v>2101</v>
      </c>
      <c r="F242" s="2" t="s">
        <v>2102</v>
      </c>
      <c r="H242" s="2" t="n">
        <v>8</v>
      </c>
      <c r="M242" s="2" t="n">
        <v>8</v>
      </c>
      <c r="O242" s="23" t="str">
        <f aca="false">CONCATENATE("celexd:class_",M242)</f>
        <v>celexd:class_8</v>
      </c>
    </row>
    <row r="243" customFormat="false" ht="57.45" hidden="false" customHeight="false" outlineLevel="0" collapsed="false">
      <c r="A243" s="2" t="str">
        <f aca="false">CONCATENATE("celexd:c_",B243)</f>
        <v>celexd:c_8_NL</v>
      </c>
      <c r="B243" s="2" t="s">
        <v>2103</v>
      </c>
      <c r="C243" s="2" t="str">
        <f aca="false">IF(NOT(ISBLANK(D243)),CONCATENATE("celexd:c_",D243),""  )</f>
        <v>celexd:c_8</v>
      </c>
      <c r="D243" s="2" t="n">
        <v>8</v>
      </c>
      <c r="E243" s="2" t="s">
        <v>2104</v>
      </c>
      <c r="F243" s="2" t="s">
        <v>2105</v>
      </c>
      <c r="H243" s="2" t="n">
        <v>8</v>
      </c>
      <c r="M243" s="2" t="n">
        <v>8</v>
      </c>
      <c r="O243" s="23" t="str">
        <f aca="false">CONCATENATE("celexd:class_",M243)</f>
        <v>celexd:class_8</v>
      </c>
    </row>
    <row r="244" customFormat="false" ht="35.05" hidden="false" customHeight="false" outlineLevel="0" collapsed="false">
      <c r="A244" s="2" t="str">
        <f aca="false">CONCATENATE("celexd:c_",B244)</f>
        <v>celexd:c_8_PL</v>
      </c>
      <c r="B244" s="2" t="s">
        <v>2106</v>
      </c>
      <c r="C244" s="2" t="str">
        <f aca="false">IF(NOT(ISBLANK(D244)),CONCATENATE("celexd:c_",D244),""  )</f>
        <v>celexd:c_8</v>
      </c>
      <c r="D244" s="2" t="n">
        <v>8</v>
      </c>
      <c r="E244" s="2" t="s">
        <v>2107</v>
      </c>
      <c r="F244" s="2" t="s">
        <v>2108</v>
      </c>
      <c r="H244" s="2" t="n">
        <v>8</v>
      </c>
      <c r="M244" s="2" t="n">
        <v>8</v>
      </c>
      <c r="O244" s="23" t="str">
        <f aca="false">CONCATENATE("celexd:class_",M244)</f>
        <v>celexd:class_8</v>
      </c>
    </row>
    <row r="245" customFormat="false" ht="46.25" hidden="false" customHeight="false" outlineLevel="0" collapsed="false">
      <c r="A245" s="2" t="str">
        <f aca="false">CONCATENATE("celexd:c_",B245)</f>
        <v>celexd:c_8_PT</v>
      </c>
      <c r="B245" s="2" t="s">
        <v>2109</v>
      </c>
      <c r="C245" s="2" t="str">
        <f aca="false">IF(NOT(ISBLANK(D245)),CONCATENATE("celexd:c_",D245),""  )</f>
        <v>celexd:c_8</v>
      </c>
      <c r="D245" s="2" t="n">
        <v>8</v>
      </c>
      <c r="E245" s="2" t="s">
        <v>2110</v>
      </c>
      <c r="F245" s="2" t="s">
        <v>2111</v>
      </c>
      <c r="H245" s="2" t="n">
        <v>8</v>
      </c>
      <c r="M245" s="2" t="n">
        <v>8</v>
      </c>
      <c r="O245" s="23" t="str">
        <f aca="false">CONCATENATE("celexd:class_",M245)</f>
        <v>celexd:class_8</v>
      </c>
    </row>
    <row r="246" customFormat="false" ht="35.05" hidden="false" customHeight="false" outlineLevel="0" collapsed="false">
      <c r="A246" s="2" t="str">
        <f aca="false">CONCATENATE("celexd:c_",B246)</f>
        <v>celexd:c_8_RO</v>
      </c>
      <c r="B246" s="2" t="s">
        <v>2112</v>
      </c>
      <c r="C246" s="2" t="str">
        <f aca="false">IF(NOT(ISBLANK(D246)),CONCATENATE("celexd:c_",D246),""  )</f>
        <v>celexd:c_8</v>
      </c>
      <c r="D246" s="2" t="n">
        <v>8</v>
      </c>
      <c r="E246" s="2" t="s">
        <v>2113</v>
      </c>
      <c r="F246" s="2" t="s">
        <v>2114</v>
      </c>
      <c r="H246" s="2" t="n">
        <v>8</v>
      </c>
      <c r="M246" s="2" t="n">
        <v>8</v>
      </c>
      <c r="O246" s="23" t="str">
        <f aca="false">CONCATENATE("celexd:class_",M246)</f>
        <v>celexd:class_8</v>
      </c>
    </row>
    <row r="247" customFormat="false" ht="35.05" hidden="false" customHeight="false" outlineLevel="0" collapsed="false">
      <c r="A247" s="2" t="str">
        <f aca="false">CONCATENATE("celexd:c_",B247)</f>
        <v>celexd:c_8_SE</v>
      </c>
      <c r="B247" s="2" t="s">
        <v>2115</v>
      </c>
      <c r="C247" s="2" t="str">
        <f aca="false">IF(NOT(ISBLANK(D247)),CONCATENATE("celexd:c_",D247),""  )</f>
        <v>celexd:c_8</v>
      </c>
      <c r="D247" s="2" t="n">
        <v>8</v>
      </c>
      <c r="E247" s="2" t="s">
        <v>2116</v>
      </c>
      <c r="F247" s="2" t="s">
        <v>2117</v>
      </c>
      <c r="H247" s="2" t="n">
        <v>8</v>
      </c>
      <c r="M247" s="2" t="n">
        <v>8</v>
      </c>
      <c r="O247" s="23" t="str">
        <f aca="false">CONCATENATE("celexd:class_",M247)</f>
        <v>celexd:class_8</v>
      </c>
    </row>
    <row r="248" customFormat="false" ht="46.25" hidden="false" customHeight="false" outlineLevel="0" collapsed="false">
      <c r="A248" s="2" t="str">
        <f aca="false">CONCATENATE("celexd:c_",B248)</f>
        <v>celexd:c_8_SI</v>
      </c>
      <c r="B248" s="2" t="s">
        <v>2118</v>
      </c>
      <c r="C248" s="2" t="str">
        <f aca="false">IF(NOT(ISBLANK(D248)),CONCATENATE("celexd:c_",D248),""  )</f>
        <v>celexd:c_8</v>
      </c>
      <c r="D248" s="2" t="n">
        <v>8</v>
      </c>
      <c r="E248" s="2" t="s">
        <v>2119</v>
      </c>
      <c r="F248" s="2" t="s">
        <v>2120</v>
      </c>
      <c r="H248" s="2" t="n">
        <v>8</v>
      </c>
      <c r="M248" s="2" t="n">
        <v>8</v>
      </c>
      <c r="O248" s="23" t="str">
        <f aca="false">CONCATENATE("celexd:class_",M248)</f>
        <v>celexd:class_8</v>
      </c>
    </row>
    <row r="249" customFormat="false" ht="23.85" hidden="false" customHeight="false" outlineLevel="0" collapsed="false">
      <c r="A249" s="2" t="str">
        <f aca="false">CONCATENATE("celexd:c_",B249)</f>
        <v>celexd:c_8_SK</v>
      </c>
      <c r="B249" s="2" t="s">
        <v>2121</v>
      </c>
      <c r="C249" s="2" t="str">
        <f aca="false">IF(NOT(ISBLANK(D249)),CONCATENATE("celexd:c_",D249),""  )</f>
        <v>celexd:c_8</v>
      </c>
      <c r="D249" s="2" t="n">
        <v>8</v>
      </c>
      <c r="E249" s="2" t="s">
        <v>2122</v>
      </c>
      <c r="F249" s="2" t="s">
        <v>2123</v>
      </c>
      <c r="H249" s="2" t="n">
        <v>8</v>
      </c>
      <c r="M249" s="2" t="n">
        <v>8</v>
      </c>
      <c r="O249" s="23" t="str">
        <f aca="false">CONCATENATE("celexd:class_",M249)</f>
        <v>celexd:class_8</v>
      </c>
    </row>
    <row r="250" customFormat="false" ht="46.25" hidden="false" customHeight="false" outlineLevel="0" collapsed="false">
      <c r="A250" s="2" t="str">
        <f aca="false">CONCATENATE("celexd:c_",B250)</f>
        <v>celexd:c_8_UK</v>
      </c>
      <c r="B250" s="2" t="s">
        <v>2124</v>
      </c>
      <c r="C250" s="2" t="str">
        <f aca="false">IF(NOT(ISBLANK(D250)),CONCATENATE("celexd:c_",D250),""  )</f>
        <v>celexd:c_8</v>
      </c>
      <c r="D250" s="2" t="n">
        <v>8</v>
      </c>
      <c r="E250" s="2" t="s">
        <v>2125</v>
      </c>
      <c r="F250" s="2" t="s">
        <v>2126</v>
      </c>
      <c r="H250" s="2" t="n">
        <v>8</v>
      </c>
      <c r="M250" s="2" t="n">
        <v>8</v>
      </c>
      <c r="O250" s="23" t="str">
        <f aca="false">CONCATENATE("celexd:class_",M250)</f>
        <v>celexd:class_8</v>
      </c>
    </row>
    <row r="251" customFormat="false" ht="46.25" hidden="false" customHeight="false" outlineLevel="0" collapsed="false">
      <c r="A251" s="2" t="str">
        <f aca="false">CONCATENATE("celexd:c_",B251)</f>
        <v>celexd:c_8_XX</v>
      </c>
      <c r="B251" s="2" t="s">
        <v>2127</v>
      </c>
      <c r="C251" s="2" t="str">
        <f aca="false">IF(NOT(ISBLANK(D251)),CONCATENATE("celexd:c_",D251),""  )</f>
        <v>celexd:c_8</v>
      </c>
      <c r="D251" s="2" t="n">
        <v>8</v>
      </c>
      <c r="E251" s="2" t="s">
        <v>2128</v>
      </c>
      <c r="F251" s="2" t="s">
        <v>2129</v>
      </c>
      <c r="H251" s="2" t="n">
        <v>8</v>
      </c>
      <c r="M251" s="2" t="n">
        <v>8</v>
      </c>
      <c r="O251" s="23" t="str">
        <f aca="false">CONCATENATE("celexd:class_",M251)</f>
        <v>celexd:class_8</v>
      </c>
    </row>
    <row r="252" customFormat="false" ht="46.25" hidden="false" customHeight="false" outlineLevel="0" collapsed="false">
      <c r="A252" s="2" t="str">
        <f aca="false">CONCATENATE("celexd:c_",B252)</f>
        <v>celexd:c_9_E</v>
      </c>
      <c r="B252" s="2" t="s">
        <v>2130</v>
      </c>
      <c r="C252" s="2" t="str">
        <f aca="false">IF(NOT(ISBLANK(D252)),CONCATENATE("celexd:c_",D252),""  )</f>
        <v>celexd:c_9</v>
      </c>
      <c r="D252" s="2" t="n">
        <v>9</v>
      </c>
      <c r="E252" s="2" t="s">
        <v>2131</v>
      </c>
      <c r="F252" s="28" t="s">
        <v>2132</v>
      </c>
      <c r="H252" s="2" t="n">
        <v>9</v>
      </c>
      <c r="I252" s="2" t="s">
        <v>1486</v>
      </c>
      <c r="M252" s="2" t="n">
        <v>9</v>
      </c>
      <c r="O252" s="23" t="str">
        <f aca="false">CONCATENATE("celexd:class_",M252)</f>
        <v>celexd:class_9</v>
      </c>
    </row>
    <row r="253" customFormat="false" ht="46.25" hidden="false" customHeight="false" outlineLevel="0" collapsed="false">
      <c r="A253" s="2" t="str">
        <f aca="false">CONCATENATE("celexd:c_",B253)</f>
        <v>celexd:c_9_H</v>
      </c>
      <c r="B253" s="2" t="s">
        <v>2133</v>
      </c>
      <c r="C253" s="2" t="str">
        <f aca="false">IF(NOT(ISBLANK(D253)),CONCATENATE("celexd:c_",D253),""  )</f>
        <v>celexd:c_9</v>
      </c>
      <c r="D253" s="2" t="n">
        <v>9</v>
      </c>
      <c r="E253" s="2" t="s">
        <v>2134</v>
      </c>
      <c r="F253" s="2" t="s">
        <v>2135</v>
      </c>
      <c r="H253" s="2" t="n">
        <v>9</v>
      </c>
      <c r="I253" s="2" t="s">
        <v>1514</v>
      </c>
      <c r="M253" s="2" t="n">
        <v>9</v>
      </c>
      <c r="O253" s="23" t="str">
        <f aca="false">CONCATENATE("celexd:class_",M253)</f>
        <v>celexd:class_9</v>
      </c>
    </row>
    <row r="254" customFormat="false" ht="46.25" hidden="false" customHeight="false" outlineLevel="0" collapsed="false">
      <c r="A254" s="2" t="str">
        <f aca="false">CONCATENATE("celexd:c_",B254)</f>
        <v>celexd:c_9_O</v>
      </c>
      <c r="B254" s="2" t="s">
        <v>2136</v>
      </c>
      <c r="C254" s="2" t="str">
        <f aca="false">IF(NOT(ISBLANK(D254)),CONCATENATE("celexd:c_",D254),""  )</f>
        <v>celexd:c_9</v>
      </c>
      <c r="D254" s="2" t="n">
        <v>9</v>
      </c>
      <c r="E254" s="2" t="s">
        <v>2137</v>
      </c>
      <c r="F254" s="2" t="s">
        <v>2138</v>
      </c>
      <c r="H254" s="2" t="n">
        <v>9</v>
      </c>
      <c r="I254" s="2" t="s">
        <v>837</v>
      </c>
      <c r="M254" s="2" t="n">
        <v>9</v>
      </c>
      <c r="O254" s="23" t="str">
        <f aca="false">CONCATENATE("celexd:class_",M254)</f>
        <v>celexd:class_9</v>
      </c>
    </row>
    <row r="255" customFormat="false" ht="23.85" hidden="false" customHeight="false" outlineLevel="0" collapsed="false">
      <c r="A255" s="2" t="str">
        <f aca="false">CONCATENATE("celexd:c_",B255)</f>
        <v>celexd:c_C</v>
      </c>
      <c r="B255" s="2" t="s">
        <v>1464</v>
      </c>
      <c r="C255" s="2" t="str">
        <f aca="false">IF(NOT(ISBLANK(D255)),CONCATENATE("celexd:c_",D255),""  )</f>
        <v/>
      </c>
      <c r="E255" s="2" t="s">
        <v>2139</v>
      </c>
      <c r="H255" s="2" t="s">
        <v>1464</v>
      </c>
      <c r="M255" s="2" t="s">
        <v>1464</v>
      </c>
      <c r="O255" s="23" t="str">
        <f aca="false">CONCATENATE("celexd:class_",M255)</f>
        <v>celexd:class_C</v>
      </c>
    </row>
    <row r="256" customFormat="false" ht="13.8" hidden="false" customHeight="false" outlineLevel="0" collapsed="false">
      <c r="A256" s="2" t="str">
        <f aca="false">CONCATENATE("celexd:c_",B256)</f>
        <v>celexd:c_E</v>
      </c>
      <c r="B256" s="2" t="s">
        <v>1486</v>
      </c>
      <c r="C256" s="2" t="str">
        <f aca="false">IF(NOT(ISBLANK(D256)),CONCATENATE("celexd:c_",D256),""  )</f>
        <v/>
      </c>
      <c r="E256" s="2" t="s">
        <v>2140</v>
      </c>
      <c r="H256" s="2" t="s">
        <v>1486</v>
      </c>
      <c r="M256" s="2" t="s">
        <v>1486</v>
      </c>
      <c r="O256" s="23" t="str">
        <f aca="false">CONCATENATE("celexd:class_",M256)</f>
        <v>celexd:class_E</v>
      </c>
    </row>
    <row r="257" customFormat="false" ht="13.8" hidden="false" customHeight="false" outlineLevel="0" collapsed="false">
      <c r="A257" s="2" t="str">
        <f aca="false">CONCATENATE("celexd:c_",B257)</f>
        <v>celexd:c_E_A</v>
      </c>
      <c r="B257" s="2" t="s">
        <v>2141</v>
      </c>
      <c r="C257" s="2" t="str">
        <f aca="false">IF(NOT(ISBLANK(D257)),CONCATENATE("celexd:c_",D257),""  )</f>
        <v>celexd:c_E</v>
      </c>
      <c r="D257" s="2" t="s">
        <v>1486</v>
      </c>
      <c r="E257" s="2" t="s">
        <v>2142</v>
      </c>
      <c r="H257" s="2" t="s">
        <v>1486</v>
      </c>
      <c r="I257" s="2" t="s">
        <v>1407</v>
      </c>
      <c r="M257" s="2" t="s">
        <v>1486</v>
      </c>
      <c r="O257" s="23" t="str">
        <f aca="false">CONCATENATE("celexd:class_",M257)</f>
        <v>celexd:class_E</v>
      </c>
    </row>
    <row r="258" customFormat="false" ht="23.85" hidden="false" customHeight="false" outlineLevel="0" collapsed="false">
      <c r="A258" s="2" t="str">
        <f aca="false">CONCATENATE("celexd:c_",B258)</f>
        <v>celexd:c_E_A_OJC</v>
      </c>
      <c r="B258" s="2" t="s">
        <v>2143</v>
      </c>
      <c r="C258" s="2" t="str">
        <f aca="false">IF(NOT(ISBLANK(D258)),CONCATENATE("celexd:c_",D258),""  )</f>
        <v>celexd:c_E_A</v>
      </c>
      <c r="D258" s="2" t="s">
        <v>2141</v>
      </c>
      <c r="E258" s="2" t="s">
        <v>2144</v>
      </c>
      <c r="F258" s="2" t="s">
        <v>2145</v>
      </c>
      <c r="H258" s="2" t="s">
        <v>1486</v>
      </c>
      <c r="I258" s="2" t="s">
        <v>1437</v>
      </c>
      <c r="J258" s="2" t="s">
        <v>1395</v>
      </c>
      <c r="K258" s="2" t="s">
        <v>1395</v>
      </c>
      <c r="M258" s="2" t="s">
        <v>1486</v>
      </c>
      <c r="O258" s="23" t="str">
        <f aca="false">CONCATENATE("celexd:class_",M258)</f>
        <v>celexd:class_E</v>
      </c>
    </row>
    <row r="259" customFormat="false" ht="23.85" hidden="false" customHeight="false" outlineLevel="0" collapsed="false">
      <c r="A259" s="2" t="str">
        <f aca="false">CONCATENATE("celexd:c_",B259)</f>
        <v>celexd:c_E_A_OJL</v>
      </c>
      <c r="B259" s="2" t="s">
        <v>2146</v>
      </c>
      <c r="C259" s="2" t="str">
        <f aca="false">IF(NOT(ISBLANK(D259)),CONCATENATE("celexd:c_",D259),""  )</f>
        <v>celexd:c_E_A</v>
      </c>
      <c r="D259" s="2" t="s">
        <v>2141</v>
      </c>
      <c r="E259" s="2" t="s">
        <v>2147</v>
      </c>
      <c r="F259" s="2" t="s">
        <v>2148</v>
      </c>
      <c r="G259" s="2" t="s">
        <v>2149</v>
      </c>
      <c r="H259" s="2" t="s">
        <v>1486</v>
      </c>
      <c r="I259" s="2" t="s">
        <v>1437</v>
      </c>
      <c r="J259" s="2" t="s">
        <v>1395</v>
      </c>
      <c r="K259" s="2" t="s">
        <v>1395</v>
      </c>
      <c r="M259" s="2" t="s">
        <v>1486</v>
      </c>
      <c r="O259" s="23" t="str">
        <f aca="false">CONCATENATE("celexd:class_",M259)</f>
        <v>celexd:class_E</v>
      </c>
    </row>
    <row r="260" customFormat="false" ht="13.8" hidden="false" customHeight="false" outlineLevel="0" collapsed="false">
      <c r="A260" s="2" t="str">
        <f aca="false">CONCATENATE("celexd:c_",B260)</f>
        <v>celexd:c_E_C</v>
      </c>
      <c r="B260" s="2" t="s">
        <v>2150</v>
      </c>
      <c r="C260" s="2" t="str">
        <f aca="false">IF(NOT(ISBLANK(D260)),CONCATENATE("celexd:c_",D260),""  )</f>
        <v>celexd:c_E</v>
      </c>
      <c r="D260" s="2" t="s">
        <v>1486</v>
      </c>
      <c r="E260" s="2" t="s">
        <v>2151</v>
      </c>
      <c r="H260" s="2" t="s">
        <v>1486</v>
      </c>
      <c r="I260" s="2" t="s">
        <v>1464</v>
      </c>
      <c r="M260" s="2" t="s">
        <v>1486</v>
      </c>
      <c r="O260" s="23" t="str">
        <f aca="false">CONCATENATE("celexd:class_",M260)</f>
        <v>celexd:class_E</v>
      </c>
    </row>
    <row r="261" customFormat="false" ht="68.65" hidden="false" customHeight="false" outlineLevel="0" collapsed="false">
      <c r="A261" s="2" t="str">
        <f aca="false">CONCATENATE("celexd:c_",B261)</f>
        <v>celexd:c_E_C_OJC</v>
      </c>
      <c r="B261" s="2" t="s">
        <v>2152</v>
      </c>
      <c r="C261" s="2" t="str">
        <f aca="false">IF(NOT(ISBLANK(D261)),CONCATENATE("celexd:c_",D261),""  )</f>
        <v>celexd:c_E_C</v>
      </c>
      <c r="D261" s="2" t="s">
        <v>2150</v>
      </c>
      <c r="E261" s="2" t="s">
        <v>2153</v>
      </c>
      <c r="F261" s="2" t="s">
        <v>2154</v>
      </c>
      <c r="H261" s="2" t="s">
        <v>1486</v>
      </c>
      <c r="I261" s="2" t="s">
        <v>1464</v>
      </c>
      <c r="J261" s="2" t="s">
        <v>1395</v>
      </c>
      <c r="K261" s="2" t="s">
        <v>1395</v>
      </c>
      <c r="M261" s="2" t="s">
        <v>1486</v>
      </c>
      <c r="O261" s="23" t="str">
        <f aca="false">CONCATENATE("celexd:class_",M261)</f>
        <v>celexd:class_E</v>
      </c>
    </row>
    <row r="262" customFormat="false" ht="23.85" hidden="false" customHeight="false" outlineLevel="0" collapsed="false">
      <c r="A262" s="2" t="str">
        <f aca="false">CONCATENATE("celexd:c_",B262)</f>
        <v>celexd:c_E_C_OJL</v>
      </c>
      <c r="B262" s="2" t="s">
        <v>2155</v>
      </c>
      <c r="C262" s="2" t="str">
        <f aca="false">IF(NOT(ISBLANK(D262)),CONCATENATE("celexd:c_",D262),""  )</f>
        <v>celexd:c_E_C</v>
      </c>
      <c r="D262" s="2" t="s">
        <v>2150</v>
      </c>
      <c r="E262" s="2" t="s">
        <v>2156</v>
      </c>
      <c r="F262" s="2" t="s">
        <v>2157</v>
      </c>
      <c r="H262" s="2" t="s">
        <v>1486</v>
      </c>
      <c r="I262" s="2" t="s">
        <v>1464</v>
      </c>
      <c r="J262" s="2" t="s">
        <v>1490</v>
      </c>
      <c r="K262" s="2" t="s">
        <v>1490</v>
      </c>
      <c r="M262" s="2" t="s">
        <v>1486</v>
      </c>
      <c r="O262" s="23" t="str">
        <f aca="false">CONCATENATE("celexd:class_",M262)</f>
        <v>celexd:class_E</v>
      </c>
    </row>
    <row r="263" customFormat="false" ht="13.8" hidden="false" customHeight="false" outlineLevel="0" collapsed="false">
      <c r="A263" s="2" t="str">
        <f aca="false">CONCATENATE("celexd:c_",B263)</f>
        <v>celexd:c_E_G</v>
      </c>
      <c r="B263" s="2" t="s">
        <v>2158</v>
      </c>
      <c r="C263" s="2" t="str">
        <f aca="false">IF(NOT(ISBLANK(D263)),CONCATENATE("celexd:c_",D263),""  )</f>
        <v>celexd:c_E</v>
      </c>
      <c r="D263" s="2" t="s">
        <v>1486</v>
      </c>
      <c r="E263" s="2" t="s">
        <v>2159</v>
      </c>
      <c r="H263" s="2" t="s">
        <v>1486</v>
      </c>
      <c r="I263" s="2" t="s">
        <v>1504</v>
      </c>
      <c r="M263" s="2" t="s">
        <v>1486</v>
      </c>
      <c r="O263" s="23" t="str">
        <f aca="false">CONCATENATE("celexd:class_",M263)</f>
        <v>celexd:class_E</v>
      </c>
    </row>
    <row r="264" customFormat="false" ht="23.85" hidden="false" customHeight="false" outlineLevel="0" collapsed="false">
      <c r="A264" s="2" t="str">
        <f aca="false">CONCATENATE("celexd:c_",B264)</f>
        <v>celexd:c_E_G_OJC</v>
      </c>
      <c r="B264" s="2" t="s">
        <v>2160</v>
      </c>
      <c r="C264" s="2" t="str">
        <f aca="false">IF(NOT(ISBLANK(D264)),CONCATENATE("celexd:c_",D264),""  )</f>
        <v>celexd:c_E_G</v>
      </c>
      <c r="D264" s="2" t="s">
        <v>2158</v>
      </c>
      <c r="E264" s="2" t="s">
        <v>2161</v>
      </c>
      <c r="F264" s="2" t="s">
        <v>2162</v>
      </c>
      <c r="H264" s="2" t="s">
        <v>1486</v>
      </c>
      <c r="I264" s="2" t="s">
        <v>1504</v>
      </c>
      <c r="J264" s="2" t="s">
        <v>1395</v>
      </c>
      <c r="K264" s="2" t="s">
        <v>1395</v>
      </c>
      <c r="M264" s="2" t="s">
        <v>1486</v>
      </c>
      <c r="O264" s="23" t="str">
        <f aca="false">CONCATENATE("celexd:class_",M264)</f>
        <v>celexd:class_E</v>
      </c>
    </row>
    <row r="265" customFormat="false" ht="23.85" hidden="false" customHeight="false" outlineLevel="0" collapsed="false">
      <c r="A265" s="2" t="str">
        <f aca="false">CONCATENATE("celexd:c_",B265)</f>
        <v>celexd:c_E_G_OJL</v>
      </c>
      <c r="B265" s="2" t="s">
        <v>2163</v>
      </c>
      <c r="C265" s="2" t="str">
        <f aca="false">IF(NOT(ISBLANK(D265)),CONCATENATE("celexd:c_",D265),""  )</f>
        <v>celexd:c_E_G</v>
      </c>
      <c r="D265" s="2" t="s">
        <v>2158</v>
      </c>
      <c r="E265" s="2" t="s">
        <v>2164</v>
      </c>
      <c r="F265" s="2" t="s">
        <v>2165</v>
      </c>
      <c r="H265" s="2" t="s">
        <v>1486</v>
      </c>
      <c r="I265" s="2" t="s">
        <v>1504</v>
      </c>
      <c r="J265" s="2" t="s">
        <v>1490</v>
      </c>
      <c r="K265" s="2" t="s">
        <v>1490</v>
      </c>
      <c r="M265" s="2" t="s">
        <v>1486</v>
      </c>
      <c r="O265" s="23" t="str">
        <f aca="false">CONCATENATE("celexd:class_",M265)</f>
        <v>celexd:class_E</v>
      </c>
    </row>
    <row r="266" customFormat="false" ht="23.85" hidden="false" customHeight="false" outlineLevel="0" collapsed="false">
      <c r="A266" s="2" t="str">
        <f aca="false">CONCATENATE("celexd:c_",B266)</f>
        <v>celexd:c_E_J</v>
      </c>
      <c r="B266" s="2" t="s">
        <v>2166</v>
      </c>
      <c r="C266" s="2" t="str">
        <f aca="false">IF(NOT(ISBLANK(D266)),CONCATENATE("celexd:c_",D266),""  )</f>
        <v>celexd:c_E</v>
      </c>
      <c r="D266" s="2" t="s">
        <v>1486</v>
      </c>
      <c r="E266" s="2" t="s">
        <v>2167</v>
      </c>
      <c r="H266" s="2" t="s">
        <v>1486</v>
      </c>
      <c r="I266" s="2" t="s">
        <v>1523</v>
      </c>
      <c r="M266" s="2" t="s">
        <v>1486</v>
      </c>
      <c r="O266" s="23" t="str">
        <f aca="false">CONCATENATE("celexd:class_",M266)</f>
        <v>celexd:class_E</v>
      </c>
    </row>
    <row r="267" customFormat="false" ht="23.85" hidden="false" customHeight="false" outlineLevel="0" collapsed="false">
      <c r="A267" s="2" t="str">
        <f aca="false">CONCATENATE("celexd:c_",B267)</f>
        <v>celexd:c_E_J_OJC</v>
      </c>
      <c r="B267" s="2" t="s">
        <v>2168</v>
      </c>
      <c r="C267" s="2" t="str">
        <f aca="false">IF(NOT(ISBLANK(D267)),CONCATENATE("celexd:c_",D267),""  )</f>
        <v>celexd:c_E_J</v>
      </c>
      <c r="D267" s="2" t="s">
        <v>2166</v>
      </c>
      <c r="E267" s="2" t="s">
        <v>2169</v>
      </c>
      <c r="F267" s="2" t="s">
        <v>2170</v>
      </c>
      <c r="H267" s="2" t="s">
        <v>1486</v>
      </c>
      <c r="I267" s="2" t="s">
        <v>1534</v>
      </c>
      <c r="J267" s="2" t="s">
        <v>1490</v>
      </c>
      <c r="K267" s="2" t="s">
        <v>1490</v>
      </c>
      <c r="M267" s="2" t="s">
        <v>1486</v>
      </c>
      <c r="O267" s="23" t="str">
        <f aca="false">CONCATENATE("celexd:class_",M267)</f>
        <v>celexd:class_E</v>
      </c>
    </row>
    <row r="268" customFormat="false" ht="23.85" hidden="false" customHeight="false" outlineLevel="0" collapsed="false">
      <c r="A268" s="2" t="str">
        <f aca="false">CONCATENATE("celexd:c_",B268)</f>
        <v>celexd:c_E_J_OJL</v>
      </c>
      <c r="B268" s="2" t="s">
        <v>2171</v>
      </c>
      <c r="C268" s="2" t="str">
        <f aca="false">IF(NOT(ISBLANK(D268)),CONCATENATE("celexd:c_",D268),""  )</f>
        <v>celexd:c_E_J</v>
      </c>
      <c r="D268" s="2" t="s">
        <v>2166</v>
      </c>
      <c r="E268" s="2" t="s">
        <v>2172</v>
      </c>
      <c r="F268" s="2" t="s">
        <v>2173</v>
      </c>
      <c r="G268" s="2" t="s">
        <v>2174</v>
      </c>
      <c r="H268" s="2" t="s">
        <v>1486</v>
      </c>
      <c r="I268" s="2" t="s">
        <v>1534</v>
      </c>
      <c r="J268" s="2" t="s">
        <v>1395</v>
      </c>
      <c r="K268" s="2" t="s">
        <v>1395</v>
      </c>
      <c r="M268" s="2" t="s">
        <v>1486</v>
      </c>
      <c r="O268" s="23" t="str">
        <f aca="false">CONCATENATE("celexd:class_",M268)</f>
        <v>celexd:class_E</v>
      </c>
    </row>
    <row r="269" customFormat="false" ht="13.8" hidden="false" customHeight="false" outlineLevel="0" collapsed="false">
      <c r="A269" s="2" t="str">
        <f aca="false">CONCATENATE("celexd:c_",B269)</f>
        <v>celexd:c_E_O</v>
      </c>
      <c r="B269" s="2" t="s">
        <v>2175</v>
      </c>
      <c r="C269" s="2" t="str">
        <f aca="false">IF(NOT(ISBLANK(D269)),CONCATENATE("celexd:c_",D269),""  )</f>
        <v>celexd:c_E</v>
      </c>
      <c r="D269" s="2" t="s">
        <v>1486</v>
      </c>
      <c r="E269" s="2" t="s">
        <v>1435</v>
      </c>
      <c r="H269" s="2" t="s">
        <v>1486</v>
      </c>
      <c r="I269" s="2" t="s">
        <v>837</v>
      </c>
      <c r="M269" s="2" t="s">
        <v>1486</v>
      </c>
      <c r="O269" s="23" t="str">
        <f aca="false">CONCATENATE("celexd:class_",M269)</f>
        <v>celexd:class_E</v>
      </c>
    </row>
    <row r="270" customFormat="false" ht="13.8" hidden="false" customHeight="false" outlineLevel="0" collapsed="false">
      <c r="A270" s="2" t="str">
        <f aca="false">CONCATENATE("celexd:c_",B270)</f>
        <v>celexd:c_E_O_OJC</v>
      </c>
      <c r="B270" s="2" t="s">
        <v>2176</v>
      </c>
      <c r="C270" s="2" t="str">
        <f aca="false">IF(NOT(ISBLANK(D270)),CONCATENATE("celexd:c_",D270),""  )</f>
        <v>celexd:c_E_O</v>
      </c>
      <c r="D270" s="2" t="s">
        <v>2175</v>
      </c>
      <c r="E270" s="2" t="s">
        <v>1439</v>
      </c>
      <c r="G270" s="2" t="s">
        <v>2177</v>
      </c>
      <c r="H270" s="2" t="s">
        <v>1486</v>
      </c>
      <c r="I270" s="2" t="s">
        <v>837</v>
      </c>
      <c r="M270" s="2" t="s">
        <v>1486</v>
      </c>
      <c r="O270" s="23" t="str">
        <f aca="false">CONCATENATE("celexd:class_",M270)</f>
        <v>celexd:class_E</v>
      </c>
    </row>
    <row r="271" customFormat="false" ht="13.8" hidden="false" customHeight="false" outlineLevel="0" collapsed="false">
      <c r="A271" s="2" t="str">
        <f aca="false">CONCATENATE("celexd:c_",B271)</f>
        <v>celexd:c_E_O_OJL</v>
      </c>
      <c r="B271" s="2" t="s">
        <v>2178</v>
      </c>
      <c r="C271" s="2" t="str">
        <f aca="false">IF(NOT(ISBLANK(D271)),CONCATENATE("celexd:c_",D271),""  )</f>
        <v>celexd:c_E_O</v>
      </c>
      <c r="D271" s="2" t="s">
        <v>2175</v>
      </c>
      <c r="E271" s="2" t="s">
        <v>1442</v>
      </c>
      <c r="G271" s="2" t="s">
        <v>2177</v>
      </c>
      <c r="H271" s="2" t="s">
        <v>1486</v>
      </c>
      <c r="I271" s="2" t="s">
        <v>837</v>
      </c>
      <c r="M271" s="2" t="s">
        <v>1486</v>
      </c>
      <c r="O271" s="23" t="str">
        <f aca="false">CONCATENATE("celexd:class_",M271)</f>
        <v>celexd:class_E</v>
      </c>
    </row>
    <row r="272" customFormat="false" ht="13.8" hidden="false" customHeight="false" outlineLevel="0" collapsed="false">
      <c r="A272" s="2" t="str">
        <f aca="false">CONCATENATE("celexd:c_",B272)</f>
        <v>celexd:c_E_P</v>
      </c>
      <c r="B272" s="2" t="s">
        <v>2179</v>
      </c>
      <c r="C272" s="2" t="str">
        <f aca="false">IF(NOT(ISBLANK(D272)),CONCATENATE("celexd:c_",D272),""  )</f>
        <v>celexd:c_E</v>
      </c>
      <c r="D272" s="2" t="s">
        <v>1486</v>
      </c>
      <c r="E272" s="2" t="s">
        <v>2180</v>
      </c>
      <c r="H272" s="2" t="s">
        <v>1486</v>
      </c>
      <c r="I272" s="2" t="s">
        <v>1430</v>
      </c>
      <c r="M272" s="2" t="s">
        <v>1486</v>
      </c>
      <c r="O272" s="23" t="str">
        <f aca="false">CONCATENATE("celexd:class_",M272)</f>
        <v>celexd:class_E</v>
      </c>
    </row>
    <row r="273" customFormat="false" ht="23.85" hidden="false" customHeight="false" outlineLevel="0" collapsed="false">
      <c r="A273" s="2" t="str">
        <f aca="false">CONCATENATE("celexd:c_",B273)</f>
        <v>celexd:c_E_P_OJC</v>
      </c>
      <c r="B273" s="2" t="s">
        <v>2181</v>
      </c>
      <c r="C273" s="2" t="str">
        <f aca="false">IF(NOT(ISBLANK(D273)),CONCATENATE("celexd:c_",D273),""  )</f>
        <v>celexd:c_E_P</v>
      </c>
      <c r="D273" s="2" t="s">
        <v>2179</v>
      </c>
      <c r="E273" s="2" t="s">
        <v>2182</v>
      </c>
      <c r="F273" s="2" t="s">
        <v>2183</v>
      </c>
      <c r="H273" s="2" t="s">
        <v>1486</v>
      </c>
      <c r="I273" s="2" t="s">
        <v>1430</v>
      </c>
      <c r="J273" s="2" t="s">
        <v>1490</v>
      </c>
      <c r="K273" s="2" t="s">
        <v>1490</v>
      </c>
      <c r="M273" s="2" t="s">
        <v>1486</v>
      </c>
      <c r="O273" s="23" t="str">
        <f aca="false">CONCATENATE("celexd:class_",M273)</f>
        <v>celexd:class_E</v>
      </c>
    </row>
    <row r="274" customFormat="false" ht="13.8" hidden="false" customHeight="false" outlineLevel="0" collapsed="false">
      <c r="A274" s="2" t="str">
        <f aca="false">CONCATENATE("celexd:c_",B274)</f>
        <v>celexd:c_E_X</v>
      </c>
      <c r="B274" s="2" t="s">
        <v>2184</v>
      </c>
      <c r="C274" s="2" t="str">
        <f aca="false">IF(NOT(ISBLANK(D274)),CONCATENATE("celexd:c_",D274),""  )</f>
        <v>celexd:c_E</v>
      </c>
      <c r="D274" s="2" t="s">
        <v>1486</v>
      </c>
      <c r="E274" s="2" t="s">
        <v>2185</v>
      </c>
      <c r="H274" s="2" t="s">
        <v>1486</v>
      </c>
      <c r="I274" s="2" t="s">
        <v>1437</v>
      </c>
      <c r="M274" s="2" t="s">
        <v>1486</v>
      </c>
      <c r="O274" s="23" t="str">
        <f aca="false">CONCATENATE("celexd:class_",M274)</f>
        <v>celexd:class_E</v>
      </c>
    </row>
    <row r="275" customFormat="false" ht="46.25" hidden="false" customHeight="false" outlineLevel="0" collapsed="false">
      <c r="A275" s="2" t="str">
        <f aca="false">CONCATENATE("celexd:c_",B275)</f>
        <v>celexd:c_E_X_OJC</v>
      </c>
      <c r="B275" s="2" t="s">
        <v>2186</v>
      </c>
      <c r="C275" s="2" t="str">
        <f aca="false">IF(NOT(ISBLANK(D275)),CONCATENATE("celexd:c_",D275),""  )</f>
        <v>celexd:c_E_X</v>
      </c>
      <c r="D275" s="2" t="s">
        <v>2184</v>
      </c>
      <c r="E275" s="2" t="s">
        <v>2187</v>
      </c>
      <c r="F275" s="2" t="s">
        <v>2188</v>
      </c>
      <c r="H275" s="2" t="s">
        <v>1486</v>
      </c>
      <c r="I275" s="2" t="s">
        <v>1437</v>
      </c>
      <c r="J275" s="2" t="s">
        <v>1395</v>
      </c>
      <c r="K275" s="2" t="s">
        <v>1395</v>
      </c>
      <c r="M275" s="2" t="s">
        <v>1486</v>
      </c>
      <c r="O275" s="23" t="str">
        <f aca="false">CONCATENATE("celexd:class_",M275)</f>
        <v>celexd:class_E</v>
      </c>
    </row>
    <row r="276" customFormat="false" ht="23.85" hidden="false" customHeight="false" outlineLevel="0" collapsed="false">
      <c r="A276" s="2" t="str">
        <f aca="false">CONCATENATE("celexd:c_",B276)</f>
        <v>celexd:c_E_X_OJL</v>
      </c>
      <c r="B276" s="2" t="s">
        <v>2189</v>
      </c>
      <c r="C276" s="2" t="str">
        <f aca="false">IF(NOT(ISBLANK(D276)),CONCATENATE("celexd:c_",D276),""  )</f>
        <v>celexd:c_E_X</v>
      </c>
      <c r="D276" s="2" t="s">
        <v>2184</v>
      </c>
      <c r="E276" s="2" t="s">
        <v>2190</v>
      </c>
      <c r="F276" s="2" t="s">
        <v>2191</v>
      </c>
      <c r="G276" s="2" t="s">
        <v>2192</v>
      </c>
      <c r="H276" s="2" t="s">
        <v>1486</v>
      </c>
      <c r="I276" s="2" t="s">
        <v>1437</v>
      </c>
      <c r="J276" s="2" t="s">
        <v>1395</v>
      </c>
      <c r="K276" s="2" t="s">
        <v>1395</v>
      </c>
      <c r="M276" s="2" t="s">
        <v>1486</v>
      </c>
      <c r="O276" s="23" t="str">
        <f aca="false">CONCATENATE("celexd:class_",M276)</f>
        <v>celexd:class_E</v>
      </c>
    </row>
  </sheetData>
  <autoFilter ref="A1:N27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8.73046875" defaultRowHeight="13.8" zeroHeight="false" outlineLevelRow="0" outlineLevelCol="0"/>
  <cols>
    <col collapsed="false" customWidth="true" hidden="false" outlineLevel="0" max="1" min="1" style="0" width="25.57"/>
    <col collapsed="false" customWidth="true" hidden="false" outlineLevel="0" max="2" min="2" style="29" width="23.42"/>
    <col collapsed="false" customWidth="true" hidden="false" outlineLevel="0" max="3" min="3" style="0" width="23.42"/>
    <col collapsed="false" customWidth="true" hidden="false" outlineLevel="0" max="4" min="4" style="0" width="11.52"/>
    <col collapsed="false" customWidth="true" hidden="false" outlineLevel="0" max="5" min="5" style="0" width="23.42"/>
    <col collapsed="false" customWidth="true" hidden="false" outlineLevel="0" max="6" min="6" style="0" width="37.71"/>
    <col collapsed="false" customWidth="true" hidden="false" outlineLevel="0" max="8" min="7" style="0" width="23.42"/>
  </cols>
  <sheetData>
    <row r="1" customFormat="false" ht="13.8" hidden="false" customHeight="false" outlineLevel="0" collapsed="false">
      <c r="A1" s="5" t="s">
        <v>0</v>
      </c>
      <c r="B1" s="30" t="s">
        <v>37</v>
      </c>
      <c r="C1" s="5" t="s">
        <v>769</v>
      </c>
      <c r="D1" s="5" t="s">
        <v>779</v>
      </c>
      <c r="E1" s="5" t="s">
        <v>772</v>
      </c>
      <c r="F1" s="5" t="s">
        <v>41</v>
      </c>
      <c r="G1" s="5" t="s">
        <v>776</v>
      </c>
      <c r="H1" s="5" t="s">
        <v>55</v>
      </c>
    </row>
    <row r="2" customFormat="false" ht="13.8" hidden="false" customHeight="false" outlineLevel="0" collapsed="false">
      <c r="A2" s="5" t="str">
        <f aca="false">CONCATENATE("celex_classif:class_",B2)</f>
        <v>celex_classif:class_1</v>
      </c>
      <c r="B2" s="29" t="n">
        <v>1</v>
      </c>
      <c r="C2" s="21" t="str">
        <f aca="false">IF(NOT(ISBLANK(D2)),CONCATENATE("celex_classif:class_",D2),""  )</f>
        <v/>
      </c>
      <c r="E2" s="0" t="n">
        <v>1</v>
      </c>
      <c r="F2" s="0" t="s">
        <v>2193</v>
      </c>
    </row>
    <row r="3" customFormat="false" ht="13.8" hidden="false" customHeight="false" outlineLevel="0" collapsed="false">
      <c r="A3" s="5" t="str">
        <f aca="false">CONCATENATE("celex_classif:class_",B3)</f>
        <v>celex_classif:class_2</v>
      </c>
      <c r="B3" s="29" t="n">
        <v>2</v>
      </c>
      <c r="C3" s="21" t="str">
        <f aca="false">IF(NOT(ISBLANK(D3)),CONCATENATE("celex_classif:class_",D3),""  )</f>
        <v/>
      </c>
      <c r="E3" s="0" t="n">
        <v>2</v>
      </c>
      <c r="F3" s="0" t="s">
        <v>2194</v>
      </c>
    </row>
    <row r="4" customFormat="false" ht="13.8" hidden="false" customHeight="false" outlineLevel="0" collapsed="false">
      <c r="A4" s="5" t="str">
        <f aca="false">CONCATENATE("celex_classif:class_",B4)</f>
        <v>celex_classif:class_3</v>
      </c>
      <c r="B4" s="29" t="n">
        <v>3</v>
      </c>
      <c r="C4" s="21" t="str">
        <f aca="false">IF(NOT(ISBLANK(D4)),CONCATENATE("celex_classif:class_",D4),""  )</f>
        <v/>
      </c>
      <c r="E4" s="0" t="n">
        <v>3</v>
      </c>
      <c r="F4" s="0" t="s">
        <v>2195</v>
      </c>
    </row>
    <row r="5" customFormat="false" ht="13.8" hidden="false" customHeight="false" outlineLevel="0" collapsed="false">
      <c r="A5" s="5" t="str">
        <f aca="false">CONCATENATE("celex_classif:class_",B5)</f>
        <v>celex_classif:class_5</v>
      </c>
      <c r="B5" s="29" t="n">
        <v>5</v>
      </c>
      <c r="C5" s="21" t="str">
        <f aca="false">IF(NOT(ISBLANK(D5)),CONCATENATE("celex_classif:class_",D5),""  )</f>
        <v/>
      </c>
      <c r="E5" s="0" t="n">
        <v>4</v>
      </c>
      <c r="F5" s="0" t="s">
        <v>2196</v>
      </c>
    </row>
    <row r="6" customFormat="false" ht="13.8" hidden="false" customHeight="false" outlineLevel="0" collapsed="false">
      <c r="A6" s="5" t="str">
        <f aca="false">CONCATENATE("celex_classif:class_",B6)</f>
        <v>celex_classif:class_5</v>
      </c>
      <c r="B6" s="29" t="n">
        <v>5</v>
      </c>
      <c r="C6" s="21" t="str">
        <f aca="false">IF(NOT(ISBLANK(D6)),CONCATENATE("celex_classif:class_",D6),""  )</f>
        <v/>
      </c>
      <c r="E6" s="0" t="n">
        <v>5</v>
      </c>
      <c r="F6" s="0" t="s">
        <v>2197</v>
      </c>
    </row>
    <row r="7" customFormat="false" ht="13.8" hidden="false" customHeight="false" outlineLevel="0" collapsed="false">
      <c r="A7" s="5" t="str">
        <f aca="false">CONCATENATE("celex_classif:class_",B7)</f>
        <v>celex_classif:class_5_CONSIL</v>
      </c>
      <c r="B7" s="29" t="s">
        <v>1650</v>
      </c>
      <c r="C7" s="21" t="str">
        <f aca="false">IF(NOT(ISBLANK(D7)),CONCATENATE("celex_classif:class_",D7),""  )</f>
        <v>celex_classif:class_5</v>
      </c>
      <c r="D7" s="0" t="n">
        <v>5</v>
      </c>
      <c r="E7" s="0" t="n">
        <v>1</v>
      </c>
      <c r="F7" s="0" t="s">
        <v>2198</v>
      </c>
    </row>
    <row r="8" customFormat="false" ht="13.8" hidden="false" customHeight="false" outlineLevel="0" collapsed="false">
      <c r="A8" s="5" t="str">
        <f aca="false">CONCATENATE("celex_classif:class_",B8)</f>
        <v>celex_classif:class_5_COM</v>
      </c>
      <c r="B8" s="29" t="s">
        <v>1709</v>
      </c>
      <c r="C8" s="21" t="str">
        <f aca="false">IF(NOT(ISBLANK(D8)),CONCATENATE("celex_classif:class_",D8),""  )</f>
        <v>celex_classif:class_5</v>
      </c>
      <c r="D8" s="0" t="n">
        <v>5</v>
      </c>
      <c r="E8" s="0" t="n">
        <v>2</v>
      </c>
      <c r="F8" s="0" t="s">
        <v>2199</v>
      </c>
    </row>
    <row r="9" customFormat="false" ht="13.8" hidden="false" customHeight="false" outlineLevel="0" collapsed="false">
      <c r="A9" s="5" t="str">
        <f aca="false">CONCATENATE("celex_classif:class_",B9)</f>
        <v>celex_classif:class_5_EP</v>
      </c>
      <c r="B9" s="29" t="s">
        <v>1663</v>
      </c>
      <c r="C9" s="21" t="str">
        <f aca="false">IF(NOT(ISBLANK(D9)),CONCATENATE("celex_classif:class_",D9),""  )</f>
        <v>celex_classif:class_5</v>
      </c>
      <c r="D9" s="0" t="n">
        <v>5</v>
      </c>
      <c r="E9" s="0" t="n">
        <v>3</v>
      </c>
      <c r="F9" s="0" t="s">
        <v>2200</v>
      </c>
    </row>
    <row r="10" customFormat="false" ht="13.8" hidden="false" customHeight="false" outlineLevel="0" collapsed="false">
      <c r="A10" s="5" t="str">
        <f aca="false">CONCATENATE("celex_classif:class_",B10)</f>
        <v>celex_classif:class_5_ECA</v>
      </c>
      <c r="B10" s="29" t="s">
        <v>1617</v>
      </c>
      <c r="C10" s="21" t="str">
        <f aca="false">IF(NOT(ISBLANK(D10)),CONCATENATE("celex_classif:class_",D10),""  )</f>
        <v>celex_classif:class_5</v>
      </c>
      <c r="D10" s="0" t="n">
        <v>5</v>
      </c>
      <c r="E10" s="0" t="n">
        <v>4</v>
      </c>
      <c r="F10" s="0" t="s">
        <v>2201</v>
      </c>
    </row>
    <row r="11" customFormat="false" ht="13.8" hidden="false" customHeight="false" outlineLevel="0" collapsed="false">
      <c r="A11" s="5" t="str">
        <f aca="false">CONCATENATE("celex_classif:class_",B11)</f>
        <v>celex_classif:class_5_ECB</v>
      </c>
      <c r="B11" s="29" t="s">
        <v>1625</v>
      </c>
      <c r="C11" s="21" t="str">
        <f aca="false">IF(NOT(ISBLANK(D11)),CONCATENATE("celex_classif:class_",D11),""  )</f>
        <v>celex_classif:class_5</v>
      </c>
      <c r="D11" s="0" t="n">
        <v>5</v>
      </c>
      <c r="E11" s="0" t="n">
        <v>5</v>
      </c>
      <c r="F11" s="0" t="s">
        <v>1355</v>
      </c>
    </row>
    <row r="12" customFormat="false" ht="13.8" hidden="false" customHeight="false" outlineLevel="0" collapsed="false">
      <c r="A12" s="5" t="str">
        <f aca="false">CONCATENATE("celex_classif:class_",B12)</f>
        <v>celex_classif:class_5_EESC</v>
      </c>
      <c r="B12" s="29" t="s">
        <v>1633</v>
      </c>
      <c r="C12" s="21" t="str">
        <f aca="false">IF(NOT(ISBLANK(D12)),CONCATENATE("celex_classif:class_",D12),""  )</f>
        <v>celex_classif:class_5</v>
      </c>
      <c r="D12" s="0" t="n">
        <v>5</v>
      </c>
      <c r="E12" s="0" t="n">
        <v>6</v>
      </c>
      <c r="F12" s="0" t="s">
        <v>1349</v>
      </c>
    </row>
    <row r="13" customFormat="false" ht="13.8" hidden="false" customHeight="false" outlineLevel="0" collapsed="false">
      <c r="A13" s="5" t="str">
        <f aca="false">CONCATENATE("celex_classif:class_",B13)</f>
        <v>celex_classif:class_5_COR</v>
      </c>
      <c r="B13" s="29" t="s">
        <v>1677</v>
      </c>
      <c r="C13" s="21" t="str">
        <f aca="false">IF(NOT(ISBLANK(D13)),CONCATENATE("celex_classif:class_",D13),""  )</f>
        <v>celex_classif:class_5</v>
      </c>
      <c r="D13" s="0" t="n">
        <v>5</v>
      </c>
      <c r="E13" s="0" t="n">
        <v>7</v>
      </c>
      <c r="F13" s="0" t="s">
        <v>1352</v>
      </c>
    </row>
    <row r="14" customFormat="false" ht="13.8" hidden="false" customHeight="false" outlineLevel="0" collapsed="false">
      <c r="A14" s="5" t="str">
        <f aca="false">CONCATENATE("celex_classif:class_",B14)</f>
        <v>celex_classif:class_5_ECSC</v>
      </c>
      <c r="B14" s="29" t="s">
        <v>1657</v>
      </c>
      <c r="C14" s="21" t="str">
        <f aca="false">IF(NOT(ISBLANK(D14)),CONCATENATE("celex_classif:class_",D14),""  )</f>
        <v>celex_classif:class_5</v>
      </c>
      <c r="D14" s="0" t="n">
        <v>5</v>
      </c>
      <c r="E14" s="0" t="n">
        <v>8</v>
      </c>
      <c r="F14" s="0" t="s">
        <v>2202</v>
      </c>
    </row>
    <row r="15" customFormat="false" ht="13.8" hidden="false" customHeight="false" outlineLevel="0" collapsed="false">
      <c r="A15" s="5" t="str">
        <f aca="false">CONCATENATE("celex_classif:class_",B15)</f>
        <v>celex_classif:class_5_OTHER</v>
      </c>
      <c r="B15" s="29" t="s">
        <v>1685</v>
      </c>
      <c r="C15" s="21" t="str">
        <f aca="false">IF(NOT(ISBLANK(D15)),CONCATENATE("celex_classif:class_",D15),""  )</f>
        <v>celex_classif:class_5</v>
      </c>
      <c r="D15" s="0" t="n">
        <v>5</v>
      </c>
      <c r="E15" s="0" t="n">
        <v>9</v>
      </c>
      <c r="F15" s="0" t="s">
        <v>1338</v>
      </c>
    </row>
    <row r="16" customFormat="false" ht="13.8" hidden="false" customHeight="false" outlineLevel="0" collapsed="false">
      <c r="A16" s="5" t="str">
        <f aca="false">CONCATENATE("celex_classif:class_",B16)</f>
        <v>celex_classif:class_6</v>
      </c>
      <c r="B16" s="29" t="n">
        <v>6</v>
      </c>
      <c r="C16" s="21" t="str">
        <f aca="false">IF(NOT(ISBLANK(D16)),CONCATENATE("celex_classif:class_",D16),""  )</f>
        <v/>
      </c>
      <c r="E16" s="0" t="n">
        <v>6</v>
      </c>
      <c r="F16" s="0" t="s">
        <v>2203</v>
      </c>
    </row>
    <row r="17" customFormat="false" ht="13.8" hidden="false" customHeight="false" outlineLevel="0" collapsed="false">
      <c r="A17" s="5" t="str">
        <f aca="false">CONCATENATE("celex_classif:class_",B17)</f>
        <v>celex_classif:class_6_CJ</v>
      </c>
      <c r="B17" s="29" t="s">
        <v>1908</v>
      </c>
      <c r="C17" s="21" t="str">
        <f aca="false">IF(NOT(ISBLANK(D17)),CONCATENATE("celex_classif:class_",D17),""  )</f>
        <v>celex_classif:class_6</v>
      </c>
      <c r="D17" s="0" t="n">
        <v>6</v>
      </c>
      <c r="E17" s="0" t="n">
        <v>1</v>
      </c>
      <c r="F17" s="0" t="s">
        <v>2204</v>
      </c>
    </row>
    <row r="18" customFormat="false" ht="13.8" hidden="false" customHeight="false" outlineLevel="0" collapsed="false">
      <c r="A18" s="5" t="str">
        <f aca="false">CONCATENATE("celex_classif:class_",B18)</f>
        <v>celex_classif:class_6_GCEU</v>
      </c>
      <c r="B18" s="29" t="s">
        <v>2016</v>
      </c>
      <c r="C18" s="21" t="str">
        <f aca="false">IF(NOT(ISBLANK(D18)),CONCATENATE("celex_classif:class_",D18),""  )</f>
        <v>celex_classif:class_6</v>
      </c>
      <c r="D18" s="0" t="n">
        <v>6</v>
      </c>
      <c r="E18" s="0" t="n">
        <v>2</v>
      </c>
      <c r="F18" s="0" t="s">
        <v>2205</v>
      </c>
    </row>
    <row r="19" customFormat="false" ht="13.8" hidden="false" customHeight="false" outlineLevel="0" collapsed="false">
      <c r="A19" s="5" t="str">
        <f aca="false">CONCATENATE("celex_classif:class_",B19)</f>
        <v>celex_classif:class_6_CST</v>
      </c>
      <c r="B19" s="29" t="s">
        <v>1991</v>
      </c>
      <c r="C19" s="21" t="str">
        <f aca="false">IF(NOT(ISBLANK(D19)),CONCATENATE("celex_classif:class_",D19),""  )</f>
        <v>celex_classif:class_6</v>
      </c>
      <c r="D19" s="0" t="n">
        <v>6</v>
      </c>
      <c r="E19" s="0" t="n">
        <v>3</v>
      </c>
      <c r="F19" s="0" t="s">
        <v>2206</v>
      </c>
    </row>
    <row r="20" customFormat="false" ht="13.8" hidden="false" customHeight="false" outlineLevel="0" collapsed="false">
      <c r="A20" s="5" t="str">
        <f aca="false">CONCATENATE("celex_classif:class_",B20)</f>
        <v>celex_classif:class_7</v>
      </c>
      <c r="B20" s="29" t="n">
        <v>7</v>
      </c>
      <c r="C20" s="21" t="str">
        <f aca="false">IF(NOT(ISBLANK(D20)),CONCATENATE("celex_classif:class_",D20),""  )</f>
        <v/>
      </c>
      <c r="E20" s="0" t="n">
        <v>7</v>
      </c>
      <c r="F20" s="0" t="s">
        <v>2207</v>
      </c>
    </row>
    <row r="21" customFormat="false" ht="13.8" hidden="false" customHeight="false" outlineLevel="0" collapsed="false">
      <c r="A21" s="5" t="str">
        <f aca="false">CONCATENATE("celex_classif:class_",B21)</f>
        <v>celex_classif:class_8</v>
      </c>
      <c r="B21" s="29" t="n">
        <v>8</v>
      </c>
      <c r="C21" s="21" t="str">
        <f aca="false">IF(NOT(ISBLANK(D21)),CONCATENATE("celex_classif:class_",D21),""  )</f>
        <v/>
      </c>
      <c r="E21" s="0" t="n">
        <v>8</v>
      </c>
      <c r="F21" s="0" t="s">
        <v>2208</v>
      </c>
    </row>
    <row r="22" customFormat="false" ht="13.8" hidden="false" customHeight="false" outlineLevel="0" collapsed="false">
      <c r="A22" s="5" t="str">
        <f aca="false">CONCATENATE("celex_classif:class_",B22)</f>
        <v>celex_classif:class_9</v>
      </c>
      <c r="B22" s="29" t="n">
        <v>9</v>
      </c>
      <c r="C22" s="21" t="str">
        <f aca="false">IF(NOT(ISBLANK(D22)),CONCATENATE("celex_classif:class_",D22),""  )</f>
        <v/>
      </c>
      <c r="E22" s="0" t="n">
        <v>9</v>
      </c>
      <c r="F22" s="0" t="s">
        <v>2209</v>
      </c>
    </row>
    <row r="23" customFormat="false" ht="13.8" hidden="false" customHeight="false" outlineLevel="0" collapsed="false">
      <c r="A23" s="5" t="str">
        <f aca="false">CONCATENATE("celex_classif:class_",B23)</f>
        <v>celex_classif:class_E</v>
      </c>
      <c r="B23" s="29" t="s">
        <v>1486</v>
      </c>
      <c r="C23" s="21" t="str">
        <f aca="false">IF(NOT(ISBLANK(D23)),CONCATENATE("celex_classif:class_",D23),""  )</f>
        <v/>
      </c>
      <c r="E23" s="0" t="n">
        <v>10</v>
      </c>
      <c r="F23" s="0" t="s">
        <v>2210</v>
      </c>
    </row>
    <row r="24" customFormat="false" ht="13.8" hidden="false" customHeight="false" outlineLevel="0" collapsed="false">
      <c r="A24" s="5" t="str">
        <f aca="false">CONCATENATE("celex_classif:class_",B24)</f>
        <v>celex_classif:class_C</v>
      </c>
      <c r="B24" s="29" t="s">
        <v>1464</v>
      </c>
      <c r="C24" s="21" t="str">
        <f aca="false">IF(NOT(ISBLANK(D24)),CONCATENATE("celex_classif:class_",D24),""  )</f>
        <v/>
      </c>
      <c r="E24" s="0" t="n">
        <v>11</v>
      </c>
      <c r="F24" s="0" t="s">
        <v>2211</v>
      </c>
    </row>
    <row r="25" customFormat="false" ht="13.8" hidden="false" customHeight="false" outlineLevel="0" collapsed="false">
      <c r="A25" s="5" t="str">
        <f aca="false">CONCATENATE("celex_classif:class_",B25)</f>
        <v>celex_classif:class_0</v>
      </c>
      <c r="B25" s="29" t="n">
        <v>0</v>
      </c>
      <c r="C25" s="21" t="str">
        <f aca="false">IF(NOT(ISBLANK(D25)),CONCATENATE("celex_classif:class_",D25),""  )</f>
        <v/>
      </c>
      <c r="E25" s="0" t="n">
        <v>12</v>
      </c>
      <c r="F25" s="0" t="s">
        <v>2212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1" activeCellId="0" sqref="C11"/>
    </sheetView>
  </sheetViews>
  <sheetFormatPr defaultColWidth="9.2109375" defaultRowHeight="15" zeroHeight="false" outlineLevelRow="0" outlineLevelCol="0"/>
  <cols>
    <col collapsed="false" customWidth="true" hidden="false" outlineLevel="0" max="1" min="1" style="0" width="14.01"/>
    <col collapsed="false" customWidth="true" hidden="false" outlineLevel="0" max="2" min="2" style="0" width="61.24"/>
  </cols>
  <sheetData>
    <row r="1" customFormat="false" ht="15" hidden="false" customHeight="false" outlineLevel="0" collapsed="false">
      <c r="A1" s="0" t="s">
        <v>2213</v>
      </c>
      <c r="B1" s="0" t="s">
        <v>2214</v>
      </c>
    </row>
    <row r="2" customFormat="false" ht="15" hidden="false" customHeight="false" outlineLevel="0" collapsed="false">
      <c r="B2" s="0" t="s">
        <v>2215</v>
      </c>
    </row>
    <row r="3" customFormat="false" ht="15" hidden="false" customHeight="false" outlineLevel="0" collapsed="false">
      <c r="A3" s="0" t="s">
        <v>2216</v>
      </c>
      <c r="B3" s="0" t="s">
        <v>2217</v>
      </c>
    </row>
    <row r="4" customFormat="false" ht="15" hidden="false" customHeight="false" outlineLevel="0" collapsed="false">
      <c r="A4" s="0" t="s">
        <v>2218</v>
      </c>
      <c r="B4" s="0" t="s">
        <v>2219</v>
      </c>
    </row>
    <row r="5" customFormat="false" ht="15" hidden="false" customHeight="false" outlineLevel="0" collapsed="false">
      <c r="A5" s="0" t="s">
        <v>2220</v>
      </c>
      <c r="B5" s="0" t="s">
        <v>2221</v>
      </c>
    </row>
    <row r="6" customFormat="false" ht="15" hidden="false" customHeight="false" outlineLevel="0" collapsed="false">
      <c r="A6" s="0" t="s">
        <v>2222</v>
      </c>
      <c r="B6" s="0" t="s">
        <v>2223</v>
      </c>
    </row>
    <row r="7" customFormat="false" ht="15" hidden="false" customHeight="false" outlineLevel="0" collapsed="false">
      <c r="A7" s="0" t="s">
        <v>2224</v>
      </c>
      <c r="B7" s="0" t="s">
        <v>2225</v>
      </c>
    </row>
    <row r="8" customFormat="false" ht="15" hidden="false" customHeight="false" outlineLevel="0" collapsed="false">
      <c r="A8" s="0" t="s">
        <v>2226</v>
      </c>
      <c r="B8" s="0" t="s">
        <v>2227</v>
      </c>
    </row>
    <row r="9" customFormat="false" ht="15" hidden="false" customHeight="false" outlineLevel="0" collapsed="false">
      <c r="A9" s="0" t="s">
        <v>2228</v>
      </c>
      <c r="B9" s="0" t="s">
        <v>2229</v>
      </c>
    </row>
    <row r="10" customFormat="false" ht="15" hidden="false" customHeight="false" outlineLevel="0" collapsed="false">
      <c r="A10" s="0" t="s">
        <v>2230</v>
      </c>
      <c r="B10" s="0" t="s">
        <v>2231</v>
      </c>
    </row>
    <row r="11" customFormat="false" ht="15" hidden="false" customHeight="false" outlineLevel="0" collapsed="false">
      <c r="A11" s="0" t="s">
        <v>2232</v>
      </c>
      <c r="B11" s="0" t="s">
        <v>2233</v>
      </c>
    </row>
    <row r="12" customFormat="false" ht="15" hidden="false" customHeight="false" outlineLevel="0" collapsed="false">
      <c r="A12" s="0" t="s">
        <v>2234</v>
      </c>
      <c r="B12" s="0" t="s">
        <v>2235</v>
      </c>
    </row>
    <row r="13" customFormat="false" ht="15" hidden="false" customHeight="false" outlineLevel="0" collapsed="false">
      <c r="A13" s="0" t="s">
        <v>2236</v>
      </c>
      <c r="B13" s="0" t="s">
        <v>2237</v>
      </c>
    </row>
    <row r="14" customFormat="false" ht="15" hidden="false" customHeight="false" outlineLevel="0" collapsed="false">
      <c r="A14" s="0" t="s">
        <v>2238</v>
      </c>
      <c r="B14" s="0" t="s">
        <v>2239</v>
      </c>
    </row>
    <row r="15" customFormat="false" ht="15" hidden="false" customHeight="false" outlineLevel="0" collapsed="false">
      <c r="A15" s="0" t="s">
        <v>2240</v>
      </c>
      <c r="B15" s="0" t="s">
        <v>2241</v>
      </c>
    </row>
    <row r="16" customFormat="false" ht="15" hidden="false" customHeight="false" outlineLevel="0" collapsed="false">
      <c r="A16" s="0" t="s">
        <v>2242</v>
      </c>
      <c r="B16" s="0" t="s">
        <v>2243</v>
      </c>
    </row>
    <row r="17" customFormat="false" ht="15" hidden="false" customHeight="false" outlineLevel="0" collapsed="false">
      <c r="A17" s="0" t="s">
        <v>2244</v>
      </c>
      <c r="B17" s="0" t="s">
        <v>2215</v>
      </c>
    </row>
    <row r="18" customFormat="false" ht="13.8" hidden="false" customHeight="false" outlineLevel="0" collapsed="false">
      <c r="A18" s="21" t="s">
        <v>2245</v>
      </c>
      <c r="B18" s="0" t="s">
        <v>2215</v>
      </c>
    </row>
    <row r="19" customFormat="false" ht="15" hidden="false" customHeight="false" outlineLevel="0" collapsed="false">
      <c r="A19" s="0" t="s">
        <v>2246</v>
      </c>
      <c r="B19" s="0" t="s">
        <v>2247</v>
      </c>
    </row>
    <row r="20" customFormat="false" ht="15" hidden="false" customHeight="false" outlineLevel="0" collapsed="false">
      <c r="A20" s="0" t="s">
        <v>2248</v>
      </c>
      <c r="B20" s="0" t="s">
        <v>2237</v>
      </c>
    </row>
    <row r="21" customFormat="false" ht="15" hidden="false" customHeight="false" outlineLevel="0" collapsed="false">
      <c r="A21" s="0" t="s">
        <v>2249</v>
      </c>
      <c r="B21" s="0" t="s">
        <v>2250</v>
      </c>
    </row>
    <row r="22" customFormat="false" ht="13.8" hidden="false" customHeight="false" outlineLevel="0" collapsed="false">
      <c r="A22" s="21" t="s">
        <v>2251</v>
      </c>
      <c r="B22" s="0" t="s">
        <v>2250</v>
      </c>
    </row>
    <row r="23" customFormat="false" ht="15" hidden="false" customHeight="false" outlineLevel="0" collapsed="false">
      <c r="A23" s="0" t="s">
        <v>2252</v>
      </c>
      <c r="B23" s="0" t="s">
        <v>2253</v>
      </c>
    </row>
    <row r="24" customFormat="false" ht="15" hidden="false" customHeight="false" outlineLevel="0" collapsed="false">
      <c r="A24" s="0" t="s">
        <v>2254</v>
      </c>
      <c r="B24" s="0" t="s">
        <v>2255</v>
      </c>
    </row>
    <row r="25" customFormat="false" ht="15" hidden="false" customHeight="false" outlineLevel="0" collapsed="false">
      <c r="A25" s="0" t="s">
        <v>2256</v>
      </c>
      <c r="B25" s="0" t="s">
        <v>2257</v>
      </c>
    </row>
    <row r="26" customFormat="false" ht="15" hidden="false" customHeight="false" outlineLevel="0" collapsed="false">
      <c r="A26" s="0" t="s">
        <v>2258</v>
      </c>
      <c r="B26" s="0" t="s">
        <v>2259</v>
      </c>
    </row>
    <row r="27" customFormat="false" ht="15" hidden="false" customHeight="false" outlineLevel="0" collapsed="false">
      <c r="A27" s="0" t="s">
        <v>2260</v>
      </c>
      <c r="B27" s="0" t="s">
        <v>2261</v>
      </c>
    </row>
    <row r="28" customFormat="false" ht="15" hidden="false" customHeight="false" outlineLevel="0" collapsed="false">
      <c r="A28" s="0" t="s">
        <v>2262</v>
      </c>
      <c r="B28" s="0" t="s">
        <v>2263</v>
      </c>
    </row>
    <row r="29" customFormat="false" ht="15" hidden="false" customHeight="false" outlineLevel="0" collapsed="false">
      <c r="A29" s="0" t="s">
        <v>2264</v>
      </c>
      <c r="B29" s="0" t="s">
        <v>2265</v>
      </c>
    </row>
    <row r="30" customFormat="false" ht="15" hidden="false" customHeight="false" outlineLevel="0" collapsed="false">
      <c r="A30" s="0" t="s">
        <v>2266</v>
      </c>
      <c r="B30" s="0" t="s">
        <v>2267</v>
      </c>
    </row>
    <row r="31" customFormat="false" ht="15" hidden="false" customHeight="false" outlineLevel="0" collapsed="false">
      <c r="A31" s="0" t="s">
        <v>2268</v>
      </c>
      <c r="B31" s="0" t="s">
        <v>2269</v>
      </c>
    </row>
    <row r="32" customFormat="false" ht="15" hidden="false" customHeight="false" outlineLevel="0" collapsed="false">
      <c r="A32" s="0" t="s">
        <v>2270</v>
      </c>
      <c r="B32" s="0" t="s">
        <v>2271</v>
      </c>
    </row>
    <row r="33" customFormat="false" ht="15" hidden="false" customHeight="false" outlineLevel="0" collapsed="false">
      <c r="A33" s="0" t="s">
        <v>2272</v>
      </c>
      <c r="B33" s="0" t="s">
        <v>2273</v>
      </c>
    </row>
    <row r="34" customFormat="false" ht="15" hidden="false" customHeight="false" outlineLevel="0" collapsed="false">
      <c r="A34" s="0" t="s">
        <v>2274</v>
      </c>
      <c r="B34" s="0" t="s">
        <v>2275</v>
      </c>
    </row>
    <row r="35" customFormat="false" ht="15" hidden="false" customHeight="false" outlineLevel="0" collapsed="false">
      <c r="A35" s="0" t="s">
        <v>2276</v>
      </c>
      <c r="B35" s="0" t="s">
        <v>2277</v>
      </c>
    </row>
    <row r="36" customFormat="false" ht="15" hidden="false" customHeight="false" outlineLevel="0" collapsed="false">
      <c r="A36" s="0" t="s">
        <v>2278</v>
      </c>
      <c r="B36" s="0" t="s">
        <v>2279</v>
      </c>
    </row>
    <row r="37" customFormat="false" ht="15" hidden="false" customHeight="false" outlineLevel="0" collapsed="false">
      <c r="A37" s="0" t="s">
        <v>2280</v>
      </c>
      <c r="B37" s="0" t="s">
        <v>2281</v>
      </c>
    </row>
    <row r="38" customFormat="false" ht="15" hidden="false" customHeight="false" outlineLevel="0" collapsed="false">
      <c r="A38" s="0" t="s">
        <v>2282</v>
      </c>
      <c r="B38" s="0" t="s">
        <v>2283</v>
      </c>
    </row>
    <row r="39" customFormat="false" ht="15" hidden="false" customHeight="false" outlineLevel="0" collapsed="false">
      <c r="A39" s="0" t="s">
        <v>2284</v>
      </c>
      <c r="B39" s="0" t="s">
        <v>2285</v>
      </c>
    </row>
    <row r="40" customFormat="false" ht="15" hidden="false" customHeight="false" outlineLevel="0" collapsed="false">
      <c r="A40" s="0" t="s">
        <v>2286</v>
      </c>
      <c r="B40" s="0" t="s">
        <v>2287</v>
      </c>
    </row>
    <row r="41" customFormat="false" ht="15" hidden="false" customHeight="false" outlineLevel="0" collapsed="false">
      <c r="A41" s="0" t="s">
        <v>2288</v>
      </c>
      <c r="B41" s="0" t="s">
        <v>2289</v>
      </c>
    </row>
    <row r="42" customFormat="false" ht="15" hidden="false" customHeight="false" outlineLevel="0" collapsed="false">
      <c r="A42" s="0" t="s">
        <v>2290</v>
      </c>
      <c r="B42" s="0" t="s">
        <v>2291</v>
      </c>
    </row>
    <row r="43" customFormat="false" ht="15" hidden="false" customHeight="false" outlineLevel="0" collapsed="false">
      <c r="A43" s="0" t="s">
        <v>2292</v>
      </c>
      <c r="B43" s="0" t="s">
        <v>2293</v>
      </c>
    </row>
    <row r="44" customFormat="false" ht="15" hidden="false" customHeight="false" outlineLevel="0" collapsed="false">
      <c r="A44" s="0" t="s">
        <v>2294</v>
      </c>
      <c r="B44" s="0" t="s">
        <v>2255</v>
      </c>
    </row>
    <row r="45" customFormat="false" ht="15" hidden="false" customHeight="false" outlineLevel="0" collapsed="false">
      <c r="A45" s="0" t="s">
        <v>2295</v>
      </c>
      <c r="B45" s="0" t="s">
        <v>2296</v>
      </c>
    </row>
    <row r="46" customFormat="false" ht="15" hidden="false" customHeight="false" outlineLevel="0" collapsed="false">
      <c r="A46" s="0" t="s">
        <v>2297</v>
      </c>
      <c r="B46" s="0" t="s">
        <v>2298</v>
      </c>
    </row>
    <row r="47" customFormat="false" ht="15" hidden="false" customHeight="false" outlineLevel="0" collapsed="false">
      <c r="A47" s="0" t="s">
        <v>2299</v>
      </c>
      <c r="B47" s="0" t="s">
        <v>2300</v>
      </c>
    </row>
    <row r="48" customFormat="false" ht="15" hidden="false" customHeight="false" outlineLevel="0" collapsed="false">
      <c r="A48" s="0" t="s">
        <v>2301</v>
      </c>
      <c r="B48" s="0" t="s">
        <v>2302</v>
      </c>
    </row>
    <row r="49" customFormat="false" ht="15" hidden="false" customHeight="false" outlineLevel="0" collapsed="false">
      <c r="A49" s="0" t="s">
        <v>2303</v>
      </c>
      <c r="B49" s="0" t="s">
        <v>2304</v>
      </c>
    </row>
    <row r="50" customFormat="false" ht="15" hidden="false" customHeight="false" outlineLevel="0" collapsed="false">
      <c r="A50" s="0" t="s">
        <v>2305</v>
      </c>
      <c r="B50" s="0" t="s">
        <v>2306</v>
      </c>
    </row>
    <row r="51" customFormat="false" ht="15" hidden="false" customHeight="false" outlineLevel="0" collapsed="false">
      <c r="A51" s="0" t="s">
        <v>2307</v>
      </c>
      <c r="B51" s="0" t="s">
        <v>2257</v>
      </c>
    </row>
    <row r="52" customFormat="false" ht="15" hidden="false" customHeight="false" outlineLevel="0" collapsed="false">
      <c r="A52" s="0" t="s">
        <v>2308</v>
      </c>
      <c r="B52" s="0" t="s">
        <v>2309</v>
      </c>
    </row>
    <row r="53" customFormat="false" ht="15" hidden="false" customHeight="false" outlineLevel="0" collapsed="false">
      <c r="A53" s="0" t="s">
        <v>2310</v>
      </c>
      <c r="B53" s="0" t="s">
        <v>2311</v>
      </c>
    </row>
    <row r="54" customFormat="false" ht="15" hidden="false" customHeight="false" outlineLevel="0" collapsed="false">
      <c r="A54" s="0" t="s">
        <v>2312</v>
      </c>
      <c r="B54" s="0" t="s">
        <v>2313</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9" activeCellId="0" sqref="A9"/>
    </sheetView>
  </sheetViews>
  <sheetFormatPr defaultColWidth="9.2109375" defaultRowHeight="15" zeroHeight="false" outlineLevelRow="0" outlineLevelCol="0"/>
  <cols>
    <col collapsed="false" customWidth="true" hidden="false" outlineLevel="0" max="1" min="1" style="0" width="80.57"/>
    <col collapsed="false" customWidth="true" hidden="false" outlineLevel="0" max="2" min="2" style="0" width="30.28"/>
  </cols>
  <sheetData>
    <row r="1" customFormat="false" ht="15" hidden="false" customHeight="false" outlineLevel="0" collapsed="false">
      <c r="A1" s="22" t="s">
        <v>3</v>
      </c>
      <c r="B1" s="22" t="s">
        <v>0</v>
      </c>
    </row>
    <row r="2" customFormat="false" ht="15" hidden="false" customHeight="false" outlineLevel="0" collapsed="false">
      <c r="A2" s="0" t="s">
        <v>39</v>
      </c>
      <c r="B2" s="0" t="s">
        <v>2314</v>
      </c>
    </row>
    <row r="3" customFormat="false" ht="15" hidden="false" customHeight="false" outlineLevel="0" collapsed="false">
      <c r="A3" s="0" t="s">
        <v>2315</v>
      </c>
      <c r="B3" s="0" t="s">
        <v>2316</v>
      </c>
    </row>
    <row r="4" customFormat="false" ht="15" hidden="false" customHeight="false" outlineLevel="0" collapsed="false">
      <c r="A4" s="0" t="s">
        <v>2315</v>
      </c>
      <c r="B4" s="0" t="s">
        <v>2317</v>
      </c>
    </row>
    <row r="5" customFormat="false" ht="15" hidden="false" customHeight="false" outlineLevel="0" collapsed="false">
      <c r="A5" s="0" t="s">
        <v>50</v>
      </c>
      <c r="B5" s="0" t="s">
        <v>2318</v>
      </c>
    </row>
    <row r="6" customFormat="false" ht="15" hidden="false" customHeight="false" outlineLevel="0" collapsed="false">
      <c r="A6" s="0" t="s">
        <v>54</v>
      </c>
      <c r="B6" s="0" t="s">
        <v>2319</v>
      </c>
    </row>
    <row r="7" customFormat="false" ht="15" hidden="false" customHeight="false" outlineLevel="0" collapsed="false">
      <c r="A7" s="0" t="s">
        <v>57</v>
      </c>
      <c r="B7" s="0" t="s">
        <v>2320</v>
      </c>
    </row>
    <row r="8" customFormat="false" ht="15" hidden="false" customHeight="false" outlineLevel="0" collapsed="false">
      <c r="A8" s="0" t="s">
        <v>61</v>
      </c>
      <c r="B8" s="0" t="s">
        <v>2321</v>
      </c>
    </row>
    <row r="9" customFormat="false" ht="15" hidden="false" customHeight="false" outlineLevel="0" collapsed="false">
      <c r="A9" s="0" t="s">
        <v>64</v>
      </c>
      <c r="B9" s="0" t="s">
        <v>2322</v>
      </c>
    </row>
    <row r="10" customFormat="false" ht="15" hidden="false" customHeight="false" outlineLevel="0" collapsed="false">
      <c r="A10" s="0" t="s">
        <v>70</v>
      </c>
      <c r="B10" s="0" t="s">
        <v>2323</v>
      </c>
    </row>
    <row r="11" customFormat="false" ht="15" hidden="false" customHeight="false" outlineLevel="0" collapsed="false">
      <c r="A11" s="0" t="s">
        <v>82</v>
      </c>
      <c r="B11" s="0" t="s">
        <v>2324</v>
      </c>
    </row>
    <row r="12" customFormat="false" ht="15" hidden="false" customHeight="false" outlineLevel="0" collapsed="false">
      <c r="A12" s="0" t="s">
        <v>90</v>
      </c>
      <c r="B12" s="0" t="s">
        <v>2325</v>
      </c>
    </row>
    <row r="13" customFormat="false" ht="15" hidden="false" customHeight="false" outlineLevel="0" collapsed="false">
      <c r="A13" s="0" t="s">
        <v>99</v>
      </c>
      <c r="B13" s="0" t="s">
        <v>2326</v>
      </c>
    </row>
    <row r="14" customFormat="false" ht="15" hidden="false" customHeight="false" outlineLevel="0" collapsed="false">
      <c r="A14" s="0" t="s">
        <v>102</v>
      </c>
      <c r="B14" s="0" t="s">
        <v>2327</v>
      </c>
    </row>
    <row r="15" customFormat="false" ht="15" hidden="false" customHeight="false" outlineLevel="0" collapsed="false">
      <c r="A15" s="0" t="s">
        <v>108</v>
      </c>
      <c r="B15" s="0" t="s">
        <v>2328</v>
      </c>
    </row>
    <row r="16" customFormat="false" ht="15" hidden="false" customHeight="false" outlineLevel="0" collapsed="false">
      <c r="A16" s="0" t="s">
        <v>118</v>
      </c>
      <c r="B16" s="0" t="s">
        <v>2329</v>
      </c>
    </row>
    <row r="17" customFormat="false" ht="15" hidden="false" customHeight="false" outlineLevel="0" collapsed="false">
      <c r="A17" s="0" t="s">
        <v>125</v>
      </c>
      <c r="B17" s="0" t="s">
        <v>2330</v>
      </c>
    </row>
    <row r="18" customFormat="false" ht="15" hidden="false" customHeight="false" outlineLevel="0" collapsed="false">
      <c r="A18" s="0" t="s">
        <v>133</v>
      </c>
      <c r="B18" s="0" t="s">
        <v>2331</v>
      </c>
    </row>
    <row r="19" customFormat="false" ht="15" hidden="false" customHeight="false" outlineLevel="0" collapsed="false">
      <c r="A19" s="0" t="s">
        <v>140</v>
      </c>
      <c r="B19" s="0" t="s">
        <v>2332</v>
      </c>
    </row>
    <row r="20" customFormat="false" ht="15" hidden="false" customHeight="false" outlineLevel="0" collapsed="false">
      <c r="A20" s="0" t="s">
        <v>153</v>
      </c>
      <c r="B20" s="0" t="s">
        <v>2333</v>
      </c>
    </row>
    <row r="21" customFormat="false" ht="15" hidden="false" customHeight="false" outlineLevel="0" collapsed="false">
      <c r="A21" s="0" t="s">
        <v>163</v>
      </c>
      <c r="B21" s="0" t="s">
        <v>2334</v>
      </c>
    </row>
    <row r="22" customFormat="false" ht="15" hidden="false" customHeight="false" outlineLevel="0" collapsed="false">
      <c r="A22" s="0" t="s">
        <v>172</v>
      </c>
      <c r="B22" s="0" t="s">
        <v>2335</v>
      </c>
    </row>
    <row r="23" customFormat="false" ht="15" hidden="false" customHeight="false" outlineLevel="0" collapsed="false">
      <c r="A23" s="0" t="s">
        <v>179</v>
      </c>
      <c r="B23" s="0" t="s">
        <v>2336</v>
      </c>
    </row>
    <row r="24" customFormat="false" ht="15" hidden="false" customHeight="false" outlineLevel="0" collapsed="false">
      <c r="A24" s="0" t="s">
        <v>188</v>
      </c>
      <c r="B24" s="0" t="s">
        <v>2337</v>
      </c>
    </row>
    <row r="25" customFormat="false" ht="15" hidden="false" customHeight="false" outlineLevel="0" collapsed="false">
      <c r="A25" s="0" t="s">
        <v>196</v>
      </c>
      <c r="B25" s="0" t="s">
        <v>2338</v>
      </c>
    </row>
    <row r="26" customFormat="false" ht="15" hidden="false" customHeight="false" outlineLevel="0" collapsed="false">
      <c r="A26" s="0" t="s">
        <v>203</v>
      </c>
      <c r="B26" s="0" t="s">
        <v>2339</v>
      </c>
    </row>
    <row r="27" customFormat="false" ht="15" hidden="false" customHeight="false" outlineLevel="0" collapsed="false">
      <c r="A27" s="0" t="s">
        <v>211</v>
      </c>
      <c r="B27" s="0" t="s">
        <v>2340</v>
      </c>
    </row>
    <row r="28" customFormat="false" ht="15" hidden="false" customHeight="false" outlineLevel="0" collapsed="false">
      <c r="A28" s="0" t="s">
        <v>218</v>
      </c>
      <c r="B28" s="0" t="s">
        <v>2341</v>
      </c>
    </row>
    <row r="29" customFormat="false" ht="15" hidden="false" customHeight="false" outlineLevel="0" collapsed="false">
      <c r="A29" s="0" t="s">
        <v>226</v>
      </c>
      <c r="B29" s="0" t="s">
        <v>2342</v>
      </c>
    </row>
    <row r="30" customFormat="false" ht="15" hidden="false" customHeight="false" outlineLevel="0" collapsed="false">
      <c r="A30" s="0" t="s">
        <v>232</v>
      </c>
      <c r="B30" s="0" t="s">
        <v>2343</v>
      </c>
    </row>
    <row r="31" customFormat="false" ht="15" hidden="false" customHeight="false" outlineLevel="0" collapsed="false">
      <c r="A31" s="0" t="s">
        <v>239</v>
      </c>
      <c r="B31" s="0" t="s">
        <v>2344</v>
      </c>
    </row>
    <row r="32" customFormat="false" ht="15" hidden="false" customHeight="false" outlineLevel="0" collapsed="false">
      <c r="A32" s="0" t="s">
        <v>247</v>
      </c>
      <c r="B32" s="0" t="s">
        <v>2345</v>
      </c>
    </row>
    <row r="33" customFormat="false" ht="15" hidden="false" customHeight="false" outlineLevel="0" collapsed="false">
      <c r="A33" s="0" t="s">
        <v>256</v>
      </c>
      <c r="B33" s="0" t="s">
        <v>2346</v>
      </c>
    </row>
    <row r="34" customFormat="false" ht="15" hidden="false" customHeight="false" outlineLevel="0" collapsed="false">
      <c r="A34" s="0" t="s">
        <v>265</v>
      </c>
      <c r="B34" s="0" t="s">
        <v>2347</v>
      </c>
    </row>
    <row r="35" customFormat="false" ht="15" hidden="false" customHeight="false" outlineLevel="0" collapsed="false">
      <c r="A35" s="0" t="s">
        <v>273</v>
      </c>
      <c r="B35" s="0" t="s">
        <v>2348</v>
      </c>
    </row>
    <row r="36" customFormat="false" ht="15" hidden="false" customHeight="false" outlineLevel="0" collapsed="false">
      <c r="A36" s="0" t="s">
        <v>279</v>
      </c>
      <c r="B36" s="0" t="s">
        <v>2349</v>
      </c>
    </row>
    <row r="37" customFormat="false" ht="15" hidden="false" customHeight="false" outlineLevel="0" collapsed="false">
      <c r="A37" s="0" t="s">
        <v>287</v>
      </c>
      <c r="B37" s="0" t="s">
        <v>2350</v>
      </c>
    </row>
    <row r="38" customFormat="false" ht="15" hidden="false" customHeight="false" outlineLevel="0" collapsed="false">
      <c r="A38" s="0" t="s">
        <v>295</v>
      </c>
      <c r="B38" s="0" t="s">
        <v>2351</v>
      </c>
    </row>
    <row r="39" customFormat="false" ht="15" hidden="false" customHeight="false" outlineLevel="0" collapsed="false">
      <c r="A39" s="0" t="s">
        <v>301</v>
      </c>
      <c r="B39" s="0" t="s">
        <v>2352</v>
      </c>
    </row>
    <row r="40" customFormat="false" ht="15" hidden="false" customHeight="false" outlineLevel="0" collapsed="false">
      <c r="A40" s="0" t="s">
        <v>310</v>
      </c>
      <c r="B40" s="0" t="s">
        <v>2353</v>
      </c>
    </row>
    <row r="41" customFormat="false" ht="15" hidden="false" customHeight="false" outlineLevel="0" collapsed="false">
      <c r="A41" s="0" t="s">
        <v>319</v>
      </c>
      <c r="B41" s="0" t="s">
        <v>2354</v>
      </c>
    </row>
    <row r="42" customFormat="false" ht="15" hidden="false" customHeight="false" outlineLevel="0" collapsed="false">
      <c r="A42" s="0" t="s">
        <v>326</v>
      </c>
      <c r="B42" s="0" t="s">
        <v>2355</v>
      </c>
    </row>
    <row r="43" customFormat="false" ht="15" hidden="false" customHeight="false" outlineLevel="0" collapsed="false">
      <c r="A43" s="0" t="s">
        <v>335</v>
      </c>
      <c r="B43" s="0" t="s">
        <v>2356</v>
      </c>
    </row>
    <row r="44" customFormat="false" ht="15" hidden="false" customHeight="false" outlineLevel="0" collapsed="false">
      <c r="A44" s="0" t="s">
        <v>343</v>
      </c>
      <c r="B44" s="0" t="s">
        <v>2357</v>
      </c>
    </row>
    <row r="45" customFormat="false" ht="15" hidden="false" customHeight="false" outlineLevel="0" collapsed="false">
      <c r="A45" s="0" t="s">
        <v>351</v>
      </c>
      <c r="B45" s="0" t="s">
        <v>2358</v>
      </c>
    </row>
    <row r="46" customFormat="false" ht="15" hidden="false" customHeight="false" outlineLevel="0" collapsed="false">
      <c r="A46" s="0" t="s">
        <v>359</v>
      </c>
      <c r="B46" s="0" t="s">
        <v>2359</v>
      </c>
    </row>
    <row r="47" customFormat="false" ht="15" hidden="false" customHeight="false" outlineLevel="0" collapsed="false">
      <c r="A47" s="0" t="s">
        <v>367</v>
      </c>
      <c r="B47" s="0" t="s">
        <v>2360</v>
      </c>
    </row>
    <row r="48" customFormat="false" ht="15" hidden="false" customHeight="false" outlineLevel="0" collapsed="false">
      <c r="A48" s="0" t="s">
        <v>387</v>
      </c>
      <c r="B48" s="0" t="s">
        <v>2361</v>
      </c>
    </row>
    <row r="49" customFormat="false" ht="15" hidden="false" customHeight="false" outlineLevel="0" collapsed="false">
      <c r="A49" s="0" t="s">
        <v>411</v>
      </c>
      <c r="B49" s="0" t="s">
        <v>2362</v>
      </c>
    </row>
    <row r="50" customFormat="false" ht="15" hidden="false" customHeight="false" outlineLevel="0" collapsed="false">
      <c r="A50" s="0" t="s">
        <v>417</v>
      </c>
      <c r="B50" s="0" t="s">
        <v>2363</v>
      </c>
    </row>
    <row r="51" customFormat="false" ht="15" hidden="false" customHeight="false" outlineLevel="0" collapsed="false">
      <c r="A51" s="0" t="s">
        <v>422</v>
      </c>
      <c r="B51" s="0" t="s">
        <v>2364</v>
      </c>
    </row>
    <row r="52" customFormat="false" ht="15" hidden="false" customHeight="false" outlineLevel="0" collapsed="false">
      <c r="A52" s="0" t="s">
        <v>428</v>
      </c>
      <c r="B52" s="0" t="s">
        <v>2365</v>
      </c>
    </row>
    <row r="53" customFormat="false" ht="15" hidden="false" customHeight="false" outlineLevel="0" collapsed="false">
      <c r="A53" s="0" t="s">
        <v>435</v>
      </c>
      <c r="B53" s="0" t="s">
        <v>2366</v>
      </c>
    </row>
    <row r="54" customFormat="false" ht="15" hidden="false" customHeight="false" outlineLevel="0" collapsed="false">
      <c r="A54" s="0" t="s">
        <v>441</v>
      </c>
      <c r="B54" s="0" t="s">
        <v>2367</v>
      </c>
    </row>
    <row r="55" customFormat="false" ht="15" hidden="false" customHeight="false" outlineLevel="0" collapsed="false">
      <c r="A55" s="0" t="s">
        <v>447</v>
      </c>
      <c r="B55" s="0" t="s">
        <v>2368</v>
      </c>
    </row>
    <row r="56" customFormat="false" ht="15" hidden="false" customHeight="false" outlineLevel="0" collapsed="false">
      <c r="A56" s="0" t="s">
        <v>454</v>
      </c>
      <c r="B56" s="0" t="s">
        <v>2369</v>
      </c>
    </row>
    <row r="57" customFormat="false" ht="15" hidden="false" customHeight="false" outlineLevel="0" collapsed="false">
      <c r="A57" s="0" t="s">
        <v>461</v>
      </c>
      <c r="B57" s="0" t="s">
        <v>2370</v>
      </c>
    </row>
    <row r="58" customFormat="false" ht="15" hidden="false" customHeight="false" outlineLevel="0" collapsed="false">
      <c r="A58" s="0" t="s">
        <v>468</v>
      </c>
      <c r="B58" s="0" t="s">
        <v>2371</v>
      </c>
    </row>
    <row r="59" customFormat="false" ht="15" hidden="false" customHeight="false" outlineLevel="0" collapsed="false">
      <c r="A59" s="0" t="s">
        <v>474</v>
      </c>
      <c r="B59" s="0" t="s">
        <v>2372</v>
      </c>
    </row>
    <row r="60" customFormat="false" ht="15" hidden="false" customHeight="false" outlineLevel="0" collapsed="false">
      <c r="A60" s="0" t="s">
        <v>480</v>
      </c>
      <c r="B60" s="0" t="s">
        <v>2373</v>
      </c>
    </row>
    <row r="61" customFormat="false" ht="15" hidden="false" customHeight="false" outlineLevel="0" collapsed="false">
      <c r="A61" s="0" t="s">
        <v>487</v>
      </c>
      <c r="B61" s="0" t="s">
        <v>2374</v>
      </c>
    </row>
    <row r="62" customFormat="false" ht="15" hidden="false" customHeight="false" outlineLevel="0" collapsed="false">
      <c r="A62" s="0" t="s">
        <v>493</v>
      </c>
      <c r="B62" s="0" t="s">
        <v>2375</v>
      </c>
    </row>
    <row r="63" customFormat="false" ht="15" hidden="false" customHeight="false" outlineLevel="0" collapsed="false">
      <c r="A63" s="0" t="s">
        <v>499</v>
      </c>
      <c r="B63" s="0" t="s">
        <v>2376</v>
      </c>
    </row>
    <row r="64" customFormat="false" ht="15" hidden="false" customHeight="false" outlineLevel="0" collapsed="false">
      <c r="A64" s="0" t="s">
        <v>504</v>
      </c>
      <c r="B64" s="0" t="s">
        <v>2377</v>
      </c>
    </row>
    <row r="65" customFormat="false" ht="15" hidden="false" customHeight="false" outlineLevel="0" collapsed="false">
      <c r="A65" s="0" t="s">
        <v>510</v>
      </c>
      <c r="B65" s="0" t="s">
        <v>2378</v>
      </c>
    </row>
    <row r="66" customFormat="false" ht="15" hidden="false" customHeight="false" outlineLevel="0" collapsed="false">
      <c r="A66" s="0" t="s">
        <v>516</v>
      </c>
      <c r="B66" s="0" t="s">
        <v>2379</v>
      </c>
    </row>
    <row r="67" customFormat="false" ht="15" hidden="false" customHeight="false" outlineLevel="0" collapsed="false">
      <c r="A67" s="0" t="s">
        <v>521</v>
      </c>
      <c r="B67" s="0" t="s">
        <v>2380</v>
      </c>
    </row>
    <row r="68" customFormat="false" ht="15" hidden="false" customHeight="false" outlineLevel="0" collapsed="false">
      <c r="A68" s="0" t="s">
        <v>527</v>
      </c>
      <c r="B68" s="0" t="s">
        <v>2381</v>
      </c>
    </row>
    <row r="69" customFormat="false" ht="15" hidden="false" customHeight="false" outlineLevel="0" collapsed="false">
      <c r="A69" s="0" t="s">
        <v>533</v>
      </c>
      <c r="B69" s="0" t="s">
        <v>2382</v>
      </c>
    </row>
    <row r="70" customFormat="false" ht="15" hidden="false" customHeight="false" outlineLevel="0" collapsed="false">
      <c r="A70" s="0" t="s">
        <v>539</v>
      </c>
      <c r="B70" s="0" t="s">
        <v>2383</v>
      </c>
    </row>
    <row r="71" customFormat="false" ht="15" hidden="false" customHeight="false" outlineLevel="0" collapsed="false">
      <c r="A71" s="0" t="s">
        <v>544</v>
      </c>
      <c r="B71" s="0" t="s">
        <v>2384</v>
      </c>
    </row>
    <row r="72" customFormat="false" ht="15" hidden="false" customHeight="false" outlineLevel="0" collapsed="false">
      <c r="A72" s="0" t="s">
        <v>550</v>
      </c>
      <c r="B72" s="0" t="s">
        <v>2385</v>
      </c>
    </row>
    <row r="73" customFormat="false" ht="15" hidden="false" customHeight="false" outlineLevel="0" collapsed="false">
      <c r="A73" s="0" t="s">
        <v>556</v>
      </c>
      <c r="B73" s="0" t="s">
        <v>2386</v>
      </c>
    </row>
    <row r="74" customFormat="false" ht="15" hidden="false" customHeight="false" outlineLevel="0" collapsed="false">
      <c r="A74" s="0" t="s">
        <v>560</v>
      </c>
      <c r="B74" s="0" t="s">
        <v>2387</v>
      </c>
    </row>
    <row r="75" customFormat="false" ht="15" hidden="false" customHeight="false" outlineLevel="0" collapsed="false">
      <c r="A75" s="0" t="s">
        <v>564</v>
      </c>
      <c r="B75" s="0" t="s">
        <v>2388</v>
      </c>
    </row>
    <row r="76" customFormat="false" ht="15" hidden="false" customHeight="false" outlineLevel="0" collapsed="false">
      <c r="A76" s="0" t="s">
        <v>569</v>
      </c>
      <c r="B76" s="0" t="s">
        <v>2389</v>
      </c>
    </row>
    <row r="77" customFormat="false" ht="15" hidden="false" customHeight="false" outlineLevel="0" collapsed="false">
      <c r="A77" s="0" t="s">
        <v>574</v>
      </c>
      <c r="B77" s="0" t="s">
        <v>2390</v>
      </c>
    </row>
    <row r="78" customFormat="false" ht="15" hidden="false" customHeight="false" outlineLevel="0" collapsed="false">
      <c r="A78" s="0" t="s">
        <v>585</v>
      </c>
      <c r="B78" s="0" t="s">
        <v>2391</v>
      </c>
    </row>
    <row r="79" customFormat="false" ht="15" hidden="false" customHeight="false" outlineLevel="0" collapsed="false">
      <c r="A79" s="0" t="s">
        <v>594</v>
      </c>
      <c r="B79" s="0" t="s">
        <v>2392</v>
      </c>
    </row>
    <row r="80" customFormat="false" ht="15" hidden="false" customHeight="false" outlineLevel="0" collapsed="false">
      <c r="A80" s="0" t="s">
        <v>600</v>
      </c>
      <c r="B80" s="0" t="s">
        <v>2393</v>
      </c>
    </row>
    <row r="81" customFormat="false" ht="15" hidden="false" customHeight="false" outlineLevel="0" collapsed="false">
      <c r="A81" s="0" t="s">
        <v>605</v>
      </c>
      <c r="B81" s="0" t="s">
        <v>2394</v>
      </c>
    </row>
    <row r="82" customFormat="false" ht="15" hidden="false" customHeight="false" outlineLevel="0" collapsed="false">
      <c r="A82" s="0" t="s">
        <v>614</v>
      </c>
      <c r="B82" s="0" t="s">
        <v>2395</v>
      </c>
    </row>
    <row r="83" customFormat="false" ht="15" hidden="false" customHeight="false" outlineLevel="0" collapsed="false">
      <c r="A83" s="0" t="s">
        <v>620</v>
      </c>
      <c r="B83" s="0" t="s">
        <v>2396</v>
      </c>
    </row>
    <row r="84" customFormat="false" ht="15" hidden="false" customHeight="false" outlineLevel="0" collapsed="false">
      <c r="A84" s="0" t="s">
        <v>627</v>
      </c>
      <c r="B84" s="0" t="s">
        <v>2397</v>
      </c>
    </row>
    <row r="85" customFormat="false" ht="15" hidden="false" customHeight="false" outlineLevel="0" collapsed="false">
      <c r="A85" s="0" t="s">
        <v>633</v>
      </c>
      <c r="B85" s="0" t="s">
        <v>2398</v>
      </c>
    </row>
    <row r="86" customFormat="false" ht="15" hidden="false" customHeight="false" outlineLevel="0" collapsed="false">
      <c r="A86" s="0" t="s">
        <v>639</v>
      </c>
      <c r="B86" s="0" t="s">
        <v>2399</v>
      </c>
    </row>
    <row r="87" customFormat="false" ht="15" hidden="false" customHeight="false" outlineLevel="0" collapsed="false">
      <c r="A87" s="0" t="s">
        <v>643</v>
      </c>
      <c r="B87" s="0" t="s">
        <v>2400</v>
      </c>
    </row>
    <row r="88" customFormat="false" ht="15" hidden="false" customHeight="false" outlineLevel="0" collapsed="false">
      <c r="A88" s="0" t="s">
        <v>647</v>
      </c>
      <c r="B88" s="0" t="s">
        <v>2401</v>
      </c>
    </row>
    <row r="89" customFormat="false" ht="15" hidden="false" customHeight="false" outlineLevel="0" collapsed="false">
      <c r="A89" s="0" t="s">
        <v>651</v>
      </c>
      <c r="B89" s="0" t="s">
        <v>2402</v>
      </c>
    </row>
    <row r="90" customFormat="false" ht="15" hidden="false" customHeight="false" outlineLevel="0" collapsed="false">
      <c r="A90" s="0" t="s">
        <v>655</v>
      </c>
      <c r="B90" s="0" t="s">
        <v>2403</v>
      </c>
    </row>
    <row r="91" customFormat="false" ht="15" hidden="false" customHeight="false" outlineLevel="0" collapsed="false">
      <c r="A91" s="0" t="s">
        <v>659</v>
      </c>
      <c r="B91" s="0" t="s">
        <v>2404</v>
      </c>
    </row>
    <row r="92" customFormat="false" ht="15" hidden="false" customHeight="false" outlineLevel="0" collapsed="false">
      <c r="A92" s="0" t="s">
        <v>663</v>
      </c>
      <c r="B92" s="0" t="s">
        <v>2405</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2406</v>
      </c>
    </row>
    <row r="109" customFormat="false" ht="15" hidden="false" customHeight="false" outlineLevel="0" collapsed="false">
      <c r="A109" s="0" t="s">
        <v>740</v>
      </c>
      <c r="B109" s="0" t="s">
        <v>2407</v>
      </c>
    </row>
    <row r="110" customFormat="false" ht="15" hidden="false" customHeight="false" outlineLevel="0" collapsed="false">
      <c r="A110" s="0" t="s">
        <v>745</v>
      </c>
      <c r="B110" s="0" t="s">
        <v>2408</v>
      </c>
    </row>
    <row r="111" customFormat="false" ht="15" hidden="false" customHeight="false" outlineLevel="0" collapsed="false">
      <c r="A111" s="0" t="s">
        <v>751</v>
      </c>
      <c r="B111" s="0" t="s">
        <v>2409</v>
      </c>
    </row>
    <row r="112" customFormat="false" ht="15" hidden="false" customHeight="false" outlineLevel="0" collapsed="false">
      <c r="A112" s="0" t="s">
        <v>757</v>
      </c>
      <c r="B112" s="0" t="s">
        <v>2410</v>
      </c>
    </row>
    <row r="113" customFormat="false" ht="15" hidden="false" customHeight="false" outlineLevel="0" collapsed="false">
      <c r="A113" s="0" t="s">
        <v>765</v>
      </c>
      <c r="B113" s="0" t="s">
        <v>2411</v>
      </c>
    </row>
    <row r="114" customFormat="false" ht="15" hidden="false" customHeight="false" outlineLevel="0" collapsed="false">
      <c r="A114" s="0" t="s">
        <v>768</v>
      </c>
      <c r="B114" s="0" t="s">
        <v>2412</v>
      </c>
    </row>
    <row r="115" customFormat="false" ht="15" hidden="false" customHeight="false" outlineLevel="0" collapsed="false">
      <c r="A115" s="0" t="s">
        <v>771</v>
      </c>
      <c r="B115" s="0" t="s">
        <v>2413</v>
      </c>
    </row>
    <row r="116" customFormat="false" ht="15" hidden="false" customHeight="false" outlineLevel="0" collapsed="false">
      <c r="A116" s="0" t="s">
        <v>774</v>
      </c>
      <c r="B116" s="0" t="s">
        <v>2414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2020-12-04T14:45:03Z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