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330" windowWidth="22755" windowHeight="9750"/>
  </bookViews>
  <sheets>
    <sheet name="4.3.2-Cana16-17" sheetId="1" r:id="rId1"/>
  </sheets>
  <calcPr calcId="145621"/>
</workbook>
</file>

<file path=xl/calcChain.xml><?xml version="1.0" encoding="utf-8"?>
<calcChain xmlns="http://schemas.openxmlformats.org/spreadsheetml/2006/main">
  <c r="J31" i="1" l="1"/>
  <c r="G31" i="1"/>
  <c r="J30" i="1"/>
  <c r="G30" i="1"/>
  <c r="J29" i="1"/>
  <c r="G29" i="1"/>
  <c r="J28" i="1"/>
  <c r="G28" i="1"/>
  <c r="K27" i="1"/>
  <c r="J27" i="1"/>
  <c r="I27" i="1"/>
  <c r="H27" i="1"/>
  <c r="G27" i="1"/>
  <c r="F27" i="1"/>
  <c r="E27" i="1"/>
  <c r="D27" i="1"/>
  <c r="C27" i="1"/>
  <c r="J26" i="1"/>
  <c r="J25" i="1"/>
  <c r="G25" i="1"/>
  <c r="J24" i="1"/>
  <c r="G24" i="1"/>
  <c r="J23" i="1"/>
  <c r="G23" i="1"/>
  <c r="J22" i="1"/>
  <c r="G22" i="1"/>
  <c r="J21" i="1"/>
  <c r="G21" i="1"/>
  <c r="J20" i="1"/>
  <c r="G20" i="1"/>
  <c r="J19" i="1"/>
  <c r="G19" i="1"/>
  <c r="J18" i="1"/>
  <c r="G18" i="1"/>
  <c r="J17" i="1"/>
  <c r="G17" i="1"/>
  <c r="J16" i="1"/>
  <c r="G16" i="1"/>
  <c r="J15" i="1"/>
  <c r="G15" i="1"/>
  <c r="J14" i="1"/>
  <c r="G14" i="1"/>
  <c r="J13" i="1"/>
  <c r="G13" i="1"/>
  <c r="J12" i="1"/>
  <c r="G12" i="1"/>
  <c r="J11" i="1"/>
  <c r="G11" i="1"/>
  <c r="J10" i="1"/>
  <c r="G10" i="1"/>
  <c r="J9" i="1"/>
  <c r="G9" i="1"/>
  <c r="J8" i="1"/>
  <c r="G8" i="1"/>
  <c r="J7" i="1"/>
  <c r="G7" i="1"/>
  <c r="J6" i="1"/>
  <c r="G6" i="1"/>
  <c r="G5" i="1" s="1"/>
  <c r="G32" i="1" s="1"/>
  <c r="K5" i="1"/>
  <c r="K32" i="1" s="1"/>
  <c r="J5" i="1"/>
  <c r="J32" i="1" s="1"/>
  <c r="I5" i="1"/>
  <c r="I32" i="1" s="1"/>
  <c r="H5" i="1"/>
  <c r="H32" i="1" s="1"/>
  <c r="F5" i="1"/>
  <c r="F32" i="1" s="1"/>
  <c r="E5" i="1"/>
  <c r="E32" i="1" s="1"/>
  <c r="D5" i="1"/>
  <c r="D32" i="1" s="1"/>
  <c r="C5" i="1"/>
  <c r="C32" i="1" s="1"/>
</calcChain>
</file>

<file path=xl/sharedStrings.xml><?xml version="1.0" encoding="utf-8"?>
<sst xmlns="http://schemas.openxmlformats.org/spreadsheetml/2006/main" count="69" uniqueCount="60">
  <si>
    <t xml:space="preserve">    4.3.2 - Canas entradas por origem e moídas por destino e dias de safra, segundo as unidades produtoras e localização, no Estado de Alagoas - safra 2016/17 (acumulada até 15/04/2017)</t>
  </si>
  <si>
    <t>Unidades produtoras</t>
  </si>
  <si>
    <t>Localização</t>
  </si>
  <si>
    <t>Canas entradas  ( t )</t>
  </si>
  <si>
    <t>Canas moidas  ( t )</t>
  </si>
  <si>
    <t>Dias de safra</t>
  </si>
  <si>
    <t>Próprias</t>
  </si>
  <si>
    <t>Acionistas</t>
  </si>
  <si>
    <t>Fornecedores</t>
  </si>
  <si>
    <t>Outras</t>
  </si>
  <si>
    <t>Total</t>
  </si>
  <si>
    <t>Para Açúcar</t>
  </si>
  <si>
    <t>Para Álcool</t>
  </si>
  <si>
    <t>Filiadas</t>
  </si>
  <si>
    <t>Cachoeira</t>
  </si>
  <si>
    <t>Maceió</t>
  </si>
  <si>
    <t>Caeté</t>
  </si>
  <si>
    <t>São Miguel dos Campos</t>
  </si>
  <si>
    <t>Camaragibe</t>
  </si>
  <si>
    <t>Matriz do Camaragibe</t>
  </si>
  <si>
    <t>Capricho</t>
  </si>
  <si>
    <t>Cajueiro</t>
  </si>
  <si>
    <t>Coruripe</t>
  </si>
  <si>
    <t>Copervales</t>
  </si>
  <si>
    <t>Atalaia</t>
  </si>
  <si>
    <t>Leão</t>
  </si>
  <si>
    <t>Rio Largo</t>
  </si>
  <si>
    <t>Marituba</t>
  </si>
  <si>
    <t>Igreja Nova</t>
  </si>
  <si>
    <t>Penedo</t>
  </si>
  <si>
    <t>Pindorama</t>
  </si>
  <si>
    <t>Porto Alegre</t>
  </si>
  <si>
    <t>Colônia Leopoldina</t>
  </si>
  <si>
    <t>Porto Rico</t>
  </si>
  <si>
    <t>Campo Alegre</t>
  </si>
  <si>
    <t>Roçadinho</t>
  </si>
  <si>
    <t>Santa Clotilde</t>
  </si>
  <si>
    <t>Santa Maria</t>
  </si>
  <si>
    <t>Porto Calvo</t>
  </si>
  <si>
    <t>Santo Antônio</t>
  </si>
  <si>
    <t>São Luís do Quitunde</t>
  </si>
  <si>
    <t>Seresta</t>
  </si>
  <si>
    <t>Senador Teotônio Vilela</t>
  </si>
  <si>
    <t>Serra Grande</t>
  </si>
  <si>
    <t>São José de Lage</t>
  </si>
  <si>
    <t>Sinimbu</t>
  </si>
  <si>
    <t>Jequiá da Praia</t>
  </si>
  <si>
    <t>Sumauma</t>
  </si>
  <si>
    <t>Marechal Deodoro</t>
  </si>
  <si>
    <t>Triunfo</t>
  </si>
  <si>
    <t>Boca da Mata</t>
  </si>
  <si>
    <t>Não filiadas</t>
  </si>
  <si>
    <t>Guaxuma</t>
  </si>
  <si>
    <t>Laginha</t>
  </si>
  <si>
    <t>União dos Palmares</t>
  </si>
  <si>
    <t>Taquara</t>
  </si>
  <si>
    <t>Uruba</t>
  </si>
  <si>
    <t>TOTAL GERAL</t>
  </si>
  <si>
    <r>
      <t>FONTE:</t>
    </r>
    <r>
      <rPr>
        <sz val="10"/>
        <rFont val="Times New Roman"/>
        <family val="1"/>
      </rPr>
      <t xml:space="preserve"> Sindicato da Indústria do Açúcar e do Álcool no Estado de Alagoas - Sindaçúcar/ Unidades Produtoras</t>
    </r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</si>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</sst>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-* #,##0.00_-;\-* #,##0.00_-;_-* &quot;-&quot;??_-;_-@_-"/>
    <numFmt numFmtId="164" formatCode="_-* #,##0_-;\-* #,##0_-;_-* &quot;-&quot;??_-;_-@_-"/>
    <numFmt numFmtId="165" formatCode="#,##0.00&quot; &quot;;&quot; (&quot;#,##0.00&quot;)&quot;;&quot; -&quot;#&quot; &quot;;@&quot; &quot;"/>
    <numFmt numFmtId="166" formatCode="_(* #,##0.00_);_(* \(#,##0.00\);_(* &quot;-&quot;??_);_(@_)"/>
    <numFmt numFmtId="167" formatCode="#,##0.0"/>
    <numFmt numFmtId="168" formatCode="#,##0;&quot;–&quot;#,##0;&quot;–&quot;"/>
    <numFmt numFmtId="169" formatCode="0.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0"/>
      <color theme="1"/>
      <name val="Arial"/>
      <family val="2"/>
    </font>
    <font>
      <b/>
      <sz val="9"/>
      <name val="Times New Roman"/>
      <family val="1"/>
    </font>
    <font>
      <sz val="11"/>
      <color theme="1"/>
      <name val="Arial1"/>
    </font>
    <font>
      <sz val="11"/>
      <color rgb="FF000000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64"/>
      <name val="Calibri"/>
      <family val="2"/>
      <scheme val="minor"/>
    </font>
    <font>
      <sz val="6"/>
      <name val="Arial"/>
      <family val="2"/>
    </font>
    <font>
      <sz val="10"/>
      <name val="MS Sans Serif"/>
      <family val="2"/>
    </font>
    <font>
      <sz val="8"/>
      <name val="Courier"/>
      <family val="3"/>
    </font>
    <font>
      <b/>
      <sz val="8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739AC9"/>
        <bgColor indexed="64"/>
      </patternFill>
    </fill>
    <fill>
      <patternFill patternType="solid">
        <fgColor rgb="FFC6D6EA"/>
        <bgColor indexed="64"/>
      </patternFill>
    </fill>
    <fill>
      <patternFill patternType="solid">
        <fgColor rgb="FF9DB8D9"/>
        <bgColor indexed="64"/>
      </patternFill>
    </fill>
  </fills>
  <borders count="18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</borders>
  <cellStyleXfs count="100">
    <xf numFmtId="0" fontId="0" fillId="0" borderId="0"/>
    <xf numFmtId="0" fontId="2" fillId="0" borderId="0"/>
    <xf numFmtId="43" fontId="8" fillId="0" borderId="0" applyFont="0" applyFill="0" applyBorder="0" applyAlignment="0" applyProtection="0"/>
    <xf numFmtId="0" fontId="9" fillId="0" borderId="0">
      <alignment vertical="center"/>
    </xf>
    <xf numFmtId="165" fontId="10" fillId="0" borderId="0"/>
    <xf numFmtId="0" fontId="11" fillId="0" borderId="0"/>
    <xf numFmtId="0" fontId="2" fillId="0" borderId="0"/>
    <xf numFmtId="0" fontId="1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3" fillId="0" borderId="0" applyFill="0" applyProtection="0"/>
    <xf numFmtId="0" fontId="14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 applyNumberFormat="0" applyFill="0" applyBorder="0" applyAlignment="0" applyProtection="0"/>
    <xf numFmtId="0" fontId="1" fillId="0" borderId="0"/>
    <xf numFmtId="0" fontId="8" fillId="0" borderId="0"/>
    <xf numFmtId="0" fontId="2" fillId="0" borderId="0"/>
    <xf numFmtId="0" fontId="1" fillId="0" borderId="0"/>
    <xf numFmtId="0" fontId="1" fillId="0" borderId="0"/>
    <xf numFmtId="0" fontId="15" fillId="0" borderId="0"/>
    <xf numFmtId="0" fontId="1" fillId="0" borderId="0"/>
    <xf numFmtId="0" fontId="2" fillId="0" borderId="0"/>
    <xf numFmtId="0" fontId="16" fillId="0" borderId="0"/>
    <xf numFmtId="0" fontId="13" fillId="0" borderId="0" applyFill="0" applyProtection="0"/>
    <xf numFmtId="0" fontId="1" fillId="0" borderId="0"/>
    <xf numFmtId="0" fontId="16" fillId="0" borderId="0"/>
    <xf numFmtId="0" fontId="1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1" fillId="0" borderId="0"/>
    <xf numFmtId="0" fontId="15" fillId="0" borderId="0"/>
    <xf numFmtId="0" fontId="11" fillId="0" borderId="0"/>
    <xf numFmtId="0" fontId="1" fillId="0" borderId="0"/>
    <xf numFmtId="0" fontId="1" fillId="2" borderId="1" applyNumberFormat="0" applyFont="0" applyAlignment="0" applyProtection="0"/>
    <xf numFmtId="9" fontId="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9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8" fillId="0" borderId="0">
      <alignment vertical="center"/>
    </xf>
    <xf numFmtId="166" fontId="8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8" fillId="0" borderId="0" applyFont="0" applyFill="0" applyBorder="0" applyAlignment="0" applyProtection="0"/>
    <xf numFmtId="166" fontId="15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</cellStyleXfs>
  <cellXfs count="35">
    <xf numFmtId="0" fontId="0" fillId="0" borderId="0" xfId="0"/>
    <xf numFmtId="0" fontId="3" fillId="0" borderId="0" xfId="1" applyFont="1" applyFill="1" applyAlignment="1">
      <alignment vertical="center"/>
    </xf>
    <xf numFmtId="0" fontId="4" fillId="0" borderId="0" xfId="0" applyFont="1"/>
    <xf numFmtId="0" fontId="5" fillId="3" borderId="2" xfId="1" applyFont="1" applyFill="1" applyBorder="1" applyAlignment="1">
      <alignment horizontal="center" vertical="center" wrapText="1"/>
    </xf>
    <xf numFmtId="0" fontId="5" fillId="3" borderId="3" xfId="1" applyFont="1" applyFill="1" applyBorder="1" applyAlignment="1">
      <alignment horizontal="center" vertical="center" wrapText="1"/>
    </xf>
    <xf numFmtId="0" fontId="5" fillId="3" borderId="4" xfId="1" applyFont="1" applyFill="1" applyBorder="1" applyAlignment="1">
      <alignment horizontal="center" vertical="center" wrapText="1"/>
    </xf>
    <xf numFmtId="0" fontId="5" fillId="3" borderId="5" xfId="1" applyFont="1" applyFill="1" applyBorder="1" applyAlignment="1">
      <alignment horizontal="center" vertical="center" wrapText="1"/>
    </xf>
    <xf numFmtId="0" fontId="5" fillId="3" borderId="6" xfId="1" applyFont="1" applyFill="1" applyBorder="1" applyAlignment="1">
      <alignment horizontal="center" vertical="center" wrapText="1"/>
    </xf>
    <xf numFmtId="0" fontId="5" fillId="3" borderId="7" xfId="1" applyFont="1" applyFill="1" applyBorder="1" applyAlignment="1">
      <alignment horizontal="center" vertical="center" wrapText="1"/>
    </xf>
    <xf numFmtId="0" fontId="5" fillId="3" borderId="8" xfId="1" applyFont="1" applyFill="1" applyBorder="1" applyAlignment="1">
      <alignment horizontal="center" vertical="center" wrapText="1"/>
    </xf>
    <xf numFmtId="0" fontId="3" fillId="3" borderId="9" xfId="1" applyFont="1" applyFill="1" applyBorder="1" applyAlignment="1">
      <alignment horizontal="center" vertical="center" wrapText="1"/>
    </xf>
    <xf numFmtId="0" fontId="5" fillId="3" borderId="9" xfId="1" applyFont="1" applyFill="1" applyBorder="1" applyAlignment="1">
      <alignment horizontal="center" vertical="center" wrapText="1"/>
    </xf>
    <xf numFmtId="0" fontId="5" fillId="3" borderId="10" xfId="1" applyFont="1" applyFill="1" applyBorder="1" applyAlignment="1">
      <alignment horizontal="center" vertical="center" wrapText="1"/>
    </xf>
    <xf numFmtId="0" fontId="5" fillId="4" borderId="11" xfId="1" applyFont="1" applyFill="1" applyBorder="1" applyAlignment="1">
      <alignment horizontal="center" vertical="center"/>
    </xf>
    <xf numFmtId="0" fontId="5" fillId="4" borderId="12" xfId="1" applyFont="1" applyFill="1" applyBorder="1" applyAlignment="1">
      <alignment horizontal="center" vertical="center"/>
    </xf>
    <xf numFmtId="3" fontId="5" fillId="4" borderId="13" xfId="1" applyNumberFormat="1" applyFont="1" applyFill="1" applyBorder="1" applyAlignment="1">
      <alignment horizontal="right" vertical="center" indent="1"/>
    </xf>
    <xf numFmtId="3" fontId="5" fillId="4" borderId="14" xfId="1" applyNumberFormat="1" applyFont="1" applyFill="1" applyBorder="1" applyAlignment="1">
      <alignment horizontal="right" vertical="center" indent="1"/>
    </xf>
    <xf numFmtId="0" fontId="3" fillId="0" borderId="0" xfId="1" applyFont="1" applyAlignment="1">
      <alignment vertical="center"/>
    </xf>
    <xf numFmtId="3" fontId="3" fillId="0" borderId="0" xfId="1" applyNumberFormat="1" applyFont="1" applyBorder="1" applyAlignment="1">
      <alignment horizontal="right" vertical="center" indent="1"/>
    </xf>
    <xf numFmtId="3" fontId="5" fillId="0" borderId="0" xfId="1" applyNumberFormat="1" applyFont="1" applyAlignment="1">
      <alignment horizontal="right" vertical="center" indent="1"/>
    </xf>
    <xf numFmtId="3" fontId="4" fillId="0" borderId="0" xfId="0" applyNumberFormat="1" applyFont="1" applyAlignment="1">
      <alignment horizontal="right" vertical="center" indent="1"/>
    </xf>
    <xf numFmtId="3" fontId="3" fillId="0" borderId="0" xfId="1" applyNumberFormat="1" applyFont="1" applyAlignment="1">
      <alignment horizontal="right" vertical="center" indent="1"/>
    </xf>
    <xf numFmtId="3" fontId="4" fillId="0" borderId="0" xfId="0" applyNumberFormat="1" applyFont="1"/>
    <xf numFmtId="0" fontId="4" fillId="0" borderId="0" xfId="0" applyFont="1" applyAlignment="1">
      <alignment vertical="center"/>
    </xf>
    <xf numFmtId="0" fontId="5" fillId="4" borderId="0" xfId="1" applyFont="1" applyFill="1" applyBorder="1" applyAlignment="1">
      <alignment horizontal="center" vertical="center"/>
    </xf>
    <xf numFmtId="0" fontId="5" fillId="4" borderId="2" xfId="1" applyFont="1" applyFill="1" applyBorder="1" applyAlignment="1">
      <alignment horizontal="center" vertical="center"/>
    </xf>
    <xf numFmtId="3" fontId="5" fillId="4" borderId="0" xfId="1" applyNumberFormat="1" applyFont="1" applyFill="1" applyBorder="1" applyAlignment="1">
      <alignment horizontal="right" vertical="center" indent="1"/>
    </xf>
    <xf numFmtId="3" fontId="5" fillId="4" borderId="2" xfId="1" applyNumberFormat="1" applyFont="1" applyFill="1" applyBorder="1" applyAlignment="1">
      <alignment horizontal="right" vertical="center" indent="1"/>
    </xf>
    <xf numFmtId="0" fontId="5" fillId="5" borderId="15" xfId="1" applyFont="1" applyFill="1" applyBorder="1" applyAlignment="1">
      <alignment horizontal="center" vertical="center"/>
    </xf>
    <xf numFmtId="0" fontId="5" fillId="5" borderId="16" xfId="1" applyFont="1" applyFill="1" applyBorder="1" applyAlignment="1">
      <alignment horizontal="center" vertical="center"/>
    </xf>
    <xf numFmtId="3" fontId="5" fillId="5" borderId="17" xfId="1" applyNumberFormat="1" applyFont="1" applyFill="1" applyBorder="1" applyAlignment="1">
      <alignment horizontal="right" vertical="center" indent="1"/>
    </xf>
    <xf numFmtId="0" fontId="6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164" fontId="3" fillId="0" borderId="0" xfId="2" applyNumberFormat="1" applyFont="1" applyAlignment="1">
      <alignment vertical="center"/>
    </xf>
    <xf numFmtId="164" fontId="5" fillId="0" borderId="0" xfId="2" applyNumberFormat="1" applyFont="1" applyAlignment="1">
      <alignment vertical="center"/>
    </xf>
  </cellXfs>
  <cellStyles count="100">
    <cellStyle name="Capítulo" xfId="3"/>
    <cellStyle name="Excel_BuiltIn_Comma" xfId="4"/>
    <cellStyle name="Normal" xfId="0" builtinId="0"/>
    <cellStyle name="Normal 10" xfId="5"/>
    <cellStyle name="Normal 10 2" xfId="6"/>
    <cellStyle name="Normal 11" xfId="7"/>
    <cellStyle name="Normal 12" xfId="8"/>
    <cellStyle name="Normal 13" xfId="9"/>
    <cellStyle name="Normal 13 2" xfId="10"/>
    <cellStyle name="Normal 13 2 2" xfId="11"/>
    <cellStyle name="Normal 13 3" xfId="12"/>
    <cellStyle name="Normal 14" xfId="13"/>
    <cellStyle name="Normal 14 2" xfId="14"/>
    <cellStyle name="Normal 15" xfId="15"/>
    <cellStyle name="Normal 15 2" xfId="16"/>
    <cellStyle name="Normal 16" xfId="17"/>
    <cellStyle name="Normal 17" xfId="18"/>
    <cellStyle name="Normal 18" xfId="19"/>
    <cellStyle name="Normal 2" xfId="1"/>
    <cellStyle name="Normal 2 2" xfId="20"/>
    <cellStyle name="Normal 2 2 2" xfId="21"/>
    <cellStyle name="Normal 2 3" xfId="22"/>
    <cellStyle name="Normal 2 4" xfId="23"/>
    <cellStyle name="Normal 3" xfId="24"/>
    <cellStyle name="Normal 3 2" xfId="25"/>
    <cellStyle name="Normal 3 2 2" xfId="26"/>
    <cellStyle name="Normal 3 3" xfId="27"/>
    <cellStyle name="Normal 3 4" xfId="28"/>
    <cellStyle name="Normal 3 5" xfId="29"/>
    <cellStyle name="Normal 3 6" xfId="30"/>
    <cellStyle name="Normal 3 7" xfId="31"/>
    <cellStyle name="Normal 3 8" xfId="32"/>
    <cellStyle name="Normal 3 9" xfId="33"/>
    <cellStyle name="Normal 4" xfId="34"/>
    <cellStyle name="Normal 4 2" xfId="35"/>
    <cellStyle name="Normal 4 3" xfId="36"/>
    <cellStyle name="Normal 4 4" xfId="37"/>
    <cellStyle name="Normal 4 5" xfId="38"/>
    <cellStyle name="Normal 5" xfId="39"/>
    <cellStyle name="Normal 5 2" xfId="40"/>
    <cellStyle name="Normal 5 3" xfId="41"/>
    <cellStyle name="Normal 6" xfId="42"/>
    <cellStyle name="Normal 6 2" xfId="43"/>
    <cellStyle name="Normal 6 3 2" xfId="44"/>
    <cellStyle name="Normal 7" xfId="45"/>
    <cellStyle name="Normal 7 2" xfId="46"/>
    <cellStyle name="Normal 8" xfId="47"/>
    <cellStyle name="Normal 8 2" xfId="48"/>
    <cellStyle name="Normal 9" xfId="49"/>
    <cellStyle name="Normal 9 2" xfId="50"/>
    <cellStyle name="Nota 2" xfId="51"/>
    <cellStyle name="Porcentagem 2" xfId="52"/>
    <cellStyle name="Porcentagem 2 2" xfId="53"/>
    <cellStyle name="Porcentagem 3" xfId="54"/>
    <cellStyle name="Porcentagem 3 2" xfId="55"/>
    <cellStyle name="Porcentagem 3 3" xfId="56"/>
    <cellStyle name="Separador de milhares 10" xfId="57"/>
    <cellStyle name="Separador de milhares 11" xfId="58"/>
    <cellStyle name="Separador de milhares 12" xfId="59"/>
    <cellStyle name="Separador de milhares 13" xfId="60"/>
    <cellStyle name="Separador de milhares 14" xfId="61"/>
    <cellStyle name="Separador de milhares 15" xfId="62"/>
    <cellStyle name="Separador de milhares 16" xfId="63"/>
    <cellStyle name="Separador de milhares 17" xfId="64"/>
    <cellStyle name="Separador de milhares 18" xfId="65"/>
    <cellStyle name="Separador de milhares 19" xfId="66"/>
    <cellStyle name="Separador de milhares 2" xfId="67"/>
    <cellStyle name="Separador de milhares 2 2" xfId="68"/>
    <cellStyle name="Separador de milhares 2 2 2" xfId="69"/>
    <cellStyle name="Separador de milhares 2 3" xfId="70"/>
    <cellStyle name="Separador de milhares 20" xfId="71"/>
    <cellStyle name="Separador de milhares 21" xfId="72"/>
    <cellStyle name="Separador de milhares 22" xfId="73"/>
    <cellStyle name="Separador de milhares 23" xfId="74"/>
    <cellStyle name="Separador de milhares 24" xfId="75"/>
    <cellStyle name="Separador de milhares 25" xfId="76"/>
    <cellStyle name="Separador de milhares 26" xfId="77"/>
    <cellStyle name="Separador de milhares 27" xfId="78"/>
    <cellStyle name="Separador de milhares 28" xfId="79"/>
    <cellStyle name="Separador de milhares 3" xfId="80"/>
    <cellStyle name="Separador de milhares 3 2" xfId="81"/>
    <cellStyle name="Separador de milhares 3 3" xfId="82"/>
    <cellStyle name="Separador de milhares 4" xfId="83"/>
    <cellStyle name="Separador de milhares 4 2" xfId="84"/>
    <cellStyle name="Separador de milhares 4 3" xfId="85"/>
    <cellStyle name="Separador de milhares 5" xfId="2"/>
    <cellStyle name="Separador de milhares 6" xfId="86"/>
    <cellStyle name="Separador de milhares 7" xfId="87"/>
    <cellStyle name="Separador de milhares 8" xfId="88"/>
    <cellStyle name="Separador de milhares 9" xfId="89"/>
    <cellStyle name="Título 5" xfId="90"/>
    <cellStyle name="Vírgula 2" xfId="91"/>
    <cellStyle name="Vírgula 2 2" xfId="92"/>
    <cellStyle name="Vírgula 2 3" xfId="93"/>
    <cellStyle name="Vírgula 3" xfId="94"/>
    <cellStyle name="Vírgula 3 2" xfId="95"/>
    <cellStyle name="Vírgula 4" xfId="96"/>
    <cellStyle name="Vírgula 5" xfId="97"/>
    <cellStyle name="Vírgula 5 2" xfId="98"/>
    <cellStyle name="Vírgula 5 3" xfId="9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L35"/>
  <sheetViews>
    <sheetView tabSelected="1" zoomScaleNormal="100" workbookViewId="0">
      <selection activeCell="L6" sqref="L6"/>
    </sheetView>
  </sheetViews>
  <sheetFormatPr defaultRowHeight="18" customHeight="1"/>
  <cols>
    <col min="1" max="1" width="14.28515625" style="2" customWidth="1"/>
    <col min="2" max="2" width="23" style="2" customWidth="1"/>
    <col min="3" max="10" width="14.5703125" style="2" customWidth="1"/>
    <col min="11" max="11" width="14.140625" style="2" customWidth="1"/>
    <col min="12" max="12" width="9.85546875" style="2" customWidth="1"/>
    <col min="13" max="16384" width="9.140625" style="2"/>
  </cols>
  <sheetData>
    <row r="1" spans="1:11" ht="18" customHeight="1">
      <c r="A1" s="1" t="s">
        <v>0</v>
      </c>
      <c r="B1" s="1"/>
      <c r="C1" s="1"/>
    </row>
    <row r="2" spans="1:11" ht="18" customHeight="1">
      <c r="A2" s="1"/>
      <c r="B2" s="1"/>
    </row>
    <row r="3" spans="1:11" ht="21.95" customHeight="1">
      <c r="A3" s="3" t="s">
        <v>1</v>
      </c>
      <c r="B3" s="4" t="s">
        <v>2</v>
      </c>
      <c r="C3" s="5" t="s">
        <v>3</v>
      </c>
      <c r="D3" s="6"/>
      <c r="E3" s="6"/>
      <c r="F3" s="6"/>
      <c r="G3" s="7"/>
      <c r="H3" s="5" t="s">
        <v>4</v>
      </c>
      <c r="I3" s="6"/>
      <c r="J3" s="7"/>
      <c r="K3" s="8" t="s">
        <v>5</v>
      </c>
    </row>
    <row r="4" spans="1:11" ht="21.95" customHeight="1">
      <c r="A4" s="7"/>
      <c r="B4" s="9"/>
      <c r="C4" s="10" t="s">
        <v>6</v>
      </c>
      <c r="D4" s="10" t="s">
        <v>7</v>
      </c>
      <c r="E4" s="10" t="s">
        <v>8</v>
      </c>
      <c r="F4" s="10" t="s">
        <v>9</v>
      </c>
      <c r="G4" s="11" t="s">
        <v>10</v>
      </c>
      <c r="H4" s="10" t="s">
        <v>11</v>
      </c>
      <c r="I4" s="10" t="s">
        <v>12</v>
      </c>
      <c r="J4" s="12" t="s">
        <v>10</v>
      </c>
      <c r="K4" s="5"/>
    </row>
    <row r="5" spans="1:11" ht="18" customHeight="1">
      <c r="A5" s="13" t="s">
        <v>13</v>
      </c>
      <c r="B5" s="14"/>
      <c r="C5" s="15">
        <f t="shared" ref="C5:K5" si="0">SUM(C6:C26)</f>
        <v>7878890</v>
      </c>
      <c r="D5" s="15">
        <f t="shared" si="0"/>
        <v>1408258</v>
      </c>
      <c r="E5" s="15">
        <f t="shared" si="0"/>
        <v>6209805</v>
      </c>
      <c r="F5" s="15">
        <f t="shared" si="0"/>
        <v>147823</v>
      </c>
      <c r="G5" s="15">
        <f t="shared" si="0"/>
        <v>15644776</v>
      </c>
      <c r="H5" s="15">
        <f t="shared" si="0"/>
        <v>13958422</v>
      </c>
      <c r="I5" s="15">
        <f t="shared" si="0"/>
        <v>1686354</v>
      </c>
      <c r="J5" s="16">
        <f t="shared" si="0"/>
        <v>15644776</v>
      </c>
      <c r="K5" s="16">
        <f t="shared" si="0"/>
        <v>2356</v>
      </c>
    </row>
    <row r="6" spans="1:11" ht="18" customHeight="1">
      <c r="A6" s="17" t="s">
        <v>14</v>
      </c>
      <c r="B6" s="17" t="s">
        <v>15</v>
      </c>
      <c r="C6" s="18">
        <v>492762</v>
      </c>
      <c r="D6" s="18">
        <v>0</v>
      </c>
      <c r="E6" s="18">
        <v>231974</v>
      </c>
      <c r="F6" s="18">
        <v>0</v>
      </c>
      <c r="G6" s="19">
        <f t="shared" ref="G6:G25" si="1">C6+D6+E6+F6</f>
        <v>724736</v>
      </c>
      <c r="H6" s="18">
        <v>720564</v>
      </c>
      <c r="I6" s="18">
        <v>4172</v>
      </c>
      <c r="J6" s="20">
        <f>SUM(H6:I6)</f>
        <v>724736</v>
      </c>
      <c r="K6" s="20">
        <v>132</v>
      </c>
    </row>
    <row r="7" spans="1:11" ht="18" customHeight="1">
      <c r="A7" s="17" t="s">
        <v>16</v>
      </c>
      <c r="B7" s="17" t="s">
        <v>17</v>
      </c>
      <c r="C7" s="18">
        <v>1026604</v>
      </c>
      <c r="D7" s="18">
        <v>626271</v>
      </c>
      <c r="E7" s="18">
        <v>0</v>
      </c>
      <c r="F7" s="18">
        <v>0</v>
      </c>
      <c r="G7" s="19">
        <f t="shared" si="1"/>
        <v>1652875</v>
      </c>
      <c r="H7" s="18">
        <v>1514066</v>
      </c>
      <c r="I7" s="18">
        <v>138809</v>
      </c>
      <c r="J7" s="20">
        <f t="shared" ref="J7:J31" si="2">SUM(H7:I7)</f>
        <v>1652875</v>
      </c>
      <c r="K7" s="20">
        <v>160</v>
      </c>
    </row>
    <row r="8" spans="1:11" ht="18" customHeight="1">
      <c r="A8" s="17" t="s">
        <v>18</v>
      </c>
      <c r="B8" s="17" t="s">
        <v>19</v>
      </c>
      <c r="C8" s="21">
        <v>222665</v>
      </c>
      <c r="D8" s="21">
        <v>72196</v>
      </c>
      <c r="E8" s="21">
        <v>298032</v>
      </c>
      <c r="F8" s="21">
        <v>13157</v>
      </c>
      <c r="G8" s="19">
        <f t="shared" si="1"/>
        <v>606050</v>
      </c>
      <c r="H8" s="21">
        <v>606050</v>
      </c>
      <c r="I8" s="21">
        <v>0</v>
      </c>
      <c r="J8" s="20">
        <f t="shared" si="2"/>
        <v>606050</v>
      </c>
      <c r="K8" s="20">
        <v>181</v>
      </c>
    </row>
    <row r="9" spans="1:11" ht="18" customHeight="1">
      <c r="A9" s="17" t="s">
        <v>20</v>
      </c>
      <c r="B9" s="17" t="s">
        <v>21</v>
      </c>
      <c r="C9" s="21">
        <v>0</v>
      </c>
      <c r="D9" s="21">
        <v>0</v>
      </c>
      <c r="E9" s="21">
        <v>0</v>
      </c>
      <c r="F9" s="21">
        <v>0</v>
      </c>
      <c r="G9" s="19">
        <f t="shared" si="1"/>
        <v>0</v>
      </c>
      <c r="H9" s="21">
        <v>0</v>
      </c>
      <c r="I9" s="21">
        <v>0</v>
      </c>
      <c r="J9" s="20">
        <f t="shared" si="2"/>
        <v>0</v>
      </c>
      <c r="K9" s="20">
        <v>0</v>
      </c>
    </row>
    <row r="10" spans="1:11" ht="18" customHeight="1">
      <c r="A10" s="17" t="s">
        <v>22</v>
      </c>
      <c r="B10" s="17" t="s">
        <v>22</v>
      </c>
      <c r="C10" s="21">
        <v>1370344</v>
      </c>
      <c r="D10" s="21">
        <v>0</v>
      </c>
      <c r="E10" s="21">
        <v>1547497</v>
      </c>
      <c r="F10" s="21">
        <v>0</v>
      </c>
      <c r="G10" s="19">
        <f t="shared" si="1"/>
        <v>2917841</v>
      </c>
      <c r="H10" s="21">
        <v>2654983</v>
      </c>
      <c r="I10" s="21">
        <v>262858</v>
      </c>
      <c r="J10" s="20">
        <f t="shared" si="2"/>
        <v>2917841</v>
      </c>
      <c r="K10" s="20">
        <v>215</v>
      </c>
    </row>
    <row r="11" spans="1:11" ht="18" customHeight="1">
      <c r="A11" s="17" t="s">
        <v>23</v>
      </c>
      <c r="B11" s="17" t="s">
        <v>24</v>
      </c>
      <c r="C11" s="21">
        <v>15668</v>
      </c>
      <c r="D11" s="21">
        <v>0</v>
      </c>
      <c r="E11" s="21">
        <v>653698</v>
      </c>
      <c r="F11" s="21">
        <v>0</v>
      </c>
      <c r="G11" s="19">
        <f t="shared" si="1"/>
        <v>669366</v>
      </c>
      <c r="H11" s="21">
        <v>669366</v>
      </c>
      <c r="I11" s="21">
        <v>0</v>
      </c>
      <c r="J11" s="20">
        <f t="shared" si="2"/>
        <v>669366</v>
      </c>
      <c r="K11" s="20">
        <v>135</v>
      </c>
    </row>
    <row r="12" spans="1:11" ht="18" customHeight="1">
      <c r="A12" s="17" t="s">
        <v>25</v>
      </c>
      <c r="B12" s="17" t="s">
        <v>26</v>
      </c>
      <c r="C12" s="21">
        <v>430911</v>
      </c>
      <c r="D12" s="21">
        <v>0</v>
      </c>
      <c r="E12" s="21">
        <v>167583</v>
      </c>
      <c r="F12" s="21">
        <v>0</v>
      </c>
      <c r="G12" s="19">
        <f t="shared" si="1"/>
        <v>598494</v>
      </c>
      <c r="H12" s="21">
        <v>482213</v>
      </c>
      <c r="I12" s="21">
        <v>116281</v>
      </c>
      <c r="J12" s="20">
        <f t="shared" si="2"/>
        <v>598494</v>
      </c>
      <c r="K12" s="20">
        <v>98</v>
      </c>
    </row>
    <row r="13" spans="1:11" ht="18" customHeight="1">
      <c r="A13" s="17" t="s">
        <v>27</v>
      </c>
      <c r="B13" s="17" t="s">
        <v>28</v>
      </c>
      <c r="C13" s="21">
        <v>489350</v>
      </c>
      <c r="D13" s="21">
        <v>0</v>
      </c>
      <c r="E13" s="21">
        <v>214049</v>
      </c>
      <c r="F13" s="21">
        <v>0</v>
      </c>
      <c r="G13" s="19">
        <f t="shared" si="1"/>
        <v>703399</v>
      </c>
      <c r="H13" s="21">
        <v>610301</v>
      </c>
      <c r="I13" s="21">
        <v>93098</v>
      </c>
      <c r="J13" s="20">
        <f t="shared" si="2"/>
        <v>703399</v>
      </c>
      <c r="K13" s="20">
        <v>130</v>
      </c>
    </row>
    <row r="14" spans="1:11" ht="18" customHeight="1">
      <c r="A14" s="17" t="s">
        <v>29</v>
      </c>
      <c r="B14" s="17" t="s">
        <v>29</v>
      </c>
      <c r="C14" s="21">
        <v>244831</v>
      </c>
      <c r="D14" s="21">
        <v>0</v>
      </c>
      <c r="E14" s="21">
        <v>30875</v>
      </c>
      <c r="F14" s="21">
        <v>49878</v>
      </c>
      <c r="G14" s="19">
        <f t="shared" si="1"/>
        <v>325584</v>
      </c>
      <c r="H14" s="21">
        <v>320842</v>
      </c>
      <c r="I14" s="21">
        <v>4742</v>
      </c>
      <c r="J14" s="20">
        <f t="shared" si="2"/>
        <v>325584</v>
      </c>
      <c r="K14" s="20">
        <v>93</v>
      </c>
    </row>
    <row r="15" spans="1:11" ht="18" customHeight="1">
      <c r="A15" s="1" t="s">
        <v>30</v>
      </c>
      <c r="B15" s="1" t="s">
        <v>22</v>
      </c>
      <c r="C15" s="21">
        <v>42912</v>
      </c>
      <c r="D15" s="21">
        <v>351573</v>
      </c>
      <c r="E15" s="21">
        <v>297729</v>
      </c>
      <c r="F15" s="21">
        <v>0</v>
      </c>
      <c r="G15" s="19">
        <f t="shared" si="1"/>
        <v>692214</v>
      </c>
      <c r="H15" s="21">
        <v>355582</v>
      </c>
      <c r="I15" s="21">
        <v>336632</v>
      </c>
      <c r="J15" s="20">
        <f t="shared" si="2"/>
        <v>692214</v>
      </c>
      <c r="K15" s="20">
        <v>152</v>
      </c>
    </row>
    <row r="16" spans="1:11" ht="18" customHeight="1">
      <c r="A16" s="17" t="s">
        <v>31</v>
      </c>
      <c r="B16" s="17" t="s">
        <v>32</v>
      </c>
      <c r="C16" s="21">
        <v>0</v>
      </c>
      <c r="D16" s="21">
        <v>0</v>
      </c>
      <c r="E16" s="21">
        <v>0</v>
      </c>
      <c r="F16" s="21">
        <v>0</v>
      </c>
      <c r="G16" s="19">
        <f t="shared" si="1"/>
        <v>0</v>
      </c>
      <c r="H16" s="21">
        <v>0</v>
      </c>
      <c r="I16" s="21">
        <v>0</v>
      </c>
      <c r="J16" s="20">
        <f t="shared" si="2"/>
        <v>0</v>
      </c>
      <c r="K16" s="20">
        <v>0</v>
      </c>
    </row>
    <row r="17" spans="1:12" ht="18" customHeight="1">
      <c r="A17" s="17" t="s">
        <v>33</v>
      </c>
      <c r="B17" s="17" t="s">
        <v>34</v>
      </c>
      <c r="C17" s="21">
        <v>739944</v>
      </c>
      <c r="D17" s="21">
        <v>0</v>
      </c>
      <c r="E17" s="21">
        <v>533496</v>
      </c>
      <c r="F17" s="21">
        <v>0</v>
      </c>
      <c r="G17" s="19">
        <f t="shared" si="1"/>
        <v>1273440</v>
      </c>
      <c r="H17" s="21">
        <v>1050751</v>
      </c>
      <c r="I17" s="21">
        <v>222689</v>
      </c>
      <c r="J17" s="20">
        <f t="shared" si="2"/>
        <v>1273440</v>
      </c>
      <c r="K17" s="20">
        <v>162</v>
      </c>
      <c r="L17" s="22"/>
    </row>
    <row r="18" spans="1:12" ht="18" customHeight="1">
      <c r="A18" s="17" t="s">
        <v>35</v>
      </c>
      <c r="B18" s="17" t="s">
        <v>17</v>
      </c>
      <c r="C18" s="21">
        <v>0</v>
      </c>
      <c r="D18" s="21">
        <v>0</v>
      </c>
      <c r="E18" s="21">
        <v>0</v>
      </c>
      <c r="F18" s="21">
        <v>0</v>
      </c>
      <c r="G18" s="19">
        <f t="shared" si="1"/>
        <v>0</v>
      </c>
      <c r="H18" s="21">
        <v>0</v>
      </c>
      <c r="I18" s="21">
        <v>0</v>
      </c>
      <c r="J18" s="20">
        <f t="shared" si="2"/>
        <v>0</v>
      </c>
      <c r="K18" s="20">
        <v>0</v>
      </c>
    </row>
    <row r="19" spans="1:12" ht="18" customHeight="1">
      <c r="A19" s="17" t="s">
        <v>36</v>
      </c>
      <c r="B19" s="17" t="s">
        <v>26</v>
      </c>
      <c r="C19" s="21">
        <v>343009</v>
      </c>
      <c r="D19" s="21">
        <v>118395</v>
      </c>
      <c r="E19" s="21">
        <v>154885</v>
      </c>
      <c r="F19" s="21">
        <v>41298</v>
      </c>
      <c r="G19" s="19">
        <f t="shared" si="1"/>
        <v>657587</v>
      </c>
      <c r="H19" s="21">
        <v>644093</v>
      </c>
      <c r="I19" s="21">
        <v>13494</v>
      </c>
      <c r="J19" s="20">
        <f t="shared" si="2"/>
        <v>657587</v>
      </c>
      <c r="K19" s="20">
        <v>118</v>
      </c>
    </row>
    <row r="20" spans="1:12" ht="18" customHeight="1">
      <c r="A20" s="17" t="s">
        <v>37</v>
      </c>
      <c r="B20" s="17" t="s">
        <v>38</v>
      </c>
      <c r="C20" s="21">
        <v>129811</v>
      </c>
      <c r="D20" s="21">
        <v>0</v>
      </c>
      <c r="E20" s="21">
        <v>237007</v>
      </c>
      <c r="F20" s="21">
        <v>0</v>
      </c>
      <c r="G20" s="19">
        <f t="shared" si="1"/>
        <v>366818</v>
      </c>
      <c r="H20" s="21">
        <v>308079</v>
      </c>
      <c r="I20" s="21">
        <v>58739</v>
      </c>
      <c r="J20" s="20">
        <f t="shared" si="2"/>
        <v>366818</v>
      </c>
      <c r="K20" s="20">
        <v>107</v>
      </c>
    </row>
    <row r="21" spans="1:12" ht="18" customHeight="1">
      <c r="A21" s="1" t="s">
        <v>39</v>
      </c>
      <c r="B21" s="1" t="s">
        <v>40</v>
      </c>
      <c r="C21" s="21">
        <v>1152948</v>
      </c>
      <c r="D21" s="21">
        <v>239490</v>
      </c>
      <c r="E21" s="21">
        <v>533257</v>
      </c>
      <c r="F21" s="21">
        <v>21551</v>
      </c>
      <c r="G21" s="19">
        <f t="shared" si="1"/>
        <v>1947246</v>
      </c>
      <c r="H21" s="21">
        <v>1716926</v>
      </c>
      <c r="I21" s="21">
        <v>230320</v>
      </c>
      <c r="J21" s="20">
        <f t="shared" si="2"/>
        <v>1947246</v>
      </c>
      <c r="K21" s="20">
        <v>206</v>
      </c>
    </row>
    <row r="22" spans="1:12" ht="18" customHeight="1">
      <c r="A22" s="17" t="s">
        <v>41</v>
      </c>
      <c r="B22" s="17" t="s">
        <v>42</v>
      </c>
      <c r="C22" s="21">
        <v>231377</v>
      </c>
      <c r="D22" s="21">
        <v>0</v>
      </c>
      <c r="E22" s="21">
        <v>536423</v>
      </c>
      <c r="F22" s="21">
        <v>0</v>
      </c>
      <c r="G22" s="19">
        <f t="shared" si="1"/>
        <v>767800</v>
      </c>
      <c r="H22" s="21">
        <v>614557</v>
      </c>
      <c r="I22" s="21">
        <v>153243</v>
      </c>
      <c r="J22" s="20">
        <f t="shared" si="2"/>
        <v>767800</v>
      </c>
      <c r="K22" s="20">
        <v>139</v>
      </c>
    </row>
    <row r="23" spans="1:12" ht="18" customHeight="1">
      <c r="A23" s="17" t="s">
        <v>43</v>
      </c>
      <c r="B23" s="17" t="s">
        <v>44</v>
      </c>
      <c r="C23" s="21">
        <v>696176</v>
      </c>
      <c r="D23" s="21">
        <v>0</v>
      </c>
      <c r="E23" s="21">
        <v>298487</v>
      </c>
      <c r="F23" s="21">
        <v>0</v>
      </c>
      <c r="G23" s="19">
        <f t="shared" si="1"/>
        <v>994663</v>
      </c>
      <c r="H23" s="21">
        <v>994663</v>
      </c>
      <c r="I23" s="21">
        <v>0</v>
      </c>
      <c r="J23" s="20">
        <f t="shared" si="2"/>
        <v>994663</v>
      </c>
      <c r="K23" s="20">
        <v>143</v>
      </c>
    </row>
    <row r="24" spans="1:12" ht="18" customHeight="1">
      <c r="A24" s="17" t="s">
        <v>45</v>
      </c>
      <c r="B24" s="17" t="s">
        <v>46</v>
      </c>
      <c r="C24" s="21">
        <v>0</v>
      </c>
      <c r="D24" s="21">
        <v>0</v>
      </c>
      <c r="E24" s="21">
        <v>0</v>
      </c>
      <c r="F24" s="21">
        <v>0</v>
      </c>
      <c r="G24" s="19">
        <f t="shared" si="1"/>
        <v>0</v>
      </c>
      <c r="H24" s="21">
        <v>0</v>
      </c>
      <c r="I24" s="21">
        <v>0</v>
      </c>
      <c r="J24" s="20">
        <f t="shared" si="2"/>
        <v>0</v>
      </c>
      <c r="K24" s="20">
        <v>0</v>
      </c>
    </row>
    <row r="25" spans="1:12" ht="18" customHeight="1">
      <c r="A25" s="17" t="s">
        <v>47</v>
      </c>
      <c r="B25" s="17" t="s">
        <v>48</v>
      </c>
      <c r="C25" s="21">
        <v>249578</v>
      </c>
      <c r="D25" s="21">
        <v>333</v>
      </c>
      <c r="E25" s="21">
        <v>474813</v>
      </c>
      <c r="F25" s="21">
        <v>21939</v>
      </c>
      <c r="G25" s="19">
        <f t="shared" si="1"/>
        <v>746663</v>
      </c>
      <c r="H25" s="21">
        <v>695386</v>
      </c>
      <c r="I25" s="21">
        <v>51277</v>
      </c>
      <c r="J25" s="20">
        <f t="shared" si="2"/>
        <v>746663</v>
      </c>
      <c r="K25" s="20">
        <v>185</v>
      </c>
    </row>
    <row r="26" spans="1:12" ht="18" customHeight="1">
      <c r="A26" s="17" t="s">
        <v>49</v>
      </c>
      <c r="B26" s="23" t="s">
        <v>50</v>
      </c>
      <c r="C26" s="20">
        <v>0</v>
      </c>
      <c r="D26" s="20">
        <v>0</v>
      </c>
      <c r="E26" s="20">
        <v>0</v>
      </c>
      <c r="F26" s="20">
        <v>0</v>
      </c>
      <c r="G26" s="20">
        <v>0</v>
      </c>
      <c r="H26" s="20">
        <v>0</v>
      </c>
      <c r="I26" s="20">
        <v>0</v>
      </c>
      <c r="J26" s="20">
        <f t="shared" si="2"/>
        <v>0</v>
      </c>
      <c r="K26" s="20">
        <v>0</v>
      </c>
    </row>
    <row r="27" spans="1:12" ht="18" customHeight="1">
      <c r="A27" s="24" t="s">
        <v>51</v>
      </c>
      <c r="B27" s="25"/>
      <c r="C27" s="26">
        <f t="shared" ref="C27:K27" si="3">SUM(C28:C31)</f>
        <v>0</v>
      </c>
      <c r="D27" s="27">
        <f t="shared" si="3"/>
        <v>0</v>
      </c>
      <c r="E27" s="26">
        <f t="shared" si="3"/>
        <v>423760</v>
      </c>
      <c r="F27" s="26">
        <f t="shared" si="3"/>
        <v>0</v>
      </c>
      <c r="G27" s="26">
        <f t="shared" si="3"/>
        <v>423760</v>
      </c>
      <c r="H27" s="26">
        <f t="shared" si="3"/>
        <v>423760</v>
      </c>
      <c r="I27" s="26">
        <f t="shared" si="3"/>
        <v>0</v>
      </c>
      <c r="J27" s="26">
        <f t="shared" si="3"/>
        <v>423760</v>
      </c>
      <c r="K27" s="26">
        <f t="shared" si="3"/>
        <v>139</v>
      </c>
    </row>
    <row r="28" spans="1:12" ht="18" customHeight="1">
      <c r="A28" s="17" t="s">
        <v>52</v>
      </c>
      <c r="B28" s="17" t="s">
        <v>22</v>
      </c>
      <c r="C28" s="21">
        <v>0</v>
      </c>
      <c r="D28" s="21">
        <v>0</v>
      </c>
      <c r="E28" s="21">
        <v>0</v>
      </c>
      <c r="F28" s="21">
        <v>0</v>
      </c>
      <c r="G28" s="19">
        <f>C28+D28+E28+F28</f>
        <v>0</v>
      </c>
      <c r="H28" s="21">
        <v>0</v>
      </c>
      <c r="I28" s="21">
        <v>0</v>
      </c>
      <c r="J28" s="20">
        <f t="shared" si="2"/>
        <v>0</v>
      </c>
      <c r="K28" s="20">
        <v>0</v>
      </c>
    </row>
    <row r="29" spans="1:12" ht="18" customHeight="1">
      <c r="A29" s="17" t="s">
        <v>53</v>
      </c>
      <c r="B29" s="17" t="s">
        <v>54</v>
      </c>
      <c r="C29" s="21">
        <v>0</v>
      </c>
      <c r="D29" s="21">
        <v>0</v>
      </c>
      <c r="E29" s="21">
        <v>0</v>
      </c>
      <c r="F29" s="21">
        <v>0</v>
      </c>
      <c r="G29" s="19">
        <f>C29+D29+E29+F29</f>
        <v>0</v>
      </c>
      <c r="H29" s="21">
        <v>0</v>
      </c>
      <c r="I29" s="21">
        <v>0</v>
      </c>
      <c r="J29" s="20">
        <f t="shared" si="2"/>
        <v>0</v>
      </c>
      <c r="K29" s="20">
        <v>0</v>
      </c>
    </row>
    <row r="30" spans="1:12" ht="18" customHeight="1">
      <c r="A30" s="17" t="s">
        <v>55</v>
      </c>
      <c r="B30" s="17" t="s">
        <v>32</v>
      </c>
      <c r="C30" s="21">
        <v>0</v>
      </c>
      <c r="D30" s="21">
        <v>0</v>
      </c>
      <c r="E30" s="21">
        <v>423760</v>
      </c>
      <c r="F30" s="21">
        <v>0</v>
      </c>
      <c r="G30" s="19">
        <f>C30+D30+E30+F30</f>
        <v>423760</v>
      </c>
      <c r="H30" s="21">
        <v>423760</v>
      </c>
      <c r="I30" s="21">
        <v>0</v>
      </c>
      <c r="J30" s="20">
        <f t="shared" si="2"/>
        <v>423760</v>
      </c>
      <c r="K30" s="20">
        <v>139</v>
      </c>
    </row>
    <row r="31" spans="1:12" ht="18" customHeight="1">
      <c r="A31" s="17" t="s">
        <v>56</v>
      </c>
      <c r="B31" s="17" t="s">
        <v>24</v>
      </c>
      <c r="C31" s="21">
        <v>0</v>
      </c>
      <c r="D31" s="21">
        <v>0</v>
      </c>
      <c r="E31" s="21">
        <v>0</v>
      </c>
      <c r="F31" s="21">
        <v>0</v>
      </c>
      <c r="G31" s="19">
        <f>C31+D31+E31+F31</f>
        <v>0</v>
      </c>
      <c r="H31" s="21">
        <v>0</v>
      </c>
      <c r="I31" s="21">
        <v>0</v>
      </c>
      <c r="J31" s="20">
        <f t="shared" si="2"/>
        <v>0</v>
      </c>
      <c r="K31" s="20">
        <v>0</v>
      </c>
    </row>
    <row r="32" spans="1:12" ht="21.95" customHeight="1">
      <c r="A32" s="28" t="s">
        <v>57</v>
      </c>
      <c r="B32" s="29"/>
      <c r="C32" s="30">
        <f>C5+C27</f>
        <v>7878890</v>
      </c>
      <c r="D32" s="30">
        <f t="shared" ref="D32:J32" si="4">D5+D27</f>
        <v>1408258</v>
      </c>
      <c r="E32" s="30">
        <f t="shared" si="4"/>
        <v>6633565</v>
      </c>
      <c r="F32" s="30">
        <f t="shared" si="4"/>
        <v>147823</v>
      </c>
      <c r="G32" s="30">
        <f t="shared" si="4"/>
        <v>16068536</v>
      </c>
      <c r="H32" s="30">
        <f t="shared" si="4"/>
        <v>14382182</v>
      </c>
      <c r="I32" s="30">
        <f t="shared" si="4"/>
        <v>1686354</v>
      </c>
      <c r="J32" s="30">
        <f t="shared" si="4"/>
        <v>16068536</v>
      </c>
      <c r="K32" s="30">
        <f>K5+K27</f>
        <v>2495</v>
      </c>
    </row>
    <row r="33" spans="1:11" ht="18" customHeight="1">
      <c r="A33" s="31" t="s">
        <v>58</v>
      </c>
      <c r="K33" s="2" t="s">
        <v>59</v>
      </c>
    </row>
    <row r="34" spans="1:11" ht="18" customHeight="1">
      <c r="B34" s="32"/>
      <c r="C34" s="33"/>
      <c r="D34" s="33"/>
      <c r="E34" s="33"/>
      <c r="F34" s="33"/>
      <c r="G34" s="34"/>
      <c r="H34" s="33"/>
      <c r="I34" s="33"/>
    </row>
    <row r="35" spans="1:11" ht="18" customHeight="1">
      <c r="A35" s="32"/>
      <c r="B35" s="32"/>
    </row>
  </sheetData>
  <mergeCells count="8">
    <mergeCell ref="A27:B27"/>
    <mergeCell ref="A32:B32"/>
    <mergeCell ref="A3:A4"/>
    <mergeCell ref="B3:B4"/>
    <mergeCell ref="C3:G3"/>
    <mergeCell ref="H3:J3"/>
    <mergeCell ref="K3:K4"/>
    <mergeCell ref="A5:B5"/>
  </mergeCells>
  <pageMargins left="0.6692913385826772" right="0.6692913385826772" top="0.78740157480314965" bottom="0.70866141732283472" header="0.31496062992125984" footer="0.39370078740157483"/>
  <pageSetup paperSize="9" scale="96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4.3.2-Cana16-17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Juliana Carla da Silva Santos</dc:creator>
  <cp:lastModifiedBy>Juliana Carla da Silva Santos</cp:lastModifiedBy>
  <dcterms:created xsi:type="dcterms:W3CDTF">2017-06-28T14:36:33Z</dcterms:created>
  <dcterms:modified xsi:type="dcterms:W3CDTF">2017-06-28T14:36:46Z</dcterms:modified>
</cp:coreProperties>
</file>