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3.3-Açúc, álcool 16-17" sheetId="1" r:id="rId1"/>
  </sheets>
  <calcPr calcId="145621"/>
</workbook>
</file>

<file path=xl/calcChain.xml><?xml version="1.0" encoding="utf-8"?>
<calcChain xmlns="http://schemas.openxmlformats.org/spreadsheetml/2006/main">
  <c r="I31" i="1" l="1"/>
  <c r="F31" i="1"/>
  <c r="I30" i="1"/>
  <c r="F30" i="1"/>
  <c r="I29" i="1"/>
  <c r="F29" i="1"/>
  <c r="I28" i="1"/>
  <c r="F28" i="1"/>
  <c r="J27" i="1"/>
  <c r="I27" i="1"/>
  <c r="H27" i="1"/>
  <c r="G27" i="1"/>
  <c r="F27" i="1"/>
  <c r="E27" i="1"/>
  <c r="D27" i="1"/>
  <c r="C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F5" i="1" s="1"/>
  <c r="F32" i="1" s="1"/>
  <c r="J5" i="1"/>
  <c r="J32" i="1" s="1"/>
  <c r="I5" i="1"/>
  <c r="I32" i="1" s="1"/>
  <c r="H5" i="1"/>
  <c r="H32" i="1" s="1"/>
  <c r="G5" i="1"/>
  <c r="G32" i="1" s="1"/>
  <c r="E5" i="1"/>
  <c r="E32" i="1" s="1"/>
  <c r="D5" i="1"/>
  <c r="D32" i="1" s="1"/>
  <c r="C5" i="1"/>
  <c r="C32" i="1" s="1"/>
</calcChain>
</file>

<file path=xl/sharedStrings.xml><?xml version="1.0" encoding="utf-8"?>
<sst xmlns="http://schemas.openxmlformats.org/spreadsheetml/2006/main" count="67" uniqueCount="58">
  <si>
    <t xml:space="preserve">    4.3.3 - Produção de açúcar e álcool, por espécie, e de melaço, segundo as unidades produtoras e localização, no Estado de Alagoas - safra 2016/17(acumulada até 15/04/2017)</t>
  </si>
  <si>
    <t>Unidades produtoras</t>
  </si>
  <si>
    <t>Localização</t>
  </si>
  <si>
    <t>Produção de açucar (t)</t>
  </si>
  <si>
    <t>Produção de etanol (m³)</t>
  </si>
  <si>
    <t>Produção de melaço (t)</t>
  </si>
  <si>
    <t>Demerara (VHP)</t>
  </si>
  <si>
    <t>Cristal</t>
  </si>
  <si>
    <t>Refinado</t>
  </si>
  <si>
    <t>Total</t>
  </si>
  <si>
    <t>Anidro</t>
  </si>
  <si>
    <t>Hidratado</t>
  </si>
  <si>
    <t>Filiadas</t>
  </si>
  <si>
    <t>Cachoeira</t>
  </si>
  <si>
    <t>Maceió</t>
  </si>
  <si>
    <t>Caeté</t>
  </si>
  <si>
    <t>São Miguel dos Campos</t>
  </si>
  <si>
    <t>Camaragibe</t>
  </si>
  <si>
    <t>Matriz do Camaragibe</t>
  </si>
  <si>
    <t>Capricho</t>
  </si>
  <si>
    <t>Cajueiro</t>
  </si>
  <si>
    <t>Coruripe</t>
  </si>
  <si>
    <t>Copervales</t>
  </si>
  <si>
    <t>Atalaia</t>
  </si>
  <si>
    <t>Leão</t>
  </si>
  <si>
    <t>Rio Largo</t>
  </si>
  <si>
    <t>Marituba</t>
  </si>
  <si>
    <t>Igreja Nova</t>
  </si>
  <si>
    <t>Penedo</t>
  </si>
  <si>
    <t>Pindorama</t>
  </si>
  <si>
    <t>Porto Alegre</t>
  </si>
  <si>
    <t>Colônia Leopoldina</t>
  </si>
  <si>
    <t>Porto Rico</t>
  </si>
  <si>
    <t>Campo Alegre</t>
  </si>
  <si>
    <t>Roçadinho</t>
  </si>
  <si>
    <t>Santa Clotilde</t>
  </si>
  <si>
    <t>Santa Maria</t>
  </si>
  <si>
    <t>Porto Calvo</t>
  </si>
  <si>
    <t>Santo Antônio</t>
  </si>
  <si>
    <t>São Luís do Quitunde</t>
  </si>
  <si>
    <t>Seresta</t>
  </si>
  <si>
    <t>Senador Teotônio Vilela</t>
  </si>
  <si>
    <t>Serra Grande</t>
  </si>
  <si>
    <t>São José de Lage</t>
  </si>
  <si>
    <t>Sinimbu</t>
  </si>
  <si>
    <t>Jequiá da Praia</t>
  </si>
  <si>
    <t>Sumauma</t>
  </si>
  <si>
    <t>Marechal Deodoro</t>
  </si>
  <si>
    <t>Triunfo</t>
  </si>
  <si>
    <t>Boca da Mata</t>
  </si>
  <si>
    <t>Não filiadas</t>
  </si>
  <si>
    <t>Guaxuma</t>
  </si>
  <si>
    <t>Laginha</t>
  </si>
  <si>
    <t>União dos Palmares</t>
  </si>
  <si>
    <t>Taquara</t>
  </si>
  <si>
    <t>Uruba</t>
  </si>
  <si>
    <t>Total geral</t>
  </si>
  <si>
    <r>
      <t xml:space="preserve">FONTE: </t>
    </r>
    <r>
      <rPr>
        <sz val="10"/>
        <rFont val="Times New Roman"/>
        <family val="1"/>
      </rPr>
      <t>Sindicato da Indústria do Açúcar e do Álcool no Estado de Alagoas - Sindaçúcar/ Unidades Produtoras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</si>
</sst>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C6D6EA"/>
        <bgColor indexed="64"/>
      </patternFill>
    </fill>
    <fill>
      <patternFill patternType="solid">
        <fgColor rgb="FF9DB8D9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43" fontId="8" fillId="0" borderId="0" applyFont="0" applyFill="0" applyBorder="0" applyAlignment="0" applyProtection="0"/>
    <xf numFmtId="0" fontId="9" fillId="0" borderId="0">
      <alignment vertical="center"/>
    </xf>
    <xf numFmtId="165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0" applyFont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 indent="1"/>
    </xf>
    <xf numFmtId="3" fontId="4" fillId="4" borderId="10" xfId="1" applyNumberFormat="1" applyFont="1" applyFill="1" applyBorder="1" applyAlignment="1">
      <alignment horizontal="right" vertical="center" indent="1"/>
    </xf>
    <xf numFmtId="3" fontId="3" fillId="0" borderId="0" xfId="1" applyNumberFormat="1" applyFont="1" applyAlignment="1">
      <alignment vertical="center"/>
    </xf>
    <xf numFmtId="0" fontId="3" fillId="0" borderId="0" xfId="1" applyFont="1" applyAlignment="1">
      <alignment horizontal="left" vertical="center" indent="1"/>
    </xf>
    <xf numFmtId="0" fontId="3" fillId="0" borderId="0" xfId="1" applyFont="1" applyAlignment="1">
      <alignment vertical="center"/>
    </xf>
    <xf numFmtId="3" fontId="3" fillId="0" borderId="0" xfId="1" applyNumberFormat="1" applyFont="1" applyBorder="1" applyAlignment="1">
      <alignment horizontal="right" vertical="center" indent="1"/>
    </xf>
    <xf numFmtId="3" fontId="4" fillId="0" borderId="0" xfId="1" applyNumberFormat="1" applyFont="1" applyAlignment="1">
      <alignment horizontal="right" vertical="center" indent="1"/>
    </xf>
    <xf numFmtId="3" fontId="3" fillId="0" borderId="0" xfId="1" applyNumberFormat="1" applyFont="1" applyAlignment="1">
      <alignment horizontal="right" vertical="center" indent="1"/>
    </xf>
    <xf numFmtId="3" fontId="5" fillId="0" borderId="0" xfId="0" applyNumberFormat="1" applyFont="1"/>
    <xf numFmtId="0" fontId="4" fillId="4" borderId="0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3" fontId="4" fillId="4" borderId="12" xfId="1" applyNumberFormat="1" applyFont="1" applyFill="1" applyBorder="1" applyAlignment="1">
      <alignment horizontal="right" vertical="center" indent="1"/>
    </xf>
    <xf numFmtId="3" fontId="4" fillId="4" borderId="13" xfId="1" applyNumberFormat="1" applyFont="1" applyFill="1" applyBorder="1" applyAlignment="1">
      <alignment horizontal="right" vertical="center" indent="1"/>
    </xf>
    <xf numFmtId="0" fontId="3" fillId="0" borderId="0" xfId="1" applyFont="1" applyAlignment="1">
      <alignment horizontal="left" vertical="center"/>
    </xf>
    <xf numFmtId="0" fontId="4" fillId="5" borderId="14" xfId="1" applyFont="1" applyFill="1" applyBorder="1" applyAlignment="1">
      <alignment horizontal="center" vertical="center"/>
    </xf>
    <xf numFmtId="0" fontId="4" fillId="5" borderId="15" xfId="1" applyFont="1" applyFill="1" applyBorder="1" applyAlignment="1">
      <alignment horizontal="center" vertical="center"/>
    </xf>
    <xf numFmtId="3" fontId="4" fillId="5" borderId="16" xfId="1" applyNumberFormat="1" applyFont="1" applyFill="1" applyBorder="1" applyAlignment="1">
      <alignment horizontal="right" vertical="center" indent="1"/>
    </xf>
    <xf numFmtId="3" fontId="4" fillId="5" borderId="17" xfId="1" applyNumberFormat="1" applyFont="1" applyFill="1" applyBorder="1" applyAlignment="1">
      <alignment horizontal="right" vertical="center" indent="1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4" fillId="0" borderId="0" xfId="2" applyNumberFormat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2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tabSelected="1" zoomScaleNormal="100" workbookViewId="0">
      <selection activeCell="K21" sqref="K21"/>
    </sheetView>
  </sheetViews>
  <sheetFormatPr defaultColWidth="8.85546875" defaultRowHeight="18" customHeight="1"/>
  <cols>
    <col min="1" max="1" width="14.28515625" style="3" customWidth="1"/>
    <col min="2" max="2" width="23" style="3" customWidth="1"/>
    <col min="3" max="3" width="17.5703125" style="3" customWidth="1"/>
    <col min="4" max="9" width="16.28515625" style="3" customWidth="1"/>
    <col min="10" max="10" width="16" style="3" customWidth="1"/>
    <col min="11" max="11" width="14.140625" style="3" customWidth="1"/>
    <col min="12" max="12" width="8.85546875" style="3"/>
    <col min="13" max="13" width="9.85546875" style="3" customWidth="1"/>
    <col min="14" max="14" width="8.85546875" style="3"/>
    <col min="15" max="15" width="9.85546875" style="3" customWidth="1"/>
    <col min="16" max="16384" width="8.85546875" style="3"/>
  </cols>
  <sheetData>
    <row r="1" spans="1:13" ht="18" customHeight="1">
      <c r="A1" s="1" t="s">
        <v>0</v>
      </c>
      <c r="B1" s="1"/>
      <c r="C1" s="1"/>
      <c r="D1" s="1"/>
      <c r="E1" s="1"/>
      <c r="F1" s="2"/>
      <c r="G1" s="1"/>
      <c r="H1" s="1"/>
      <c r="I1" s="2"/>
      <c r="J1" s="2"/>
    </row>
    <row r="3" spans="1:13" ht="21.95" customHeight="1">
      <c r="A3" s="4" t="s">
        <v>1</v>
      </c>
      <c r="B3" s="5" t="s">
        <v>2</v>
      </c>
      <c r="C3" s="6" t="s">
        <v>3</v>
      </c>
      <c r="D3" s="6"/>
      <c r="E3" s="6"/>
      <c r="F3" s="6"/>
      <c r="G3" s="6" t="s">
        <v>4</v>
      </c>
      <c r="H3" s="6"/>
      <c r="I3" s="6"/>
      <c r="J3" s="7" t="s">
        <v>5</v>
      </c>
    </row>
    <row r="4" spans="1:13" ht="21.95" customHeight="1">
      <c r="A4" s="8"/>
      <c r="B4" s="9"/>
      <c r="C4" s="10" t="s">
        <v>6</v>
      </c>
      <c r="D4" s="10" t="s">
        <v>7</v>
      </c>
      <c r="E4" s="10" t="s">
        <v>8</v>
      </c>
      <c r="F4" s="11" t="s">
        <v>9</v>
      </c>
      <c r="G4" s="10" t="s">
        <v>10</v>
      </c>
      <c r="H4" s="10" t="s">
        <v>11</v>
      </c>
      <c r="I4" s="11" t="s">
        <v>9</v>
      </c>
      <c r="J4" s="12"/>
    </row>
    <row r="5" spans="1:13" ht="18" customHeight="1">
      <c r="A5" s="13" t="s">
        <v>12</v>
      </c>
      <c r="B5" s="14"/>
      <c r="C5" s="15">
        <f t="shared" ref="C5:J5" si="0">SUM(C6:C26)</f>
        <v>1112488</v>
      </c>
      <c r="D5" s="15">
        <f t="shared" si="0"/>
        <v>297851</v>
      </c>
      <c r="E5" s="15">
        <f t="shared" si="0"/>
        <v>0</v>
      </c>
      <c r="F5" s="15">
        <f t="shared" si="0"/>
        <v>1410339</v>
      </c>
      <c r="G5" s="15">
        <f t="shared" si="0"/>
        <v>270492</v>
      </c>
      <c r="H5" s="15">
        <f t="shared" si="0"/>
        <v>107376</v>
      </c>
      <c r="I5" s="15">
        <f t="shared" si="0"/>
        <v>377868</v>
      </c>
      <c r="J5" s="16">
        <f t="shared" si="0"/>
        <v>848418</v>
      </c>
      <c r="M5" s="17"/>
    </row>
    <row r="6" spans="1:13" ht="18" customHeight="1">
      <c r="A6" s="18" t="s">
        <v>13</v>
      </c>
      <c r="B6" s="19" t="s">
        <v>14</v>
      </c>
      <c r="C6" s="20">
        <v>70878</v>
      </c>
      <c r="D6" s="20">
        <v>0</v>
      </c>
      <c r="E6" s="20">
        <v>0</v>
      </c>
      <c r="F6" s="21">
        <f t="shared" ref="F6:F26" si="1">C6+D6+E6</f>
        <v>70878</v>
      </c>
      <c r="G6" s="20">
        <v>13478</v>
      </c>
      <c r="H6" s="20">
        <v>1885</v>
      </c>
      <c r="I6" s="21">
        <f t="shared" ref="I6:I26" si="2">G6+H6</f>
        <v>15363</v>
      </c>
      <c r="J6" s="20">
        <v>44935</v>
      </c>
    </row>
    <row r="7" spans="1:13" ht="18" customHeight="1">
      <c r="A7" s="18" t="s">
        <v>15</v>
      </c>
      <c r="B7" s="19" t="s">
        <v>16</v>
      </c>
      <c r="C7" s="20">
        <v>81224</v>
      </c>
      <c r="D7" s="20">
        <v>70452</v>
      </c>
      <c r="E7" s="20">
        <v>0</v>
      </c>
      <c r="F7" s="21">
        <f t="shared" si="1"/>
        <v>151676</v>
      </c>
      <c r="G7" s="20">
        <v>28847</v>
      </c>
      <c r="H7" s="20">
        <v>11744</v>
      </c>
      <c r="I7" s="21">
        <f t="shared" si="2"/>
        <v>40591</v>
      </c>
      <c r="J7" s="20">
        <v>93341</v>
      </c>
    </row>
    <row r="8" spans="1:13" ht="18" customHeight="1">
      <c r="A8" s="18" t="s">
        <v>17</v>
      </c>
      <c r="B8" s="19" t="s">
        <v>18</v>
      </c>
      <c r="C8" s="22">
        <v>63697</v>
      </c>
      <c r="D8" s="22">
        <v>0</v>
      </c>
      <c r="E8" s="20">
        <v>0</v>
      </c>
      <c r="F8" s="21">
        <f t="shared" si="1"/>
        <v>63697</v>
      </c>
      <c r="G8" s="22">
        <v>0</v>
      </c>
      <c r="H8" s="22">
        <v>0</v>
      </c>
      <c r="I8" s="21">
        <f t="shared" si="2"/>
        <v>0</v>
      </c>
      <c r="J8" s="22">
        <v>31908</v>
      </c>
    </row>
    <row r="9" spans="1:13" ht="18" customHeight="1">
      <c r="A9" s="18" t="s">
        <v>19</v>
      </c>
      <c r="B9" s="19" t="s">
        <v>20</v>
      </c>
      <c r="C9" s="22">
        <v>0</v>
      </c>
      <c r="D9" s="22">
        <v>0</v>
      </c>
      <c r="E9" s="20">
        <v>0</v>
      </c>
      <c r="F9" s="21">
        <f t="shared" si="1"/>
        <v>0</v>
      </c>
      <c r="G9" s="22">
        <v>0</v>
      </c>
      <c r="H9" s="22">
        <v>0</v>
      </c>
      <c r="I9" s="21">
        <f t="shared" si="2"/>
        <v>0</v>
      </c>
      <c r="J9" s="22">
        <v>0</v>
      </c>
    </row>
    <row r="10" spans="1:13" ht="18" customHeight="1">
      <c r="A10" s="18" t="s">
        <v>21</v>
      </c>
      <c r="B10" s="19" t="s">
        <v>21</v>
      </c>
      <c r="C10" s="22">
        <v>214858</v>
      </c>
      <c r="D10" s="22">
        <v>50203</v>
      </c>
      <c r="E10" s="20">
        <v>0</v>
      </c>
      <c r="F10" s="21">
        <f t="shared" si="1"/>
        <v>265061</v>
      </c>
      <c r="G10" s="22">
        <v>63842</v>
      </c>
      <c r="H10" s="22">
        <v>3717</v>
      </c>
      <c r="I10" s="21">
        <f t="shared" si="2"/>
        <v>67559</v>
      </c>
      <c r="J10" s="22">
        <v>152522</v>
      </c>
    </row>
    <row r="11" spans="1:13" ht="18" customHeight="1">
      <c r="A11" s="18" t="s">
        <v>22</v>
      </c>
      <c r="B11" s="19" t="s">
        <v>23</v>
      </c>
      <c r="C11" s="22">
        <v>61752</v>
      </c>
      <c r="D11" s="22">
        <v>5014</v>
      </c>
      <c r="E11" s="20">
        <v>0</v>
      </c>
      <c r="F11" s="21">
        <f t="shared" si="1"/>
        <v>66766</v>
      </c>
      <c r="G11" s="22">
        <v>0</v>
      </c>
      <c r="H11" s="22">
        <v>0</v>
      </c>
      <c r="I11" s="21">
        <f t="shared" si="2"/>
        <v>0</v>
      </c>
      <c r="J11" s="22">
        <v>40791</v>
      </c>
    </row>
    <row r="12" spans="1:13" ht="18" customHeight="1">
      <c r="A12" s="18" t="s">
        <v>24</v>
      </c>
      <c r="B12" s="19" t="s">
        <v>25</v>
      </c>
      <c r="C12" s="22">
        <v>41867</v>
      </c>
      <c r="D12" s="22">
        <v>8374</v>
      </c>
      <c r="E12" s="20">
        <v>0</v>
      </c>
      <c r="F12" s="21">
        <f t="shared" si="1"/>
        <v>50241</v>
      </c>
      <c r="G12" s="22">
        <v>1556</v>
      </c>
      <c r="H12" s="22">
        <v>14883</v>
      </c>
      <c r="I12" s="21">
        <f t="shared" si="2"/>
        <v>16439</v>
      </c>
      <c r="J12" s="22">
        <v>26893</v>
      </c>
    </row>
    <row r="13" spans="1:13" ht="18" customHeight="1">
      <c r="A13" s="18" t="s">
        <v>26</v>
      </c>
      <c r="B13" s="19" t="s">
        <v>27</v>
      </c>
      <c r="C13" s="22">
        <v>59747</v>
      </c>
      <c r="D13" s="22">
        <v>0</v>
      </c>
      <c r="E13" s="22">
        <v>0</v>
      </c>
      <c r="F13" s="21">
        <f t="shared" si="1"/>
        <v>59747</v>
      </c>
      <c r="G13" s="22">
        <v>21490</v>
      </c>
      <c r="H13" s="22">
        <v>2652</v>
      </c>
      <c r="I13" s="21">
        <f t="shared" si="2"/>
        <v>24142</v>
      </c>
      <c r="J13" s="22">
        <v>51746</v>
      </c>
    </row>
    <row r="14" spans="1:13" ht="18" customHeight="1">
      <c r="A14" s="18" t="s">
        <v>28</v>
      </c>
      <c r="B14" s="19" t="s">
        <v>28</v>
      </c>
      <c r="C14" s="22">
        <v>18713</v>
      </c>
      <c r="D14" s="22">
        <v>9199</v>
      </c>
      <c r="E14" s="22">
        <v>0</v>
      </c>
      <c r="F14" s="21">
        <f t="shared" si="1"/>
        <v>27912</v>
      </c>
      <c r="G14" s="22">
        <v>10686</v>
      </c>
      <c r="H14" s="22">
        <v>0</v>
      </c>
      <c r="I14" s="21">
        <f t="shared" si="2"/>
        <v>10686</v>
      </c>
      <c r="J14" s="22">
        <v>30074</v>
      </c>
    </row>
    <row r="15" spans="1:13" ht="18" customHeight="1">
      <c r="A15" s="18" t="s">
        <v>29</v>
      </c>
      <c r="B15" s="19" t="s">
        <v>21</v>
      </c>
      <c r="C15" s="22">
        <v>5756</v>
      </c>
      <c r="D15" s="22">
        <v>40085</v>
      </c>
      <c r="E15" s="22">
        <v>0</v>
      </c>
      <c r="F15" s="21">
        <f t="shared" si="1"/>
        <v>45841</v>
      </c>
      <c r="G15" s="22">
        <v>18656</v>
      </c>
      <c r="H15" s="22">
        <v>12211</v>
      </c>
      <c r="I15" s="21">
        <f t="shared" si="2"/>
        <v>30867</v>
      </c>
      <c r="J15" s="22">
        <v>21570</v>
      </c>
    </row>
    <row r="16" spans="1:13" ht="18" customHeight="1">
      <c r="A16" s="18" t="s">
        <v>30</v>
      </c>
      <c r="B16" s="1" t="s">
        <v>31</v>
      </c>
      <c r="C16" s="22">
        <v>0</v>
      </c>
      <c r="D16" s="22">
        <v>0</v>
      </c>
      <c r="E16" s="22">
        <v>0</v>
      </c>
      <c r="F16" s="21">
        <f t="shared" si="1"/>
        <v>0</v>
      </c>
      <c r="G16" s="22">
        <v>0</v>
      </c>
      <c r="H16" s="22">
        <v>0</v>
      </c>
      <c r="I16" s="21">
        <f t="shared" si="2"/>
        <v>0</v>
      </c>
      <c r="J16" s="22">
        <v>0</v>
      </c>
    </row>
    <row r="17" spans="1:15" ht="18" customHeight="1">
      <c r="A17" s="18" t="s">
        <v>32</v>
      </c>
      <c r="B17" s="19" t="s">
        <v>33</v>
      </c>
      <c r="C17" s="22">
        <v>99417</v>
      </c>
      <c r="D17" s="22">
        <v>0</v>
      </c>
      <c r="E17" s="22">
        <v>0</v>
      </c>
      <c r="F17" s="21">
        <f t="shared" si="1"/>
        <v>99417</v>
      </c>
      <c r="G17" s="22">
        <v>19234</v>
      </c>
      <c r="H17" s="22">
        <v>18837</v>
      </c>
      <c r="I17" s="21">
        <f t="shared" si="2"/>
        <v>38071</v>
      </c>
      <c r="J17" s="22">
        <v>70552</v>
      </c>
    </row>
    <row r="18" spans="1:15" ht="18" customHeight="1">
      <c r="A18" s="18" t="s">
        <v>34</v>
      </c>
      <c r="B18" s="19" t="s">
        <v>16</v>
      </c>
      <c r="C18" s="22">
        <v>0</v>
      </c>
      <c r="D18" s="22">
        <v>0</v>
      </c>
      <c r="E18" s="22">
        <v>0</v>
      </c>
      <c r="F18" s="21">
        <f t="shared" si="1"/>
        <v>0</v>
      </c>
      <c r="G18" s="22">
        <v>0</v>
      </c>
      <c r="H18" s="22">
        <v>0</v>
      </c>
      <c r="I18" s="21">
        <f t="shared" si="2"/>
        <v>0</v>
      </c>
      <c r="J18" s="22">
        <v>0</v>
      </c>
      <c r="O18" s="17"/>
    </row>
    <row r="19" spans="1:15" ht="18" customHeight="1">
      <c r="A19" s="18" t="s">
        <v>35</v>
      </c>
      <c r="B19" s="19" t="s">
        <v>25</v>
      </c>
      <c r="C19" s="22">
        <v>54371</v>
      </c>
      <c r="D19" s="22">
        <v>5507</v>
      </c>
      <c r="E19" s="22">
        <v>0</v>
      </c>
      <c r="F19" s="21">
        <f t="shared" si="1"/>
        <v>59878</v>
      </c>
      <c r="G19" s="22">
        <v>10208</v>
      </c>
      <c r="H19" s="22">
        <v>4396</v>
      </c>
      <c r="I19" s="21">
        <f t="shared" si="2"/>
        <v>14604</v>
      </c>
      <c r="J19" s="22">
        <v>46573</v>
      </c>
    </row>
    <row r="20" spans="1:15" ht="18" customHeight="1">
      <c r="A20" s="18" t="s">
        <v>36</v>
      </c>
      <c r="B20" s="19" t="s">
        <v>37</v>
      </c>
      <c r="C20" s="22">
        <v>31265</v>
      </c>
      <c r="D20" s="22">
        <v>0</v>
      </c>
      <c r="E20" s="22">
        <v>0</v>
      </c>
      <c r="F20" s="21">
        <f t="shared" si="1"/>
        <v>31265</v>
      </c>
      <c r="G20" s="22">
        <v>4133</v>
      </c>
      <c r="H20" s="22">
        <v>4986</v>
      </c>
      <c r="I20" s="21">
        <f t="shared" si="2"/>
        <v>9119</v>
      </c>
      <c r="J20" s="22">
        <v>18313</v>
      </c>
      <c r="N20" s="23"/>
    </row>
    <row r="21" spans="1:15" ht="18" customHeight="1">
      <c r="A21" s="18" t="s">
        <v>38</v>
      </c>
      <c r="B21" s="19" t="s">
        <v>39</v>
      </c>
      <c r="C21" s="22">
        <v>174256</v>
      </c>
      <c r="D21" s="22">
        <v>13700</v>
      </c>
      <c r="E21" s="22">
        <v>0</v>
      </c>
      <c r="F21" s="21">
        <f t="shared" si="1"/>
        <v>187956</v>
      </c>
      <c r="G21" s="22">
        <v>33741</v>
      </c>
      <c r="H21" s="22">
        <v>25130</v>
      </c>
      <c r="I21" s="21">
        <f t="shared" si="2"/>
        <v>58871</v>
      </c>
      <c r="J21" s="22">
        <v>101816</v>
      </c>
    </row>
    <row r="22" spans="1:15" ht="18" customHeight="1">
      <c r="A22" s="18" t="s">
        <v>40</v>
      </c>
      <c r="B22" s="1" t="s">
        <v>41</v>
      </c>
      <c r="C22" s="22">
        <v>58252</v>
      </c>
      <c r="D22" s="22">
        <v>0</v>
      </c>
      <c r="E22" s="22">
        <v>0</v>
      </c>
      <c r="F22" s="21">
        <f t="shared" si="1"/>
        <v>58252</v>
      </c>
      <c r="G22" s="22">
        <v>11186</v>
      </c>
      <c r="H22" s="22">
        <v>6935</v>
      </c>
      <c r="I22" s="21">
        <f t="shared" si="2"/>
        <v>18121</v>
      </c>
      <c r="J22" s="22">
        <v>36555</v>
      </c>
    </row>
    <row r="23" spans="1:15" ht="18" customHeight="1">
      <c r="A23" s="18" t="s">
        <v>42</v>
      </c>
      <c r="B23" s="19" t="s">
        <v>43</v>
      </c>
      <c r="C23" s="22">
        <v>3496</v>
      </c>
      <c r="D23" s="22">
        <v>95317</v>
      </c>
      <c r="E23" s="22">
        <v>0</v>
      </c>
      <c r="F23" s="21">
        <f t="shared" si="1"/>
        <v>98813</v>
      </c>
      <c r="G23" s="22">
        <v>16843</v>
      </c>
      <c r="H23" s="22">
        <v>0</v>
      </c>
      <c r="I23" s="21">
        <f t="shared" si="2"/>
        <v>16843</v>
      </c>
      <c r="J23" s="22">
        <v>52080</v>
      </c>
    </row>
    <row r="24" spans="1:15" ht="18" customHeight="1">
      <c r="A24" s="18" t="s">
        <v>44</v>
      </c>
      <c r="B24" s="19" t="s">
        <v>45</v>
      </c>
      <c r="C24" s="22">
        <v>0</v>
      </c>
      <c r="D24" s="22">
        <v>0</v>
      </c>
      <c r="E24" s="22">
        <v>0</v>
      </c>
      <c r="F24" s="21">
        <f t="shared" si="1"/>
        <v>0</v>
      </c>
      <c r="G24" s="22">
        <v>0</v>
      </c>
      <c r="H24" s="22">
        <v>0</v>
      </c>
      <c r="I24" s="21">
        <f t="shared" si="2"/>
        <v>0</v>
      </c>
      <c r="J24" s="22">
        <v>0</v>
      </c>
    </row>
    <row r="25" spans="1:15" ht="18" customHeight="1">
      <c r="A25" s="18" t="s">
        <v>46</v>
      </c>
      <c r="B25" s="19" t="s">
        <v>47</v>
      </c>
      <c r="C25" s="22">
        <v>72939</v>
      </c>
      <c r="D25" s="22">
        <v>0</v>
      </c>
      <c r="E25" s="22">
        <v>0</v>
      </c>
      <c r="F25" s="21">
        <f t="shared" si="1"/>
        <v>72939</v>
      </c>
      <c r="G25" s="22">
        <v>16592</v>
      </c>
      <c r="H25" s="22">
        <v>0</v>
      </c>
      <c r="I25" s="21">
        <f t="shared" si="2"/>
        <v>16592</v>
      </c>
      <c r="J25" s="22">
        <v>28749</v>
      </c>
    </row>
    <row r="26" spans="1:15" ht="18" customHeight="1">
      <c r="A26" s="18" t="s">
        <v>48</v>
      </c>
      <c r="B26" s="19" t="s">
        <v>49</v>
      </c>
      <c r="C26" s="22">
        <v>0</v>
      </c>
      <c r="D26" s="22">
        <v>0</v>
      </c>
      <c r="E26" s="22">
        <v>0</v>
      </c>
      <c r="F26" s="21">
        <f t="shared" si="1"/>
        <v>0</v>
      </c>
      <c r="G26" s="22">
        <v>0</v>
      </c>
      <c r="H26" s="22">
        <v>0</v>
      </c>
      <c r="I26" s="21">
        <f t="shared" si="2"/>
        <v>0</v>
      </c>
      <c r="J26" s="22">
        <v>0</v>
      </c>
    </row>
    <row r="27" spans="1:15" ht="18" customHeight="1">
      <c r="A27" s="24" t="s">
        <v>50</v>
      </c>
      <c r="B27" s="25"/>
      <c r="C27" s="26">
        <f t="shared" ref="C27:J27" si="3">SUM(C28:C31)</f>
        <v>0</v>
      </c>
      <c r="D27" s="26">
        <f t="shared" si="3"/>
        <v>35700</v>
      </c>
      <c r="E27" s="26">
        <f t="shared" si="3"/>
        <v>0</v>
      </c>
      <c r="F27" s="26">
        <f t="shared" si="3"/>
        <v>35700</v>
      </c>
      <c r="G27" s="26">
        <f t="shared" si="3"/>
        <v>0</v>
      </c>
      <c r="H27" s="26">
        <f t="shared" si="3"/>
        <v>0</v>
      </c>
      <c r="I27" s="26">
        <f t="shared" si="3"/>
        <v>0</v>
      </c>
      <c r="J27" s="27">
        <f t="shared" si="3"/>
        <v>24039</v>
      </c>
    </row>
    <row r="28" spans="1:15" ht="18" customHeight="1">
      <c r="A28" s="18" t="s">
        <v>51</v>
      </c>
      <c r="B28" s="19" t="s">
        <v>21</v>
      </c>
      <c r="C28" s="22">
        <v>0</v>
      </c>
      <c r="D28" s="22">
        <v>0</v>
      </c>
      <c r="E28" s="22">
        <v>0</v>
      </c>
      <c r="F28" s="21">
        <f>C28+D28+E28</f>
        <v>0</v>
      </c>
      <c r="G28" s="22">
        <v>0</v>
      </c>
      <c r="H28" s="22">
        <v>0</v>
      </c>
      <c r="I28" s="21">
        <f>G28+H28</f>
        <v>0</v>
      </c>
      <c r="J28" s="22">
        <v>0</v>
      </c>
    </row>
    <row r="29" spans="1:15" ht="18" customHeight="1">
      <c r="A29" s="18" t="s">
        <v>52</v>
      </c>
      <c r="B29" s="28" t="s">
        <v>53</v>
      </c>
      <c r="C29" s="22">
        <v>0</v>
      </c>
      <c r="D29" s="22">
        <v>0</v>
      </c>
      <c r="E29" s="22">
        <v>0</v>
      </c>
      <c r="F29" s="21">
        <f>C29+D29+E29</f>
        <v>0</v>
      </c>
      <c r="G29" s="22">
        <v>0</v>
      </c>
      <c r="H29" s="22">
        <v>0</v>
      </c>
      <c r="I29" s="21">
        <f>G29+H29</f>
        <v>0</v>
      </c>
      <c r="J29" s="22">
        <v>0</v>
      </c>
    </row>
    <row r="30" spans="1:15" ht="18" customHeight="1">
      <c r="A30" s="18" t="s">
        <v>54</v>
      </c>
      <c r="B30" s="19" t="s">
        <v>31</v>
      </c>
      <c r="C30" s="22">
        <v>0</v>
      </c>
      <c r="D30" s="22">
        <v>35700</v>
      </c>
      <c r="E30" s="22">
        <v>0</v>
      </c>
      <c r="F30" s="21">
        <f>C30+D30+E30</f>
        <v>35700</v>
      </c>
      <c r="G30" s="22">
        <v>0</v>
      </c>
      <c r="H30" s="22">
        <v>0</v>
      </c>
      <c r="I30" s="21">
        <f>G30+H30</f>
        <v>0</v>
      </c>
      <c r="J30" s="22">
        <v>24039</v>
      </c>
    </row>
    <row r="31" spans="1:15" ht="18" customHeight="1">
      <c r="A31" s="18" t="s">
        <v>55</v>
      </c>
      <c r="B31" s="19" t="s">
        <v>23</v>
      </c>
      <c r="C31" s="22">
        <v>0</v>
      </c>
      <c r="D31" s="22">
        <v>0</v>
      </c>
      <c r="E31" s="22">
        <v>0</v>
      </c>
      <c r="F31" s="21">
        <f>C31+D31+E31</f>
        <v>0</v>
      </c>
      <c r="G31" s="22">
        <v>0</v>
      </c>
      <c r="H31" s="22">
        <v>0</v>
      </c>
      <c r="I31" s="21">
        <f>G31+H31</f>
        <v>0</v>
      </c>
      <c r="J31" s="22">
        <v>0</v>
      </c>
    </row>
    <row r="32" spans="1:15" ht="21.95" customHeight="1">
      <c r="A32" s="29" t="s">
        <v>56</v>
      </c>
      <c r="B32" s="30"/>
      <c r="C32" s="31">
        <f t="shared" ref="C32:J32" si="4">C5+C27</f>
        <v>1112488</v>
      </c>
      <c r="D32" s="31">
        <f t="shared" si="4"/>
        <v>333551</v>
      </c>
      <c r="E32" s="31">
        <f t="shared" si="4"/>
        <v>0</v>
      </c>
      <c r="F32" s="31">
        <f t="shared" si="4"/>
        <v>1446039</v>
      </c>
      <c r="G32" s="31">
        <f t="shared" si="4"/>
        <v>270492</v>
      </c>
      <c r="H32" s="31">
        <f t="shared" si="4"/>
        <v>107376</v>
      </c>
      <c r="I32" s="31">
        <f t="shared" si="4"/>
        <v>377868</v>
      </c>
      <c r="J32" s="32">
        <f t="shared" si="4"/>
        <v>872457</v>
      </c>
    </row>
    <row r="33" spans="1:10" ht="18" customHeight="1">
      <c r="A33" s="33" t="s">
        <v>57</v>
      </c>
      <c r="B33" s="34"/>
    </row>
    <row r="34" spans="1:10" ht="18" customHeight="1">
      <c r="A34" s="34"/>
      <c r="B34" s="34"/>
      <c r="C34" s="35"/>
      <c r="D34" s="35"/>
      <c r="E34" s="35"/>
      <c r="F34" s="35"/>
      <c r="G34" s="36"/>
      <c r="H34" s="35"/>
      <c r="I34" s="35"/>
      <c r="J34" s="36"/>
    </row>
    <row r="35" spans="1:10" ht="18" customHeight="1">
      <c r="A35" s="34"/>
      <c r="B35" s="34"/>
    </row>
  </sheetData>
  <mergeCells count="8">
    <mergeCell ref="A27:B27"/>
    <mergeCell ref="A32:B32"/>
    <mergeCell ref="A3:A4"/>
    <mergeCell ref="B3:B4"/>
    <mergeCell ref="C3:F3"/>
    <mergeCell ref="G3:I3"/>
    <mergeCell ref="J3:J4"/>
    <mergeCell ref="A5:B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4.3.3-Açúc, álcool 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2017-06-28T14:37:10Z</dcterms:created>
  <dcterms:modified xsi:type="dcterms:W3CDTF">2017-06-28T14:37:22Z</dcterms:modified>
</cp:coreProperties>
</file>