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56"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0" l="1"/>
  <c r="I19" i="10"/>
  <c r="J18" i="10"/>
  <c r="I18" i="10"/>
  <c r="F16" i="7"/>
  <c r="E16" i="7"/>
  <c r="J17" i="10" l="1"/>
  <c r="I17" i="10"/>
  <c r="J16" i="10" l="1"/>
  <c r="I16" i="10"/>
  <c r="I15" i="10" l="1"/>
  <c r="J15" i="10" l="1"/>
  <c r="J14" i="10" l="1"/>
  <c r="I14" i="10"/>
  <c r="I13" i="10" l="1"/>
  <c r="I7" i="10"/>
  <c r="J13" i="10"/>
  <c r="J12" i="10" l="1"/>
  <c r="I12" i="10"/>
  <c r="J11" i="10" l="1"/>
  <c r="I11" i="10"/>
  <c r="I9" i="10"/>
  <c r="J9" i="10"/>
  <c r="I10" i="10"/>
  <c r="J10" i="10"/>
  <c r="J8" i="10" l="1"/>
  <c r="J7" i="10"/>
  <c r="I8"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<sst xmlns="http://schemas.openxmlformats.org/spreadsheetml/2006/main" count="12487" uniqueCount="124">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</sst>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CO2_by_STATE_YY!$E$5:$E$16</c:f>
              <c:numCache>
                <c:formatCode>0.0%</c:formatCode>
                <c:ptCount val="12"/>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pt idx="11">
                  <c:v>0.14107257197395295</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CO2_by_STATE_YY!$F$5:$F$16</c:f>
              <c:numCache>
                <c:formatCode>0.0%</c:formatCode>
                <c:ptCount val="12"/>
                <c:pt idx="1">
                  <c:v>3.8238295207690065E-2</c:v>
                </c:pt>
                <c:pt idx="2">
                  <c:v>-3.0764647441974824E-2</c:v>
                </c:pt>
                <c:pt idx="3">
                  <c:v>-2.6135930504455285E-2</c:v>
                </c:pt>
                <c:pt idx="4">
                  <c:v>6.1366941464062741E-2</c:v>
                </c:pt>
                <c:pt idx="5">
                  <c:v>3.5083705592473535E-2</c:v>
                </c:pt>
                <c:pt idx="6">
                  <c:v>2.2580270430319738E-2</c:v>
                </c:pt>
                <c:pt idx="7">
                  <c:v>1.0097992577039028E-2</c:v>
                </c:pt>
                <c:pt idx="8">
                  <c:v>0.10715737226634148</c:v>
                </c:pt>
                <c:pt idx="9">
                  <c:v>0.13600309441153335</c:v>
                </c:pt>
                <c:pt idx="10">
                  <c:v>-0.65467947520659475</c:v>
                </c:pt>
                <c:pt idx="11">
                  <c:v>0.17643066347390568</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CO2_by_STATE_YY!$B$5:$B$16</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CO2_by_STATE_YY!$D$5:$D$16</c:f>
              <c:numCache>
                <c:formatCode>#,##0</c:formatCode>
                <c:ptCount val="12"/>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2742047.6910000001</c:v>
                </c:pt>
                <c:pt idx="9">
                  <c:v>3114974.662</c:v>
                </c:pt>
                <c:pt idx="10">
                  <c:v>1075664.6850000001</c:v>
                </c:pt>
                <c:pt idx="11">
                  <c:v>1265444.9190499999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
                  <c:v>-0.75996959015826937</c:v>
                </c:pt>
                <c:pt idx="2">
                  <c:v>-0.46422381777667743</c:v>
                </c:pt>
                <c:pt idx="3">
                  <c:v>3.3880994671403197</c:v>
                </c:pt>
                <c:pt idx="4">
                  <c:v>2.0598930481283424</c:v>
                </c:pt>
                <c:pt idx="5">
                  <c:v>1.1766176062204945</c:v>
                </c:pt>
                <c:pt idx="6">
                  <c:v>0.50868856910127613</c:v>
                </c:pt>
                <c:pt idx="7">
                  <c:v>0.37690631808278874</c:v>
                </c:pt>
                <c:pt idx="8">
                  <c:v>0.42622753046205819</c:v>
                </c:pt>
                <c:pt idx="9">
                  <c:v>0.71104730240290159</c:v>
                </c:pt>
                <c:pt idx="10">
                  <c:v>1.361359126984127</c:v>
                </c:pt>
                <c:pt idx="11">
                  <c:v>1.2528531574942936</c:v>
                </c:pt>
                <c:pt idx="12">
                  <c:v>0.14107257197395295</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-0.80038377016559847</c:v>
                </c:pt>
                <c:pt idx="1">
                  <c:v>-0.82054801807955169</c:v>
                </c:pt>
                <c:pt idx="2">
                  <c:v>-0.6198539043793958</c:v>
                </c:pt>
                <c:pt idx="3">
                  <c:v>1.8087802876821728</c:v>
                </c:pt>
                <c:pt idx="4">
                  <c:v>1.5731700784207425</c:v>
                </c:pt>
                <c:pt idx="5">
                  <c:v>2.2039522536322504</c:v>
                </c:pt>
                <c:pt idx="6">
                  <c:v>1.0094228680605459</c:v>
                </c:pt>
                <c:pt idx="7">
                  <c:v>0.70936368222920709</c:v>
                </c:pt>
                <c:pt idx="8">
                  <c:v>0.83022337939370638</c:v>
                </c:pt>
                <c:pt idx="9">
                  <c:v>1.3200429254757382</c:v>
                </c:pt>
                <c:pt idx="10">
                  <c:v>1.96682867670811</c:v>
                </c:pt>
                <c:pt idx="11">
                  <c:v>1.9133205665264454</c:v>
                </c:pt>
                <c:pt idx="12">
                  <c:v>0.17643066347390568</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143288.1586</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161925</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276225</xdr:colOff>
      <xdr:row>17</xdr:row>
      <xdr:rowOff>133349</xdr:rowOff>
    </xdr:from>
    <xdr:to>
      <xdr:col>18</xdr:col>
      <xdr:colOff>247650</xdr:colOff>
      <xdr:row>38</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16</xdr:col>
      <xdr:colOff>179344</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597.515345601852" createdVersion="6" refreshedVersion="6" minRefreshableVersion="3" recordCount="6210">
  <cacheSource type="worksheet">
    <worksheetSource ref="A1:F1048576"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10">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050000001"/>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59"/>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9160000002"/>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1.37"/>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821"/>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3.71200000006"/>
    <n v="30163"/>
  </r>
  <r>
    <x v="10"/>
    <x v="2"/>
    <x v="43"/>
    <s v="EG"/>
    <n v="1976928.5390000001"/>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26699999999"/>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5.42700000003"/>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23400000005"/>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4709999999"/>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5700000005"/>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20199999999"/>
    <n v="9811"/>
  </r>
  <r>
    <x v="10"/>
    <x v="8"/>
    <x v="42"/>
    <s v="LT"/>
    <n v="798283.07499999995"/>
    <n v="37256"/>
  </r>
  <r>
    <x v="10"/>
    <x v="8"/>
    <x v="43"/>
    <s v="EG"/>
    <n v="1126704.93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98000000001"/>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169"/>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4.43200000003"/>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6400000001"/>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3.74195000005"/>
    <n v="26555"/>
  </r>
  <r>
    <x v="11"/>
    <x v="0"/>
    <x v="16"/>
    <s v="LG"/>
    <n v="46167.906199999998"/>
    <n v="5760"/>
  </r>
  <r>
    <x v="11"/>
    <x v="0"/>
    <x v="17"/>
    <s v="LH"/>
    <n v="17433.413700000001"/>
    <n v="1134"/>
  </r>
  <r>
    <x v="11"/>
    <x v="0"/>
    <x v="18"/>
    <s v="BI"/>
    <n v="14700.4053"/>
    <n v="1188"/>
  </r>
  <r>
    <x v="11"/>
    <x v="0"/>
    <x v="19"/>
    <s v="EI"/>
    <n v="61859.86735"/>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10.04345"/>
    <n v="9893"/>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11765000003"/>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14.54084999999"/>
    <n v="7743"/>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6.72464999999"/>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383.25095000002"/>
    <n v="10446"/>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3189000000002"/>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600.57445000001"/>
    <n v="11462"/>
  </r>
  <r>
    <x v="11"/>
    <x v="3"/>
    <x v="31"/>
    <s v="LW"/>
    <n v="4163.1313499999997"/>
    <n v="408"/>
  </r>
  <r>
    <x v="11"/>
    <x v="3"/>
    <x v="32"/>
    <s v="EN"/>
    <n v="81410.582500000004"/>
    <n v="14892"/>
  </r>
  <r>
    <x v="11"/>
    <x v="3"/>
    <x v="33"/>
    <s v="EP"/>
    <n v="74013.03660000000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1814.68680000002"/>
    <n v="12484"/>
  </r>
  <r>
    <x v="11"/>
    <x v="4"/>
    <x v="31"/>
    <s v="LW"/>
    <n v="5081.5768500000004"/>
    <n v="527"/>
  </r>
  <r>
    <x v="11"/>
    <x v="4"/>
    <x v="32"/>
    <s v="EN"/>
    <n v="83303.524699999994"/>
    <n v="15470"/>
  </r>
  <r>
    <x v="11"/>
    <x v="4"/>
    <x v="33"/>
    <s v="EP"/>
    <n v="88113.891250000001"/>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49124999996"/>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39.84180000005"/>
    <n v="53628"/>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1126000000004"/>
    <n v="938"/>
  </r>
  <r>
    <x v="11"/>
    <x v="5"/>
    <x v="30"/>
    <s v="EH"/>
    <n v="561399.17015000002"/>
    <n v="15364"/>
  </r>
  <r>
    <x v="11"/>
    <x v="5"/>
    <x v="31"/>
    <s v="LW"/>
    <n v="7864.5926499999996"/>
    <n v="677"/>
  </r>
  <r>
    <x v="11"/>
    <x v="5"/>
    <x v="32"/>
    <s v="EN"/>
    <n v="100849.86195000001"/>
    <n v="17943"/>
  </r>
  <r>
    <x v="11"/>
    <x v="5"/>
    <x v="33"/>
    <s v="EP"/>
    <n v="160669.52494999999"/>
    <n v="11340"/>
  </r>
  <r>
    <x v="11"/>
    <x v="5"/>
    <x v="34"/>
    <s v="LP"/>
    <n v="219333.72625000001"/>
    <n v="12740"/>
  </r>
  <r>
    <x v="11"/>
    <x v="5"/>
    <x v="35"/>
    <s v="LR"/>
    <n v="83621.630699999994"/>
    <n v="6573"/>
  </r>
  <r>
    <x v="11"/>
    <x v="5"/>
    <x v="36"/>
    <s v="LY"/>
    <n v="29810.33455"/>
    <n v="2604"/>
  </r>
  <r>
    <x v="11"/>
    <x v="5"/>
    <x v="37"/>
    <s v="LZ"/>
    <n v="5877.2039500000001"/>
    <n v="841"/>
  </r>
  <r>
    <x v="11"/>
    <x v="5"/>
    <x v="38"/>
    <s v="LJ"/>
    <n v="4091.4309499999999"/>
    <n v="851"/>
  </r>
  <r>
    <x v="11"/>
    <x v="5"/>
    <x v="39"/>
    <s v="LE"/>
    <n v="725417.57849999995"/>
    <n v="45046"/>
  </r>
  <r>
    <x v="11"/>
    <x v="5"/>
    <x v="40"/>
    <s v="ES"/>
    <n v="83696.962700000004"/>
    <n v="9349"/>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06099999997"/>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480.61329999997"/>
    <n v="21235"/>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32.0649000001"/>
    <n v="66183"/>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6427500001"/>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360.02179999999"/>
    <n v="23027"/>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6.4769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22.204150000005"/>
    <n v="3546"/>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55.408"/>
    <n v="31112"/>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13.749799999998"/>
    <n v="2178"/>
  </r>
  <r>
    <x v="11"/>
    <x v="8"/>
    <x v="27"/>
    <s v="LU"/>
    <n v="16413.682799999999"/>
    <n v="1037"/>
  </r>
  <r>
    <x v="11"/>
    <x v="8"/>
    <x v="28"/>
    <s v="LN"/>
    <n v="42.250950000000003"/>
    <n v="65"/>
  </r>
  <r>
    <x v="11"/>
    <x v="8"/>
    <x v="29"/>
    <s v="LY"/>
    <n v="12333.1181"/>
    <n v="1218"/>
  </r>
  <r>
    <x v="11"/>
    <x v="8"/>
    <x v="30"/>
    <s v="EH"/>
    <n v="699404.88419999997"/>
    <n v="22470"/>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40.1605"/>
    <n v="62930"/>
  </r>
  <r>
    <x v="11"/>
    <x v="8"/>
    <x v="40"/>
    <s v="ES"/>
    <n v="127622.84084999999"/>
    <n v="13718"/>
  </r>
  <r>
    <x v="11"/>
    <x v="8"/>
    <x v="41"/>
    <s v="LS"/>
    <n v="262637.84820000001"/>
    <n v="15771"/>
  </r>
  <r>
    <x v="11"/>
    <x v="8"/>
    <x v="42"/>
    <s v="LT"/>
    <n v="1300808.44725"/>
    <n v="55867"/>
  </r>
  <r>
    <x v="11"/>
    <x v="8"/>
    <x v="43"/>
    <s v="EG"/>
    <n v="1514648.51465"/>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93.951099999998"/>
    <n v="4639"/>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45.17"/>
    <n v="66387"/>
  </r>
  <r>
    <x v="11"/>
    <x v="9"/>
    <x v="14"/>
    <s v="UG"/>
    <n v="40800.799899999998"/>
    <n v="1558"/>
  </r>
  <r>
    <x v="11"/>
    <x v="9"/>
    <x v="15"/>
    <s v="ED"/>
    <n v="1835025.1346499999"/>
    <n v="76200"/>
  </r>
  <r>
    <x v="11"/>
    <x v="9"/>
    <x v="16"/>
    <s v="LG"/>
    <n v="410562.74680000002"/>
    <n v="24492"/>
  </r>
  <r>
    <x v="11"/>
    <x v="9"/>
    <x v="17"/>
    <s v="LH"/>
    <n v="56959.70145"/>
    <n v="3912"/>
  </r>
  <r>
    <x v="11"/>
    <x v="9"/>
    <x v="18"/>
    <s v="BI"/>
    <n v="60213.030350000001"/>
    <n v="2833"/>
  </r>
  <r>
    <x v="11"/>
    <x v="9"/>
    <x v="19"/>
    <s v="EI"/>
    <n v="157883.92035"/>
    <n v="7563"/>
  </r>
  <r>
    <x v="11"/>
    <x v="9"/>
    <x v="20"/>
    <s v="LI"/>
    <n v="770105.37150000001"/>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686"/>
    <n v="1060"/>
  </r>
  <r>
    <x v="11"/>
    <x v="9"/>
    <x v="28"/>
    <s v="LN"/>
    <n v="22.689450000000001"/>
    <n v="35"/>
  </r>
  <r>
    <x v="11"/>
    <x v="9"/>
    <x v="29"/>
    <s v="LY"/>
    <n v="5835.6647000000003"/>
    <n v="713"/>
  </r>
  <r>
    <x v="11"/>
    <x v="9"/>
    <x v="30"/>
    <s v="EH"/>
    <n v="737176.02315000002"/>
    <n v="22832"/>
  </r>
  <r>
    <x v="11"/>
    <x v="9"/>
    <x v="31"/>
    <s v="LW"/>
    <n v="9103.0669999999991"/>
    <n v="653"/>
  </r>
  <r>
    <x v="11"/>
    <x v="9"/>
    <x v="32"/>
    <s v="EN"/>
    <n v="175831.97985"/>
    <n v="26152"/>
  </r>
  <r>
    <x v="11"/>
    <x v="9"/>
    <x v="33"/>
    <s v="EP"/>
    <n v="196649.78875000001"/>
    <n v="14553"/>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2.6159999999"/>
    <n v="61605"/>
  </r>
  <r>
    <x v="11"/>
    <x v="9"/>
    <x v="40"/>
    <s v="ES"/>
    <n v="136986.41415"/>
    <n v="14158"/>
  </r>
  <r>
    <x v="11"/>
    <x v="9"/>
    <x v="41"/>
    <s v="LS"/>
    <n v="293238.61135000002"/>
    <n v="16159"/>
  </r>
  <r>
    <x v="11"/>
    <x v="9"/>
    <x v="42"/>
    <s v="LT"/>
    <n v="1333490.8558"/>
    <n v="55487"/>
  </r>
  <r>
    <x v="11"/>
    <x v="9"/>
    <x v="43"/>
    <s v="EG"/>
    <n v="1685896.8832"/>
    <n v="67058"/>
  </r>
  <r>
    <x v="11"/>
    <x v="10"/>
    <x v="0"/>
    <s v="LA"/>
    <n v="13669.324199999999"/>
    <n v="1061"/>
  </r>
  <r>
    <x v="11"/>
    <x v="10"/>
    <x v="1"/>
    <s v="UD"/>
    <n v="20179.035449999999"/>
    <n v="959"/>
  </r>
  <r>
    <x v="11"/>
    <x v="10"/>
    <x v="2"/>
    <s v="LO"/>
    <n v="139611.7689"/>
    <n v="9521"/>
  </r>
  <r>
    <x v="11"/>
    <x v="10"/>
    <x v="3"/>
    <s v="EB"/>
    <n v="405152.09499999997"/>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00.99835"/>
    <n v="58177"/>
  </r>
  <r>
    <x v="11"/>
    <x v="10"/>
    <x v="14"/>
    <s v="UG"/>
    <n v="36401.390549999996"/>
    <n v="1284"/>
  </r>
  <r>
    <x v="11"/>
    <x v="10"/>
    <x v="15"/>
    <s v="ED"/>
    <n v="1697782.3611999999"/>
    <n v="64721"/>
  </r>
  <r>
    <x v="11"/>
    <x v="10"/>
    <x v="16"/>
    <s v="LG"/>
    <n v="140461.4148"/>
    <n v="12701"/>
  </r>
  <r>
    <x v="11"/>
    <x v="10"/>
    <x v="17"/>
    <s v="LH"/>
    <n v="58931.599300000002"/>
    <n v="3787"/>
  </r>
  <r>
    <x v="11"/>
    <x v="10"/>
    <x v="18"/>
    <s v="BI"/>
    <n v="48372.424950000001"/>
    <n v="2565"/>
  </r>
  <r>
    <x v="11"/>
    <x v="10"/>
    <x v="19"/>
    <s v="EI"/>
    <n v="136579.68090000001"/>
    <n v="7423"/>
  </r>
  <r>
    <x v="11"/>
    <x v="10"/>
    <x v="20"/>
    <s v="LI"/>
    <n v="681058.21389999997"/>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243549999999"/>
    <n v="725"/>
  </r>
  <r>
    <x v="11"/>
    <x v="10"/>
    <x v="28"/>
    <s v="LN"/>
    <n v="15.2271"/>
    <n v="25"/>
  </r>
  <r>
    <x v="11"/>
    <x v="10"/>
    <x v="29"/>
    <s v="LY"/>
    <n v="3668.3795"/>
    <n v="519"/>
  </r>
  <r>
    <x v="11"/>
    <x v="10"/>
    <x v="30"/>
    <s v="EH"/>
    <n v="672146.25454999995"/>
    <n v="19816"/>
  </r>
  <r>
    <x v="11"/>
    <x v="10"/>
    <x v="31"/>
    <s v="LW"/>
    <n v="6887.7071999999998"/>
    <n v="540"/>
  </r>
  <r>
    <x v="11"/>
    <x v="10"/>
    <x v="32"/>
    <s v="EN"/>
    <n v="175588.87479999999"/>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10679999995"/>
    <n v="46859"/>
  </r>
  <r>
    <x v="11"/>
    <x v="10"/>
    <x v="40"/>
    <s v="ES"/>
    <n v="142967.58374999999"/>
    <n v="13954"/>
  </r>
  <r>
    <x v="11"/>
    <x v="10"/>
    <x v="41"/>
    <s v="LS"/>
    <n v="258229.14290000001"/>
    <n v="13023"/>
  </r>
  <r>
    <x v="11"/>
    <x v="10"/>
    <x v="42"/>
    <s v="LT"/>
    <n v="978649.83404999995"/>
    <n v="41008"/>
  </r>
  <r>
    <x v="11"/>
    <x v="10"/>
    <x v="43"/>
    <s v="EG"/>
    <n v="1600785.6749"/>
    <n v="60060"/>
  </r>
  <r>
    <x v="11"/>
    <x v="11"/>
    <x v="0"/>
    <s v="LA"/>
    <n v="15910.760249999999"/>
    <n v="1204"/>
  </r>
  <r>
    <x v="11"/>
    <x v="11"/>
    <x v="1"/>
    <s v="UD"/>
    <n v="20720.636999999999"/>
    <n v="986"/>
  </r>
  <r>
    <x v="11"/>
    <x v="11"/>
    <x v="2"/>
    <s v="LO"/>
    <n v="143288.1586"/>
    <n v="8883"/>
  </r>
  <r>
    <x v="11"/>
    <x v="11"/>
    <x v="3"/>
    <s v="EB"/>
    <n v="409147.9449"/>
    <n v="10873"/>
  </r>
  <r>
    <x v="11"/>
    <x v="11"/>
    <x v="4"/>
    <s v="LQ"/>
    <n v="9338.9486500000003"/>
    <n v="787"/>
  </r>
  <r>
    <x v="11"/>
    <x v="11"/>
    <x v="5"/>
    <s v="LB"/>
    <n v="40378.763899999998"/>
    <n v="2372"/>
  </r>
  <r>
    <x v="11"/>
    <x v="11"/>
    <x v="6"/>
    <s v="GC"/>
    <n v="320029.02500000002"/>
    <n v="16545"/>
  </r>
  <r>
    <x v="11"/>
    <x v="11"/>
    <x v="7"/>
    <s v="LD"/>
    <n v="16594.790099999998"/>
    <n v="2290"/>
  </r>
  <r>
    <x v="11"/>
    <x v="11"/>
    <x v="8"/>
    <s v="LC"/>
    <n v="44700.975899999998"/>
    <n v="2168"/>
  </r>
  <r>
    <x v="11"/>
    <x v="11"/>
    <x v="9"/>
    <s v="LK"/>
    <n v="54394.528149999998"/>
    <n v="3992"/>
  </r>
  <r>
    <x v="11"/>
    <x v="11"/>
    <x v="10"/>
    <s v="EK"/>
    <n v="162199.81795"/>
    <n v="10412"/>
  </r>
  <r>
    <x v="11"/>
    <x v="11"/>
    <x v="11"/>
    <s v="EE"/>
    <n v="25198.780149999999"/>
    <n v="1561"/>
  </r>
  <r>
    <x v="11"/>
    <x v="11"/>
    <x v="12"/>
    <s v="EF"/>
    <n v="156712.39934999999"/>
    <n v="8019"/>
  </r>
  <r>
    <x v="11"/>
    <x v="11"/>
    <x v="13"/>
    <s v="LF"/>
    <n v="1306201.8819500001"/>
    <n v="58478"/>
  </r>
  <r>
    <x v="11"/>
    <x v="11"/>
    <x v="14"/>
    <s v="UG"/>
    <n v="39393.345249999998"/>
    <n v="1394"/>
  </r>
  <r>
    <x v="11"/>
    <x v="11"/>
    <x v="15"/>
    <s v="ED"/>
    <n v="1752922.3415000001"/>
    <n v="60016"/>
  </r>
  <r>
    <x v="11"/>
    <x v="11"/>
    <x v="16"/>
    <s v="LG"/>
    <n v="126131.8845"/>
    <n v="11991"/>
  </r>
  <r>
    <x v="11"/>
    <x v="11"/>
    <x v="17"/>
    <s v="LH"/>
    <n v="64957.514349999998"/>
    <n v="3912"/>
  </r>
  <r>
    <x v="11"/>
    <x v="11"/>
    <x v="18"/>
    <s v="BI"/>
    <n v="50090.102800000001"/>
    <n v="2633"/>
  </r>
  <r>
    <x v="11"/>
    <x v="11"/>
    <x v="19"/>
    <s v="EI"/>
    <n v="161477.79749999999"/>
    <n v="8271"/>
  </r>
  <r>
    <x v="11"/>
    <x v="11"/>
    <x v="20"/>
    <s v="LI"/>
    <n v="731759.94609999994"/>
    <n v="49401"/>
  </r>
  <r>
    <x v="11"/>
    <x v="11"/>
    <x v="21"/>
    <s v="LY"/>
    <n v="220.03380000000001"/>
    <n v="51"/>
  </r>
  <r>
    <x v="11"/>
    <x v="11"/>
    <x v="22"/>
    <s v="EV"/>
    <n v="32178.24955"/>
    <n v="2330"/>
  </r>
  <r>
    <x v="11"/>
    <x v="11"/>
    <x v="24"/>
    <s v="EY"/>
    <n v="26567.579300000001"/>
    <n v="1972"/>
  </r>
  <r>
    <x v="11"/>
    <x v="11"/>
    <x v="25"/>
    <s v="EL"/>
    <n v="168814.60490000001"/>
    <n v="2530"/>
  </r>
  <r>
    <x v="11"/>
    <x v="11"/>
    <x v="26"/>
    <s v="LM"/>
    <n v="26489.248899999999"/>
    <n v="1702"/>
  </r>
  <r>
    <x v="11"/>
    <x v="11"/>
    <x v="27"/>
    <s v="LU"/>
    <n v="13223.19225"/>
    <n v="806"/>
  </r>
  <r>
    <x v="11"/>
    <x v="11"/>
    <x v="28"/>
    <s v="LN"/>
    <n v="20.100950000000001"/>
    <n v="34"/>
  </r>
  <r>
    <x v="11"/>
    <x v="11"/>
    <x v="29"/>
    <s v="LY"/>
    <n v="3461.4908999999998"/>
    <n v="507"/>
  </r>
  <r>
    <x v="11"/>
    <x v="11"/>
    <x v="30"/>
    <s v="EH"/>
    <n v="695453.88540000003"/>
    <n v="19850"/>
  </r>
  <r>
    <x v="11"/>
    <x v="11"/>
    <x v="31"/>
    <s v="LW"/>
    <n v="8872.1923499999994"/>
    <n v="645"/>
  </r>
  <r>
    <x v="11"/>
    <x v="11"/>
    <x v="32"/>
    <s v="EN"/>
    <n v="175801.45009999999"/>
    <n v="25173"/>
  </r>
  <r>
    <x v="11"/>
    <x v="11"/>
    <x v="33"/>
    <s v="EP"/>
    <n v="192454.30605000001"/>
    <n v="13819"/>
  </r>
  <r>
    <x v="11"/>
    <x v="11"/>
    <x v="34"/>
    <s v="LP"/>
    <n v="297896.01360000001"/>
    <n v="14377"/>
  </r>
  <r>
    <x v="11"/>
    <x v="11"/>
    <x v="35"/>
    <s v="LR"/>
    <n v="88627.594849999994"/>
    <n v="6402"/>
  </r>
  <r>
    <x v="11"/>
    <x v="11"/>
    <x v="36"/>
    <s v="LY"/>
    <n v="27084.423650000001"/>
    <n v="2301"/>
  </r>
  <r>
    <x v="11"/>
    <x v="11"/>
    <x v="37"/>
    <s v="LZ"/>
    <n v="7504.5243"/>
    <n v="809"/>
  </r>
  <r>
    <x v="11"/>
    <x v="11"/>
    <x v="38"/>
    <s v="LJ"/>
    <n v="4953.4466000000002"/>
    <n v="700"/>
  </r>
  <r>
    <x v="11"/>
    <x v="11"/>
    <x v="39"/>
    <s v="LE"/>
    <n v="967853.95515000005"/>
    <n v="47780"/>
  </r>
  <r>
    <x v="11"/>
    <x v="11"/>
    <x v="40"/>
    <s v="ES"/>
    <n v="161424.66649999999"/>
    <n v="13620"/>
  </r>
  <r>
    <x v="11"/>
    <x v="11"/>
    <x v="41"/>
    <s v="LS"/>
    <n v="291380.18449999997"/>
    <n v="14428"/>
  </r>
  <r>
    <x v="11"/>
    <x v="11"/>
    <x v="42"/>
    <s v="LT"/>
    <n v="960895.42409999995"/>
    <n v="38708"/>
  </r>
  <r>
    <x v="11"/>
    <x v="11"/>
    <x v="43"/>
    <s v="EG"/>
    <n v="1801001.09745"/>
    <n v="61529"/>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6" firstHeaderRow="0" firstDataRow="1" firstDataCol="1" rowPageCount="1" colPageCount="1"/>
  <pivotFields count="6">
    <pivotField axis="axisRow" showAll="0">
      <items count="14">
        <item x="0"/>
        <item x="1"/>
        <item x="2"/>
        <item x="3"/>
        <item x="4"/>
        <item x="5"/>
        <item x="6"/>
        <item x="7"/>
        <item x="8"/>
        <item x="9"/>
        <item x="10"/>
        <item h="1" x="12"/>
        <item x="11"/>
        <item t="default"/>
      </items>
    </pivotField>
    <pivotField showAll="0"/>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2">
    <i>
      <x/>
    </i>
    <i>
      <x v="1"/>
    </i>
    <i>
      <x v="2"/>
    </i>
    <i>
      <x v="3"/>
    </i>
    <i>
      <x v="4"/>
    </i>
    <i>
      <x v="5"/>
    </i>
    <i>
      <x v="6"/>
    </i>
    <i>
      <x v="7"/>
    </i>
    <i>
      <x v="8"/>
    </i>
    <i>
      <x v="9"/>
    </i>
    <i>
      <x v="10"/>
    </i>
    <i>
      <x v="12"/>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6"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G10" sqref="G10"/>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t="s">
        <v>95</v>
      </c>
      <c r="H2" s="13" t="s">
        <v>95</v>
      </c>
    </row>
    <row r="3" spans="2:8" x14ac:dyDescent="0.25">
      <c r="B3" s="4" t="s">
        <v>97</v>
      </c>
      <c r="C3" s="7">
        <v>44609</v>
      </c>
      <c r="D3" s="6" t="s">
        <v>98</v>
      </c>
      <c r="E3" s="17" t="s">
        <v>95</v>
      </c>
      <c r="F3" s="13" t="s">
        <v>95</v>
      </c>
      <c r="G3" s="13" t="s">
        <v>95</v>
      </c>
    </row>
    <row r="4" spans="2:8" x14ac:dyDescent="0.25">
      <c r="B4" s="4" t="s">
        <v>99</v>
      </c>
      <c r="C4" s="7">
        <v>40179</v>
      </c>
      <c r="D4" s="6"/>
      <c r="E4" s="17"/>
    </row>
    <row r="5" spans="2:8" x14ac:dyDescent="0.25">
      <c r="B5" s="8" t="s">
        <v>100</v>
      </c>
      <c r="C5" s="7">
        <v>44561</v>
      </c>
      <c r="D5" s="6"/>
      <c r="E5" s="17"/>
    </row>
    <row r="6" spans="2:8" x14ac:dyDescent="0.25">
      <c r="B6" s="8" t="s">
        <v>101</v>
      </c>
      <c r="C6" s="5" t="s">
        <v>102</v>
      </c>
      <c r="D6" s="6"/>
      <c r="E6" s="17"/>
      <c r="G6" s="13" t="s">
        <v>95</v>
      </c>
    </row>
    <row r="7" spans="2:8" ht="15.75" thickBot="1" x14ac:dyDescent="0.3">
      <c r="E7" s="17"/>
    </row>
    <row r="8" spans="2:8" x14ac:dyDescent="0.25">
      <c r="B8" s="9" t="s">
        <v>95</v>
      </c>
      <c r="C8" s="9" t="s">
        <v>95</v>
      </c>
      <c r="D8" s="9" t="s">
        <v>103</v>
      </c>
      <c r="E8" s="17"/>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210"/>
  <sheetViews>
    <sheetView topLeftCell="A6181" zoomScale="85" zoomScaleNormal="85" workbookViewId="0">
      <selection activeCell="A2" sqref="A2:F6210"/>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2132705.2050000001</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1476013.59</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1134879.959</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2543229.821</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692663.71200000006</v>
      </c>
      <c r="F5305">
        <v>30163</v>
      </c>
    </row>
    <row r="5306" spans="1:6" x14ac:dyDescent="0.25">
      <c r="A5306">
        <v>2020</v>
      </c>
      <c r="B5306">
        <v>3</v>
      </c>
      <c r="C5306" t="s">
        <v>93</v>
      </c>
      <c r="D5306" t="s">
        <v>94</v>
      </c>
      <c r="E5306" s="26">
        <v>1976928.5390000001</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561536.26699999999</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443965.42700000003</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614298.23400000005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1118889.4709999999</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555527.45700000005</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798283.07499999995</v>
      </c>
      <c r="F5564">
        <v>37256</v>
      </c>
    </row>
    <row r="5565" spans="1:6" x14ac:dyDescent="0.25">
      <c r="A5565">
        <v>2020</v>
      </c>
      <c r="B5565">
        <v>9</v>
      </c>
      <c r="C5565" t="s">
        <v>93</v>
      </c>
      <c r="D5565" t="s">
        <v>94</v>
      </c>
      <c r="E5565" s="26">
        <v>1126704.939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81050.898000000001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1014304.169</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897494.43200000003</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994319.56400000001</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981453.74195000005</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61859.86735</v>
      </c>
      <c r="F5714">
        <v>2462</v>
      </c>
    </row>
    <row r="5715" spans="1:6" x14ac:dyDescent="0.25">
      <c r="A5715">
        <v>2021</v>
      </c>
      <c r="B5715">
        <v>1</v>
      </c>
      <c r="C5715" t="s">
        <v>58</v>
      </c>
      <c r="D5715" t="s">
        <v>59</v>
      </c>
      <c r="E5715" s="26">
        <v>277629.06349999999</v>
      </c>
      <c r="F5715">
        <v>18185</v>
      </c>
    </row>
    <row r="5716" spans="1:6" x14ac:dyDescent="0.25">
      <c r="A5716">
        <v>2021</v>
      </c>
      <c r="B5716">
        <v>1</v>
      </c>
      <c r="C5716" t="s">
        <v>121</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521010.04345</v>
      </c>
      <c r="F5724">
        <v>9893</v>
      </c>
    </row>
    <row r="5725" spans="1:6" x14ac:dyDescent="0.25">
      <c r="A5725">
        <v>2021</v>
      </c>
      <c r="B5725">
        <v>1</v>
      </c>
      <c r="C5725" t="s">
        <v>122</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91</v>
      </c>
      <c r="D5736" t="s">
        <v>92</v>
      </c>
      <c r="E5736" s="26">
        <v>594242.66295000003</v>
      </c>
      <c r="F5736">
        <v>23480</v>
      </c>
    </row>
    <row r="5737" spans="1:6" x14ac:dyDescent="0.25">
      <c r="A5737">
        <v>2021</v>
      </c>
      <c r="B5737">
        <v>1</v>
      </c>
      <c r="C5737" t="s">
        <v>93</v>
      </c>
      <c r="D5737" t="s">
        <v>94</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868484.11765000003</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121</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443214.54084999999</v>
      </c>
      <c r="F5767">
        <v>7743</v>
      </c>
    </row>
    <row r="5768" spans="1:6" x14ac:dyDescent="0.25">
      <c r="A5768">
        <v>2021</v>
      </c>
      <c r="B5768">
        <v>2</v>
      </c>
      <c r="C5768" t="s">
        <v>122</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91</v>
      </c>
      <c r="D5779" t="s">
        <v>92</v>
      </c>
      <c r="E5779" s="26">
        <v>542824.81165000005</v>
      </c>
      <c r="F5779">
        <v>22728</v>
      </c>
    </row>
    <row r="5780" spans="1:6" x14ac:dyDescent="0.25">
      <c r="A5780">
        <v>2021</v>
      </c>
      <c r="B5780">
        <v>2</v>
      </c>
      <c r="C5780" t="s">
        <v>93</v>
      </c>
      <c r="D5780" t="s">
        <v>94</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682916.72464999999</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121</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499383.25095000002</v>
      </c>
      <c r="F5810">
        <v>10446</v>
      </c>
    </row>
    <row r="5811" spans="1:6" x14ac:dyDescent="0.25">
      <c r="A5811">
        <v>2021</v>
      </c>
      <c r="B5811">
        <v>3</v>
      </c>
      <c r="C5811" t="s">
        <v>122</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91</v>
      </c>
      <c r="D5822" t="s">
        <v>92</v>
      </c>
      <c r="E5822" s="26">
        <v>685150.43405000004</v>
      </c>
      <c r="F5822">
        <v>29083</v>
      </c>
    </row>
    <row r="5823" spans="1:6" x14ac:dyDescent="0.25">
      <c r="A5823">
        <v>2021</v>
      </c>
      <c r="B5823">
        <v>3</v>
      </c>
      <c r="C5823" t="s">
        <v>93</v>
      </c>
      <c r="D5823" t="s">
        <v>94</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8368.3189000000002</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121</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504600.57445000001</v>
      </c>
      <c r="F5853">
        <v>11462</v>
      </c>
    </row>
    <row r="5854" spans="1:6" x14ac:dyDescent="0.25">
      <c r="A5854">
        <v>2021</v>
      </c>
      <c r="B5854">
        <v>4</v>
      </c>
      <c r="C5854" t="s">
        <v>122</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74013.036600000007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91</v>
      </c>
      <c r="D5865" t="s">
        <v>92</v>
      </c>
      <c r="E5865" s="26">
        <v>711918.89205000002</v>
      </c>
      <c r="F5865">
        <v>28740</v>
      </c>
    </row>
    <row r="5866" spans="1:6" x14ac:dyDescent="0.25">
      <c r="A5866">
        <v>2021</v>
      </c>
      <c r="B5866">
        <v>4</v>
      </c>
      <c r="C5866" t="s">
        <v>93</v>
      </c>
      <c r="D5866" t="s">
        <v>94</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121</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531814.68680000002</v>
      </c>
      <c r="F5896">
        <v>12484</v>
      </c>
    </row>
    <row r="5897" spans="1:6" x14ac:dyDescent="0.25">
      <c r="A5897">
        <v>2021</v>
      </c>
      <c r="B5897">
        <v>5</v>
      </c>
      <c r="C5897" t="s">
        <v>122</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88113.891250000001</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91</v>
      </c>
      <c r="D5908" t="s">
        <v>92</v>
      </c>
      <c r="E5908" s="26">
        <v>677552.58145000006</v>
      </c>
      <c r="F5908">
        <v>25564</v>
      </c>
    </row>
    <row r="5909" spans="1:6" x14ac:dyDescent="0.25">
      <c r="A5909">
        <v>2021</v>
      </c>
      <c r="B5909">
        <v>5</v>
      </c>
      <c r="C5909" t="s">
        <v>93</v>
      </c>
      <c r="D5909" t="s">
        <v>94</v>
      </c>
      <c r="E5909" s="26">
        <v>809440.49124999996</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898739.84180000005</v>
      </c>
      <c r="F5923">
        <v>53628</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121</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8491.1126000000004</v>
      </c>
      <c r="F5938">
        <v>938</v>
      </c>
    </row>
    <row r="5939" spans="1:6" x14ac:dyDescent="0.25">
      <c r="A5939">
        <v>2021</v>
      </c>
      <c r="B5939">
        <v>6</v>
      </c>
      <c r="C5939" t="s">
        <v>12</v>
      </c>
      <c r="D5939" t="s">
        <v>13</v>
      </c>
      <c r="E5939" s="26">
        <v>561399.17015000002</v>
      </c>
      <c r="F5939">
        <v>15364</v>
      </c>
    </row>
    <row r="5940" spans="1:6" x14ac:dyDescent="0.25">
      <c r="A5940">
        <v>2021</v>
      </c>
      <c r="B5940">
        <v>6</v>
      </c>
      <c r="C5940" t="s">
        <v>122</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160669.52494999999</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83621.630699999994</v>
      </c>
      <c r="F5944">
        <v>6573</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5877.2039500000001</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83696.962700000004</v>
      </c>
      <c r="F5949">
        <v>9349</v>
      </c>
    </row>
    <row r="5950" spans="1:6" x14ac:dyDescent="0.25">
      <c r="A5950">
        <v>2021</v>
      </c>
      <c r="B5950">
        <v>6</v>
      </c>
      <c r="C5950" t="s">
        <v>14</v>
      </c>
      <c r="D5950" t="s">
        <v>7</v>
      </c>
      <c r="E5950" s="26">
        <v>171800.32324999999</v>
      </c>
      <c r="F5950">
        <v>10478</v>
      </c>
    </row>
    <row r="5951" spans="1:6" x14ac:dyDescent="0.25">
      <c r="A5951">
        <v>2021</v>
      </c>
      <c r="B5951">
        <v>6</v>
      </c>
      <c r="C5951" t="s">
        <v>91</v>
      </c>
      <c r="D5951" t="s">
        <v>92</v>
      </c>
      <c r="E5951" s="26">
        <v>933401.16630000004</v>
      </c>
      <c r="F5951">
        <v>42216</v>
      </c>
    </row>
    <row r="5952" spans="1:6" x14ac:dyDescent="0.25">
      <c r="A5952">
        <v>2021</v>
      </c>
      <c r="B5952">
        <v>6</v>
      </c>
      <c r="C5952" t="s">
        <v>93</v>
      </c>
      <c r="D5952" t="s">
        <v>94</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59913.606099999997</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121</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692480.61329999997</v>
      </c>
      <c r="F5982">
        <v>21235</v>
      </c>
    </row>
    <row r="5983" spans="1:6" x14ac:dyDescent="0.25">
      <c r="A5983">
        <v>2021</v>
      </c>
      <c r="B5983">
        <v>7</v>
      </c>
      <c r="C5983" t="s">
        <v>122</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1102732.0649000001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91</v>
      </c>
      <c r="D5994" t="s">
        <v>92</v>
      </c>
      <c r="E5994" s="26">
        <v>1364539.3585000001</v>
      </c>
      <c r="F5994">
        <v>60212</v>
      </c>
    </row>
    <row r="5995" spans="1:6" x14ac:dyDescent="0.25">
      <c r="A5995">
        <v>2021</v>
      </c>
      <c r="B5995">
        <v>7</v>
      </c>
      <c r="C5995" t="s">
        <v>93</v>
      </c>
      <c r="D5995" t="s">
        <v>94</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1347361.6427500001</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121</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727360.02179999999</v>
      </c>
      <c r="F6025">
        <v>23027</v>
      </c>
    </row>
    <row r="6026" spans="1:6" x14ac:dyDescent="0.25">
      <c r="A6026">
        <v>2021</v>
      </c>
      <c r="B6026">
        <v>8</v>
      </c>
      <c r="C6026" t="s">
        <v>122</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1172436.47695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91</v>
      </c>
      <c r="D6037" t="s">
        <v>92</v>
      </c>
      <c r="E6037" s="26">
        <v>1414516.8598499999</v>
      </c>
      <c r="F6037">
        <v>61558</v>
      </c>
    </row>
    <row r="6038" spans="1:6" x14ac:dyDescent="0.25">
      <c r="A6038">
        <v>2021</v>
      </c>
      <c r="B6038">
        <v>8</v>
      </c>
      <c r="C6038" t="s">
        <v>93</v>
      </c>
      <c r="D6038" t="s">
        <v>94</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88822.204150000005</v>
      </c>
      <c r="F6047">
        <v>3546</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511755.408</v>
      </c>
      <c r="F6055">
        <v>31112</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121</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34413.749799999998</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699404.88419999997</v>
      </c>
      <c r="F6068">
        <v>22470</v>
      </c>
    </row>
    <row r="6069" spans="1:6" x14ac:dyDescent="0.25">
      <c r="A6069">
        <v>2021</v>
      </c>
      <c r="B6069">
        <v>9</v>
      </c>
      <c r="C6069" t="s">
        <v>122</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1098940.1605</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91</v>
      </c>
      <c r="D6080" t="s">
        <v>92</v>
      </c>
      <c r="E6080" s="26">
        <v>1300808.44725</v>
      </c>
      <c r="F6080">
        <v>55867</v>
      </c>
    </row>
    <row r="6081" spans="1:6" x14ac:dyDescent="0.25">
      <c r="A6081">
        <v>2021</v>
      </c>
      <c r="B6081">
        <v>9</v>
      </c>
      <c r="C6081" t="s">
        <v>93</v>
      </c>
      <c r="D6081" t="s">
        <v>94</v>
      </c>
      <c r="E6081" s="26">
        <v>1514648.51465</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43293.951099999998</v>
      </c>
      <c r="F6089">
        <v>4639</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1220845.17</v>
      </c>
      <c r="F6095">
        <v>66387</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410562.74680000002</v>
      </c>
      <c r="F6098">
        <v>24492</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157883.92035</v>
      </c>
      <c r="F6101">
        <v>7563</v>
      </c>
    </row>
    <row r="6102" spans="1:6" x14ac:dyDescent="0.25">
      <c r="A6102">
        <v>2021</v>
      </c>
      <c r="B6102">
        <v>10</v>
      </c>
      <c r="C6102" t="s">
        <v>58</v>
      </c>
      <c r="D6102" t="s">
        <v>59</v>
      </c>
      <c r="E6102" s="26">
        <v>770105.37150000001</v>
      </c>
      <c r="F6102">
        <v>55003</v>
      </c>
    </row>
    <row r="6103" spans="1:6" x14ac:dyDescent="0.25">
      <c r="A6103">
        <v>2021</v>
      </c>
      <c r="B6103">
        <v>10</v>
      </c>
      <c r="C6103" t="s">
        <v>121</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14709.9686</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737176.02315000002</v>
      </c>
      <c r="F6111">
        <v>22832</v>
      </c>
    </row>
    <row r="6112" spans="1:6" x14ac:dyDescent="0.25">
      <c r="A6112">
        <v>2021</v>
      </c>
      <c r="B6112">
        <v>10</v>
      </c>
      <c r="C6112" t="s">
        <v>122</v>
      </c>
      <c r="D6112" t="s">
        <v>66</v>
      </c>
      <c r="E6112" s="26">
        <v>9103.0669999999991</v>
      </c>
      <c r="F6112">
        <v>653</v>
      </c>
    </row>
    <row r="6113" spans="1:6" x14ac:dyDescent="0.25">
      <c r="A6113">
        <v>2021</v>
      </c>
      <c r="B6113">
        <v>10</v>
      </c>
      <c r="C6113" t="s">
        <v>74</v>
      </c>
      <c r="D6113" t="s">
        <v>75</v>
      </c>
      <c r="E6113" s="26">
        <v>175831.97985</v>
      </c>
      <c r="F6113">
        <v>26152</v>
      </c>
    </row>
    <row r="6114" spans="1:6" x14ac:dyDescent="0.25">
      <c r="A6114">
        <v>2021</v>
      </c>
      <c r="B6114">
        <v>10</v>
      </c>
      <c r="C6114" t="s">
        <v>76</v>
      </c>
      <c r="D6114" t="s">
        <v>77</v>
      </c>
      <c r="E6114" s="26">
        <v>196649.78875000001</v>
      </c>
      <c r="F6114">
        <v>14553</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1112772.6159999999</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293238.61135000002</v>
      </c>
      <c r="F6122">
        <v>16159</v>
      </c>
    </row>
    <row r="6123" spans="1:6" x14ac:dyDescent="0.25">
      <c r="A6123">
        <v>2021</v>
      </c>
      <c r="B6123">
        <v>10</v>
      </c>
      <c r="C6123" t="s">
        <v>91</v>
      </c>
      <c r="D6123" t="s">
        <v>92</v>
      </c>
      <c r="E6123" s="26">
        <v>1333490.8558</v>
      </c>
      <c r="F6123">
        <v>55487</v>
      </c>
    </row>
    <row r="6124" spans="1:6" x14ac:dyDescent="0.25">
      <c r="A6124">
        <v>2021</v>
      </c>
      <c r="B6124">
        <v>10</v>
      </c>
      <c r="C6124" t="s">
        <v>93</v>
      </c>
      <c r="D6124" t="s">
        <v>94</v>
      </c>
      <c r="E6124" s="26">
        <v>1685896.8832</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405152.09499999997</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1207100.99835</v>
      </c>
      <c r="F6138">
        <v>58177</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1697782.3611999999</v>
      </c>
      <c r="F6140">
        <v>64721</v>
      </c>
    </row>
    <row r="6141" spans="1:6" x14ac:dyDescent="0.25">
      <c r="A6141">
        <v>2021</v>
      </c>
      <c r="B6141">
        <v>11</v>
      </c>
      <c r="C6141" t="s">
        <v>50</v>
      </c>
      <c r="D6141" t="s">
        <v>51</v>
      </c>
      <c r="E6141" s="26">
        <v>140461.4148</v>
      </c>
      <c r="F6141">
        <v>12701</v>
      </c>
    </row>
    <row r="6142" spans="1:6" x14ac:dyDescent="0.25">
      <c r="A6142">
        <v>2021</v>
      </c>
      <c r="B6142">
        <v>11</v>
      </c>
      <c r="C6142" t="s">
        <v>52</v>
      </c>
      <c r="D6142" t="s">
        <v>53</v>
      </c>
      <c r="E6142" s="26">
        <v>58931.599300000002</v>
      </c>
      <c r="F6142">
        <v>3787</v>
      </c>
    </row>
    <row r="6143" spans="1:6" x14ac:dyDescent="0.25">
      <c r="A6143">
        <v>2021</v>
      </c>
      <c r="B6143">
        <v>11</v>
      </c>
      <c r="C6143" t="s">
        <v>54</v>
      </c>
      <c r="D6143" t="s">
        <v>55</v>
      </c>
      <c r="E6143" s="26">
        <v>48372.424950000001</v>
      </c>
      <c r="F6143">
        <v>2565</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681058.21389999997</v>
      </c>
      <c r="F6145">
        <v>48152</v>
      </c>
    </row>
    <row r="6146" spans="1:6" x14ac:dyDescent="0.25">
      <c r="A6146">
        <v>2021</v>
      </c>
      <c r="B6146">
        <v>11</v>
      </c>
      <c r="C6146" t="s">
        <v>121</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11480.243549999999</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672146.25454999995</v>
      </c>
      <c r="F6154">
        <v>19816</v>
      </c>
    </row>
    <row r="6155" spans="1:6" x14ac:dyDescent="0.25">
      <c r="A6155">
        <v>2021</v>
      </c>
      <c r="B6155">
        <v>11</v>
      </c>
      <c r="C6155" t="s">
        <v>122</v>
      </c>
      <c r="D6155" t="s">
        <v>66</v>
      </c>
      <c r="E6155" s="26">
        <v>6887.7071999999998</v>
      </c>
      <c r="F6155">
        <v>540</v>
      </c>
    </row>
    <row r="6156" spans="1:6" x14ac:dyDescent="0.25">
      <c r="A6156">
        <v>2021</v>
      </c>
      <c r="B6156">
        <v>11</v>
      </c>
      <c r="C6156" t="s">
        <v>74</v>
      </c>
      <c r="D6156" t="s">
        <v>75</v>
      </c>
      <c r="E6156" s="26">
        <v>175588.87479999999</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895155.10679999995</v>
      </c>
      <c r="F6163">
        <v>46859</v>
      </c>
    </row>
    <row r="6164" spans="1:6" x14ac:dyDescent="0.25">
      <c r="A6164">
        <v>2021</v>
      </c>
      <c r="B6164">
        <v>11</v>
      </c>
      <c r="C6164" t="s">
        <v>89</v>
      </c>
      <c r="D6164" t="s">
        <v>90</v>
      </c>
      <c r="E6164" s="26">
        <v>142967.58374999999</v>
      </c>
      <c r="F6164">
        <v>13954</v>
      </c>
    </row>
    <row r="6165" spans="1:6" x14ac:dyDescent="0.25">
      <c r="A6165">
        <v>2021</v>
      </c>
      <c r="B6165">
        <v>11</v>
      </c>
      <c r="C6165" t="s">
        <v>14</v>
      </c>
      <c r="D6165" t="s">
        <v>7</v>
      </c>
      <c r="E6165" s="26">
        <v>258229.14290000001</v>
      </c>
      <c r="F6165">
        <v>13023</v>
      </c>
    </row>
    <row r="6166" spans="1:6" x14ac:dyDescent="0.25">
      <c r="A6166">
        <v>2021</v>
      </c>
      <c r="B6166">
        <v>11</v>
      </c>
      <c r="C6166" t="s">
        <v>91</v>
      </c>
      <c r="D6166" t="s">
        <v>92</v>
      </c>
      <c r="E6166" s="26">
        <v>978649.83404999995</v>
      </c>
      <c r="F6166">
        <v>41008</v>
      </c>
    </row>
    <row r="6167" spans="1:6" x14ac:dyDescent="0.25">
      <c r="A6167">
        <v>2021</v>
      </c>
      <c r="B6167">
        <v>11</v>
      </c>
      <c r="C6167" t="s">
        <v>93</v>
      </c>
      <c r="D6167" t="s">
        <v>94</v>
      </c>
      <c r="E6167" s="26">
        <v>1600785.6749</v>
      </c>
      <c r="F6167">
        <v>60060</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143288.1586</v>
      </c>
      <c r="F6170">
        <v>8883</v>
      </c>
    </row>
    <row r="6171" spans="1:6" x14ac:dyDescent="0.25">
      <c r="A6171">
        <v>2021</v>
      </c>
      <c r="B6171">
        <v>12</v>
      </c>
      <c r="C6171" t="s">
        <v>3</v>
      </c>
      <c r="D6171" t="s">
        <v>4</v>
      </c>
      <c r="E6171" s="26">
        <v>409147.9449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16594.790099999998</v>
      </c>
      <c r="F6175">
        <v>2290</v>
      </c>
    </row>
    <row r="6176" spans="1:6" x14ac:dyDescent="0.25">
      <c r="A6176">
        <v>2021</v>
      </c>
      <c r="B6176">
        <v>12</v>
      </c>
      <c r="C6176" t="s">
        <v>38</v>
      </c>
      <c r="D6176" t="s">
        <v>39</v>
      </c>
      <c r="E6176" s="26">
        <v>44700.975899999998</v>
      </c>
      <c r="F6176">
        <v>2168</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156712.39934999999</v>
      </c>
      <c r="F6180">
        <v>8019</v>
      </c>
    </row>
    <row r="6181" spans="1:6" x14ac:dyDescent="0.25">
      <c r="A6181">
        <v>2021</v>
      </c>
      <c r="B6181">
        <v>12</v>
      </c>
      <c r="C6181" t="s">
        <v>5</v>
      </c>
      <c r="D6181" t="s">
        <v>6</v>
      </c>
      <c r="E6181" s="26">
        <v>1306201.8819500001</v>
      </c>
      <c r="F6181">
        <v>58478</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1752922.3415000001</v>
      </c>
      <c r="F6183">
        <v>60016</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50090.102800000001</v>
      </c>
      <c r="F6186">
        <v>2633</v>
      </c>
    </row>
    <row r="6187" spans="1:6" x14ac:dyDescent="0.25">
      <c r="A6187">
        <v>2021</v>
      </c>
      <c r="B6187">
        <v>12</v>
      </c>
      <c r="C6187" t="s">
        <v>56</v>
      </c>
      <c r="D6187" t="s">
        <v>57</v>
      </c>
      <c r="E6187" s="26">
        <v>161477.79749999999</v>
      </c>
      <c r="F6187">
        <v>8271</v>
      </c>
    </row>
    <row r="6188" spans="1:6" x14ac:dyDescent="0.25">
      <c r="A6188">
        <v>2021</v>
      </c>
      <c r="B6188">
        <v>12</v>
      </c>
      <c r="C6188" t="s">
        <v>58</v>
      </c>
      <c r="D6188" t="s">
        <v>59</v>
      </c>
      <c r="E6188" s="26">
        <v>731759.94609999994</v>
      </c>
      <c r="F6188">
        <v>49401</v>
      </c>
    </row>
    <row r="6189" spans="1:6" x14ac:dyDescent="0.25">
      <c r="A6189">
        <v>2021</v>
      </c>
      <c r="B6189">
        <v>12</v>
      </c>
      <c r="C6189" t="s">
        <v>121</v>
      </c>
      <c r="D6189" t="s">
        <v>60</v>
      </c>
      <c r="E6189" s="26">
        <v>220.03380000000001</v>
      </c>
      <c r="F6189">
        <v>51</v>
      </c>
    </row>
    <row r="6190" spans="1:6" x14ac:dyDescent="0.25">
      <c r="A6190">
        <v>2021</v>
      </c>
      <c r="B6190">
        <v>12</v>
      </c>
      <c r="C6190" t="s">
        <v>61</v>
      </c>
      <c r="D6190" t="s">
        <v>62</v>
      </c>
      <c r="E6190" s="26">
        <v>32178.24955</v>
      </c>
      <c r="F6190">
        <v>2330</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13223.19225</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695453.88540000003</v>
      </c>
      <c r="F6197">
        <v>19850</v>
      </c>
    </row>
    <row r="6198" spans="1:6" x14ac:dyDescent="0.25">
      <c r="A6198">
        <v>2021</v>
      </c>
      <c r="B6198">
        <v>12</v>
      </c>
      <c r="C6198" t="s">
        <v>122</v>
      </c>
      <c r="D6198" t="s">
        <v>66</v>
      </c>
      <c r="E6198" s="26">
        <v>8872.1923499999994</v>
      </c>
      <c r="F6198">
        <v>645</v>
      </c>
    </row>
    <row r="6199" spans="1:6" x14ac:dyDescent="0.25">
      <c r="A6199">
        <v>2021</v>
      </c>
      <c r="B6199">
        <v>12</v>
      </c>
      <c r="C6199" t="s">
        <v>74</v>
      </c>
      <c r="D6199" t="s">
        <v>75</v>
      </c>
      <c r="E6199" s="26">
        <v>175801.45009999999</v>
      </c>
      <c r="F6199">
        <v>25173</v>
      </c>
    </row>
    <row r="6200" spans="1:6" x14ac:dyDescent="0.25">
      <c r="A6200">
        <v>2021</v>
      </c>
      <c r="B6200">
        <v>12</v>
      </c>
      <c r="C6200" t="s">
        <v>76</v>
      </c>
      <c r="D6200" t="s">
        <v>77</v>
      </c>
      <c r="E6200" s="26">
        <v>192454.30605000001</v>
      </c>
      <c r="F6200">
        <v>13819</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27084.423650000001</v>
      </c>
      <c r="F6203">
        <v>2301</v>
      </c>
    </row>
    <row r="6204" spans="1:6" x14ac:dyDescent="0.25">
      <c r="A6204">
        <v>2021</v>
      </c>
      <c r="B6204">
        <v>12</v>
      </c>
      <c r="C6204" t="s">
        <v>83</v>
      </c>
      <c r="D6204" t="s">
        <v>84</v>
      </c>
      <c r="E6204" s="26">
        <v>7504.5243</v>
      </c>
      <c r="F6204">
        <v>809</v>
      </c>
    </row>
    <row r="6205" spans="1:6" x14ac:dyDescent="0.25">
      <c r="A6205">
        <v>2021</v>
      </c>
      <c r="B6205">
        <v>12</v>
      </c>
      <c r="C6205" t="s">
        <v>85</v>
      </c>
      <c r="D6205" t="s">
        <v>86</v>
      </c>
      <c r="E6205" s="26">
        <v>4953.4466000000002</v>
      </c>
      <c r="F6205">
        <v>700</v>
      </c>
    </row>
    <row r="6206" spans="1:6" x14ac:dyDescent="0.25">
      <c r="A6206">
        <v>2021</v>
      </c>
      <c r="B6206">
        <v>12</v>
      </c>
      <c r="C6206" t="s">
        <v>87</v>
      </c>
      <c r="D6206" t="s">
        <v>88</v>
      </c>
      <c r="E6206" s="26">
        <v>967853.95515000005</v>
      </c>
      <c r="F6206">
        <v>47780</v>
      </c>
    </row>
    <row r="6207" spans="1:6" x14ac:dyDescent="0.25">
      <c r="A6207">
        <v>2021</v>
      </c>
      <c r="B6207">
        <v>12</v>
      </c>
      <c r="C6207" t="s">
        <v>89</v>
      </c>
      <c r="D6207" t="s">
        <v>90</v>
      </c>
      <c r="E6207" s="26">
        <v>161424.66649999999</v>
      </c>
      <c r="F6207">
        <v>13620</v>
      </c>
    </row>
    <row r="6208" spans="1:6" x14ac:dyDescent="0.25">
      <c r="A6208">
        <v>2021</v>
      </c>
      <c r="B6208">
        <v>12</v>
      </c>
      <c r="C6208" t="s">
        <v>14</v>
      </c>
      <c r="D6208" t="s">
        <v>7</v>
      </c>
      <c r="E6208" s="26">
        <v>291380.18449999997</v>
      </c>
      <c r="F6208">
        <v>14428</v>
      </c>
    </row>
    <row r="6209" spans="1:6" x14ac:dyDescent="0.25">
      <c r="A6209">
        <v>2021</v>
      </c>
      <c r="B6209">
        <v>12</v>
      </c>
      <c r="C6209" t="s">
        <v>91</v>
      </c>
      <c r="D6209" t="s">
        <v>92</v>
      </c>
      <c r="E6209" s="26">
        <v>960895.42409999995</v>
      </c>
      <c r="F6209">
        <v>38708</v>
      </c>
    </row>
    <row r="6210" spans="1:6" x14ac:dyDescent="0.25">
      <c r="A6210">
        <v>2021</v>
      </c>
      <c r="B6210">
        <v>12</v>
      </c>
      <c r="C6210" t="s">
        <v>93</v>
      </c>
      <c r="D6210" t="s">
        <v>94</v>
      </c>
      <c r="E6210" s="26">
        <v>1801001.09745</v>
      </c>
      <c r="F6210">
        <v>61529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workbookViewId="0">
      <selection activeCell="H14" sqref="H14"/>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2742047.6910000001</v>
      </c>
      <c r="E13" s="2">
        <f t="shared" si="0"/>
        <v>4.6036527960835905E-2</v>
      </c>
      <c r="F13" s="2">
        <f t="shared" si="1"/>
        <v>0.10715737226634148</v>
      </c>
    </row>
    <row r="14" spans="2:6" x14ac:dyDescent="0.25">
      <c r="B14" s="15">
        <v>2019</v>
      </c>
      <c r="C14" s="1">
        <v>190007</v>
      </c>
      <c r="D14" s="1">
        <v>3114974.662</v>
      </c>
      <c r="E14" s="2">
        <f t="shared" si="0"/>
        <v>6.8800063000630018E-2</v>
      </c>
      <c r="F14" s="2">
        <f t="shared" si="1"/>
        <v>0.13600309441153335</v>
      </c>
    </row>
    <row r="15" spans="2:6" x14ac:dyDescent="0.25">
      <c r="B15" s="15">
        <v>2020</v>
      </c>
      <c r="C15" s="1">
        <v>82773</v>
      </c>
      <c r="D15" s="1">
        <v>1075664.6850000001</v>
      </c>
      <c r="E15" s="2">
        <f t="shared" ref="E15:E16" si="2">C15/C14-1</f>
        <v>-0.56436868115385219</v>
      </c>
      <c r="F15" s="2">
        <f t="shared" ref="F15" si="3">D15/D14-1</f>
        <v>-0.65467947520659475</v>
      </c>
    </row>
    <row r="16" spans="2:6" x14ac:dyDescent="0.25">
      <c r="B16" s="15">
        <v>2021</v>
      </c>
      <c r="C16" s="1">
        <v>94450</v>
      </c>
      <c r="D16" s="1">
        <v>1265444.9190499999</v>
      </c>
      <c r="E16" s="2">
        <f t="shared" si="2"/>
        <v>0.14107257197395295</v>
      </c>
      <c r="F16" s="2">
        <f>D16/D15-1</f>
        <v>0.17643066347390568</v>
      </c>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E15" sqref="E15"/>
    </sheetView>
  </sheetViews>
  <sheetFormatPr defaultRowHeight="15" x14ac:dyDescent="0.25"/>
  <cols>
    <col min="1" max="1" width="9.140625" style="13"/>
    <col min="2" max="2" width="27.85546875" style="13" customWidth="1"/>
    <col min="3" max="8" width="17.28515625" style="13" bestFit="1"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46703.998299999999</v>
      </c>
      <c r="I7" s="27">
        <f>E7/D7-1</f>
        <v>-0.76270377191187499</v>
      </c>
      <c r="J7" s="27">
        <f>H7/G7-1</f>
        <v>-0.80038377016559847</v>
      </c>
    </row>
    <row r="8" spans="2:10" x14ac:dyDescent="0.25">
      <c r="B8">
        <v>2</v>
      </c>
      <c r="C8" s="1">
        <v>13581</v>
      </c>
      <c r="D8" s="1">
        <v>14469</v>
      </c>
      <c r="E8" s="1">
        <v>3473</v>
      </c>
      <c r="F8" s="1">
        <v>206375.774</v>
      </c>
      <c r="G8" s="1">
        <v>216859.36</v>
      </c>
      <c r="H8" s="1">
        <v>38915.841950000002</v>
      </c>
      <c r="I8" s="27">
        <f>E8/D8-1</f>
        <v>-0.75996959015826937</v>
      </c>
      <c r="J8" s="27">
        <f>H8/G8-1</f>
        <v>-0.82054801807955169</v>
      </c>
    </row>
    <row r="9" spans="2:10" x14ac:dyDescent="0.25">
      <c r="B9">
        <v>3</v>
      </c>
      <c r="C9" s="1">
        <v>15809</v>
      </c>
      <c r="D9" s="1">
        <v>8078</v>
      </c>
      <c r="E9" s="1">
        <v>4328</v>
      </c>
      <c r="F9" s="1">
        <v>257129.45800000001</v>
      </c>
      <c r="G9" s="1">
        <v>131019.67</v>
      </c>
      <c r="H9" s="1">
        <v>49806.616000000002</v>
      </c>
      <c r="I9" s="27">
        <f t="shared" ref="I9:I10" si="0">E9/D9-1</f>
        <v>-0.46422381777667743</v>
      </c>
      <c r="J9" s="27">
        <f t="shared" ref="J9:J10" si="1">H9/G9-1</f>
        <v>-0.6198539043793958</v>
      </c>
    </row>
    <row r="10" spans="2:10" x14ac:dyDescent="0.25">
      <c r="B10">
        <v>4</v>
      </c>
      <c r="C10" s="1">
        <v>15677</v>
      </c>
      <c r="D10" s="1">
        <v>1126</v>
      </c>
      <c r="E10" s="1">
        <v>4941</v>
      </c>
      <c r="F10" s="1">
        <v>273207.29300000001</v>
      </c>
      <c r="G10" s="1">
        <v>23987.722000000002</v>
      </c>
      <c r="H10" s="1">
        <v>67376.240699999995</v>
      </c>
      <c r="I10" s="27">
        <f t="shared" si="0"/>
        <v>3.3880994671403197</v>
      </c>
      <c r="J10" s="27">
        <f t="shared" si="1"/>
        <v>1.8087802876821728</v>
      </c>
    </row>
    <row r="11" spans="2:10" x14ac:dyDescent="0.25">
      <c r="B11">
        <v>5</v>
      </c>
      <c r="C11" s="1">
        <v>16110</v>
      </c>
      <c r="D11" s="1">
        <v>1870</v>
      </c>
      <c r="E11" s="1">
        <v>5722</v>
      </c>
      <c r="F11" s="1">
        <v>279786.79200000002</v>
      </c>
      <c r="G11" s="1">
        <v>28699.167000000001</v>
      </c>
      <c r="H11" s="1">
        <v>73847.837799999994</v>
      </c>
      <c r="I11" s="27">
        <f t="shared" ref="I11:I16" si="2">E11/D11-1</f>
        <v>2.0598930481283424</v>
      </c>
      <c r="J11" s="27">
        <f t="shared" ref="J11:J16" si="3">H11/G11-1</f>
        <v>1.5731700784207425</v>
      </c>
    </row>
    <row r="12" spans="2:10" x14ac:dyDescent="0.25">
      <c r="B12">
        <v>6</v>
      </c>
      <c r="C12" s="1">
        <v>17209</v>
      </c>
      <c r="D12" s="1">
        <v>3601</v>
      </c>
      <c r="E12" s="1">
        <v>7838</v>
      </c>
      <c r="F12" s="1">
        <v>283119.52899999998</v>
      </c>
      <c r="G12" s="1">
        <v>28924.839</v>
      </c>
      <c r="H12" s="1">
        <v>92673.803100000005</v>
      </c>
      <c r="I12" s="27">
        <f t="shared" si="2"/>
        <v>1.1766176062204945</v>
      </c>
      <c r="J12" s="27">
        <f t="shared" si="3"/>
        <v>2.2039522536322504</v>
      </c>
    </row>
    <row r="13" spans="2:10" x14ac:dyDescent="0.25">
      <c r="B13">
        <v>7</v>
      </c>
      <c r="C13" s="1">
        <v>17614</v>
      </c>
      <c r="D13" s="1">
        <v>7366</v>
      </c>
      <c r="E13" s="1">
        <v>11113</v>
      </c>
      <c r="F13" s="1">
        <v>294988.07799999998</v>
      </c>
      <c r="G13" s="1">
        <v>73845.038</v>
      </c>
      <c r="H13" s="1">
        <v>148385.90805</v>
      </c>
      <c r="I13" s="27">
        <f t="shared" si="2"/>
        <v>0.50868856910127613</v>
      </c>
      <c r="J13" s="27">
        <f t="shared" si="3"/>
        <v>1.0094228680605459</v>
      </c>
    </row>
    <row r="14" spans="2:10" x14ac:dyDescent="0.25">
      <c r="B14">
        <v>8</v>
      </c>
      <c r="C14" s="1">
        <v>17478</v>
      </c>
      <c r="D14" s="1">
        <v>8721</v>
      </c>
      <c r="E14" s="1">
        <v>12008</v>
      </c>
      <c r="F14" s="1">
        <v>289426.64</v>
      </c>
      <c r="G14" s="1">
        <v>92872.198000000004</v>
      </c>
      <c r="H14" s="1">
        <v>158752.36235000001</v>
      </c>
      <c r="I14" s="27">
        <f t="shared" si="2"/>
        <v>0.37690631808278874</v>
      </c>
      <c r="J14" s="27">
        <f t="shared" si="3"/>
        <v>0.70936368222920709</v>
      </c>
    </row>
    <row r="15" spans="2:10" x14ac:dyDescent="0.25">
      <c r="B15">
        <v>9</v>
      </c>
      <c r="C15" s="1">
        <v>17166</v>
      </c>
      <c r="D15" s="1">
        <v>8289</v>
      </c>
      <c r="E15" s="1">
        <v>11822</v>
      </c>
      <c r="F15" s="1">
        <v>276152.01799999998</v>
      </c>
      <c r="G15" s="1">
        <v>82021.263000000006</v>
      </c>
      <c r="H15" s="1">
        <v>150117.23314999999</v>
      </c>
      <c r="I15" s="27">
        <f t="shared" si="2"/>
        <v>0.42622753046205819</v>
      </c>
      <c r="J15" s="27">
        <f t="shared" si="3"/>
        <v>0.83022337939370638</v>
      </c>
    </row>
    <row r="16" spans="2:10" x14ac:dyDescent="0.25">
      <c r="B16">
        <v>10</v>
      </c>
      <c r="C16" s="1">
        <v>16708</v>
      </c>
      <c r="D16" s="1">
        <v>6617</v>
      </c>
      <c r="E16" s="1">
        <v>11322</v>
      </c>
      <c r="F16" s="1">
        <v>268457.72700000001</v>
      </c>
      <c r="G16" s="1">
        <v>67225.114000000001</v>
      </c>
      <c r="H16" s="1">
        <v>155965.15015</v>
      </c>
      <c r="I16" s="27">
        <f t="shared" si="2"/>
        <v>0.71104730240290159</v>
      </c>
      <c r="J16" s="27">
        <f t="shared" si="3"/>
        <v>1.3200429254757382</v>
      </c>
    </row>
    <row r="17" spans="2:10" x14ac:dyDescent="0.25">
      <c r="B17">
        <v>11</v>
      </c>
      <c r="C17" s="1">
        <v>14253</v>
      </c>
      <c r="D17" s="1">
        <v>4032</v>
      </c>
      <c r="E17" s="1">
        <v>9521</v>
      </c>
      <c r="F17" s="1">
        <v>227721.092</v>
      </c>
      <c r="G17" s="1">
        <v>47057.576999999997</v>
      </c>
      <c r="H17" s="1">
        <v>139611.7689</v>
      </c>
      <c r="I17" s="27">
        <f>E17/D17-1</f>
        <v>1.361359126984127</v>
      </c>
      <c r="J17" s="27">
        <f>H17/G17-1</f>
        <v>1.96682867670811</v>
      </c>
    </row>
    <row r="18" spans="2:10" x14ac:dyDescent="0.25">
      <c r="B18">
        <v>12</v>
      </c>
      <c r="C18" s="1">
        <v>14654</v>
      </c>
      <c r="D18" s="1">
        <v>3943</v>
      </c>
      <c r="E18" s="1">
        <v>8883</v>
      </c>
      <c r="F18" s="1">
        <v>239107.128</v>
      </c>
      <c r="G18" s="1">
        <v>49183.794000000002</v>
      </c>
      <c r="H18" s="1">
        <v>143288.1586</v>
      </c>
      <c r="I18" s="27">
        <f>E18/D18-1</f>
        <v>1.2528531574942936</v>
      </c>
      <c r="J18" s="27">
        <f>H18/G18-1</f>
        <v>1.9133205665264454</v>
      </c>
    </row>
    <row r="19" spans="2:10" x14ac:dyDescent="0.25">
      <c r="B19" t="s">
        <v>118</v>
      </c>
      <c r="C19" s="1">
        <v>190007</v>
      </c>
      <c r="D19" s="1">
        <v>82773</v>
      </c>
      <c r="E19" s="1">
        <v>94450</v>
      </c>
      <c r="F19" s="1">
        <v>3114974.6620000005</v>
      </c>
      <c r="G19" s="1">
        <v>1075664.6850000001</v>
      </c>
      <c r="H19" s="1">
        <v>1265444.9190499999</v>
      </c>
      <c r="I19" s="27">
        <f>SUM(E$7:E18)/SUM(D$7:D18)-1</f>
        <v>0.14107257197395295</v>
      </c>
      <c r="J19" s="27">
        <f>SUM(H$7:H18)/SUM(G$7:G18)-1</f>
        <v>0.17643066347390568</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2022-02-Release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2021-12-CO2_emissions_by_state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0e3ab0d1b532371879195ec6f89b4585">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e5325ad2dee4509368c6a9497db316f9"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purl.org/dc/terms/"/>
    <ds:schemaRef ds:uri="http://schemas.microsoft.com/office/infopath/2007/PartnerControls"/>
    <ds:schemaRef ds:uri="http://schemas.microsoft.com/office/2006/metadata/properties"/>
    <ds:schemaRef ds:uri="http://schemas.microsoft.com/office/2006/documentManagement/types"/>
    <ds:schemaRef ds:uri="http://schemas.microsoft.com/sharepoint/v3"/>
    <ds:schemaRef ds:uri="http://purl.org/dc/elements/1.1/"/>
    <ds:schemaRef ds:uri="f9f1d9cb-309a-4e68-879c-7a2b801f76d3"/>
    <ds:schemaRef ds:uri="http://schemas.openxmlformats.org/package/2006/metadata/core-properties"/>
    <ds:schemaRef ds:uri="19de0554-a178-485f-ab0e-69ba2ad77b28"/>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749363EF-C5DA-49E3-A919-22A528D3F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2021-12-CO2_emissions_by_state</dc:title>
  <dc:creator>DE BRABANTER Nicolas</dc:creator>
  <cp:keywords/>
  <cp:lastModifiedBy>HEGENDORFER Holger</cp:lastModifiedBy>
  <dcterms:created xsi:type="dcterms:W3CDTF">2020-05-06T13:42:59Z</dcterms:created>
  <dcterms:modified xsi:type="dcterms:W3CDTF">2022-02-15T11:59:01Z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