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M:\PFR\FNI\STATFOR\Doc\679 Data Snapshots____\EDS5 210223 Pax as Cargo\"/>
    </mc:Choice>
  </mc:AlternateContent>
  <bookViews>
    <workbookView xWindow="480" yWindow="105" windowWidth="17100" windowHeight="9855" tabRatio="744"/>
  </bookViews>
  <sheets>
    <sheet name="Intro" sheetId="16" r:id="rId1"/>
    <sheet name="Summary" sheetId="4" r:id="rId2"/>
  </sheets>
  <definedNames>
    <definedName name="ALLMS">#REF!</definedName>
    <definedName name="SPECIFICCARGO">#REF!</definedName>
  </definedNames>
  <calcPr calcId="162913"/>
</workbook>
</file>

<file path=xl/calcChain.xml><?xml version="1.0" encoding="utf-8"?>
<calcChain xmlns="http://schemas.openxmlformats.org/spreadsheetml/2006/main">
  <c r="N2" i="4" l="1"/>
  <c r="M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 i="4"/>
  <c r="I345" i="4" l="1"/>
  <c r="L345" i="4"/>
  <c r="I343" i="4"/>
  <c r="L343" i="4"/>
  <c r="L344" i="4"/>
  <c r="I336" i="4"/>
  <c r="L337" i="4"/>
  <c r="I338" i="4"/>
  <c r="I339" i="4"/>
  <c r="L339" i="4"/>
  <c r="I340" i="4"/>
  <c r="L341" i="4"/>
  <c r="I341" i="4"/>
  <c r="I342" i="4"/>
  <c r="I326" i="4"/>
  <c r="I328" i="4"/>
  <c r="I330" i="4"/>
  <c r="I331" i="4"/>
  <c r="L331" i="4"/>
  <c r="I332" i="4"/>
  <c r="L332" i="4"/>
  <c r="I333" i="4"/>
  <c r="I334" i="4"/>
  <c r="L335" i="4"/>
  <c r="I309" i="4"/>
  <c r="L310" i="4"/>
  <c r="I311" i="4"/>
  <c r="L311" i="4"/>
  <c r="L312" i="4"/>
  <c r="I313" i="4"/>
  <c r="L314" i="4"/>
  <c r="I315" i="4"/>
  <c r="L316" i="4"/>
  <c r="I317" i="4"/>
  <c r="L318" i="4"/>
  <c r="I319" i="4"/>
  <c r="L320" i="4"/>
  <c r="I321" i="4"/>
  <c r="L322" i="4"/>
  <c r="I323" i="4"/>
  <c r="L323" i="4"/>
  <c r="I325" i="4"/>
  <c r="L317" i="4" l="1"/>
  <c r="L313" i="4"/>
  <c r="L321" i="4"/>
  <c r="L340" i="4"/>
  <c r="L334" i="4"/>
  <c r="I322" i="4"/>
  <c r="I310" i="4"/>
  <c r="L333" i="4"/>
  <c r="I329" i="4"/>
  <c r="I327" i="4"/>
  <c r="L324" i="4"/>
  <c r="I320" i="4"/>
  <c r="I316" i="4"/>
  <c r="I312" i="4"/>
  <c r="L329" i="4"/>
  <c r="L327" i="4"/>
  <c r="I318" i="4"/>
  <c r="I335" i="4"/>
  <c r="I337" i="4"/>
  <c r="I344" i="4"/>
  <c r="I324" i="4"/>
  <c r="I314" i="4"/>
  <c r="I283" i="4"/>
  <c r="I285" i="4"/>
  <c r="I287" i="4"/>
  <c r="I289" i="4"/>
  <c r="L290" i="4"/>
  <c r="I291" i="4"/>
  <c r="L292" i="4"/>
  <c r="I293" i="4"/>
  <c r="I294" i="4"/>
  <c r="L294" i="4"/>
  <c r="I296" i="4"/>
  <c r="I298" i="4"/>
  <c r="I299" i="4"/>
  <c r="I300" i="4"/>
  <c r="I301" i="4"/>
  <c r="I303" i="4"/>
  <c r="I305" i="4"/>
  <c r="I306" i="4"/>
  <c r="I308" i="4"/>
  <c r="L308" i="4"/>
  <c r="I307" i="4" l="1"/>
  <c r="I288" i="4"/>
  <c r="L283" i="4"/>
  <c r="L326" i="4"/>
  <c r="L342" i="4"/>
  <c r="M342" i="4"/>
  <c r="L328" i="4"/>
  <c r="L319" i="4"/>
  <c r="L306" i="4"/>
  <c r="L303" i="4"/>
  <c r="L296" i="4"/>
  <c r="I292" i="4"/>
  <c r="I290" i="4"/>
  <c r="L287" i="4"/>
  <c r="I286" i="4"/>
  <c r="I284" i="4"/>
  <c r="L338" i="4"/>
  <c r="M332" i="4"/>
  <c r="L330" i="4"/>
  <c r="L309" i="4"/>
  <c r="N311" i="4" s="1"/>
  <c r="L325" i="4"/>
  <c r="L305" i="4"/>
  <c r="L299" i="4"/>
  <c r="L315" i="4"/>
  <c r="L336" i="4"/>
  <c r="L289" i="4"/>
  <c r="L285" i="4"/>
  <c r="L288" i="4"/>
  <c r="L307" i="4"/>
  <c r="L300" i="4"/>
  <c r="L298" i="4"/>
  <c r="L284" i="4"/>
  <c r="L304" i="4"/>
  <c r="I304" i="4"/>
  <c r="L301" i="4"/>
  <c r="I297" i="4"/>
  <c r="L297" i="4"/>
  <c r="L302" i="4"/>
  <c r="I302" i="4"/>
  <c r="L295" i="4"/>
  <c r="I295" i="4"/>
  <c r="L286" i="4"/>
  <c r="N327" i="4" l="1"/>
  <c r="M287" i="4"/>
  <c r="M335" i="4"/>
  <c r="M310" i="4"/>
  <c r="M320" i="4"/>
  <c r="M321" i="4"/>
  <c r="M337" i="4"/>
  <c r="M318" i="4"/>
  <c r="M319" i="4"/>
  <c r="N335" i="4"/>
  <c r="N310" i="4"/>
  <c r="M328" i="4"/>
  <c r="M336" i="4"/>
  <c r="M303" i="4"/>
  <c r="M327" i="4"/>
  <c r="M326" i="4"/>
  <c r="M344" i="4"/>
  <c r="M304" i="4"/>
  <c r="M339" i="4"/>
  <c r="N297" i="4"/>
  <c r="M300" i="4"/>
  <c r="M341" i="4"/>
  <c r="N300" i="4"/>
  <c r="N287" i="4"/>
  <c r="M299" i="4"/>
  <c r="M308" i="4"/>
  <c r="N318" i="4"/>
  <c r="N314" i="4"/>
  <c r="N313" i="4"/>
  <c r="N316" i="4"/>
  <c r="N315" i="4"/>
  <c r="N317" i="4"/>
  <c r="M315" i="4"/>
  <c r="N302" i="4"/>
  <c r="N308" i="4"/>
  <c r="M312" i="4"/>
  <c r="M334" i="4"/>
  <c r="M313" i="4"/>
  <c r="N336" i="4"/>
  <c r="M331" i="4"/>
  <c r="M330" i="4"/>
  <c r="N286" i="4"/>
  <c r="N305" i="4"/>
  <c r="N307" i="4"/>
  <c r="M302" i="4"/>
  <c r="M286" i="4"/>
  <c r="N337" i="4"/>
  <c r="N328" i="4"/>
  <c r="N325" i="4"/>
  <c r="N326" i="4"/>
  <c r="N323" i="4"/>
  <c r="N333" i="4"/>
  <c r="N306" i="4"/>
  <c r="N322" i="4"/>
  <c r="N321" i="4"/>
  <c r="N320" i="4"/>
  <c r="N319" i="4"/>
  <c r="M317" i="4"/>
  <c r="N324" i="4"/>
  <c r="N332" i="4"/>
  <c r="M324" i="4"/>
  <c r="N304" i="4"/>
  <c r="N303" i="4"/>
  <c r="M301" i="4"/>
  <c r="M306" i="4"/>
  <c r="N330" i="4"/>
  <c r="M333" i="4"/>
  <c r="M340" i="4"/>
  <c r="N299" i="4"/>
  <c r="N309" i="4"/>
  <c r="M322" i="4"/>
  <c r="M307" i="4"/>
  <c r="M345" i="4"/>
  <c r="M343" i="4"/>
  <c r="N329" i="4"/>
  <c r="M338" i="4"/>
  <c r="M323" i="4"/>
  <c r="N298" i="4"/>
  <c r="N301" i="4"/>
  <c r="M311" i="4"/>
  <c r="M297" i="4"/>
  <c r="M309" i="4"/>
  <c r="N339" i="4"/>
  <c r="N338" i="4"/>
  <c r="N334" i="4"/>
  <c r="M316" i="4"/>
  <c r="N312" i="4"/>
  <c r="N341" i="4"/>
  <c r="N340" i="4"/>
  <c r="N331" i="4"/>
  <c r="M325" i="4"/>
  <c r="N345" i="4"/>
  <c r="N343" i="4"/>
  <c r="N342" i="4"/>
  <c r="N344" i="4"/>
  <c r="M329" i="4"/>
  <c r="M298" i="4"/>
  <c r="M314" i="4"/>
  <c r="M305" i="4"/>
  <c r="L291" i="4"/>
  <c r="M289" i="4"/>
  <c r="L293" i="4"/>
  <c r="M296" i="4"/>
  <c r="I262" i="4"/>
  <c r="I264" i="4"/>
  <c r="I265" i="4"/>
  <c r="I266" i="4"/>
  <c r="I268" i="4"/>
  <c r="I271" i="4"/>
  <c r="I272" i="4"/>
  <c r="I278" i="4"/>
  <c r="I281" i="4"/>
  <c r="I197" i="4"/>
  <c r="I203" i="4"/>
  <c r="I209" i="4"/>
  <c r="I210" i="4"/>
  <c r="I215" i="4"/>
  <c r="I217" i="4"/>
  <c r="I218" i="4"/>
  <c r="I221" i="4"/>
  <c r="I222" i="4"/>
  <c r="I223" i="4"/>
  <c r="I225" i="4"/>
  <c r="I226" i="4"/>
  <c r="I228" i="4"/>
  <c r="I233" i="4"/>
  <c r="L235" i="4"/>
  <c r="I238" i="4"/>
  <c r="I239" i="4"/>
  <c r="I240" i="4"/>
  <c r="I241" i="4"/>
  <c r="L243" i="4"/>
  <c r="I245" i="4"/>
  <c r="I246" i="4"/>
  <c r="I256" i="4"/>
  <c r="I257" i="4"/>
  <c r="M293" i="4" l="1"/>
  <c r="M291" i="4"/>
  <c r="L231" i="4"/>
  <c r="N290" i="4"/>
  <c r="M292" i="4"/>
  <c r="M290" i="4"/>
  <c r="I258" i="4"/>
  <c r="I234" i="4"/>
  <c r="I229" i="4"/>
  <c r="I208" i="4"/>
  <c r="I207" i="4"/>
  <c r="I205" i="4"/>
  <c r="I198" i="4"/>
  <c r="I280" i="4"/>
  <c r="I275" i="4"/>
  <c r="I269" i="4"/>
  <c r="M288" i="4"/>
  <c r="N291" i="4"/>
  <c r="L282" i="4"/>
  <c r="N285" i="4" s="1"/>
  <c r="N296" i="4"/>
  <c r="N295" i="4"/>
  <c r="N288" i="4"/>
  <c r="N289" i="4"/>
  <c r="I252" i="4"/>
  <c r="I248" i="4"/>
  <c r="L233" i="4"/>
  <c r="L222" i="4"/>
  <c r="I219" i="4"/>
  <c r="I214" i="4"/>
  <c r="I206" i="4"/>
  <c r="I199" i="4"/>
  <c r="I282" i="4"/>
  <c r="I277" i="4"/>
  <c r="I276" i="4"/>
  <c r="I273" i="4"/>
  <c r="L263" i="4"/>
  <c r="I261" i="4"/>
  <c r="M294" i="4"/>
  <c r="M295" i="4"/>
  <c r="N294" i="4"/>
  <c r="N293" i="4"/>
  <c r="N292" i="4"/>
  <c r="L275" i="4"/>
  <c r="L217" i="4"/>
  <c r="L255" i="4"/>
  <c r="L251" i="4"/>
  <c r="L245" i="4"/>
  <c r="L218" i="4"/>
  <c r="L226" i="4"/>
  <c r="L244" i="4"/>
  <c r="L272" i="4"/>
  <c r="L241" i="4"/>
  <c r="L239" i="4"/>
  <c r="L237" i="4"/>
  <c r="L230" i="4"/>
  <c r="L206" i="4"/>
  <c r="L205" i="4"/>
  <c r="L202" i="4"/>
  <c r="L201" i="4"/>
  <c r="L276" i="4"/>
  <c r="L236" i="4"/>
  <c r="L254" i="4"/>
  <c r="L198" i="4"/>
  <c r="L265" i="4"/>
  <c r="L227" i="4"/>
  <c r="L225" i="4"/>
  <c r="L223" i="4"/>
  <c r="L219" i="4"/>
  <c r="L209" i="4"/>
  <c r="L197" i="4"/>
  <c r="L210" i="4"/>
  <c r="L203" i="4"/>
  <c r="L199" i="4"/>
  <c r="L216" i="4"/>
  <c r="L215" i="4"/>
  <c r="L207" i="4"/>
  <c r="L273" i="4"/>
  <c r="L269" i="4"/>
  <c r="L266" i="4"/>
  <c r="L234" i="4"/>
  <c r="L214" i="4"/>
  <c r="I250" i="4"/>
  <c r="I249" i="4"/>
  <c r="I247" i="4"/>
  <c r="I244" i="4"/>
  <c r="I243" i="4"/>
  <c r="I232" i="4"/>
  <c r="I231" i="4"/>
  <c r="I227" i="4"/>
  <c r="I220" i="4"/>
  <c r="I211" i="4"/>
  <c r="I200" i="4"/>
  <c r="I279" i="4"/>
  <c r="I270" i="4"/>
  <c r="I263" i="4"/>
  <c r="L267" i="4"/>
  <c r="L211" i="4"/>
  <c r="L277" i="4"/>
  <c r="L280" i="4"/>
  <c r="I254" i="4"/>
  <c r="I253" i="4"/>
  <c r="I251" i="4"/>
  <c r="I235" i="4"/>
  <c r="I216" i="4"/>
  <c r="I212" i="4"/>
  <c r="I202" i="4"/>
  <c r="I274" i="4"/>
  <c r="I267" i="4"/>
  <c r="I260" i="4"/>
  <c r="I259" i="4"/>
  <c r="L232" i="4"/>
  <c r="L228" i="4"/>
  <c r="L224" i="4"/>
  <c r="L220" i="4"/>
  <c r="L212" i="4"/>
  <c r="L208" i="4"/>
  <c r="L204" i="4"/>
  <c r="L200" i="4"/>
  <c r="L278" i="4"/>
  <c r="L274" i="4"/>
  <c r="L270" i="4"/>
  <c r="I255" i="4"/>
  <c r="I242" i="4"/>
  <c r="I237" i="4"/>
  <c r="I230" i="4"/>
  <c r="I213" i="4"/>
  <c r="I204" i="4"/>
  <c r="I201" i="4"/>
  <c r="L281" i="4"/>
  <c r="L242" i="4"/>
  <c r="L268" i="4"/>
  <c r="L252" i="4"/>
  <c r="L262" i="4"/>
  <c r="L246" i="4"/>
  <c r="L238" i="4"/>
  <c r="L264" i="4"/>
  <c r="L256" i="4"/>
  <c r="L248" i="4"/>
  <c r="I236" i="4"/>
  <c r="I224" i="4"/>
  <c r="N265" i="4" l="1"/>
  <c r="M283" i="4"/>
  <c r="N283" i="4"/>
  <c r="L221" i="4"/>
  <c r="N218" i="4" s="1"/>
  <c r="N203" i="4"/>
  <c r="M285" i="4"/>
  <c r="N267" i="4"/>
  <c r="N284" i="4"/>
  <c r="N207" i="4"/>
  <c r="N217" i="4"/>
  <c r="N202" i="4"/>
  <c r="N200" i="4"/>
  <c r="M240" i="4"/>
  <c r="M250" i="4"/>
  <c r="N208" i="4"/>
  <c r="M280" i="4"/>
  <c r="M222" i="4"/>
  <c r="M249" i="4"/>
  <c r="M281" i="4"/>
  <c r="M248" i="4"/>
  <c r="N204" i="4"/>
  <c r="N209" i="4"/>
  <c r="N225" i="4"/>
  <c r="N236" i="4"/>
  <c r="N235" i="4"/>
  <c r="M282" i="4"/>
  <c r="N206" i="4"/>
  <c r="N205" i="4"/>
  <c r="N233" i="4"/>
  <c r="N266" i="4"/>
  <c r="M284" i="4"/>
  <c r="N201" i="4"/>
  <c r="N275" i="4"/>
  <c r="N234" i="4"/>
  <c r="L240" i="4"/>
  <c r="N243" i="4" s="1"/>
  <c r="L258" i="4"/>
  <c r="L250" i="4"/>
  <c r="L260" i="4"/>
  <c r="L213" i="4"/>
  <c r="M245" i="4"/>
  <c r="M232" i="4"/>
  <c r="L249" i="4"/>
  <c r="L247" i="4"/>
  <c r="M211" i="4"/>
  <c r="M226" i="4"/>
  <c r="M255" i="4"/>
  <c r="L279" i="4"/>
  <c r="N277" i="4" s="1"/>
  <c r="L271" i="4"/>
  <c r="N274" i="4" s="1"/>
  <c r="M273" i="4"/>
  <c r="L253" i="4"/>
  <c r="L229" i="4"/>
  <c r="N227" i="4" s="1"/>
  <c r="L259" i="4"/>
  <c r="M262" i="4"/>
  <c r="M235" i="4"/>
  <c r="L261" i="4"/>
  <c r="L257" i="4"/>
  <c r="M269" i="4" l="1"/>
  <c r="M200" i="4"/>
  <c r="M244" i="4"/>
  <c r="M210" i="4"/>
  <c r="M215" i="4"/>
  <c r="N222" i="4"/>
  <c r="N219" i="4"/>
  <c r="N223" i="4"/>
  <c r="N220" i="4"/>
  <c r="N259" i="4"/>
  <c r="N251" i="4"/>
  <c r="N224" i="4"/>
  <c r="N221" i="4"/>
  <c r="N250" i="4"/>
  <c r="N216" i="4"/>
  <c r="M209" i="4"/>
  <c r="N258" i="4"/>
  <c r="M208" i="4"/>
  <c r="M246" i="4"/>
  <c r="M238" i="4"/>
  <c r="M202" i="4"/>
  <c r="M261" i="4"/>
  <c r="N230" i="4"/>
  <c r="M224" i="4"/>
  <c r="N231" i="4"/>
  <c r="N245" i="4"/>
  <c r="M259" i="4"/>
  <c r="N226" i="4"/>
  <c r="M263" i="4"/>
  <c r="M251" i="4"/>
  <c r="N257" i="4"/>
  <c r="N214" i="4"/>
  <c r="N273" i="4"/>
  <c r="M252" i="4"/>
  <c r="M237" i="4"/>
  <c r="N256" i="4"/>
  <c r="M229" i="4"/>
  <c r="M228" i="4"/>
  <c r="N264" i="4"/>
  <c r="M274" i="4"/>
  <c r="M221" i="4"/>
  <c r="M220" i="4"/>
  <c r="M219" i="4"/>
  <c r="M279" i="4"/>
  <c r="M278" i="4"/>
  <c r="M230" i="4"/>
  <c r="N242" i="4"/>
  <c r="N210" i="4"/>
  <c r="M234" i="4"/>
  <c r="N279" i="4"/>
  <c r="N238" i="4"/>
  <c r="M258" i="4"/>
  <c r="N276" i="4"/>
  <c r="N237" i="4"/>
  <c r="N211" i="4"/>
  <c r="N255" i="4"/>
  <c r="M275" i="4"/>
  <c r="N281" i="4"/>
  <c r="N212" i="4"/>
  <c r="M231" i="4"/>
  <c r="N280" i="4"/>
  <c r="N271" i="4"/>
  <c r="M239" i="4"/>
  <c r="N262" i="4"/>
  <c r="M257" i="4"/>
  <c r="M213" i="4"/>
  <c r="M212" i="4"/>
  <c r="N252" i="4"/>
  <c r="M247" i="4"/>
  <c r="N253" i="4"/>
  <c r="M201" i="4"/>
  <c r="M242" i="4"/>
  <c r="N278" i="4"/>
  <c r="M256" i="4"/>
  <c r="M236" i="4"/>
  <c r="M276" i="4"/>
  <c r="N254" i="4"/>
  <c r="N240" i="4"/>
  <c r="M254" i="4"/>
  <c r="N268" i="4"/>
  <c r="M225" i="4"/>
  <c r="N248" i="4"/>
  <c r="M268" i="4"/>
  <c r="N270" i="4"/>
  <c r="M265" i="4"/>
  <c r="M223" i="4"/>
  <c r="N213" i="4"/>
  <c r="N241" i="4"/>
  <c r="M206" i="4"/>
  <c r="M264" i="4"/>
  <c r="N269" i="4"/>
  <c r="N249" i="4"/>
  <c r="M217" i="4"/>
  <c r="M227" i="4"/>
  <c r="N246" i="4"/>
  <c r="N260" i="4"/>
  <c r="N232" i="4"/>
  <c r="N282" i="4"/>
  <c r="M205" i="4"/>
  <c r="M204" i="4"/>
  <c r="M233" i="4"/>
  <c r="N263" i="4"/>
  <c r="N261" i="4"/>
  <c r="M272" i="4"/>
  <c r="N247" i="4"/>
  <c r="M253" i="4"/>
  <c r="M267" i="4"/>
  <c r="M218" i="4"/>
  <c r="M270" i="4"/>
  <c r="N229" i="4"/>
  <c r="M260" i="4"/>
  <c r="N215" i="4"/>
  <c r="N244" i="4"/>
  <c r="N272" i="4"/>
  <c r="M241" i="4"/>
  <c r="M207" i="4"/>
  <c r="M216" i="4"/>
  <c r="M214" i="4"/>
  <c r="M243" i="4"/>
  <c r="N239" i="4"/>
  <c r="N228" i="4"/>
  <c r="M277" i="4"/>
  <c r="M203" i="4"/>
  <c r="M271" i="4"/>
  <c r="M266" i="4"/>
  <c r="I196" i="4"/>
  <c r="I193" i="4"/>
  <c r="I181" i="4"/>
  <c r="I182" i="4"/>
  <c r="I183" i="4"/>
  <c r="I184" i="4"/>
  <c r="I185" i="4"/>
  <c r="I187" i="4"/>
  <c r="I188" i="4"/>
  <c r="I175" i="4"/>
  <c r="I176" i="4"/>
  <c r="I145" i="4"/>
  <c r="I151" i="4"/>
  <c r="I160" i="4"/>
  <c r="I163" i="4"/>
  <c r="I164" i="4"/>
  <c r="I169" i="4"/>
  <c r="I172" i="4"/>
  <c r="I173" i="4"/>
  <c r="I174" i="4"/>
  <c r="I167" i="4" l="1"/>
  <c r="I165" i="4"/>
  <c r="I156" i="4"/>
  <c r="L185" i="4"/>
  <c r="I192" i="4"/>
  <c r="I171" i="4"/>
  <c r="I168" i="4"/>
  <c r="I166" i="4"/>
  <c r="I155" i="4"/>
  <c r="I148" i="4"/>
  <c r="I180" i="4"/>
  <c r="I177" i="4"/>
  <c r="I194" i="4"/>
  <c r="I157" i="4"/>
  <c r="I152" i="4"/>
  <c r="I150" i="4"/>
  <c r="I178" i="4"/>
  <c r="I186" i="4"/>
  <c r="L181" i="4"/>
  <c r="I158" i="4"/>
  <c r="I179" i="4"/>
  <c r="I170" i="4"/>
  <c r="I162" i="4"/>
  <c r="L169" i="4"/>
  <c r="L163" i="4"/>
  <c r="I154" i="4"/>
  <c r="I153" i="4"/>
  <c r="I147" i="4"/>
  <c r="L146" i="4"/>
  <c r="L177" i="4"/>
  <c r="I189" i="4"/>
  <c r="I195" i="4"/>
  <c r="I191" i="4"/>
  <c r="L179" i="4"/>
  <c r="L173" i="4"/>
  <c r="L161" i="4"/>
  <c r="I190" i="4"/>
  <c r="L171" i="4"/>
  <c r="I161" i="4"/>
  <c r="L175" i="4"/>
  <c r="L189" i="4"/>
  <c r="L191" i="4"/>
  <c r="L167" i="4"/>
  <c r="L165" i="4"/>
  <c r="I159" i="4"/>
  <c r="I149" i="4"/>
  <c r="I146" i="4"/>
  <c r="I144" i="4"/>
  <c r="L178" i="4"/>
  <c r="L188" i="4"/>
  <c r="L184" i="4"/>
  <c r="L195" i="4"/>
  <c r="L162" i="4"/>
  <c r="L182" i="4"/>
  <c r="L156" i="4"/>
  <c r="L187" i="4"/>
  <c r="L157" i="4"/>
  <c r="L153" i="4"/>
  <c r="L149" i="4"/>
  <c r="M199" i="4"/>
  <c r="L176" i="4"/>
  <c r="L168" i="4"/>
  <c r="L152" i="4"/>
  <c r="L183" i="4"/>
  <c r="L158" i="4"/>
  <c r="L154" i="4"/>
  <c r="L150" i="4"/>
  <c r="L194" i="4"/>
  <c r="L190" i="4"/>
  <c r="L164" i="4"/>
  <c r="L148" i="4"/>
  <c r="L193" i="4"/>
  <c r="L174" i="4"/>
  <c r="L170" i="4"/>
  <c r="L166" i="4"/>
  <c r="L155" i="4"/>
  <c r="L151" i="4"/>
  <c r="L186" i="4"/>
  <c r="L180" i="4"/>
  <c r="L172" i="4"/>
  <c r="L160" i="4"/>
  <c r="L147" i="4"/>
  <c r="L192" i="4"/>
  <c r="L145" i="4"/>
  <c r="N150" i="4" l="1"/>
  <c r="N189" i="4"/>
  <c r="M198" i="4"/>
  <c r="L159" i="4"/>
  <c r="N162" i="4" s="1"/>
  <c r="N148" i="4"/>
  <c r="N175" i="4"/>
  <c r="N169" i="4"/>
  <c r="N151" i="4"/>
  <c r="N171" i="4"/>
  <c r="N181" i="4"/>
  <c r="N192" i="4"/>
  <c r="N149" i="4"/>
  <c r="N166" i="4"/>
  <c r="N183" i="4"/>
  <c r="N173" i="4"/>
  <c r="N167" i="4"/>
  <c r="N179" i="4"/>
  <c r="N152" i="4"/>
  <c r="N168" i="4"/>
  <c r="N178" i="4"/>
  <c r="N164" i="4"/>
  <c r="N172" i="4"/>
  <c r="N177" i="4"/>
  <c r="N153" i="4"/>
  <c r="N186" i="4"/>
  <c r="N190" i="4"/>
  <c r="N185" i="4"/>
  <c r="N165" i="4"/>
  <c r="N187" i="4"/>
  <c r="N170" i="4"/>
  <c r="N176" i="4"/>
  <c r="N184" i="4"/>
  <c r="N188" i="4"/>
  <c r="N163" i="4"/>
  <c r="N154" i="4"/>
  <c r="N155" i="4"/>
  <c r="N191" i="4"/>
  <c r="N174" i="4"/>
  <c r="N182" i="4"/>
  <c r="N180" i="4"/>
  <c r="L196" i="4"/>
  <c r="N193" i="4" s="1"/>
  <c r="I126" i="4"/>
  <c r="I135" i="4"/>
  <c r="N156" i="4" l="1"/>
  <c r="N158" i="4"/>
  <c r="N157" i="4"/>
  <c r="M168" i="4"/>
  <c r="M157" i="4"/>
  <c r="M162" i="4"/>
  <c r="M148" i="4"/>
  <c r="M174" i="4"/>
  <c r="M182" i="4"/>
  <c r="M172" i="4"/>
  <c r="M188" i="4"/>
  <c r="N159" i="4"/>
  <c r="N161" i="4"/>
  <c r="N160" i="4"/>
  <c r="I125" i="4"/>
  <c r="I123" i="4"/>
  <c r="M153" i="4"/>
  <c r="M160" i="4"/>
  <c r="M185" i="4"/>
  <c r="M196" i="4"/>
  <c r="M155" i="4"/>
  <c r="M167" i="4"/>
  <c r="M154" i="4"/>
  <c r="M166" i="4"/>
  <c r="M164" i="4"/>
  <c r="M184" i="4"/>
  <c r="M177" i="4"/>
  <c r="M195" i="4"/>
  <c r="M179" i="4"/>
  <c r="M186" i="4"/>
  <c r="M169" i="4"/>
  <c r="M175" i="4"/>
  <c r="M187" i="4"/>
  <c r="M191" i="4"/>
  <c r="M152" i="4"/>
  <c r="N198" i="4"/>
  <c r="N197" i="4"/>
  <c r="N195" i="4"/>
  <c r="M194" i="4"/>
  <c r="M193" i="4"/>
  <c r="M156" i="4"/>
  <c r="I140" i="4"/>
  <c r="I131" i="4"/>
  <c r="M197" i="4"/>
  <c r="M190" i="4"/>
  <c r="M163" i="4"/>
  <c r="M171" i="4"/>
  <c r="M161" i="4"/>
  <c r="N194" i="4"/>
  <c r="N196" i="4"/>
  <c r="M181" i="4"/>
  <c r="M151" i="4"/>
  <c r="M159" i="4"/>
  <c r="M183" i="4"/>
  <c r="M150" i="4"/>
  <c r="M173" i="4"/>
  <c r="N199" i="4"/>
  <c r="M189" i="4"/>
  <c r="M158" i="4"/>
  <c r="M180" i="4"/>
  <c r="M176" i="4"/>
  <c r="M170" i="4"/>
  <c r="M149" i="4"/>
  <c r="M178" i="4"/>
  <c r="M192" i="4"/>
  <c r="M165" i="4"/>
  <c r="I139" i="4"/>
  <c r="I136" i="4"/>
  <c r="I134" i="4"/>
  <c r="I130" i="4"/>
  <c r="L130" i="4"/>
  <c r="I127" i="4"/>
  <c r="I142" i="4"/>
  <c r="L140" i="4"/>
  <c r="I141" i="4"/>
  <c r="I138" i="4"/>
  <c r="I137" i="4"/>
  <c r="I122" i="4"/>
  <c r="I120" i="4"/>
  <c r="I119" i="4"/>
  <c r="I143" i="4"/>
  <c r="L142" i="4"/>
  <c r="I132" i="4"/>
  <c r="I128" i="4"/>
  <c r="L138" i="4"/>
  <c r="L128" i="4"/>
  <c r="I129" i="4"/>
  <c r="I124" i="4"/>
  <c r="L136" i="4"/>
  <c r="L124" i="4"/>
  <c r="L120" i="4"/>
  <c r="L134" i="4"/>
  <c r="L122" i="4"/>
  <c r="L123" i="4"/>
  <c r="L143" i="4"/>
  <c r="L139" i="4"/>
  <c r="L127" i="4"/>
  <c r="L119" i="4"/>
  <c r="L135" i="4"/>
  <c r="L131" i="4"/>
  <c r="L132" i="4"/>
  <c r="L126" i="4"/>
  <c r="L144" i="4"/>
  <c r="N147" i="4" s="1"/>
  <c r="I133" i="4"/>
  <c r="I121" i="4"/>
  <c r="I117" i="4"/>
  <c r="I118" i="4"/>
  <c r="N145" i="4" l="1"/>
  <c r="N146" i="4"/>
  <c r="L117" i="4"/>
  <c r="L118" i="4"/>
  <c r="L116" i="4"/>
  <c r="I116" i="4"/>
  <c r="M145" i="4"/>
  <c r="L129" i="4"/>
  <c r="L125" i="4"/>
  <c r="L133" i="4"/>
  <c r="L141" i="4"/>
  <c r="N144" i="4" s="1"/>
  <c r="L121" i="4"/>
  <c r="L137" i="4"/>
  <c r="N140" i="4" s="1"/>
  <c r="N128" i="4" l="1"/>
  <c r="M128" i="4"/>
  <c r="M121" i="4"/>
  <c r="M124" i="4"/>
  <c r="M144" i="4"/>
  <c r="N131" i="4"/>
  <c r="N134" i="4"/>
  <c r="M133" i="4"/>
  <c r="N124" i="4"/>
  <c r="M132" i="4"/>
  <c r="N130" i="4"/>
  <c r="M123" i="4"/>
  <c r="N125" i="4"/>
  <c r="N129" i="4"/>
  <c r="N122" i="4"/>
  <c r="M127" i="4"/>
  <c r="M122" i="4"/>
  <c r="M120" i="4"/>
  <c r="M140" i="4"/>
  <c r="M136" i="4"/>
  <c r="N132" i="4"/>
  <c r="N119" i="4"/>
  <c r="N143" i="4"/>
  <c r="N138" i="4"/>
  <c r="N133" i="4"/>
  <c r="M146" i="4"/>
  <c r="N127" i="4"/>
  <c r="N123" i="4"/>
  <c r="M134" i="4"/>
  <c r="M125" i="4"/>
  <c r="N136" i="4"/>
  <c r="M147" i="4"/>
  <c r="N121" i="4"/>
  <c r="N120" i="4"/>
  <c r="N137" i="4"/>
  <c r="M139" i="4"/>
  <c r="N141" i="4"/>
  <c r="M130" i="4"/>
  <c r="M137" i="4"/>
  <c r="N126" i="4"/>
  <c r="M143" i="4"/>
  <c r="M126" i="4"/>
  <c r="N135" i="4"/>
  <c r="M131" i="4"/>
  <c r="N139" i="4"/>
  <c r="M138" i="4"/>
  <c r="M129" i="4"/>
  <c r="N142" i="4"/>
  <c r="M135" i="4"/>
  <c r="M142" i="4"/>
  <c r="M141" i="4"/>
  <c r="M119" i="4"/>
  <c r="I110" i="4"/>
  <c r="I108" i="4"/>
  <c r="I112" i="4"/>
  <c r="L108" i="4"/>
  <c r="I114" i="4"/>
  <c r="I109" i="4"/>
  <c r="L114" i="4"/>
  <c r="I115" i="4"/>
  <c r="I113" i="4"/>
  <c r="I111" i="4"/>
  <c r="L111" i="4"/>
  <c r="L110" i="4"/>
  <c r="L115" i="4"/>
  <c r="N118" i="4" s="1"/>
  <c r="L113" i="4"/>
  <c r="L109" i="4"/>
  <c r="N116" i="4" l="1"/>
  <c r="N117" i="4"/>
  <c r="I104" i="4"/>
  <c r="L112" i="4"/>
  <c r="N112" i="4" s="1"/>
  <c r="I106" i="4"/>
  <c r="I107" i="4"/>
  <c r="I105" i="4"/>
  <c r="L104" i="4"/>
  <c r="I103" i="4"/>
  <c r="L103" i="4"/>
  <c r="L107" i="4"/>
  <c r="L105" i="4"/>
  <c r="L106" i="4"/>
  <c r="M110" i="4" l="1"/>
  <c r="N109" i="4"/>
  <c r="N110" i="4"/>
  <c r="M111" i="4"/>
  <c r="N113" i="4"/>
  <c r="N114" i="4"/>
  <c r="N108" i="4"/>
  <c r="M116" i="4"/>
  <c r="M112" i="4"/>
  <c r="M118" i="4"/>
  <c r="N111" i="4"/>
  <c r="M114" i="4"/>
  <c r="N107" i="4"/>
  <c r="N106" i="4"/>
  <c r="N115" i="4"/>
  <c r="M115" i="4"/>
  <c r="M117" i="4"/>
  <c r="M113" i="4"/>
  <c r="M109" i="4" l="1"/>
  <c r="M107" i="4"/>
  <c r="M106" i="4"/>
  <c r="M108" i="4"/>
  <c r="I102" i="4"/>
  <c r="M105" i="4"/>
  <c r="L102" i="4"/>
  <c r="N105" i="4" s="1"/>
  <c r="I100" i="4" l="1"/>
  <c r="I101" i="4"/>
  <c r="L101" i="4"/>
  <c r="N104" i="4" s="1"/>
  <c r="I99" i="4" l="1"/>
  <c r="I98" i="4"/>
  <c r="L98" i="4"/>
  <c r="L96" i="4"/>
  <c r="I96" i="4"/>
  <c r="I97" i="4"/>
  <c r="L99" i="4"/>
  <c r="L97" i="4"/>
  <c r="L100" i="4"/>
  <c r="I87" i="4"/>
  <c r="M102" i="4" l="1"/>
  <c r="N102" i="4"/>
  <c r="N100" i="4"/>
  <c r="N103" i="4"/>
  <c r="M104" i="4"/>
  <c r="N99" i="4"/>
  <c r="M101" i="4"/>
  <c r="N101" i="4"/>
  <c r="M103" i="4"/>
  <c r="I89" i="4"/>
  <c r="I88" i="4"/>
  <c r="I91" i="4"/>
  <c r="I93" i="4"/>
  <c r="I95" i="4"/>
  <c r="L93" i="4"/>
  <c r="L89" i="4"/>
  <c r="I94" i="4"/>
  <c r="I92" i="4"/>
  <c r="I90" i="4"/>
  <c r="L94" i="4"/>
  <c r="L90" i="4"/>
  <c r="M99" i="4"/>
  <c r="L92" i="4"/>
  <c r="L88" i="4"/>
  <c r="L91" i="4"/>
  <c r="L95" i="4"/>
  <c r="N98" i="4" s="1"/>
  <c r="N91" i="4" l="1"/>
  <c r="N93" i="4"/>
  <c r="N94" i="4"/>
  <c r="N95" i="4"/>
  <c r="N97" i="4"/>
  <c r="M98" i="4"/>
  <c r="N92" i="4"/>
  <c r="M100" i="4"/>
  <c r="N96" i="4"/>
  <c r="L87" i="4"/>
  <c r="M94" i="4" l="1"/>
  <c r="M92" i="4"/>
  <c r="M90" i="4"/>
  <c r="M97" i="4"/>
  <c r="M95" i="4"/>
  <c r="M93" i="4"/>
  <c r="M96" i="4"/>
  <c r="N90" i="4"/>
  <c r="M91" i="4"/>
  <c r="I80" i="4"/>
  <c r="I84" i="4"/>
  <c r="I85" i="4" l="1"/>
  <c r="L84" i="4"/>
  <c r="I86" i="4"/>
  <c r="L80" i="4"/>
  <c r="I83" i="4"/>
  <c r="L83" i="4"/>
  <c r="L82" i="4"/>
  <c r="I81" i="4"/>
  <c r="I82" i="4"/>
  <c r="L85" i="4"/>
  <c r="L81" i="4"/>
  <c r="L86" i="4"/>
  <c r="N89" i="4" s="1"/>
  <c r="I75" i="4"/>
  <c r="N85" i="4" l="1"/>
  <c r="N86" i="4"/>
  <c r="N83" i="4"/>
  <c r="N84" i="4"/>
  <c r="N87" i="4"/>
  <c r="N88" i="4"/>
  <c r="I74" i="4"/>
  <c r="I77" i="4"/>
  <c r="L79" i="4"/>
  <c r="N82" i="4" s="1"/>
  <c r="L77" i="4"/>
  <c r="I79" i="4"/>
  <c r="I78" i="4"/>
  <c r="I76" i="4"/>
  <c r="L75" i="4"/>
  <c r="L78" i="4"/>
  <c r="L76" i="4"/>
  <c r="M82" i="4" l="1"/>
  <c r="M81" i="4"/>
  <c r="I73" i="4"/>
  <c r="I69" i="4"/>
  <c r="M88" i="4"/>
  <c r="M84" i="4"/>
  <c r="M86" i="4"/>
  <c r="M83" i="4"/>
  <c r="N78" i="4"/>
  <c r="N80" i="4"/>
  <c r="M87" i="4"/>
  <c r="N79" i="4"/>
  <c r="N81" i="4"/>
  <c r="M89" i="4"/>
  <c r="M85" i="4"/>
  <c r="I70" i="4"/>
  <c r="I71" i="4"/>
  <c r="I72" i="4"/>
  <c r="I68" i="4"/>
  <c r="L69" i="4"/>
  <c r="L73" i="4"/>
  <c r="L74" i="4"/>
  <c r="L72" i="4"/>
  <c r="L68" i="4"/>
  <c r="L71" i="4"/>
  <c r="L70" i="4"/>
  <c r="N73" i="4" l="1"/>
  <c r="N74" i="4"/>
  <c r="N71" i="4"/>
  <c r="N76" i="4"/>
  <c r="M78" i="4"/>
  <c r="M77" i="4"/>
  <c r="N77" i="4"/>
  <c r="M80" i="4"/>
  <c r="M79" i="4"/>
  <c r="N75" i="4"/>
  <c r="N72" i="4"/>
  <c r="I67" i="4"/>
  <c r="M74" i="4" l="1"/>
  <c r="M73" i="4"/>
  <c r="M75" i="4"/>
  <c r="M71" i="4"/>
  <c r="M76" i="4"/>
  <c r="M72" i="4"/>
  <c r="I66" i="4"/>
  <c r="L67" i="4"/>
  <c r="N70" i="4" s="1"/>
  <c r="I64" i="4"/>
  <c r="I63" i="4" l="1"/>
  <c r="I61" i="4"/>
  <c r="I65" i="4"/>
  <c r="I62" i="4"/>
  <c r="M69" i="4"/>
  <c r="I60" i="4"/>
  <c r="L61" i="4"/>
  <c r="I59" i="4"/>
  <c r="I58" i="4"/>
  <c r="L63" i="4"/>
  <c r="L60" i="4"/>
  <c r="L59" i="4"/>
  <c r="L65" i="4"/>
  <c r="L66" i="4"/>
  <c r="L64" i="4"/>
  <c r="L62" i="4"/>
  <c r="I51" i="4"/>
  <c r="I55" i="4"/>
  <c r="N67" i="4" l="1"/>
  <c r="N68" i="4"/>
  <c r="N63" i="4"/>
  <c r="L58" i="4"/>
  <c r="N69" i="4"/>
  <c r="N66" i="4"/>
  <c r="N64" i="4"/>
  <c r="N65" i="4"/>
  <c r="M61" i="4"/>
  <c r="M70" i="4"/>
  <c r="I54" i="4"/>
  <c r="N62" i="4"/>
  <c r="I56" i="4"/>
  <c r="L55" i="4"/>
  <c r="L56" i="4"/>
  <c r="M64" i="4"/>
  <c r="I57" i="4"/>
  <c r="I53" i="4"/>
  <c r="I52" i="4"/>
  <c r="L53" i="4"/>
  <c r="L54" i="4"/>
  <c r="L57" i="4"/>
  <c r="L52" i="4"/>
  <c r="N60" i="4" l="1"/>
  <c r="L51" i="4"/>
  <c r="N54" i="4" s="1"/>
  <c r="M65" i="4"/>
  <c r="N58" i="4"/>
  <c r="N55" i="4"/>
  <c r="N57" i="4"/>
  <c r="M68" i="4"/>
  <c r="N59" i="4"/>
  <c r="M66" i="4"/>
  <c r="N61" i="4"/>
  <c r="N56" i="4"/>
  <c r="M63" i="4"/>
  <c r="M62" i="4"/>
  <c r="M67" i="4"/>
  <c r="I49" i="4"/>
  <c r="M56" i="4" l="1"/>
  <c r="M55" i="4"/>
  <c r="I47" i="4"/>
  <c r="M60" i="4"/>
  <c r="M58" i="4"/>
  <c r="M54" i="4"/>
  <c r="M59" i="4"/>
  <c r="M57" i="4"/>
  <c r="I45" i="4"/>
  <c r="I46" i="4"/>
  <c r="I48" i="4"/>
  <c r="L49" i="4"/>
  <c r="L47" i="4"/>
  <c r="I50" i="4"/>
  <c r="L50" i="4"/>
  <c r="N53" i="4" s="1"/>
  <c r="L46" i="4"/>
  <c r="L45" i="4"/>
  <c r="N52" i="4" l="1"/>
  <c r="M52" i="4"/>
  <c r="L48" i="4"/>
  <c r="N49" i="4" s="1"/>
  <c r="N48" i="4" l="1"/>
  <c r="M49" i="4"/>
  <c r="M50" i="4"/>
  <c r="M48" i="4"/>
  <c r="N51" i="4"/>
  <c r="M53" i="4"/>
  <c r="N50" i="4"/>
  <c r="M51" i="4"/>
  <c r="L42" i="4"/>
  <c r="I41" i="4"/>
  <c r="I42" i="4"/>
  <c r="I40" i="4"/>
  <c r="I38" i="4"/>
  <c r="L38" i="4"/>
  <c r="I44" i="4"/>
  <c r="I43" i="4"/>
  <c r="I39" i="4"/>
  <c r="L41" i="4"/>
  <c r="L44" i="4"/>
  <c r="N47" i="4" s="1"/>
  <c r="L43" i="4"/>
  <c r="L37" i="4"/>
  <c r="L40" i="4"/>
  <c r="L39" i="4"/>
  <c r="I37" i="4"/>
  <c r="M41" i="4" l="1"/>
  <c r="M44" i="4"/>
  <c r="M40" i="4"/>
  <c r="N42" i="4"/>
  <c r="M42" i="4"/>
  <c r="N45" i="4"/>
  <c r="N40" i="4"/>
  <c r="M47" i="4"/>
  <c r="N43" i="4"/>
  <c r="N46" i="4"/>
  <c r="M45" i="4"/>
  <c r="M43" i="4"/>
  <c r="M46" i="4"/>
  <c r="N44" i="4"/>
  <c r="N41" i="4"/>
  <c r="I29" i="4"/>
  <c r="I25" i="4"/>
  <c r="I13" i="4"/>
  <c r="I9" i="4"/>
  <c r="M39" i="4"/>
  <c r="L35" i="4"/>
  <c r="I27" i="4"/>
  <c r="I23" i="4"/>
  <c r="I15" i="4"/>
  <c r="I11" i="4"/>
  <c r="I3" i="4"/>
  <c r="I30" i="4"/>
  <c r="I26" i="4"/>
  <c r="I22" i="4"/>
  <c r="I18" i="4"/>
  <c r="I14" i="4"/>
  <c r="I10" i="4"/>
  <c r="I6" i="4"/>
  <c r="I21" i="4"/>
  <c r="I5" i="4"/>
  <c r="I33" i="4"/>
  <c r="I17" i="4"/>
  <c r="I34" i="4"/>
  <c r="I32" i="4"/>
  <c r="I28" i="4"/>
  <c r="I24" i="4"/>
  <c r="I20" i="4"/>
  <c r="I16" i="4"/>
  <c r="I12" i="4"/>
  <c r="I8" i="4"/>
  <c r="I4" i="4"/>
  <c r="I36" i="4"/>
  <c r="I31" i="4"/>
  <c r="I19" i="4"/>
  <c r="I7" i="4"/>
  <c r="I35" i="4"/>
  <c r="M38" i="4" l="1"/>
  <c r="L36" i="4"/>
  <c r="N38" i="4" s="1"/>
  <c r="L29" i="4"/>
  <c r="L15" i="4"/>
  <c r="L5" i="4"/>
  <c r="L24" i="4"/>
  <c r="L31" i="4"/>
  <c r="L13" i="4"/>
  <c r="L30" i="4"/>
  <c r="L28" i="4"/>
  <c r="L14" i="4"/>
  <c r="L3" i="4"/>
  <c r="L8" i="4"/>
  <c r="L21" i="4"/>
  <c r="L6" i="4"/>
  <c r="L22" i="4"/>
  <c r="L7" i="4"/>
  <c r="L23" i="4"/>
  <c r="L16" i="4"/>
  <c r="L32" i="4"/>
  <c r="L34" i="4"/>
  <c r="M37" i="4"/>
  <c r="L4" i="4"/>
  <c r="L12" i="4"/>
  <c r="L20" i="4"/>
  <c r="L9" i="4"/>
  <c r="L17" i="4"/>
  <c r="L25" i="4"/>
  <c r="L33" i="4"/>
  <c r="L11" i="4"/>
  <c r="L19" i="4"/>
  <c r="L27" i="4"/>
  <c r="L10" i="4"/>
  <c r="L18" i="4"/>
  <c r="L26" i="4"/>
  <c r="M12" i="4" l="1"/>
  <c r="M13" i="4"/>
  <c r="M36" i="4"/>
  <c r="N21" i="4"/>
  <c r="M20" i="4"/>
  <c r="M7" i="4"/>
  <c r="M29" i="4"/>
  <c r="N7" i="4"/>
  <c r="N37" i="4"/>
  <c r="N26" i="4"/>
  <c r="M35" i="4"/>
  <c r="M11" i="4"/>
  <c r="N34" i="4"/>
  <c r="N32" i="4"/>
  <c r="N13" i="4"/>
  <c r="N30" i="4"/>
  <c r="N12" i="4"/>
  <c r="M30" i="4"/>
  <c r="M8" i="4"/>
  <c r="N10" i="4"/>
  <c r="M26" i="4"/>
  <c r="N11" i="4"/>
  <c r="N17" i="4"/>
  <c r="M21" i="4"/>
  <c r="N8" i="4"/>
  <c r="M16" i="4"/>
  <c r="N20" i="4"/>
  <c r="M24" i="4"/>
  <c r="N24" i="4"/>
  <c r="N33" i="4"/>
  <c r="M6" i="4"/>
  <c r="M23" i="4"/>
  <c r="N22" i="4"/>
  <c r="N36" i="4"/>
  <c r="N23" i="4"/>
  <c r="M14" i="4"/>
  <c r="M25" i="4"/>
  <c r="N35" i="4"/>
  <c r="N25" i="4"/>
  <c r="M10" i="4"/>
  <c r="M34" i="4"/>
  <c r="M32" i="4"/>
  <c r="N16" i="4"/>
  <c r="M33" i="4"/>
  <c r="M19" i="4"/>
  <c r="N18" i="4"/>
  <c r="N6" i="4"/>
  <c r="N29" i="4"/>
  <c r="M28" i="4"/>
  <c r="M15" i="4"/>
  <c r="N14" i="4"/>
  <c r="N28" i="4"/>
  <c r="N15" i="4"/>
  <c r="M9" i="4"/>
  <c r="N19" i="4"/>
  <c r="N9" i="4"/>
  <c r="M17" i="4"/>
  <c r="M22" i="4"/>
  <c r="N31" i="4"/>
  <c r="M27" i="4"/>
  <c r="N27" i="4"/>
  <c r="M18" i="4"/>
  <c r="N39" i="4"/>
  <c r="M31" i="4"/>
</calcChain>
</file>

<file path=xl/sharedStrings.xml><?xml version="1.0" encoding="utf-8"?>
<sst xmlns="http://schemas.openxmlformats.org/spreadsheetml/2006/main" count="53" uniqueCount="37">
  <si>
    <t>Day</t>
  </si>
  <si>
    <t>All-Cargo</t>
  </si>
  <si>
    <t>Other</t>
  </si>
  <si>
    <t>Sched</t>
  </si>
  <si>
    <t>BizAv&amp;Charter</t>
  </si>
  <si>
    <t>Pax&amp;other types</t>
  </si>
  <si>
    <t>Total</t>
  </si>
  <si>
    <t>Share All-cargo (actual)</t>
  </si>
  <si>
    <t>Share All-cargo (+ converted cargo)</t>
  </si>
  <si>
    <t>Share All-cargo</t>
  </si>
  <si>
    <t>Number of Flights</t>
  </si>
  <si>
    <t>Flights with 'CARGO' in Field 18 of flight plan</t>
  </si>
  <si>
    <t>All-cargo + pax-as-cargo</t>
  </si>
  <si>
    <t>7-day centred moving average</t>
  </si>
  <si>
    <t>Date</t>
  </si>
  <si>
    <t>© European Organisation for the Safety of Air Navigation (EUROCONTROL) 2021             </t>
  </si>
  <si>
    <t>This material is provided by EUROCONTROL in the interests of exchange of information.             </t>
  </si>
  <si>
    <t>It may be copied in whole or in part, providing that the copyright notice and disclaimer are included.</t>
  </si>
  <si>
    <t>This material may not be modified without prior written permission from EUROCONTROL.</t>
  </si>
  <si>
    <t>               </t>
  </si>
  <si>
    <t>EUROCONTROL makes no warranty, either implied or express, for the information contained in this document, neither does it assume any legal liability or responsibility for the accuracy, completeness or usefulness of this information.</t>
  </si>
  <si>
    <t>By using this data, users accept to comply with the EUROCONTROL ATM Data Policy.</t>
  </si>
  <si>
    <t xml:space="preserve">For further information please contact aviation.intelligence@eurocontrol.int </t>
  </si>
  <si>
    <t>Eurocontrol Data Set</t>
  </si>
  <si>
    <t>Data for the 'Eurocontrol Data Snapshot 'All-cargo flights continue to have 3-4 times their normal market share in Europe, boosted by passenger aircraft flown as cargo.'</t>
  </si>
  <si>
    <t>This is a one-off dataset, published in support of a data snapshot.</t>
  </si>
  <si>
    <t>Data and the published graph are provided on the 'summary' worksheet.</t>
  </si>
  <si>
    <t>Date of departure of flight</t>
  </si>
  <si>
    <t>Number of flights in the Eurocontrol Network Manager area in the 'all-cargo' market segment. Definition of market segment provided here:    TBD</t>
  </si>
  <si>
    <t>Number of flights in the Eurocontrol Network Manager area in the 'business aviation' and 'charter' market segments. Definition of market segment provided here:    TBD</t>
  </si>
  <si>
    <t>Number of flights in the Eurocontrol Network Manager area in the 'low-cost carrier' and 'traditional scheduled' market segments. Definition of market segment provided here:    TBD</t>
  </si>
  <si>
    <t>Other flights</t>
  </si>
  <si>
    <t>Total of previous 4</t>
  </si>
  <si>
    <t>Number of all-cargo flights mentioning 'CARGO' in field 18 of their flight plan</t>
  </si>
  <si>
    <t>Number of flights in other market segments mentioning 'CARGO' in field 18 of their flight plan</t>
  </si>
  <si>
    <t>Total all-cargo flihgts, including passenger as cargo.</t>
  </si>
  <si>
    <t>Calculated shares of total flights, and moving average of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</si>
</sst>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0.0%"/>
  </numFmts>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1"/>
      <name val="Calibri"/>
      <family val="2"/>
    </font>
    <font>
      <sz val="11"/>
      <color rgb="FF1F497D"/>
      <name val="Calibri"/>
      <family val="2"/>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7">
    <xf numFmtId="0" fontId="0" fillId="0" borderId="0"/>
    <xf numFmtId="43" fontId="16" fillId="0" borderId="0" applyFont="0" applyFill="0" applyBorder="0" applyAlignment="0" applyProtection="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
    <xf numFmtId="0" fontId="0" fillId="0" borderId="0" xfId="0"/>
    <xf numFmtId="164" fontId="0" fillId="0" borderId="0" xfId="0" applyNumberFormat="1"/>
    <xf numFmtId="165" fontId="0" fillId="0" borderId="0" xfId="1" applyNumberFormat="1" applyFont="1"/>
    <xf numFmtId="0" fontId="0" fillId="0" borderId="0" xfId="0" applyBorder="1"/>
    <xf numFmtId="164" fontId="0" fillId="0" borderId="0" xfId="0" applyNumberFormat="1" applyBorder="1"/>
    <xf numFmtId="0" fontId="0" fillId="0" borderId="5" xfId="0" applyBorder="1"/>
    <xf numFmtId="165" fontId="0" fillId="0" borderId="0" xfId="0" applyNumberFormat="1"/>
    <xf numFmtId="14" fontId="0" fillId="0" borderId="0" xfId="0" applyNumberFormat="1"/>
    <xf numFmtId="0" fontId="18" fillId="0" borderId="0" xfId="0" applyFont="1" applyBorder="1" applyAlignment="1">
      <alignment horizontal="center"/>
    </xf>
    <xf numFmtId="14" fontId="18" fillId="0" borderId="0" xfId="0" applyNumberFormat="1" applyFont="1" applyAlignment="1">
      <alignment horizontal="right" vertical="top"/>
    </xf>
    <xf numFmtId="14" fontId="0" fillId="0" borderId="1" xfId="0" applyNumberFormat="1" applyBorder="1"/>
    <xf numFmtId="14" fontId="0" fillId="0" borderId="4" xfId="0" applyNumberFormat="1" applyBorder="1"/>
    <xf numFmtId="164" fontId="17" fillId="0" borderId="0" xfId="0" applyNumberFormat="1" applyFont="1"/>
    <xf numFmtId="0" fontId="17" fillId="0" borderId="0" xfId="0" applyFont="1"/>
    <xf numFmtId="164" fontId="17" fillId="0" borderId="0" xfId="0" applyNumberFormat="1" applyFont="1" applyBorder="1"/>
    <xf numFmtId="0" fontId="0" fillId="0" borderId="7" xfId="0" applyBorder="1"/>
    <xf numFmtId="164" fontId="0" fillId="0" borderId="6" xfId="0" applyNumberFormat="1" applyBorder="1" applyAlignment="1">
      <alignment horizontal="right"/>
    </xf>
    <xf numFmtId="0" fontId="0" fillId="0" borderId="6" xfId="0" applyBorder="1" applyAlignment="1">
      <alignment horizontal="right"/>
    </xf>
    <xf numFmtId="0" fontId="17" fillId="0" borderId="8" xfId="0" applyFont="1" applyBorder="1" applyAlignment="1">
      <alignment horizontal="right"/>
    </xf>
    <xf numFmtId="0" fontId="18" fillId="0" borderId="6" xfId="0" applyFont="1" applyBorder="1" applyAlignment="1">
      <alignment horizontal="right"/>
    </xf>
    <xf numFmtId="0" fontId="17" fillId="0" borderId="0" xfId="0" applyFont="1" applyAlignment="1">
      <alignment horizontal="right" wrapText="1"/>
    </xf>
    <xf numFmtId="0" fontId="18" fillId="0" borderId="0" xfId="0" applyFont="1" applyAlignment="1">
      <alignment horizontal="right" wrapText="1"/>
    </xf>
    <xf numFmtId="0" fontId="0" fillId="0" borderId="0" xfId="0" applyAlignment="1">
      <alignment horizontal="right" wrapText="1"/>
    </xf>
    <xf numFmtId="0" fontId="18" fillId="0" borderId="0" xfId="0" applyFont="1" applyBorder="1" applyAlignment="1">
      <alignment horizontal="center"/>
    </xf>
    <xf numFmtId="0" fontId="16" fillId="0" borderId="1" xfId="0" applyFont="1" applyBorder="1" applyAlignment="1">
      <alignment horizontal="center" vertical="top"/>
    </xf>
    <xf numFmtId="0" fontId="18" fillId="0" borderId="2" xfId="0" applyFont="1" applyBorder="1" applyAlignment="1">
      <alignment horizontal="center" vertical="top"/>
    </xf>
    <xf numFmtId="0" fontId="18" fillId="0" borderId="3" xfId="0" applyFont="1" applyBorder="1" applyAlignment="1">
      <alignment horizontal="center" vertical="top"/>
    </xf>
    <xf numFmtId="0" fontId="16" fillId="0" borderId="9"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0" xfId="0" applyFont="1" applyAlignment="1">
      <alignment horizontal="center"/>
    </xf>
    <xf numFmtId="15" fontId="0" fillId="0" borderId="0" xfId="0" applyNumberFormat="1"/>
    <xf numFmtId="0" fontId="19" fillId="0" borderId="0" xfId="0" applyFont="1" applyAlignment="1">
      <alignment vertical="center"/>
    </xf>
    <xf numFmtId="0" fontId="20" fillId="0" borderId="0" xfId="0" applyFont="1" applyAlignment="1">
      <alignment vertical="center"/>
    </xf>
    <xf numFmtId="0" fontId="16" fillId="0" borderId="0" xfId="0" applyFont="1"/>
    <xf numFmtId="0" fontId="16" fillId="0" borderId="0" xfId="0" applyFont="1" applyAlignment="1">
      <alignment horizontal="left" vertical="center"/>
    </xf>
  </cellXfs>
  <cellStyles count="20">
    <cellStyle name="Comma" xfId="1" builtinId="3"/>
    <cellStyle name="Currency" xfId="1" builtinId="4"/>
    <cellStyle name="Currency [0]" xfId="1" builtinId="7"/>
    <cellStyle name="Normal" xfId="0" builtinId="0"/>
    <cellStyle name="Normal 10" xfId="10"/>
    <cellStyle name="Normal 11" xfId="11"/>
    <cellStyle name="Normal 12" xfId="12"/>
    <cellStyle name="Normal 13" xfId="13"/>
    <cellStyle name="Normal 14" xfId="14"/>
    <cellStyle name="Normal 15" xfId="15"/>
    <cellStyle name="Normal 16" xfId="16"/>
    <cellStyle name="Normal 2" xfId="2"/>
    <cellStyle name="Normal 3" xfId="3"/>
    <cellStyle name="Normal 4" xfId="4"/>
    <cellStyle name="Normal 5" xfId="5"/>
    <cellStyle name="Normal 6" xfId="6"/>
    <cellStyle name="Normal 7" xfId="7"/>
    <cellStyle name="Normal 8" xfId="8"/>
    <cellStyle name="Normal 9" xfId="9"/>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20000000"/>
    </indexed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t>Cargo share of all European flights</a:t>
            </a:r>
          </a:p>
        </c:rich>
      </c:tx>
      <c:layout>
        <c:manualLayout>
          <c:xMode val="edge"/>
          <c:yMode val="edge"/>
          <c:x val="0.34269613494574858"/>
          <c:y val="2.598366215459022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2253868174037149E-2"/>
          <c:y val="9.7128785868058634E-2"/>
          <c:w val="0.86362568945560558"/>
          <c:h val="0.80251563806397663"/>
        </c:manualLayout>
      </c:layout>
      <c:lineChart>
        <c:grouping val="standard"/>
        <c:varyColors val="0"/>
        <c:ser>
          <c:idx val="0"/>
          <c:order val="0"/>
          <c:tx>
            <c:v>All-Cargo</c:v>
          </c:tx>
          <c:spPr>
            <a:ln w="50800" cap="rnd">
              <a:solidFill>
                <a:schemeClr val="accent1"/>
              </a:solidFill>
              <a:round/>
            </a:ln>
            <a:effectLst/>
          </c:spPr>
          <c:marker>
            <c:symbol val="none"/>
          </c:marker>
          <c:dLbls>
            <c:dLbl>
              <c:idx val="47"/>
              <c:layout>
                <c:manualLayout>
                  <c:x val="-2.8451632455161188E-2"/>
                  <c:y val="-2.537837147369403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CE3-4542-8CC0-AEF31B75B8E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Summary!$A$3:$A$407</c15:sqref>
                  </c15:fullRef>
                </c:ext>
              </c:extLst>
              <c:f>(Summary!$A$3:$A$118,Summary!$A$121:$A$144,Summary!$A$148:$A$407)</c:f>
              <c:numCache>
                <c:formatCode>m/d/yyyy</c:formatCode>
                <c:ptCount val="400"/>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44009</c:v>
                </c:pt>
                <c:pt idx="117">
                  <c:v>44010</c:v>
                </c:pt>
                <c:pt idx="118">
                  <c:v>44011</c:v>
                </c:pt>
                <c:pt idx="119">
                  <c:v>44012</c:v>
                </c:pt>
                <c:pt idx="120">
                  <c:v>44013</c:v>
                </c:pt>
                <c:pt idx="121">
                  <c:v>44014</c:v>
                </c:pt>
                <c:pt idx="122">
                  <c:v>44015</c:v>
                </c:pt>
                <c:pt idx="123">
                  <c:v>44016</c:v>
                </c:pt>
                <c:pt idx="124">
                  <c:v>44017</c:v>
                </c:pt>
                <c:pt idx="125">
                  <c:v>44018</c:v>
                </c:pt>
                <c:pt idx="126">
                  <c:v>44019</c:v>
                </c:pt>
                <c:pt idx="127">
                  <c:v>44020</c:v>
                </c:pt>
                <c:pt idx="128">
                  <c:v>44021</c:v>
                </c:pt>
                <c:pt idx="129">
                  <c:v>44022</c:v>
                </c:pt>
                <c:pt idx="130">
                  <c:v>44023</c:v>
                </c:pt>
                <c:pt idx="131">
                  <c:v>44024</c:v>
                </c:pt>
                <c:pt idx="132">
                  <c:v>44025</c:v>
                </c:pt>
                <c:pt idx="133">
                  <c:v>44026</c:v>
                </c:pt>
                <c:pt idx="134">
                  <c:v>44027</c:v>
                </c:pt>
                <c:pt idx="135">
                  <c:v>44028</c:v>
                </c:pt>
                <c:pt idx="136">
                  <c:v>44029</c:v>
                </c:pt>
                <c:pt idx="137">
                  <c:v>44030</c:v>
                </c:pt>
                <c:pt idx="138">
                  <c:v>44031</c:v>
                </c:pt>
                <c:pt idx="139">
                  <c:v>44032</c:v>
                </c:pt>
                <c:pt idx="140">
                  <c:v>44036</c:v>
                </c:pt>
                <c:pt idx="141">
                  <c:v>44037</c:v>
                </c:pt>
                <c:pt idx="142">
                  <c:v>44038</c:v>
                </c:pt>
                <c:pt idx="143">
                  <c:v>44039</c:v>
                </c:pt>
                <c:pt idx="144">
                  <c:v>44040</c:v>
                </c:pt>
                <c:pt idx="145">
                  <c:v>44041</c:v>
                </c:pt>
                <c:pt idx="146">
                  <c:v>44042</c:v>
                </c:pt>
                <c:pt idx="147">
                  <c:v>44043</c:v>
                </c:pt>
                <c:pt idx="148">
                  <c:v>44044</c:v>
                </c:pt>
                <c:pt idx="149">
                  <c:v>44045</c:v>
                </c:pt>
                <c:pt idx="150">
                  <c:v>44046</c:v>
                </c:pt>
                <c:pt idx="151">
                  <c:v>44047</c:v>
                </c:pt>
                <c:pt idx="152">
                  <c:v>44048</c:v>
                </c:pt>
                <c:pt idx="153">
                  <c:v>44049</c:v>
                </c:pt>
                <c:pt idx="154">
                  <c:v>44050</c:v>
                </c:pt>
                <c:pt idx="155">
                  <c:v>44051</c:v>
                </c:pt>
                <c:pt idx="156">
                  <c:v>44052</c:v>
                </c:pt>
                <c:pt idx="157">
                  <c:v>44053</c:v>
                </c:pt>
                <c:pt idx="158">
                  <c:v>44054</c:v>
                </c:pt>
                <c:pt idx="159">
                  <c:v>44055</c:v>
                </c:pt>
                <c:pt idx="160">
                  <c:v>44056</c:v>
                </c:pt>
                <c:pt idx="161">
                  <c:v>44057</c:v>
                </c:pt>
                <c:pt idx="162">
                  <c:v>44058</c:v>
                </c:pt>
                <c:pt idx="163">
                  <c:v>44059</c:v>
                </c:pt>
                <c:pt idx="164">
                  <c:v>44060</c:v>
                </c:pt>
                <c:pt idx="165">
                  <c:v>44061</c:v>
                </c:pt>
                <c:pt idx="166">
                  <c:v>44062</c:v>
                </c:pt>
                <c:pt idx="167">
                  <c:v>44063</c:v>
                </c:pt>
                <c:pt idx="168">
                  <c:v>44064</c:v>
                </c:pt>
                <c:pt idx="169">
                  <c:v>44065</c:v>
                </c:pt>
                <c:pt idx="170">
                  <c:v>44066</c:v>
                </c:pt>
                <c:pt idx="171">
                  <c:v>44067</c:v>
                </c:pt>
                <c:pt idx="172">
                  <c:v>44068</c:v>
                </c:pt>
                <c:pt idx="173">
                  <c:v>44069</c:v>
                </c:pt>
                <c:pt idx="174">
                  <c:v>44070</c:v>
                </c:pt>
                <c:pt idx="175">
                  <c:v>44071</c:v>
                </c:pt>
                <c:pt idx="176">
                  <c:v>44072</c:v>
                </c:pt>
                <c:pt idx="177">
                  <c:v>44073</c:v>
                </c:pt>
                <c:pt idx="178">
                  <c:v>44074</c:v>
                </c:pt>
                <c:pt idx="179">
                  <c:v>44075</c:v>
                </c:pt>
                <c:pt idx="180">
                  <c:v>44076</c:v>
                </c:pt>
                <c:pt idx="181">
                  <c:v>44077</c:v>
                </c:pt>
                <c:pt idx="182">
                  <c:v>44078</c:v>
                </c:pt>
                <c:pt idx="183">
                  <c:v>44079</c:v>
                </c:pt>
                <c:pt idx="184">
                  <c:v>44080</c:v>
                </c:pt>
                <c:pt idx="185">
                  <c:v>44081</c:v>
                </c:pt>
                <c:pt idx="186">
                  <c:v>44082</c:v>
                </c:pt>
                <c:pt idx="187">
                  <c:v>44083</c:v>
                </c:pt>
                <c:pt idx="188">
                  <c:v>44084</c:v>
                </c:pt>
                <c:pt idx="189">
                  <c:v>44085</c:v>
                </c:pt>
                <c:pt idx="190">
                  <c:v>44086</c:v>
                </c:pt>
                <c:pt idx="191">
                  <c:v>44087</c:v>
                </c:pt>
                <c:pt idx="192">
                  <c:v>44088</c:v>
                </c:pt>
                <c:pt idx="193">
                  <c:v>44089</c:v>
                </c:pt>
                <c:pt idx="194">
                  <c:v>44090</c:v>
                </c:pt>
                <c:pt idx="195">
                  <c:v>44091</c:v>
                </c:pt>
                <c:pt idx="196">
                  <c:v>44092</c:v>
                </c:pt>
                <c:pt idx="197">
                  <c:v>44093</c:v>
                </c:pt>
                <c:pt idx="198">
                  <c:v>44094</c:v>
                </c:pt>
                <c:pt idx="199">
                  <c:v>44095</c:v>
                </c:pt>
                <c:pt idx="200">
                  <c:v>44096</c:v>
                </c:pt>
                <c:pt idx="201">
                  <c:v>44097</c:v>
                </c:pt>
                <c:pt idx="202">
                  <c:v>44098</c:v>
                </c:pt>
                <c:pt idx="203">
                  <c:v>44099</c:v>
                </c:pt>
                <c:pt idx="204">
                  <c:v>44100</c:v>
                </c:pt>
                <c:pt idx="205">
                  <c:v>44101</c:v>
                </c:pt>
                <c:pt idx="206">
                  <c:v>44102</c:v>
                </c:pt>
                <c:pt idx="207">
                  <c:v>44103</c:v>
                </c:pt>
                <c:pt idx="208">
                  <c:v>44104</c:v>
                </c:pt>
                <c:pt idx="209">
                  <c:v>44105</c:v>
                </c:pt>
                <c:pt idx="210">
                  <c:v>44106</c:v>
                </c:pt>
                <c:pt idx="211">
                  <c:v>44107</c:v>
                </c:pt>
                <c:pt idx="212">
                  <c:v>44108</c:v>
                </c:pt>
                <c:pt idx="213">
                  <c:v>44109</c:v>
                </c:pt>
                <c:pt idx="214">
                  <c:v>44110</c:v>
                </c:pt>
                <c:pt idx="215">
                  <c:v>44111</c:v>
                </c:pt>
                <c:pt idx="216">
                  <c:v>44112</c:v>
                </c:pt>
                <c:pt idx="217">
                  <c:v>44113</c:v>
                </c:pt>
                <c:pt idx="218">
                  <c:v>44114</c:v>
                </c:pt>
                <c:pt idx="219">
                  <c:v>44115</c:v>
                </c:pt>
                <c:pt idx="220">
                  <c:v>44116</c:v>
                </c:pt>
                <c:pt idx="221">
                  <c:v>44117</c:v>
                </c:pt>
                <c:pt idx="222">
                  <c:v>44118</c:v>
                </c:pt>
                <c:pt idx="223">
                  <c:v>44119</c:v>
                </c:pt>
                <c:pt idx="224">
                  <c:v>44120</c:v>
                </c:pt>
                <c:pt idx="225">
                  <c:v>44121</c:v>
                </c:pt>
                <c:pt idx="226">
                  <c:v>44122</c:v>
                </c:pt>
                <c:pt idx="227">
                  <c:v>44123</c:v>
                </c:pt>
                <c:pt idx="228">
                  <c:v>44124</c:v>
                </c:pt>
                <c:pt idx="229">
                  <c:v>44125</c:v>
                </c:pt>
                <c:pt idx="230">
                  <c:v>44126</c:v>
                </c:pt>
                <c:pt idx="231">
                  <c:v>44127</c:v>
                </c:pt>
                <c:pt idx="232">
                  <c:v>44128</c:v>
                </c:pt>
                <c:pt idx="233">
                  <c:v>44129</c:v>
                </c:pt>
                <c:pt idx="234">
                  <c:v>44130</c:v>
                </c:pt>
                <c:pt idx="235">
                  <c:v>44131</c:v>
                </c:pt>
                <c:pt idx="236">
                  <c:v>44132</c:v>
                </c:pt>
                <c:pt idx="237">
                  <c:v>44133</c:v>
                </c:pt>
                <c:pt idx="238">
                  <c:v>44134</c:v>
                </c:pt>
                <c:pt idx="239">
                  <c:v>44135</c:v>
                </c:pt>
                <c:pt idx="240">
                  <c:v>44136</c:v>
                </c:pt>
                <c:pt idx="241">
                  <c:v>44137</c:v>
                </c:pt>
                <c:pt idx="242">
                  <c:v>44138</c:v>
                </c:pt>
                <c:pt idx="243">
                  <c:v>44139</c:v>
                </c:pt>
                <c:pt idx="244">
                  <c:v>44140</c:v>
                </c:pt>
                <c:pt idx="245">
                  <c:v>44141</c:v>
                </c:pt>
                <c:pt idx="246">
                  <c:v>44142</c:v>
                </c:pt>
                <c:pt idx="247">
                  <c:v>44143</c:v>
                </c:pt>
                <c:pt idx="248">
                  <c:v>44144</c:v>
                </c:pt>
                <c:pt idx="249">
                  <c:v>44145</c:v>
                </c:pt>
                <c:pt idx="250">
                  <c:v>44146</c:v>
                </c:pt>
                <c:pt idx="251">
                  <c:v>44147</c:v>
                </c:pt>
                <c:pt idx="252">
                  <c:v>44148</c:v>
                </c:pt>
                <c:pt idx="253">
                  <c:v>44149</c:v>
                </c:pt>
                <c:pt idx="254">
                  <c:v>44150</c:v>
                </c:pt>
                <c:pt idx="255">
                  <c:v>44151</c:v>
                </c:pt>
                <c:pt idx="256">
                  <c:v>44152</c:v>
                </c:pt>
                <c:pt idx="257">
                  <c:v>44153</c:v>
                </c:pt>
                <c:pt idx="258">
                  <c:v>44154</c:v>
                </c:pt>
                <c:pt idx="259">
                  <c:v>44155</c:v>
                </c:pt>
                <c:pt idx="260">
                  <c:v>44156</c:v>
                </c:pt>
                <c:pt idx="261">
                  <c:v>44157</c:v>
                </c:pt>
                <c:pt idx="262">
                  <c:v>44158</c:v>
                </c:pt>
                <c:pt idx="263">
                  <c:v>44159</c:v>
                </c:pt>
                <c:pt idx="264">
                  <c:v>44160</c:v>
                </c:pt>
                <c:pt idx="265">
                  <c:v>44161</c:v>
                </c:pt>
                <c:pt idx="266">
                  <c:v>44162</c:v>
                </c:pt>
                <c:pt idx="267">
                  <c:v>44163</c:v>
                </c:pt>
                <c:pt idx="268">
                  <c:v>44164</c:v>
                </c:pt>
                <c:pt idx="269">
                  <c:v>44165</c:v>
                </c:pt>
                <c:pt idx="270">
                  <c:v>44166</c:v>
                </c:pt>
                <c:pt idx="271">
                  <c:v>44167</c:v>
                </c:pt>
                <c:pt idx="272">
                  <c:v>44168</c:v>
                </c:pt>
                <c:pt idx="273">
                  <c:v>44169</c:v>
                </c:pt>
                <c:pt idx="274">
                  <c:v>44170</c:v>
                </c:pt>
                <c:pt idx="275">
                  <c:v>44171</c:v>
                </c:pt>
                <c:pt idx="276">
                  <c:v>44172</c:v>
                </c:pt>
                <c:pt idx="277">
                  <c:v>44173</c:v>
                </c:pt>
                <c:pt idx="278">
                  <c:v>44174</c:v>
                </c:pt>
                <c:pt idx="279">
                  <c:v>44175</c:v>
                </c:pt>
                <c:pt idx="280">
                  <c:v>44176</c:v>
                </c:pt>
                <c:pt idx="281">
                  <c:v>44177</c:v>
                </c:pt>
                <c:pt idx="282">
                  <c:v>44178</c:v>
                </c:pt>
                <c:pt idx="283">
                  <c:v>44179</c:v>
                </c:pt>
                <c:pt idx="284">
                  <c:v>44180</c:v>
                </c:pt>
                <c:pt idx="285">
                  <c:v>44181</c:v>
                </c:pt>
                <c:pt idx="286">
                  <c:v>44182</c:v>
                </c:pt>
                <c:pt idx="287">
                  <c:v>44183</c:v>
                </c:pt>
                <c:pt idx="288">
                  <c:v>44184</c:v>
                </c:pt>
                <c:pt idx="289">
                  <c:v>44185</c:v>
                </c:pt>
                <c:pt idx="290">
                  <c:v>44186</c:v>
                </c:pt>
                <c:pt idx="291">
                  <c:v>44187</c:v>
                </c:pt>
                <c:pt idx="292">
                  <c:v>44188</c:v>
                </c:pt>
                <c:pt idx="293">
                  <c:v>44189</c:v>
                </c:pt>
                <c:pt idx="294">
                  <c:v>44190</c:v>
                </c:pt>
                <c:pt idx="295">
                  <c:v>44191</c:v>
                </c:pt>
                <c:pt idx="296">
                  <c:v>44192</c:v>
                </c:pt>
                <c:pt idx="297">
                  <c:v>44193</c:v>
                </c:pt>
                <c:pt idx="298">
                  <c:v>44194</c:v>
                </c:pt>
                <c:pt idx="299">
                  <c:v>44195</c:v>
                </c:pt>
                <c:pt idx="300">
                  <c:v>44196</c:v>
                </c:pt>
                <c:pt idx="301">
                  <c:v>44197</c:v>
                </c:pt>
                <c:pt idx="302">
                  <c:v>44198</c:v>
                </c:pt>
                <c:pt idx="303">
                  <c:v>44199</c:v>
                </c:pt>
                <c:pt idx="304">
                  <c:v>44200</c:v>
                </c:pt>
                <c:pt idx="305">
                  <c:v>44201</c:v>
                </c:pt>
                <c:pt idx="306">
                  <c:v>44202</c:v>
                </c:pt>
                <c:pt idx="307">
                  <c:v>44203</c:v>
                </c:pt>
                <c:pt idx="308">
                  <c:v>44204</c:v>
                </c:pt>
                <c:pt idx="309">
                  <c:v>44205</c:v>
                </c:pt>
                <c:pt idx="310">
                  <c:v>44206</c:v>
                </c:pt>
                <c:pt idx="311">
                  <c:v>44207</c:v>
                </c:pt>
                <c:pt idx="312">
                  <c:v>44208</c:v>
                </c:pt>
                <c:pt idx="313">
                  <c:v>44209</c:v>
                </c:pt>
                <c:pt idx="314">
                  <c:v>44210</c:v>
                </c:pt>
                <c:pt idx="315">
                  <c:v>44211</c:v>
                </c:pt>
                <c:pt idx="316">
                  <c:v>44212</c:v>
                </c:pt>
                <c:pt idx="317">
                  <c:v>44213</c:v>
                </c:pt>
                <c:pt idx="318">
                  <c:v>44214</c:v>
                </c:pt>
                <c:pt idx="319">
                  <c:v>44215</c:v>
                </c:pt>
                <c:pt idx="320">
                  <c:v>44216</c:v>
                </c:pt>
                <c:pt idx="321">
                  <c:v>44217</c:v>
                </c:pt>
                <c:pt idx="322">
                  <c:v>44218</c:v>
                </c:pt>
                <c:pt idx="323">
                  <c:v>44219</c:v>
                </c:pt>
                <c:pt idx="324">
                  <c:v>44220</c:v>
                </c:pt>
                <c:pt idx="325">
                  <c:v>44221</c:v>
                </c:pt>
                <c:pt idx="326">
                  <c:v>44222</c:v>
                </c:pt>
                <c:pt idx="327">
                  <c:v>44223</c:v>
                </c:pt>
                <c:pt idx="328">
                  <c:v>44224</c:v>
                </c:pt>
                <c:pt idx="329">
                  <c:v>44225</c:v>
                </c:pt>
                <c:pt idx="330">
                  <c:v>44226</c:v>
                </c:pt>
                <c:pt idx="331">
                  <c:v>44227</c:v>
                </c:pt>
                <c:pt idx="332">
                  <c:v>44228</c:v>
                </c:pt>
                <c:pt idx="333">
                  <c:v>44229</c:v>
                </c:pt>
                <c:pt idx="334">
                  <c:v>44230</c:v>
                </c:pt>
                <c:pt idx="335">
                  <c:v>44231</c:v>
                </c:pt>
                <c:pt idx="336">
                  <c:v>44232</c:v>
                </c:pt>
                <c:pt idx="337">
                  <c:v>44233</c:v>
                </c:pt>
              </c:numCache>
            </c:numRef>
          </c:cat>
          <c:val>
            <c:numRef>
              <c:extLst>
                <c:ext xmlns:c15="http://schemas.microsoft.com/office/drawing/2012/chart" uri="{02D57815-91ED-43cb-92C2-25804820EDAC}">
                  <c15:fullRef>
                    <c15:sqref>Summary!$M$3:$M$342</c15:sqref>
                  </c15:fullRef>
                </c:ext>
              </c:extLst>
              <c:f>(Summary!$M$3:$M$118,Summary!$M$121:$M$144,Summary!$M$148:$M$342)</c:f>
              <c:numCache>
                <c:formatCode>General</c:formatCode>
                <c:ptCount val="335"/>
                <c:pt idx="3" formatCode="0.0%">
                  <c:v>3.4409548675688816E-2</c:v>
                </c:pt>
                <c:pt idx="4" formatCode="0.0%">
                  <c:v>3.4467654632091282E-2</c:v>
                </c:pt>
                <c:pt idx="5" formatCode="0.0%">
                  <c:v>3.4811558249906574E-2</c:v>
                </c:pt>
                <c:pt idx="6" formatCode="0.0%">
                  <c:v>3.531761061939416E-2</c:v>
                </c:pt>
                <c:pt idx="7" formatCode="0.0%">
                  <c:v>3.5995536929362429E-2</c:v>
                </c:pt>
                <c:pt idx="8" formatCode="0.0%">
                  <c:v>3.6762852497534866E-2</c:v>
                </c:pt>
                <c:pt idx="9" formatCode="0.0%">
                  <c:v>3.7507086590892989E-2</c:v>
                </c:pt>
                <c:pt idx="10" formatCode="0.0%">
                  <c:v>3.8133337224288612E-2</c:v>
                </c:pt>
                <c:pt idx="11" formatCode="0.0%">
                  <c:v>3.8849809448335458E-2</c:v>
                </c:pt>
                <c:pt idx="12" formatCode="0.0%">
                  <c:v>4.1199246564350082E-2</c:v>
                </c:pt>
                <c:pt idx="13" formatCode="0.0%">
                  <c:v>4.5620926846605729E-2</c:v>
                </c:pt>
                <c:pt idx="14" formatCode="0.0%">
                  <c:v>5.103559592377941E-2</c:v>
                </c:pt>
                <c:pt idx="15" formatCode="0.0%">
                  <c:v>5.7338568625814171E-2</c:v>
                </c:pt>
                <c:pt idx="16" formatCode="0.0%">
                  <c:v>6.3640138614846367E-2</c:v>
                </c:pt>
                <c:pt idx="17" formatCode="0.0%">
                  <c:v>6.8837436228972565E-2</c:v>
                </c:pt>
                <c:pt idx="18" formatCode="0.0%">
                  <c:v>7.4563199426017884E-2</c:v>
                </c:pt>
                <c:pt idx="19" formatCode="0.0%">
                  <c:v>8.6086006309544577E-2</c:v>
                </c:pt>
                <c:pt idx="20" formatCode="0.0%">
                  <c:v>0.10021428498262522</c:v>
                </c:pt>
                <c:pt idx="21" formatCode="0.0%">
                  <c:v>0.11534196373752104</c:v>
                </c:pt>
                <c:pt idx="22" formatCode="0.0%">
                  <c:v>0.12979827904085064</c:v>
                </c:pt>
                <c:pt idx="23" formatCode="0.0%">
                  <c:v>0.14312286098103591</c:v>
                </c:pt>
                <c:pt idx="24" formatCode="0.0%">
                  <c:v>0.15493197416864399</c:v>
                </c:pt>
                <c:pt idx="25" formatCode="0.0%">
                  <c:v>0.16773256889592117</c:v>
                </c:pt>
                <c:pt idx="26" formatCode="0.0%">
                  <c:v>0.17754388226272061</c:v>
                </c:pt>
                <c:pt idx="27" formatCode="0.0%">
                  <c:v>0.1864931968146494</c:v>
                </c:pt>
                <c:pt idx="28" formatCode="0.0%">
                  <c:v>0.19233575040710008</c:v>
                </c:pt>
                <c:pt idx="29" formatCode="0.0%">
                  <c:v>0.20050345554344634</c:v>
                </c:pt>
                <c:pt idx="30" formatCode="0.0%">
                  <c:v>0.20629596360906019</c:v>
                </c:pt>
                <c:pt idx="31" formatCode="0.0%">
                  <c:v>0.21361182866374204</c:v>
                </c:pt>
                <c:pt idx="32" formatCode="0.0%">
                  <c:v>0.21854324142093287</c:v>
                </c:pt>
                <c:pt idx="33" formatCode="0.0%">
                  <c:v>0.22218588777795309</c:v>
                </c:pt>
                <c:pt idx="34" formatCode="0.0%">
                  <c:v>0.22428731511759972</c:v>
                </c:pt>
                <c:pt idx="35" formatCode="0.0%">
                  <c:v>0.22566352960299682</c:v>
                </c:pt>
                <c:pt idx="36" formatCode="0.0%">
                  <c:v>0.22417904257380977</c:v>
                </c:pt>
                <c:pt idx="37" formatCode="0.0%">
                  <c:v>0.22308204208131285</c:v>
                </c:pt>
                <c:pt idx="38" formatCode="0.0%">
                  <c:v>0.22449006976131089</c:v>
                </c:pt>
                <c:pt idx="39" formatCode="0.0%">
                  <c:v>0.22387667899087743</c:v>
                </c:pt>
                <c:pt idx="40" formatCode="0.0%">
                  <c:v>0.21803877731851204</c:v>
                </c:pt>
                <c:pt idx="41" formatCode="0.0%">
                  <c:v>0.21653357515266339</c:v>
                </c:pt>
                <c:pt idx="42" formatCode="0.0%">
                  <c:v>0.21760227929996567</c:v>
                </c:pt>
                <c:pt idx="43" formatCode="0.0%">
                  <c:v>0.218664407372609</c:v>
                </c:pt>
                <c:pt idx="44" formatCode="0.0%">
                  <c:v>0.220330698679822</c:v>
                </c:pt>
                <c:pt idx="45" formatCode="0.0%">
                  <c:v>0.22148083696187401</c:v>
                </c:pt>
                <c:pt idx="46" formatCode="0.0%">
                  <c:v>0.2248713078801394</c:v>
                </c:pt>
                <c:pt idx="47" formatCode="0.0%">
                  <c:v>0.22961953969682097</c:v>
                </c:pt>
                <c:pt idx="48" formatCode="0.0%">
                  <c:v>0.22960239011239417</c:v>
                </c:pt>
                <c:pt idx="49" formatCode="0.0%">
                  <c:v>0.22747406786199395</c:v>
                </c:pt>
                <c:pt idx="50" formatCode="0.0%">
                  <c:v>0.22561169096360295</c:v>
                </c:pt>
                <c:pt idx="51" formatCode="0.0%">
                  <c:v>0.2245243099295918</c:v>
                </c:pt>
                <c:pt idx="52" formatCode="0.0%">
                  <c:v>0.22272330853549657</c:v>
                </c:pt>
                <c:pt idx="53" formatCode="0.0%">
                  <c:v>0.22049959399873711</c:v>
                </c:pt>
                <c:pt idx="54" formatCode="0.0%">
                  <c:v>0.21889699164413673</c:v>
                </c:pt>
                <c:pt idx="55" formatCode="0.0%">
                  <c:v>0.21792106120883212</c:v>
                </c:pt>
                <c:pt idx="56" formatCode="0.0%">
                  <c:v>0.21696836844982959</c:v>
                </c:pt>
                <c:pt idx="57" formatCode="0.0%">
                  <c:v>0.2163123034427962</c:v>
                </c:pt>
                <c:pt idx="58" formatCode="0.0%">
                  <c:v>0.21169308464684897</c:v>
                </c:pt>
                <c:pt idx="59" formatCode="0.0%">
                  <c:v>0.2111949300980652</c:v>
                </c:pt>
                <c:pt idx="60" formatCode="0.0%">
                  <c:v>0.21009391561387045</c:v>
                </c:pt>
                <c:pt idx="61" formatCode="0.0%">
                  <c:v>0.20752443690491246</c:v>
                </c:pt>
                <c:pt idx="62" formatCode="0.0%">
                  <c:v>0.2059033234970499</c:v>
                </c:pt>
                <c:pt idx="63" formatCode="0.0%">
                  <c:v>0.20404328953516679</c:v>
                </c:pt>
                <c:pt idx="64" formatCode="0.0%">
                  <c:v>0.20040377231949066</c:v>
                </c:pt>
                <c:pt idx="65" formatCode="0.0%">
                  <c:v>0.2001842447251963</c:v>
                </c:pt>
                <c:pt idx="66" formatCode="0.0%">
                  <c:v>0.19725070769127906</c:v>
                </c:pt>
                <c:pt idx="67" formatCode="0.0%">
                  <c:v>0.19674389742837123</c:v>
                </c:pt>
                <c:pt idx="68" formatCode="0.0%">
                  <c:v>0.19666479493368266</c:v>
                </c:pt>
                <c:pt idx="69" formatCode="0.0%">
                  <c:v>0.1931351872137263</c:v>
                </c:pt>
                <c:pt idx="70" formatCode="0.0%">
                  <c:v>0.19103088436779586</c:v>
                </c:pt>
                <c:pt idx="71" formatCode="0.0%">
                  <c:v>0.18966275564117654</c:v>
                </c:pt>
                <c:pt idx="72" formatCode="0.0%">
                  <c:v>0.18937757657093068</c:v>
                </c:pt>
                <c:pt idx="73" formatCode="0.0%">
                  <c:v>0.18605456704360376</c:v>
                </c:pt>
                <c:pt idx="74" formatCode="0.0%">
                  <c:v>0.18339268154793079</c:v>
                </c:pt>
                <c:pt idx="75" formatCode="0.0%">
                  <c:v>0.18099739097033321</c:v>
                </c:pt>
                <c:pt idx="76" formatCode="0.0%">
                  <c:v>0.17976774478334981</c:v>
                </c:pt>
                <c:pt idx="77" formatCode="0.0%">
                  <c:v>0.17630820041008929</c:v>
                </c:pt>
                <c:pt idx="78" formatCode="0.0%">
                  <c:v>0.17566923316746491</c:v>
                </c:pt>
                <c:pt idx="79" formatCode="0.0%">
                  <c:v>0.17652252052456413</c:v>
                </c:pt>
                <c:pt idx="80" formatCode="0.0%">
                  <c:v>0.1770441950754075</c:v>
                </c:pt>
                <c:pt idx="81" formatCode="0.0%">
                  <c:v>0.17486018020279198</c:v>
                </c:pt>
                <c:pt idx="82" formatCode="0.0%">
                  <c:v>0.17308009236981742</c:v>
                </c:pt>
                <c:pt idx="83" formatCode="0.0%">
                  <c:v>0.17245326832195909</c:v>
                </c:pt>
                <c:pt idx="84" formatCode="0.0%">
                  <c:v>0.17367652682495408</c:v>
                </c:pt>
                <c:pt idx="85" formatCode="0.0%">
                  <c:v>0.17341611818084865</c:v>
                </c:pt>
                <c:pt idx="86" formatCode="0.0%">
                  <c:v>0.17006468850467357</c:v>
                </c:pt>
                <c:pt idx="87" formatCode="0.0%">
                  <c:v>0.16836457997058485</c:v>
                </c:pt>
                <c:pt idx="88" formatCode="0.0%">
                  <c:v>0.16824840944273647</c:v>
                </c:pt>
                <c:pt idx="89" formatCode="0.0%">
                  <c:v>0.16630942332142601</c:v>
                </c:pt>
                <c:pt idx="90" formatCode="0.0%">
                  <c:v>0.16372191610358952</c:v>
                </c:pt>
                <c:pt idx="91" formatCode="0.0%">
                  <c:v>0.16045171311571668</c:v>
                </c:pt>
                <c:pt idx="92" formatCode="0.0%">
                  <c:v>0.1571302012704841</c:v>
                </c:pt>
                <c:pt idx="93" formatCode="0.0%">
                  <c:v>0.15518118527659014</c:v>
                </c:pt>
                <c:pt idx="94" formatCode="0.0%">
                  <c:v>0.15178451959380315</c:v>
                </c:pt>
                <c:pt idx="95" formatCode="0.0%">
                  <c:v>0.14756877643407715</c:v>
                </c:pt>
                <c:pt idx="96" formatCode="0.0%">
                  <c:v>0.14647211038737001</c:v>
                </c:pt>
                <c:pt idx="97" formatCode="0.0%">
                  <c:v>0.14556907637502856</c:v>
                </c:pt>
                <c:pt idx="98" formatCode="0.0%">
                  <c:v>0.14404364701216016</c:v>
                </c:pt>
                <c:pt idx="99" formatCode="0.0%">
                  <c:v>0.14220120603928441</c:v>
                </c:pt>
                <c:pt idx="100" formatCode="0.0%">
                  <c:v>0.14082484125077357</c:v>
                </c:pt>
                <c:pt idx="101" formatCode="0.0%">
                  <c:v>0.14030416338084947</c:v>
                </c:pt>
                <c:pt idx="102" formatCode="0.0%">
                  <c:v>0.13852255657857182</c:v>
                </c:pt>
                <c:pt idx="103" formatCode="0.0%">
                  <c:v>0.13559934510204832</c:v>
                </c:pt>
                <c:pt idx="104" formatCode="0.0%">
                  <c:v>0.13296590709992767</c:v>
                </c:pt>
                <c:pt idx="105" formatCode="0.0%">
                  <c:v>0.13103904208818298</c:v>
                </c:pt>
                <c:pt idx="106" formatCode="0.0%">
                  <c:v>0.12912638305814969</c:v>
                </c:pt>
                <c:pt idx="107" formatCode="0.0%">
                  <c:v>0.12542422290764962</c:v>
                </c:pt>
                <c:pt idx="108" formatCode="0.0%">
                  <c:v>0.12182257395971863</c:v>
                </c:pt>
                <c:pt idx="109" formatCode="0.0%">
                  <c:v>0.11811809243263822</c:v>
                </c:pt>
                <c:pt idx="110" formatCode="0.0%">
                  <c:v>0.11654532541975056</c:v>
                </c:pt>
                <c:pt idx="111" formatCode="0.0%">
                  <c:v>0.11424313526706331</c:v>
                </c:pt>
                <c:pt idx="112" formatCode="0.0%">
                  <c:v>0.11196893858490943</c:v>
                </c:pt>
                <c:pt idx="113" formatCode="0.0%">
                  <c:v>0.10953673018450374</c:v>
                </c:pt>
                <c:pt idx="114" formatCode="0.0%">
                  <c:v>0.1082634887634841</c:v>
                </c:pt>
                <c:pt idx="115" formatCode="0.0%">
                  <c:v>0.10609639930412998</c:v>
                </c:pt>
                <c:pt idx="116" formatCode="0.0%">
                  <c:v>0.10295146254672331</c:v>
                </c:pt>
                <c:pt idx="117" formatCode="0.0%">
                  <c:v>9.8669809596248034E-2</c:v>
                </c:pt>
                <c:pt idx="118" formatCode="0.0%">
                  <c:v>9.4416486306688793E-2</c:v>
                </c:pt>
                <c:pt idx="119" formatCode="0.0%">
                  <c:v>8.99700850776496E-2</c:v>
                </c:pt>
                <c:pt idx="120" formatCode="0.0%">
                  <c:v>8.5447395552668476E-2</c:v>
                </c:pt>
                <c:pt idx="121" formatCode="0.0%">
                  <c:v>8.1570314981305611E-2</c:v>
                </c:pt>
                <c:pt idx="122" formatCode="0.0%">
                  <c:v>7.7242705207120663E-2</c:v>
                </c:pt>
                <c:pt idx="123" formatCode="0.0%">
                  <c:v>7.3264056399861111E-2</c:v>
                </c:pt>
                <c:pt idx="124" formatCode="0.0%">
                  <c:v>7.2636105672152756E-2</c:v>
                </c:pt>
                <c:pt idx="125" formatCode="0.0%">
                  <c:v>7.2145313784242451E-2</c:v>
                </c:pt>
                <c:pt idx="126" formatCode="0.0%">
                  <c:v>7.1825598979092131E-2</c:v>
                </c:pt>
                <c:pt idx="127" formatCode="0.0%">
                  <c:v>7.1565753714081845E-2</c:v>
                </c:pt>
                <c:pt idx="128" formatCode="0.0%">
                  <c:v>7.1180976171012891E-2</c:v>
                </c:pt>
                <c:pt idx="129" formatCode="0.0%">
                  <c:v>7.1421238345224014E-2</c:v>
                </c:pt>
                <c:pt idx="130" formatCode="0.0%">
                  <c:v>7.051617519569045E-2</c:v>
                </c:pt>
                <c:pt idx="131" formatCode="0.0%">
                  <c:v>6.9747353246473603E-2</c:v>
                </c:pt>
                <c:pt idx="132" formatCode="0.0%">
                  <c:v>6.8831051167276142E-2</c:v>
                </c:pt>
                <c:pt idx="133" formatCode="0.0%">
                  <c:v>6.8201700235236168E-2</c:v>
                </c:pt>
                <c:pt idx="134" formatCode="0.0%">
                  <c:v>6.7350054066847451E-2</c:v>
                </c:pt>
                <c:pt idx="135" formatCode="0.0%">
                  <c:v>6.687652502055573E-2</c:v>
                </c:pt>
                <c:pt idx="136" formatCode="0.0%">
                  <c:v>6.5917744456280264E-2</c:v>
                </c:pt>
                <c:pt idx="137" formatCode="0.0%">
                  <c:v>6.5201996056386019E-2</c:v>
                </c:pt>
                <c:pt idx="138" formatCode="0.0%">
                  <c:v>6.4763976384400387E-2</c:v>
                </c:pt>
                <c:pt idx="139" formatCode="0.0%">
                  <c:v>6.4239106723564601E-2</c:v>
                </c:pt>
                <c:pt idx="140" formatCode="0.0%">
                  <c:v>6.3462988575138449E-2</c:v>
                </c:pt>
                <c:pt idx="141" formatCode="0.0%">
                  <c:v>6.3177672170832519E-2</c:v>
                </c:pt>
                <c:pt idx="142" formatCode="0.0%">
                  <c:v>6.2691836880263391E-2</c:v>
                </c:pt>
                <c:pt idx="143" formatCode="0.0%">
                  <c:v>6.2297599447226751E-2</c:v>
                </c:pt>
                <c:pt idx="144" formatCode="0.0%">
                  <c:v>6.1909817634946851E-2</c:v>
                </c:pt>
                <c:pt idx="145" formatCode="0.0%">
                  <c:v>6.1093695687758576E-2</c:v>
                </c:pt>
                <c:pt idx="146" formatCode="0.0%">
                  <c:v>6.0220841046560378E-2</c:v>
                </c:pt>
                <c:pt idx="147" formatCode="0.0%">
                  <c:v>5.8731147034780343E-2</c:v>
                </c:pt>
                <c:pt idx="148" formatCode="0.0%">
                  <c:v>5.7489202114213996E-2</c:v>
                </c:pt>
                <c:pt idx="149" formatCode="0.0%">
                  <c:v>5.6686560721010214E-2</c:v>
                </c:pt>
                <c:pt idx="150" formatCode="0.0%">
                  <c:v>5.5608585418163048E-2</c:v>
                </c:pt>
                <c:pt idx="151" formatCode="0.0%">
                  <c:v>5.481542603664228E-2</c:v>
                </c:pt>
                <c:pt idx="152" formatCode="0.0%">
                  <c:v>5.4837341468525182E-2</c:v>
                </c:pt>
                <c:pt idx="153" formatCode="0.0%">
                  <c:v>5.4858638290142592E-2</c:v>
                </c:pt>
                <c:pt idx="154" formatCode="0.0%">
                  <c:v>5.4959305966802825E-2</c:v>
                </c:pt>
                <c:pt idx="155" formatCode="0.0%">
                  <c:v>5.4982386715317043E-2</c:v>
                </c:pt>
                <c:pt idx="156" formatCode="0.0%">
                  <c:v>5.4867796912511875E-2</c:v>
                </c:pt>
                <c:pt idx="157" formatCode="0.0%">
                  <c:v>5.5116511150852192E-2</c:v>
                </c:pt>
                <c:pt idx="158" formatCode="0.0%">
                  <c:v>5.4856897824830338E-2</c:v>
                </c:pt>
                <c:pt idx="159" formatCode="0.0%">
                  <c:v>5.447683154055448E-2</c:v>
                </c:pt>
                <c:pt idx="160" formatCode="0.0%">
                  <c:v>5.4019330321402111E-2</c:v>
                </c:pt>
                <c:pt idx="161" formatCode="0.0%">
                  <c:v>5.3904681891863808E-2</c:v>
                </c:pt>
                <c:pt idx="162" formatCode="0.0%">
                  <c:v>5.3775298592863306E-2</c:v>
                </c:pt>
                <c:pt idx="163" formatCode="0.0%">
                  <c:v>5.3450138551660371E-2</c:v>
                </c:pt>
                <c:pt idx="164" formatCode="0.0%">
                  <c:v>5.2663081902356572E-2</c:v>
                </c:pt>
                <c:pt idx="165" formatCode="0.0%">
                  <c:v>5.2736881516457189E-2</c:v>
                </c:pt>
                <c:pt idx="166" formatCode="0.0%">
                  <c:v>5.2880092412878978E-2</c:v>
                </c:pt>
                <c:pt idx="167" formatCode="0.0%">
                  <c:v>5.2899882759155532E-2</c:v>
                </c:pt>
                <c:pt idx="168" formatCode="0.0%">
                  <c:v>5.2695521282767242E-2</c:v>
                </c:pt>
                <c:pt idx="169" formatCode="0.0%">
                  <c:v>5.2464918416770777E-2</c:v>
                </c:pt>
                <c:pt idx="170" formatCode="0.0%">
                  <c:v>5.2494182507371992E-2</c:v>
                </c:pt>
                <c:pt idx="171" formatCode="0.0%">
                  <c:v>5.2533819852658002E-2</c:v>
                </c:pt>
                <c:pt idx="172" formatCode="0.0%">
                  <c:v>5.2504698262896894E-2</c:v>
                </c:pt>
                <c:pt idx="173" formatCode="0.0%">
                  <c:v>5.2587283870056907E-2</c:v>
                </c:pt>
                <c:pt idx="174" formatCode="0.0%">
                  <c:v>5.2423975178694023E-2</c:v>
                </c:pt>
                <c:pt idx="175" formatCode="0.0%">
                  <c:v>5.2239777547531938E-2</c:v>
                </c:pt>
                <c:pt idx="176" formatCode="0.0%">
                  <c:v>5.2440361056284759E-2</c:v>
                </c:pt>
                <c:pt idx="177" formatCode="0.0%">
                  <c:v>5.2838549605833729E-2</c:v>
                </c:pt>
                <c:pt idx="178" formatCode="0.0%">
                  <c:v>5.3344881189167644E-2</c:v>
                </c:pt>
                <c:pt idx="179" formatCode="0.0%">
                  <c:v>5.3713817447106335E-2</c:v>
                </c:pt>
                <c:pt idx="180" formatCode="0.0%">
                  <c:v>5.4051774138399643E-2</c:v>
                </c:pt>
                <c:pt idx="181" formatCode="0.0%">
                  <c:v>5.4314921442724207E-2</c:v>
                </c:pt>
                <c:pt idx="182" formatCode="0.0%">
                  <c:v>5.5207041433779185E-2</c:v>
                </c:pt>
                <c:pt idx="183" formatCode="0.0%">
                  <c:v>5.5688911249914597E-2</c:v>
                </c:pt>
                <c:pt idx="184" formatCode="0.0%">
                  <c:v>5.5775066517238146E-2</c:v>
                </c:pt>
                <c:pt idx="185" formatCode="0.0%">
                  <c:v>5.6054566963358261E-2</c:v>
                </c:pt>
                <c:pt idx="186" formatCode="0.0%">
                  <c:v>5.6220635222926127E-2</c:v>
                </c:pt>
                <c:pt idx="187" formatCode="0.0%">
                  <c:v>5.64044909923768E-2</c:v>
                </c:pt>
                <c:pt idx="188" formatCode="0.0%">
                  <c:v>5.6636239360775012E-2</c:v>
                </c:pt>
                <c:pt idx="189" formatCode="0.0%">
                  <c:v>5.6666661578343588E-2</c:v>
                </c:pt>
                <c:pt idx="190" formatCode="0.0%">
                  <c:v>5.7108181195827785E-2</c:v>
                </c:pt>
                <c:pt idx="191" formatCode="0.0%">
                  <c:v>5.7604666236933007E-2</c:v>
                </c:pt>
                <c:pt idx="192" formatCode="0.0%">
                  <c:v>5.8001510002248013E-2</c:v>
                </c:pt>
                <c:pt idx="193" formatCode="0.0%">
                  <c:v>5.8298759638395772E-2</c:v>
                </c:pt>
                <c:pt idx="194" formatCode="0.0%">
                  <c:v>5.8779619291558304E-2</c:v>
                </c:pt>
                <c:pt idx="195" formatCode="0.0%">
                  <c:v>5.9127300865784868E-2</c:v>
                </c:pt>
                <c:pt idx="196" formatCode="0.0%">
                  <c:v>5.9493736077540015E-2</c:v>
                </c:pt>
                <c:pt idx="197" formatCode="0.0%">
                  <c:v>6.0062816037240008E-2</c:v>
                </c:pt>
                <c:pt idx="198" formatCode="0.0%">
                  <c:v>6.0501590445682249E-2</c:v>
                </c:pt>
                <c:pt idx="199" formatCode="0.0%">
                  <c:v>6.0945694725743113E-2</c:v>
                </c:pt>
                <c:pt idx="200" formatCode="0.0%">
                  <c:v>6.1381245970535549E-2</c:v>
                </c:pt>
                <c:pt idx="201" formatCode="0.0%">
                  <c:v>6.1776997896334389E-2</c:v>
                </c:pt>
                <c:pt idx="202" formatCode="0.0%">
                  <c:v>6.1830666111157992E-2</c:v>
                </c:pt>
                <c:pt idx="203" formatCode="0.0%">
                  <c:v>6.2208633692048078E-2</c:v>
                </c:pt>
                <c:pt idx="204" formatCode="0.0%">
                  <c:v>6.2564069358800989E-2</c:v>
                </c:pt>
                <c:pt idx="205" formatCode="0.0%">
                  <c:v>6.2573330094163132E-2</c:v>
                </c:pt>
                <c:pt idx="206" formatCode="0.0%">
                  <c:v>6.251773933986908E-2</c:v>
                </c:pt>
                <c:pt idx="207" formatCode="0.0%">
                  <c:v>6.2641321148575374E-2</c:v>
                </c:pt>
                <c:pt idx="208" formatCode="0.0%">
                  <c:v>6.2160244295473281E-2</c:v>
                </c:pt>
                <c:pt idx="209" formatCode="0.0%">
                  <c:v>6.2415856722594469E-2</c:v>
                </c:pt>
                <c:pt idx="210" formatCode="0.0%">
                  <c:v>6.2451824491372807E-2</c:v>
                </c:pt>
                <c:pt idx="211" formatCode="0.0%">
                  <c:v>6.2823415946649003E-2</c:v>
                </c:pt>
                <c:pt idx="212" formatCode="0.0%">
                  <c:v>6.363240358379281E-2</c:v>
                </c:pt>
                <c:pt idx="213" formatCode="0.0%">
                  <c:v>6.4025880775489832E-2</c:v>
                </c:pt>
                <c:pt idx="214" formatCode="0.0%">
                  <c:v>6.3902741346081995E-2</c:v>
                </c:pt>
                <c:pt idx="215" formatCode="0.0%">
                  <c:v>6.4393421624393793E-2</c:v>
                </c:pt>
                <c:pt idx="216" formatCode="0.0%">
                  <c:v>6.4693755383597021E-2</c:v>
                </c:pt>
                <c:pt idx="217" formatCode="0.0%">
                  <c:v>6.5088255584049418E-2</c:v>
                </c:pt>
                <c:pt idx="218" formatCode="0.0%">
                  <c:v>6.5630653999984689E-2</c:v>
                </c:pt>
                <c:pt idx="219" formatCode="0.0%">
                  <c:v>6.6050410987036651E-2</c:v>
                </c:pt>
                <c:pt idx="220" formatCode="0.0%">
                  <c:v>6.7047435142479322E-2</c:v>
                </c:pt>
                <c:pt idx="221" formatCode="0.0%">
                  <c:v>6.7341827231256243E-2</c:v>
                </c:pt>
                <c:pt idx="222" formatCode="0.0%">
                  <c:v>6.7444807860021688E-2</c:v>
                </c:pt>
                <c:pt idx="223" formatCode="0.0%">
                  <c:v>6.7691382299253658E-2</c:v>
                </c:pt>
                <c:pt idx="224" formatCode="0.0%">
                  <c:v>6.8393753204686866E-2</c:v>
                </c:pt>
                <c:pt idx="225" formatCode="0.0%">
                  <c:v>6.9415981517964534E-2</c:v>
                </c:pt>
                <c:pt idx="226" formatCode="0.0%">
                  <c:v>7.0475113160580152E-2</c:v>
                </c:pt>
                <c:pt idx="227" formatCode="0.0%">
                  <c:v>7.0882747265375912E-2</c:v>
                </c:pt>
                <c:pt idx="228" formatCode="0.0%">
                  <c:v>7.1594499165471434E-2</c:v>
                </c:pt>
                <c:pt idx="229" formatCode="0.0%">
                  <c:v>7.2064649793324956E-2</c:v>
                </c:pt>
                <c:pt idx="230" formatCode="0.0%">
                  <c:v>7.227580005984946E-2</c:v>
                </c:pt>
                <c:pt idx="231" formatCode="0.0%">
                  <c:v>7.2739740819552229E-2</c:v>
                </c:pt>
                <c:pt idx="232" formatCode="0.0%">
                  <c:v>7.3368397290777154E-2</c:v>
                </c:pt>
                <c:pt idx="233" formatCode="0.0%">
                  <c:v>7.3749918726093475E-2</c:v>
                </c:pt>
                <c:pt idx="234" formatCode="0.0%">
                  <c:v>7.4170666228715057E-2</c:v>
                </c:pt>
                <c:pt idx="235" formatCode="0.0%">
                  <c:v>7.4362538784790141E-2</c:v>
                </c:pt>
                <c:pt idx="236" formatCode="0.0%">
                  <c:v>7.5272629228204976E-2</c:v>
                </c:pt>
                <c:pt idx="237" formatCode="0.0%">
                  <c:v>7.5155475336593919E-2</c:v>
                </c:pt>
                <c:pt idx="238" formatCode="0.0%">
                  <c:v>7.537283891089766E-2</c:v>
                </c:pt>
                <c:pt idx="239" formatCode="0.0%">
                  <c:v>7.6626290650871343E-2</c:v>
                </c:pt>
                <c:pt idx="240" formatCode="0.0%">
                  <c:v>7.7648831454207465E-2</c:v>
                </c:pt>
                <c:pt idx="241" formatCode="0.0%">
                  <c:v>7.9503269866681839E-2</c:v>
                </c:pt>
                <c:pt idx="242" formatCode="0.0%">
                  <c:v>8.1092435660365919E-2</c:v>
                </c:pt>
                <c:pt idx="243" formatCode="0.0%">
                  <c:v>8.2428595947466696E-2</c:v>
                </c:pt>
                <c:pt idx="244" formatCode="0.0%">
                  <c:v>8.4302178115197288E-2</c:v>
                </c:pt>
                <c:pt idx="245" formatCode="0.0%">
                  <c:v>8.6197540115432264E-2</c:v>
                </c:pt>
                <c:pt idx="246" formatCode="0.0%">
                  <c:v>8.8522573758034712E-2</c:v>
                </c:pt>
                <c:pt idx="247" formatCode="0.0%">
                  <c:v>9.029699082668681E-2</c:v>
                </c:pt>
                <c:pt idx="248" formatCode="0.0%">
                  <c:v>9.1682502496778201E-2</c:v>
                </c:pt>
                <c:pt idx="249" formatCode="0.0%">
                  <c:v>9.2990931638035512E-2</c:v>
                </c:pt>
                <c:pt idx="250" formatCode="0.0%">
                  <c:v>9.5110221978791293E-2</c:v>
                </c:pt>
                <c:pt idx="251" formatCode="0.0%">
                  <c:v>9.5926391843195291E-2</c:v>
                </c:pt>
                <c:pt idx="252" formatCode="0.0%">
                  <c:v>9.6525835753849626E-2</c:v>
                </c:pt>
                <c:pt idx="253" formatCode="0.0%">
                  <c:v>9.7693566947981703E-2</c:v>
                </c:pt>
                <c:pt idx="254" formatCode="0.0%">
                  <c:v>9.8280029977212122E-2</c:v>
                </c:pt>
                <c:pt idx="255" formatCode="0.0%">
                  <c:v>9.999884833454889E-2</c:v>
                </c:pt>
                <c:pt idx="256" formatCode="0.0%">
                  <c:v>0.10120368755520334</c:v>
                </c:pt>
                <c:pt idx="257" formatCode="0.0%">
                  <c:v>0.10199154817405398</c:v>
                </c:pt>
                <c:pt idx="258" formatCode="0.0%">
                  <c:v>0.10297816873866071</c:v>
                </c:pt>
                <c:pt idx="259" formatCode="0.0%">
                  <c:v>0.10427277574362735</c:v>
                </c:pt>
                <c:pt idx="260" formatCode="0.0%">
                  <c:v>0.10539273842972745</c:v>
                </c:pt>
                <c:pt idx="261" formatCode="0.0%">
                  <c:v>0.10704531964564912</c:v>
                </c:pt>
                <c:pt idx="262" formatCode="0.0%">
                  <c:v>0.10766210918089991</c:v>
                </c:pt>
                <c:pt idx="263" formatCode="0.0%">
                  <c:v>0.10840490491825762</c:v>
                </c:pt>
                <c:pt idx="264" formatCode="0.0%">
                  <c:v>0.10931646929572865</c:v>
                </c:pt>
                <c:pt idx="265" formatCode="0.0%">
                  <c:v>0.1098410257899833</c:v>
                </c:pt>
                <c:pt idx="266" formatCode="0.0%">
                  <c:v>0.10996492041235748</c:v>
                </c:pt>
                <c:pt idx="267" formatCode="0.0%">
                  <c:v>0.11001953340979034</c:v>
                </c:pt>
                <c:pt idx="268" formatCode="0.0%">
                  <c:v>0.10999685346269324</c:v>
                </c:pt>
                <c:pt idx="269" formatCode="0.0%">
                  <c:v>0.10981846076381255</c:v>
                </c:pt>
                <c:pt idx="270" formatCode="0.0%">
                  <c:v>0.10898688909472212</c:v>
                </c:pt>
                <c:pt idx="271" formatCode="0.0%">
                  <c:v>0.10818729443195794</c:v>
                </c:pt>
                <c:pt idx="272" formatCode="0.0%">
                  <c:v>0.10812603441578751</c:v>
                </c:pt>
                <c:pt idx="273" formatCode="0.0%">
                  <c:v>0.10804100316515601</c:v>
                </c:pt>
                <c:pt idx="274" formatCode="0.0%">
                  <c:v>0.10625819382371009</c:v>
                </c:pt>
                <c:pt idx="275" formatCode="0.0%">
                  <c:v>0.10584462291257998</c:v>
                </c:pt>
                <c:pt idx="276" formatCode="0.0%">
                  <c:v>0.10496025665025004</c:v>
                </c:pt>
                <c:pt idx="277" formatCode="0.0%">
                  <c:v>0.10488561917390907</c:v>
                </c:pt>
                <c:pt idx="278" formatCode="0.0%">
                  <c:v>0.10452798739650786</c:v>
                </c:pt>
                <c:pt idx="279" formatCode="0.0%">
                  <c:v>0.10367959357726834</c:v>
                </c:pt>
                <c:pt idx="280" formatCode="0.0%">
                  <c:v>0.10248787847799123</c:v>
                </c:pt>
                <c:pt idx="281" formatCode="0.0%">
                  <c:v>0.10121887126475126</c:v>
                </c:pt>
                <c:pt idx="282" formatCode="0.0%">
                  <c:v>9.9056891536848379E-2</c:v>
                </c:pt>
                <c:pt idx="283" formatCode="0.0%">
                  <c:v>9.5933706237755448E-2</c:v>
                </c:pt>
                <c:pt idx="284" formatCode="0.0%">
                  <c:v>9.291378071251559E-2</c:v>
                </c:pt>
                <c:pt idx="285" formatCode="0.0%">
                  <c:v>8.9139694173286807E-2</c:v>
                </c:pt>
                <c:pt idx="286" formatCode="0.0%">
                  <c:v>8.7074145334876493E-2</c:v>
                </c:pt>
                <c:pt idx="287" formatCode="0.0%">
                  <c:v>8.5340417238949168E-2</c:v>
                </c:pt>
                <c:pt idx="288" formatCode="0.0%">
                  <c:v>8.3648252700122439E-2</c:v>
                </c:pt>
                <c:pt idx="289" formatCode="0.0%">
                  <c:v>8.1878209618352724E-2</c:v>
                </c:pt>
                <c:pt idx="290" formatCode="0.0%">
                  <c:v>8.2325904394283472E-2</c:v>
                </c:pt>
                <c:pt idx="291" formatCode="0.0%">
                  <c:v>8.0707202478050605E-2</c:v>
                </c:pt>
                <c:pt idx="292" formatCode="0.0%">
                  <c:v>7.9216145814922576E-2</c:v>
                </c:pt>
                <c:pt idx="293" formatCode="0.0%">
                  <c:v>7.8831163941635321E-2</c:v>
                </c:pt>
                <c:pt idx="294" formatCode="0.0%">
                  <c:v>7.8864006656812896E-2</c:v>
                </c:pt>
                <c:pt idx="295" formatCode="0.0%">
                  <c:v>7.9945156063161021E-2</c:v>
                </c:pt>
                <c:pt idx="296" formatCode="0.0%">
                  <c:v>8.0284633370747899E-2</c:v>
                </c:pt>
                <c:pt idx="297" formatCode="0.0%">
                  <c:v>8.2490308813837565E-2</c:v>
                </c:pt>
                <c:pt idx="298" formatCode="0.0%">
                  <c:v>8.03133209028557E-2</c:v>
                </c:pt>
                <c:pt idx="299" formatCode="0.0%">
                  <c:v>7.9675633138184918E-2</c:v>
                </c:pt>
                <c:pt idx="300" formatCode="0.0%">
                  <c:v>7.8495105101592091E-2</c:v>
                </c:pt>
                <c:pt idx="301" formatCode="0.0%">
                  <c:v>7.7583351684503116E-2</c:v>
                </c:pt>
                <c:pt idx="302" formatCode="0.0%">
                  <c:v>7.6336976570186746E-2</c:v>
                </c:pt>
                <c:pt idx="303" formatCode="0.0%">
                  <c:v>7.484320818106624E-2</c:v>
                </c:pt>
                <c:pt idx="304" formatCode="0.0%">
                  <c:v>7.3001270238544649E-2</c:v>
                </c:pt>
                <c:pt idx="305" formatCode="0.0%">
                  <c:v>7.794462365503789E-2</c:v>
                </c:pt>
                <c:pt idx="306" formatCode="0.0%">
                  <c:v>8.1151219033512273E-2</c:v>
                </c:pt>
                <c:pt idx="307" formatCode="0.0%">
                  <c:v>8.2555782726580221E-2</c:v>
                </c:pt>
                <c:pt idx="308" formatCode="0.0%">
                  <c:v>8.4738349305592944E-2</c:v>
                </c:pt>
                <c:pt idx="309" formatCode="0.0%">
                  <c:v>8.8134674574406505E-2</c:v>
                </c:pt>
                <c:pt idx="310" formatCode="0.0%">
                  <c:v>9.2150547987987233E-2</c:v>
                </c:pt>
                <c:pt idx="311" formatCode="0.0%">
                  <c:v>9.4165117538046114E-2</c:v>
                </c:pt>
                <c:pt idx="312" formatCode="0.0%">
                  <c:v>9.6133088752118248E-2</c:v>
                </c:pt>
                <c:pt idx="313" formatCode="0.0%">
                  <c:v>9.849354682480578E-2</c:v>
                </c:pt>
                <c:pt idx="314" formatCode="0.0%">
                  <c:v>0.10069099798928138</c:v>
                </c:pt>
                <c:pt idx="315" formatCode="0.0%">
                  <c:v>0.10189711032668934</c:v>
                </c:pt>
                <c:pt idx="316" formatCode="0.0%">
                  <c:v>0.10270293887949686</c:v>
                </c:pt>
                <c:pt idx="317" formatCode="0.0%">
                  <c:v>0.10195728950084817</c:v>
                </c:pt>
                <c:pt idx="318" formatCode="0.0%">
                  <c:v>0.10237265798912919</c:v>
                </c:pt>
                <c:pt idx="319" formatCode="0.0%">
                  <c:v>0.10305909490445164</c:v>
                </c:pt>
                <c:pt idx="320" formatCode="0.0%">
                  <c:v>0.10422485112327462</c:v>
                </c:pt>
                <c:pt idx="321" formatCode="0.0%">
                  <c:v>0.10474506708125279</c:v>
                </c:pt>
                <c:pt idx="322" formatCode="0.0%">
                  <c:v>0.10585849518049449</c:v>
                </c:pt>
                <c:pt idx="323" formatCode="0.0%">
                  <c:v>0.10646951710252252</c:v>
                </c:pt>
                <c:pt idx="324" formatCode="0.0%">
                  <c:v>0.1095877101402134</c:v>
                </c:pt>
                <c:pt idx="325" formatCode="0.0%">
                  <c:v>0.11003679752642047</c:v>
                </c:pt>
                <c:pt idx="326" formatCode="0.0%">
                  <c:v>0.11011137812822892</c:v>
                </c:pt>
                <c:pt idx="327" formatCode="0.0%">
                  <c:v>0.11018759407426056</c:v>
                </c:pt>
                <c:pt idx="328" formatCode="0.0%">
                  <c:v>0.11035398081104351</c:v>
                </c:pt>
                <c:pt idx="329" formatCode="0.0%">
                  <c:v>0.11011010020642012</c:v>
                </c:pt>
                <c:pt idx="330" formatCode="0.0%">
                  <c:v>0.11020052978966655</c:v>
                </c:pt>
                <c:pt idx="331" formatCode="0.0%">
                  <c:v>0.10940982993588075</c:v>
                </c:pt>
                <c:pt idx="332" formatCode="0.0%">
                  <c:v>0.1090104531199222</c:v>
                </c:pt>
                <c:pt idx="333" formatCode="0.0%">
                  <c:v>0.10833810284282773</c:v>
                </c:pt>
                <c:pt idx="334" formatCode="0.0%">
                  <c:v>0.10816927901991318</c:v>
                </c:pt>
              </c:numCache>
            </c:numRef>
          </c:val>
          <c:smooth val="0"/>
          <c:extLst>
            <c:ext xmlns:c16="http://schemas.microsoft.com/office/drawing/2014/chart" uri="{C3380CC4-5D6E-409C-BE32-E72D297353CC}">
              <c16:uniqueId val="{00000000-514E-41B7-999D-2A3686871404}"/>
            </c:ext>
          </c:extLst>
        </c:ser>
        <c:ser>
          <c:idx val="1"/>
          <c:order val="1"/>
          <c:tx>
            <c:v>All-cargo + passenger-as-cargo</c:v>
          </c:tx>
          <c:spPr>
            <a:ln w="50800" cap="rnd">
              <a:solidFill>
                <a:srgbClr val="00B0F0"/>
              </a:solidFill>
              <a:prstDash val="sysDot"/>
              <a:round/>
            </a:ln>
            <a:effectLst/>
          </c:spPr>
          <c:marker>
            <c:symbol val="none"/>
          </c:marker>
          <c:dLbls>
            <c:dLbl>
              <c:idx val="48"/>
              <c:layout>
                <c:manualLayout>
                  <c:x val="-3.5416522935823112E-2"/>
                  <c:y val="-2.04624454216083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CE3-4542-8CC0-AEF31B75B8E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Summary!$A$3:$A$407</c15:sqref>
                  </c15:fullRef>
                </c:ext>
              </c:extLst>
              <c:f>(Summary!$A$3:$A$118,Summary!$A$121:$A$144,Summary!$A$148:$A$407)</c:f>
              <c:numCache>
                <c:formatCode>m/d/yyyy</c:formatCode>
                <c:ptCount val="400"/>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44009</c:v>
                </c:pt>
                <c:pt idx="117">
                  <c:v>44010</c:v>
                </c:pt>
                <c:pt idx="118">
                  <c:v>44011</c:v>
                </c:pt>
                <c:pt idx="119">
                  <c:v>44012</c:v>
                </c:pt>
                <c:pt idx="120">
                  <c:v>44013</c:v>
                </c:pt>
                <c:pt idx="121">
                  <c:v>44014</c:v>
                </c:pt>
                <c:pt idx="122">
                  <c:v>44015</c:v>
                </c:pt>
                <c:pt idx="123">
                  <c:v>44016</c:v>
                </c:pt>
                <c:pt idx="124">
                  <c:v>44017</c:v>
                </c:pt>
                <c:pt idx="125">
                  <c:v>44018</c:v>
                </c:pt>
                <c:pt idx="126">
                  <c:v>44019</c:v>
                </c:pt>
                <c:pt idx="127">
                  <c:v>44020</c:v>
                </c:pt>
                <c:pt idx="128">
                  <c:v>44021</c:v>
                </c:pt>
                <c:pt idx="129">
                  <c:v>44022</c:v>
                </c:pt>
                <c:pt idx="130">
                  <c:v>44023</c:v>
                </c:pt>
                <c:pt idx="131">
                  <c:v>44024</c:v>
                </c:pt>
                <c:pt idx="132">
                  <c:v>44025</c:v>
                </c:pt>
                <c:pt idx="133">
                  <c:v>44026</c:v>
                </c:pt>
                <c:pt idx="134">
                  <c:v>44027</c:v>
                </c:pt>
                <c:pt idx="135">
                  <c:v>44028</c:v>
                </c:pt>
                <c:pt idx="136">
                  <c:v>44029</c:v>
                </c:pt>
                <c:pt idx="137">
                  <c:v>44030</c:v>
                </c:pt>
                <c:pt idx="138">
                  <c:v>44031</c:v>
                </c:pt>
                <c:pt idx="139">
                  <c:v>44032</c:v>
                </c:pt>
                <c:pt idx="140">
                  <c:v>44036</c:v>
                </c:pt>
                <c:pt idx="141">
                  <c:v>44037</c:v>
                </c:pt>
                <c:pt idx="142">
                  <c:v>44038</c:v>
                </c:pt>
                <c:pt idx="143">
                  <c:v>44039</c:v>
                </c:pt>
                <c:pt idx="144">
                  <c:v>44040</c:v>
                </c:pt>
                <c:pt idx="145">
                  <c:v>44041</c:v>
                </c:pt>
                <c:pt idx="146">
                  <c:v>44042</c:v>
                </c:pt>
                <c:pt idx="147">
                  <c:v>44043</c:v>
                </c:pt>
                <c:pt idx="148">
                  <c:v>44044</c:v>
                </c:pt>
                <c:pt idx="149">
                  <c:v>44045</c:v>
                </c:pt>
                <c:pt idx="150">
                  <c:v>44046</c:v>
                </c:pt>
                <c:pt idx="151">
                  <c:v>44047</c:v>
                </c:pt>
                <c:pt idx="152">
                  <c:v>44048</c:v>
                </c:pt>
                <c:pt idx="153">
                  <c:v>44049</c:v>
                </c:pt>
                <c:pt idx="154">
                  <c:v>44050</c:v>
                </c:pt>
                <c:pt idx="155">
                  <c:v>44051</c:v>
                </c:pt>
                <c:pt idx="156">
                  <c:v>44052</c:v>
                </c:pt>
                <c:pt idx="157">
                  <c:v>44053</c:v>
                </c:pt>
                <c:pt idx="158">
                  <c:v>44054</c:v>
                </c:pt>
                <c:pt idx="159">
                  <c:v>44055</c:v>
                </c:pt>
                <c:pt idx="160">
                  <c:v>44056</c:v>
                </c:pt>
                <c:pt idx="161">
                  <c:v>44057</c:v>
                </c:pt>
                <c:pt idx="162">
                  <c:v>44058</c:v>
                </c:pt>
                <c:pt idx="163">
                  <c:v>44059</c:v>
                </c:pt>
                <c:pt idx="164">
                  <c:v>44060</c:v>
                </c:pt>
                <c:pt idx="165">
                  <c:v>44061</c:v>
                </c:pt>
                <c:pt idx="166">
                  <c:v>44062</c:v>
                </c:pt>
                <c:pt idx="167">
                  <c:v>44063</c:v>
                </c:pt>
                <c:pt idx="168">
                  <c:v>44064</c:v>
                </c:pt>
                <c:pt idx="169">
                  <c:v>44065</c:v>
                </c:pt>
                <c:pt idx="170">
                  <c:v>44066</c:v>
                </c:pt>
                <c:pt idx="171">
                  <c:v>44067</c:v>
                </c:pt>
                <c:pt idx="172">
                  <c:v>44068</c:v>
                </c:pt>
                <c:pt idx="173">
                  <c:v>44069</c:v>
                </c:pt>
                <c:pt idx="174">
                  <c:v>44070</c:v>
                </c:pt>
                <c:pt idx="175">
                  <c:v>44071</c:v>
                </c:pt>
                <c:pt idx="176">
                  <c:v>44072</c:v>
                </c:pt>
                <c:pt idx="177">
                  <c:v>44073</c:v>
                </c:pt>
                <c:pt idx="178">
                  <c:v>44074</c:v>
                </c:pt>
                <c:pt idx="179">
                  <c:v>44075</c:v>
                </c:pt>
                <c:pt idx="180">
                  <c:v>44076</c:v>
                </c:pt>
                <c:pt idx="181">
                  <c:v>44077</c:v>
                </c:pt>
                <c:pt idx="182">
                  <c:v>44078</c:v>
                </c:pt>
                <c:pt idx="183">
                  <c:v>44079</c:v>
                </c:pt>
                <c:pt idx="184">
                  <c:v>44080</c:v>
                </c:pt>
                <c:pt idx="185">
                  <c:v>44081</c:v>
                </c:pt>
                <c:pt idx="186">
                  <c:v>44082</c:v>
                </c:pt>
                <c:pt idx="187">
                  <c:v>44083</c:v>
                </c:pt>
                <c:pt idx="188">
                  <c:v>44084</c:v>
                </c:pt>
                <c:pt idx="189">
                  <c:v>44085</c:v>
                </c:pt>
                <c:pt idx="190">
                  <c:v>44086</c:v>
                </c:pt>
                <c:pt idx="191">
                  <c:v>44087</c:v>
                </c:pt>
                <c:pt idx="192">
                  <c:v>44088</c:v>
                </c:pt>
                <c:pt idx="193">
                  <c:v>44089</c:v>
                </c:pt>
                <c:pt idx="194">
                  <c:v>44090</c:v>
                </c:pt>
                <c:pt idx="195">
                  <c:v>44091</c:v>
                </c:pt>
                <c:pt idx="196">
                  <c:v>44092</c:v>
                </c:pt>
                <c:pt idx="197">
                  <c:v>44093</c:v>
                </c:pt>
                <c:pt idx="198">
                  <c:v>44094</c:v>
                </c:pt>
                <c:pt idx="199">
                  <c:v>44095</c:v>
                </c:pt>
                <c:pt idx="200">
                  <c:v>44096</c:v>
                </c:pt>
                <c:pt idx="201">
                  <c:v>44097</c:v>
                </c:pt>
                <c:pt idx="202">
                  <c:v>44098</c:v>
                </c:pt>
                <c:pt idx="203">
                  <c:v>44099</c:v>
                </c:pt>
                <c:pt idx="204">
                  <c:v>44100</c:v>
                </c:pt>
                <c:pt idx="205">
                  <c:v>44101</c:v>
                </c:pt>
                <c:pt idx="206">
                  <c:v>44102</c:v>
                </c:pt>
                <c:pt idx="207">
                  <c:v>44103</c:v>
                </c:pt>
                <c:pt idx="208">
                  <c:v>44104</c:v>
                </c:pt>
                <c:pt idx="209">
                  <c:v>44105</c:v>
                </c:pt>
                <c:pt idx="210">
                  <c:v>44106</c:v>
                </c:pt>
                <c:pt idx="211">
                  <c:v>44107</c:v>
                </c:pt>
                <c:pt idx="212">
                  <c:v>44108</c:v>
                </c:pt>
                <c:pt idx="213">
                  <c:v>44109</c:v>
                </c:pt>
                <c:pt idx="214">
                  <c:v>44110</c:v>
                </c:pt>
                <c:pt idx="215">
                  <c:v>44111</c:v>
                </c:pt>
                <c:pt idx="216">
                  <c:v>44112</c:v>
                </c:pt>
                <c:pt idx="217">
                  <c:v>44113</c:v>
                </c:pt>
                <c:pt idx="218">
                  <c:v>44114</c:v>
                </c:pt>
                <c:pt idx="219">
                  <c:v>44115</c:v>
                </c:pt>
                <c:pt idx="220">
                  <c:v>44116</c:v>
                </c:pt>
                <c:pt idx="221">
                  <c:v>44117</c:v>
                </c:pt>
                <c:pt idx="222">
                  <c:v>44118</c:v>
                </c:pt>
                <c:pt idx="223">
                  <c:v>44119</c:v>
                </c:pt>
                <c:pt idx="224">
                  <c:v>44120</c:v>
                </c:pt>
                <c:pt idx="225">
                  <c:v>44121</c:v>
                </c:pt>
                <c:pt idx="226">
                  <c:v>44122</c:v>
                </c:pt>
                <c:pt idx="227">
                  <c:v>44123</c:v>
                </c:pt>
                <c:pt idx="228">
                  <c:v>44124</c:v>
                </c:pt>
                <c:pt idx="229">
                  <c:v>44125</c:v>
                </c:pt>
                <c:pt idx="230">
                  <c:v>44126</c:v>
                </c:pt>
                <c:pt idx="231">
                  <c:v>44127</c:v>
                </c:pt>
                <c:pt idx="232">
                  <c:v>44128</c:v>
                </c:pt>
                <c:pt idx="233">
                  <c:v>44129</c:v>
                </c:pt>
                <c:pt idx="234">
                  <c:v>44130</c:v>
                </c:pt>
                <c:pt idx="235">
                  <c:v>44131</c:v>
                </c:pt>
                <c:pt idx="236">
                  <c:v>44132</c:v>
                </c:pt>
                <c:pt idx="237">
                  <c:v>44133</c:v>
                </c:pt>
                <c:pt idx="238">
                  <c:v>44134</c:v>
                </c:pt>
                <c:pt idx="239">
                  <c:v>44135</c:v>
                </c:pt>
                <c:pt idx="240">
                  <c:v>44136</c:v>
                </c:pt>
                <c:pt idx="241">
                  <c:v>44137</c:v>
                </c:pt>
                <c:pt idx="242">
                  <c:v>44138</c:v>
                </c:pt>
                <c:pt idx="243">
                  <c:v>44139</c:v>
                </c:pt>
                <c:pt idx="244">
                  <c:v>44140</c:v>
                </c:pt>
                <c:pt idx="245">
                  <c:v>44141</c:v>
                </c:pt>
                <c:pt idx="246">
                  <c:v>44142</c:v>
                </c:pt>
                <c:pt idx="247">
                  <c:v>44143</c:v>
                </c:pt>
                <c:pt idx="248">
                  <c:v>44144</c:v>
                </c:pt>
                <c:pt idx="249">
                  <c:v>44145</c:v>
                </c:pt>
                <c:pt idx="250">
                  <c:v>44146</c:v>
                </c:pt>
                <c:pt idx="251">
                  <c:v>44147</c:v>
                </c:pt>
                <c:pt idx="252">
                  <c:v>44148</c:v>
                </c:pt>
                <c:pt idx="253">
                  <c:v>44149</c:v>
                </c:pt>
                <c:pt idx="254">
                  <c:v>44150</c:v>
                </c:pt>
                <c:pt idx="255">
                  <c:v>44151</c:v>
                </c:pt>
                <c:pt idx="256">
                  <c:v>44152</c:v>
                </c:pt>
                <c:pt idx="257">
                  <c:v>44153</c:v>
                </c:pt>
                <c:pt idx="258">
                  <c:v>44154</c:v>
                </c:pt>
                <c:pt idx="259">
                  <c:v>44155</c:v>
                </c:pt>
                <c:pt idx="260">
                  <c:v>44156</c:v>
                </c:pt>
                <c:pt idx="261">
                  <c:v>44157</c:v>
                </c:pt>
                <c:pt idx="262">
                  <c:v>44158</c:v>
                </c:pt>
                <c:pt idx="263">
                  <c:v>44159</c:v>
                </c:pt>
                <c:pt idx="264">
                  <c:v>44160</c:v>
                </c:pt>
                <c:pt idx="265">
                  <c:v>44161</c:v>
                </c:pt>
                <c:pt idx="266">
                  <c:v>44162</c:v>
                </c:pt>
                <c:pt idx="267">
                  <c:v>44163</c:v>
                </c:pt>
                <c:pt idx="268">
                  <c:v>44164</c:v>
                </c:pt>
                <c:pt idx="269">
                  <c:v>44165</c:v>
                </c:pt>
                <c:pt idx="270">
                  <c:v>44166</c:v>
                </c:pt>
                <c:pt idx="271">
                  <c:v>44167</c:v>
                </c:pt>
                <c:pt idx="272">
                  <c:v>44168</c:v>
                </c:pt>
                <c:pt idx="273">
                  <c:v>44169</c:v>
                </c:pt>
                <c:pt idx="274">
                  <c:v>44170</c:v>
                </c:pt>
                <c:pt idx="275">
                  <c:v>44171</c:v>
                </c:pt>
                <c:pt idx="276">
                  <c:v>44172</c:v>
                </c:pt>
                <c:pt idx="277">
                  <c:v>44173</c:v>
                </c:pt>
                <c:pt idx="278">
                  <c:v>44174</c:v>
                </c:pt>
                <c:pt idx="279">
                  <c:v>44175</c:v>
                </c:pt>
                <c:pt idx="280">
                  <c:v>44176</c:v>
                </c:pt>
                <c:pt idx="281">
                  <c:v>44177</c:v>
                </c:pt>
                <c:pt idx="282">
                  <c:v>44178</c:v>
                </c:pt>
                <c:pt idx="283">
                  <c:v>44179</c:v>
                </c:pt>
                <c:pt idx="284">
                  <c:v>44180</c:v>
                </c:pt>
                <c:pt idx="285">
                  <c:v>44181</c:v>
                </c:pt>
                <c:pt idx="286">
                  <c:v>44182</c:v>
                </c:pt>
                <c:pt idx="287">
                  <c:v>44183</c:v>
                </c:pt>
                <c:pt idx="288">
                  <c:v>44184</c:v>
                </c:pt>
                <c:pt idx="289">
                  <c:v>44185</c:v>
                </c:pt>
                <c:pt idx="290">
                  <c:v>44186</c:v>
                </c:pt>
                <c:pt idx="291">
                  <c:v>44187</c:v>
                </c:pt>
                <c:pt idx="292">
                  <c:v>44188</c:v>
                </c:pt>
                <c:pt idx="293">
                  <c:v>44189</c:v>
                </c:pt>
                <c:pt idx="294">
                  <c:v>44190</c:v>
                </c:pt>
                <c:pt idx="295">
                  <c:v>44191</c:v>
                </c:pt>
                <c:pt idx="296">
                  <c:v>44192</c:v>
                </c:pt>
                <c:pt idx="297">
                  <c:v>44193</c:v>
                </c:pt>
                <c:pt idx="298">
                  <c:v>44194</c:v>
                </c:pt>
                <c:pt idx="299">
                  <c:v>44195</c:v>
                </c:pt>
                <c:pt idx="300">
                  <c:v>44196</c:v>
                </c:pt>
                <c:pt idx="301">
                  <c:v>44197</c:v>
                </c:pt>
                <c:pt idx="302">
                  <c:v>44198</c:v>
                </c:pt>
                <c:pt idx="303">
                  <c:v>44199</c:v>
                </c:pt>
                <c:pt idx="304">
                  <c:v>44200</c:v>
                </c:pt>
                <c:pt idx="305">
                  <c:v>44201</c:v>
                </c:pt>
                <c:pt idx="306">
                  <c:v>44202</c:v>
                </c:pt>
                <c:pt idx="307">
                  <c:v>44203</c:v>
                </c:pt>
                <c:pt idx="308">
                  <c:v>44204</c:v>
                </c:pt>
                <c:pt idx="309">
                  <c:v>44205</c:v>
                </c:pt>
                <c:pt idx="310">
                  <c:v>44206</c:v>
                </c:pt>
                <c:pt idx="311">
                  <c:v>44207</c:v>
                </c:pt>
                <c:pt idx="312">
                  <c:v>44208</c:v>
                </c:pt>
                <c:pt idx="313">
                  <c:v>44209</c:v>
                </c:pt>
                <c:pt idx="314">
                  <c:v>44210</c:v>
                </c:pt>
                <c:pt idx="315">
                  <c:v>44211</c:v>
                </c:pt>
                <c:pt idx="316">
                  <c:v>44212</c:v>
                </c:pt>
                <c:pt idx="317">
                  <c:v>44213</c:v>
                </c:pt>
                <c:pt idx="318">
                  <c:v>44214</c:v>
                </c:pt>
                <c:pt idx="319">
                  <c:v>44215</c:v>
                </c:pt>
                <c:pt idx="320">
                  <c:v>44216</c:v>
                </c:pt>
                <c:pt idx="321">
                  <c:v>44217</c:v>
                </c:pt>
                <c:pt idx="322">
                  <c:v>44218</c:v>
                </c:pt>
                <c:pt idx="323">
                  <c:v>44219</c:v>
                </c:pt>
                <c:pt idx="324">
                  <c:v>44220</c:v>
                </c:pt>
                <c:pt idx="325">
                  <c:v>44221</c:v>
                </c:pt>
                <c:pt idx="326">
                  <c:v>44222</c:v>
                </c:pt>
                <c:pt idx="327">
                  <c:v>44223</c:v>
                </c:pt>
                <c:pt idx="328">
                  <c:v>44224</c:v>
                </c:pt>
                <c:pt idx="329">
                  <c:v>44225</c:v>
                </c:pt>
                <c:pt idx="330">
                  <c:v>44226</c:v>
                </c:pt>
                <c:pt idx="331">
                  <c:v>44227</c:v>
                </c:pt>
                <c:pt idx="332">
                  <c:v>44228</c:v>
                </c:pt>
                <c:pt idx="333">
                  <c:v>44229</c:v>
                </c:pt>
                <c:pt idx="334">
                  <c:v>44230</c:v>
                </c:pt>
                <c:pt idx="335">
                  <c:v>44231</c:v>
                </c:pt>
                <c:pt idx="336">
                  <c:v>44232</c:v>
                </c:pt>
                <c:pt idx="337">
                  <c:v>44233</c:v>
                </c:pt>
              </c:numCache>
            </c:numRef>
          </c:cat>
          <c:val>
            <c:numRef>
              <c:extLst>
                <c:ext xmlns:c15="http://schemas.microsoft.com/office/drawing/2012/chart" uri="{02D57815-91ED-43cb-92C2-25804820EDAC}">
                  <c15:fullRef>
                    <c15:sqref>Summary!$N$3:$N$342</c15:sqref>
                  </c15:fullRef>
                </c:ext>
              </c:extLst>
              <c:f>(Summary!$N$3:$N$118,Summary!$N$121:$N$144,Summary!$N$148:$N$342)</c:f>
              <c:numCache>
                <c:formatCode>General</c:formatCode>
                <c:ptCount val="335"/>
                <c:pt idx="3" formatCode="0.0%">
                  <c:v>3.6216656849405018E-2</c:v>
                </c:pt>
                <c:pt idx="4" formatCode="0.0%">
                  <c:v>3.6356218275482188E-2</c:v>
                </c:pt>
                <c:pt idx="5" formatCode="0.0%">
                  <c:v>3.6737121591404451E-2</c:v>
                </c:pt>
                <c:pt idx="6" formatCode="0.0%">
                  <c:v>3.7232256719281313E-2</c:v>
                </c:pt>
                <c:pt idx="7" formatCode="0.0%">
                  <c:v>3.7947279951684613E-2</c:v>
                </c:pt>
                <c:pt idx="8" formatCode="0.0%">
                  <c:v>3.8776672446421447E-2</c:v>
                </c:pt>
                <c:pt idx="9" formatCode="0.0%">
                  <c:v>3.9594293768088172E-2</c:v>
                </c:pt>
                <c:pt idx="10" formatCode="0.0%">
                  <c:v>4.0295904016896991E-2</c:v>
                </c:pt>
                <c:pt idx="11" formatCode="0.0%">
                  <c:v>4.102895160607388E-2</c:v>
                </c:pt>
                <c:pt idx="12" formatCode="0.0%">
                  <c:v>4.3419489159777003E-2</c:v>
                </c:pt>
                <c:pt idx="13" formatCode="0.0%">
                  <c:v>4.8074487737414552E-2</c:v>
                </c:pt>
                <c:pt idx="14" formatCode="0.0%">
                  <c:v>5.3787731044843724E-2</c:v>
                </c:pt>
                <c:pt idx="15" formatCode="0.0%">
                  <c:v>6.0583809455243033E-2</c:v>
                </c:pt>
                <c:pt idx="16" formatCode="0.0%">
                  <c:v>6.7442568774072939E-2</c:v>
                </c:pt>
                <c:pt idx="17" formatCode="0.0%">
                  <c:v>7.3320740046105587E-2</c:v>
                </c:pt>
                <c:pt idx="18" formatCode="0.0%">
                  <c:v>7.9930066267272878E-2</c:v>
                </c:pt>
                <c:pt idx="19" formatCode="0.0%">
                  <c:v>9.2297632587824946E-2</c:v>
                </c:pt>
                <c:pt idx="20" formatCode="0.0%">
                  <c:v>0.1073365894335199</c:v>
                </c:pt>
                <c:pt idx="21" formatCode="0.0%">
                  <c:v>0.12339796784696019</c:v>
                </c:pt>
                <c:pt idx="22" formatCode="0.0%">
                  <c:v>0.13951630339788559</c:v>
                </c:pt>
                <c:pt idx="23" formatCode="0.0%">
                  <c:v>0.15401394366414148</c:v>
                </c:pt>
                <c:pt idx="24" formatCode="0.0%">
                  <c:v>0.16907391390979584</c:v>
                </c:pt>
                <c:pt idx="25" formatCode="0.0%">
                  <c:v>0.18465340687848991</c:v>
                </c:pt>
                <c:pt idx="26" formatCode="0.0%">
                  <c:v>0.19650399719840259</c:v>
                </c:pt>
                <c:pt idx="27" formatCode="0.0%">
                  <c:v>0.20948249137984495</c:v>
                </c:pt>
                <c:pt idx="28" formatCode="0.0%">
                  <c:v>0.21872761116767084</c:v>
                </c:pt>
                <c:pt idx="29" formatCode="0.0%">
                  <c:v>0.23073867918774529</c:v>
                </c:pt>
                <c:pt idx="30" formatCode="0.0%">
                  <c:v>0.24039407299015966</c:v>
                </c:pt>
                <c:pt idx="31" formatCode="0.0%">
                  <c:v>0.25113183189614879</c:v>
                </c:pt>
                <c:pt idx="32" formatCode="0.0%">
                  <c:v>0.26010354797083574</c:v>
                </c:pt>
                <c:pt idx="33" formatCode="0.0%">
                  <c:v>0.26639977757531147</c:v>
                </c:pt>
                <c:pt idx="34" formatCode="0.0%">
                  <c:v>0.26953824930591697</c:v>
                </c:pt>
                <c:pt idx="35" formatCode="0.0%">
                  <c:v>0.27225516285905343</c:v>
                </c:pt>
                <c:pt idx="36" formatCode="0.0%">
                  <c:v>0.27158423716183033</c:v>
                </c:pt>
                <c:pt idx="37" formatCode="0.0%">
                  <c:v>0.27295248924793036</c:v>
                </c:pt>
                <c:pt idx="38" formatCode="0.0%">
                  <c:v>0.27572162721352383</c:v>
                </c:pt>
                <c:pt idx="39" formatCode="0.0%">
                  <c:v>0.2781210376417777</c:v>
                </c:pt>
                <c:pt idx="40" formatCode="0.0%">
                  <c:v>0.27336971117339559</c:v>
                </c:pt>
                <c:pt idx="41" formatCode="0.0%">
                  <c:v>0.27265774089635403</c:v>
                </c:pt>
                <c:pt idx="42" formatCode="0.0%">
                  <c:v>0.27512118395804352</c:v>
                </c:pt>
                <c:pt idx="43" formatCode="0.0%">
                  <c:v>0.27665591733323031</c:v>
                </c:pt>
                <c:pt idx="44" formatCode="0.0%">
                  <c:v>0.27695023056372037</c:v>
                </c:pt>
                <c:pt idx="45" formatCode="0.0%">
                  <c:v>0.27966289401761102</c:v>
                </c:pt>
                <c:pt idx="46" formatCode="0.0%">
                  <c:v>0.28242245703920293</c:v>
                </c:pt>
                <c:pt idx="47" formatCode="0.0%">
                  <c:v>0.28739592248503021</c:v>
                </c:pt>
                <c:pt idx="48" formatCode="0.0%">
                  <c:v>0.28865335553485227</c:v>
                </c:pt>
                <c:pt idx="49" formatCode="0.0%">
                  <c:v>0.28732181681967589</c:v>
                </c:pt>
                <c:pt idx="50" formatCode="0.0%">
                  <c:v>0.28693372350750684</c:v>
                </c:pt>
                <c:pt idx="51" formatCode="0.0%">
                  <c:v>0.28669704144656066</c:v>
                </c:pt>
                <c:pt idx="52" formatCode="0.0%">
                  <c:v>0.28861665320356572</c:v>
                </c:pt>
                <c:pt idx="53" formatCode="0.0%">
                  <c:v>0.28750016283907576</c:v>
                </c:pt>
                <c:pt idx="54" formatCode="0.0%">
                  <c:v>0.28767911790723655</c:v>
                </c:pt>
                <c:pt idx="55" formatCode="0.0%">
                  <c:v>0.28764804987178438</c:v>
                </c:pt>
                <c:pt idx="56" formatCode="0.0%">
                  <c:v>0.28652588680620728</c:v>
                </c:pt>
                <c:pt idx="57" formatCode="0.0%">
                  <c:v>0.2868525951006814</c:v>
                </c:pt>
                <c:pt idx="58" formatCode="0.0%">
                  <c:v>0.28534547840579888</c:v>
                </c:pt>
                <c:pt idx="59" formatCode="0.0%">
                  <c:v>0.28509275978906251</c:v>
                </c:pt>
                <c:pt idx="60" formatCode="0.0%">
                  <c:v>0.28545575416991248</c:v>
                </c:pt>
                <c:pt idx="61" formatCode="0.0%">
                  <c:v>0.28303380965173358</c:v>
                </c:pt>
                <c:pt idx="62" formatCode="0.0%">
                  <c:v>0.28128641231278945</c:v>
                </c:pt>
                <c:pt idx="63" formatCode="0.0%">
                  <c:v>0.28007685056832393</c:v>
                </c:pt>
                <c:pt idx="64" formatCode="0.0%">
                  <c:v>0.27580744737943658</c:v>
                </c:pt>
                <c:pt idx="65" formatCode="0.0%">
                  <c:v>0.27486682171738402</c:v>
                </c:pt>
                <c:pt idx="66" formatCode="0.0%">
                  <c:v>0.27184884892942923</c:v>
                </c:pt>
                <c:pt idx="67" formatCode="0.0%">
                  <c:v>0.27152641558197216</c:v>
                </c:pt>
                <c:pt idx="68" formatCode="0.0%">
                  <c:v>0.27271870884018412</c:v>
                </c:pt>
                <c:pt idx="69" formatCode="0.0%">
                  <c:v>0.27029027511585701</c:v>
                </c:pt>
                <c:pt idx="70" formatCode="0.0%">
                  <c:v>0.26866566951771259</c:v>
                </c:pt>
                <c:pt idx="71" formatCode="0.0%">
                  <c:v>0.26783509444214654</c:v>
                </c:pt>
                <c:pt idx="72" formatCode="0.0%">
                  <c:v>0.26686973196039726</c:v>
                </c:pt>
                <c:pt idx="73" formatCode="0.0%">
                  <c:v>0.26290480184375253</c:v>
                </c:pt>
                <c:pt idx="74" formatCode="0.0%">
                  <c:v>0.26116673752456365</c:v>
                </c:pt>
                <c:pt idx="75" formatCode="0.0%">
                  <c:v>0.25739616510607288</c:v>
                </c:pt>
                <c:pt idx="76" formatCode="0.0%">
                  <c:v>0.25547075685853204</c:v>
                </c:pt>
                <c:pt idx="77" formatCode="0.0%">
                  <c:v>0.25099757218993357</c:v>
                </c:pt>
                <c:pt idx="78" formatCode="0.0%">
                  <c:v>0.2514138266928837</c:v>
                </c:pt>
                <c:pt idx="79" formatCode="0.0%">
                  <c:v>0.25206420471904528</c:v>
                </c:pt>
                <c:pt idx="80" formatCode="0.0%">
                  <c:v>0.25142541105630839</c:v>
                </c:pt>
                <c:pt idx="81" formatCode="0.0%">
                  <c:v>0.24704319131762839</c:v>
                </c:pt>
                <c:pt idx="82" formatCode="0.0%">
                  <c:v>0.24459247676290505</c:v>
                </c:pt>
                <c:pt idx="83" formatCode="0.0%">
                  <c:v>0.24294035248483473</c:v>
                </c:pt>
                <c:pt idx="84" formatCode="0.0%">
                  <c:v>0.24439033903849669</c:v>
                </c:pt>
                <c:pt idx="85" formatCode="0.0%">
                  <c:v>0.24211510456336652</c:v>
                </c:pt>
                <c:pt idx="86" formatCode="0.0%">
                  <c:v>0.2367395507053775</c:v>
                </c:pt>
                <c:pt idx="87" formatCode="0.0%">
                  <c:v>0.23516335505635086</c:v>
                </c:pt>
                <c:pt idx="88" formatCode="0.0%">
                  <c:v>0.23461769766306353</c:v>
                </c:pt>
                <c:pt idx="89" formatCode="0.0%">
                  <c:v>0.23168362004525697</c:v>
                </c:pt>
                <c:pt idx="90" formatCode="0.0%">
                  <c:v>0.22733320571084165</c:v>
                </c:pt>
                <c:pt idx="91" formatCode="0.0%">
                  <c:v>0.22301207831157405</c:v>
                </c:pt>
                <c:pt idx="92" formatCode="0.0%">
                  <c:v>0.21780364948879624</c:v>
                </c:pt>
                <c:pt idx="93" formatCode="0.0%">
                  <c:v>0.21496396749396202</c:v>
                </c:pt>
                <c:pt idx="94" formatCode="0.0%">
                  <c:v>0.20804766448380679</c:v>
                </c:pt>
                <c:pt idx="95" formatCode="0.0%">
                  <c:v>0.20072820232649954</c:v>
                </c:pt>
                <c:pt idx="96" formatCode="0.0%">
                  <c:v>0.19854519508315296</c:v>
                </c:pt>
                <c:pt idx="97" formatCode="0.0%">
                  <c:v>0.19733262919613198</c:v>
                </c:pt>
                <c:pt idx="98" formatCode="0.0%">
                  <c:v>0.19459533405760124</c:v>
                </c:pt>
                <c:pt idx="99" formatCode="0.0%">
                  <c:v>0.19211564213691551</c:v>
                </c:pt>
                <c:pt idx="100" formatCode="0.0%">
                  <c:v>0.18991281948392258</c:v>
                </c:pt>
                <c:pt idx="101" formatCode="0.0%">
                  <c:v>0.18861848025795674</c:v>
                </c:pt>
                <c:pt idx="102" formatCode="0.0%">
                  <c:v>0.18537526636749016</c:v>
                </c:pt>
                <c:pt idx="103" formatCode="0.0%">
                  <c:v>0.18080946414530108</c:v>
                </c:pt>
                <c:pt idx="104" formatCode="0.0%">
                  <c:v>0.17589134347630425</c:v>
                </c:pt>
                <c:pt idx="105" formatCode="0.0%">
                  <c:v>0.17272218725978603</c:v>
                </c:pt>
                <c:pt idx="106" formatCode="0.0%">
                  <c:v>0.16904610412801763</c:v>
                </c:pt>
                <c:pt idx="107" formatCode="0.0%">
                  <c:v>0.16442242455549835</c:v>
                </c:pt>
                <c:pt idx="108" formatCode="0.0%">
                  <c:v>0.15849202357968575</c:v>
                </c:pt>
                <c:pt idx="109" formatCode="0.0%">
                  <c:v>0.15277502263409001</c:v>
                </c:pt>
                <c:pt idx="110" formatCode="0.0%">
                  <c:v>0.1504682394913488</c:v>
                </c:pt>
                <c:pt idx="111" formatCode="0.0%">
                  <c:v>0.14795994232594969</c:v>
                </c:pt>
                <c:pt idx="112" formatCode="0.0%">
                  <c:v>0.14497728596078571</c:v>
                </c:pt>
                <c:pt idx="113" formatCode="0.0%">
                  <c:v>0.14188644298949879</c:v>
                </c:pt>
                <c:pt idx="114" formatCode="0.0%">
                  <c:v>0.13928622061287121</c:v>
                </c:pt>
                <c:pt idx="115" formatCode="0.0%">
                  <c:v>0.13511404669745475</c:v>
                </c:pt>
                <c:pt idx="116" formatCode="0.0%">
                  <c:v>0.13053735256618548</c:v>
                </c:pt>
                <c:pt idx="117" formatCode="0.0%">
                  <c:v>0.12476931126929076</c:v>
                </c:pt>
                <c:pt idx="118" formatCode="0.0%">
                  <c:v>0.11910154199630914</c:v>
                </c:pt>
                <c:pt idx="119" formatCode="0.0%">
                  <c:v>0.11355548620694479</c:v>
                </c:pt>
                <c:pt idx="120" formatCode="0.0%">
                  <c:v>0.10725763226683156</c:v>
                </c:pt>
                <c:pt idx="121" formatCode="0.0%">
                  <c:v>0.10185972988326222</c:v>
                </c:pt>
                <c:pt idx="122" formatCode="0.0%">
                  <c:v>9.5786677851580598E-2</c:v>
                </c:pt>
                <c:pt idx="123" formatCode="0.0%">
                  <c:v>9.0689627895575678E-2</c:v>
                </c:pt>
                <c:pt idx="124" formatCode="0.0%">
                  <c:v>8.9911380917343825E-2</c:v>
                </c:pt>
                <c:pt idx="125" formatCode="0.0%">
                  <c:v>8.9340549054154297E-2</c:v>
                </c:pt>
                <c:pt idx="126" formatCode="0.0%">
                  <c:v>8.8935018826494697E-2</c:v>
                </c:pt>
                <c:pt idx="127" formatCode="0.0%">
                  <c:v>8.8328261960031976E-2</c:v>
                </c:pt>
                <c:pt idx="128" formatCode="0.0%">
                  <c:v>8.7923321733279561E-2</c:v>
                </c:pt>
                <c:pt idx="129" formatCode="0.0%">
                  <c:v>8.7958691063338881E-2</c:v>
                </c:pt>
                <c:pt idx="130" formatCode="0.0%">
                  <c:v>8.6909990590166894E-2</c:v>
                </c:pt>
                <c:pt idx="131" formatCode="0.0%">
                  <c:v>8.5789251108742887E-2</c:v>
                </c:pt>
                <c:pt idx="132" formatCode="0.0%">
                  <c:v>8.4699856882191019E-2</c:v>
                </c:pt>
                <c:pt idx="133" formatCode="0.0%">
                  <c:v>8.3830309997618799E-2</c:v>
                </c:pt>
                <c:pt idx="134" formatCode="0.0%">
                  <c:v>8.2764369683179018E-2</c:v>
                </c:pt>
                <c:pt idx="135" formatCode="0.0%">
                  <c:v>8.1998431793384868E-2</c:v>
                </c:pt>
                <c:pt idx="136" formatCode="0.0%">
                  <c:v>8.0934454671843348E-2</c:v>
                </c:pt>
                <c:pt idx="137" formatCode="0.0%">
                  <c:v>7.9973952035398935E-2</c:v>
                </c:pt>
                <c:pt idx="138" formatCode="0.0%">
                  <c:v>7.96044610777661E-2</c:v>
                </c:pt>
                <c:pt idx="139" formatCode="0.0%">
                  <c:v>7.9102128404920605E-2</c:v>
                </c:pt>
                <c:pt idx="140" formatCode="0.0%">
                  <c:v>7.8127664776914615E-2</c:v>
                </c:pt>
                <c:pt idx="141" formatCode="0.0%">
                  <c:v>7.789472480257055E-2</c:v>
                </c:pt>
                <c:pt idx="142" formatCode="0.0%">
                  <c:v>7.7378303431051607E-2</c:v>
                </c:pt>
                <c:pt idx="143" formatCode="0.0%">
                  <c:v>7.6786706578469754E-2</c:v>
                </c:pt>
                <c:pt idx="144" formatCode="0.0%">
                  <c:v>7.6269728366252315E-2</c:v>
                </c:pt>
                <c:pt idx="145" formatCode="0.0%">
                  <c:v>7.494338782324679E-2</c:v>
                </c:pt>
                <c:pt idx="146" formatCode="0.0%">
                  <c:v>7.3611305793144233E-2</c:v>
                </c:pt>
                <c:pt idx="147" formatCode="0.0%">
                  <c:v>7.1672529511737956E-2</c:v>
                </c:pt>
                <c:pt idx="148" formatCode="0.0%">
                  <c:v>6.9938260723942644E-2</c:v>
                </c:pt>
                <c:pt idx="149" formatCode="0.0%">
                  <c:v>6.8718837229070351E-2</c:v>
                </c:pt>
                <c:pt idx="150" formatCode="0.0%">
                  <c:v>6.7371218176103462E-2</c:v>
                </c:pt>
                <c:pt idx="151" formatCode="0.0%">
                  <c:v>6.6395341241897429E-2</c:v>
                </c:pt>
                <c:pt idx="152" formatCode="0.0%">
                  <c:v>6.6575357679883415E-2</c:v>
                </c:pt>
                <c:pt idx="153" formatCode="0.0%">
                  <c:v>6.6688807596003499E-2</c:v>
                </c:pt>
                <c:pt idx="154" formatCode="0.0%">
                  <c:v>6.6939814764272312E-2</c:v>
                </c:pt>
                <c:pt idx="155" formatCode="0.0%">
                  <c:v>6.6919842475167343E-2</c:v>
                </c:pt>
                <c:pt idx="156" formatCode="0.0%">
                  <c:v>6.6768668448481366E-2</c:v>
                </c:pt>
                <c:pt idx="157" formatCode="0.0%">
                  <c:v>6.7171979320984398E-2</c:v>
                </c:pt>
                <c:pt idx="158" formatCode="0.0%">
                  <c:v>6.6724448913330819E-2</c:v>
                </c:pt>
                <c:pt idx="159" formatCode="0.0%">
                  <c:v>6.6322937382569128E-2</c:v>
                </c:pt>
                <c:pt idx="160" formatCode="0.0%">
                  <c:v>6.5759621101100577E-2</c:v>
                </c:pt>
                <c:pt idx="161" formatCode="0.0%">
                  <c:v>6.5587782282015311E-2</c:v>
                </c:pt>
                <c:pt idx="162" formatCode="0.0%">
                  <c:v>6.5564656770558102E-2</c:v>
                </c:pt>
                <c:pt idx="163" formatCode="0.0%">
                  <c:v>6.4888508902446171E-2</c:v>
                </c:pt>
                <c:pt idx="164" formatCode="0.0%">
                  <c:v>6.3906529527510372E-2</c:v>
                </c:pt>
                <c:pt idx="165" formatCode="0.0%">
                  <c:v>6.4151094529793271E-2</c:v>
                </c:pt>
                <c:pt idx="166" formatCode="0.0%">
                  <c:v>6.4234044452028377E-2</c:v>
                </c:pt>
                <c:pt idx="167" formatCode="0.0%">
                  <c:v>6.4294648256728926E-2</c:v>
                </c:pt>
                <c:pt idx="168" formatCode="0.0%">
                  <c:v>6.3958559456650146E-2</c:v>
                </c:pt>
                <c:pt idx="169" formatCode="0.0%">
                  <c:v>6.363845684975844E-2</c:v>
                </c:pt>
                <c:pt idx="170" formatCode="0.0%">
                  <c:v>6.398085940681221E-2</c:v>
                </c:pt>
                <c:pt idx="171" formatCode="0.0%">
                  <c:v>6.4034102572421689E-2</c:v>
                </c:pt>
                <c:pt idx="172" formatCode="0.0%">
                  <c:v>6.395276936048401E-2</c:v>
                </c:pt>
                <c:pt idx="173" formatCode="0.0%">
                  <c:v>6.4144652185637405E-2</c:v>
                </c:pt>
                <c:pt idx="174" formatCode="0.0%">
                  <c:v>6.402366641043504E-2</c:v>
                </c:pt>
                <c:pt idx="175" formatCode="0.0%">
                  <c:v>6.3872587119325627E-2</c:v>
                </c:pt>
                <c:pt idx="176" formatCode="0.0%">
                  <c:v>6.3983289535923943E-2</c:v>
                </c:pt>
                <c:pt idx="177" formatCode="0.0%">
                  <c:v>6.4254425650243946E-2</c:v>
                </c:pt>
                <c:pt idx="178" formatCode="0.0%">
                  <c:v>6.4808161665937572E-2</c:v>
                </c:pt>
                <c:pt idx="179" formatCode="0.0%">
                  <c:v>6.4977798390419284E-2</c:v>
                </c:pt>
                <c:pt idx="180" formatCode="0.0%">
                  <c:v>6.5259098461385695E-2</c:v>
                </c:pt>
                <c:pt idx="181" formatCode="0.0%">
                  <c:v>6.5464534238306907E-2</c:v>
                </c:pt>
                <c:pt idx="182" formatCode="0.0%">
                  <c:v>6.6477032213580825E-2</c:v>
                </c:pt>
                <c:pt idx="183" formatCode="0.0%">
                  <c:v>6.7049526991348543E-2</c:v>
                </c:pt>
                <c:pt idx="184" formatCode="0.0%">
                  <c:v>6.7244391022326419E-2</c:v>
                </c:pt>
                <c:pt idx="185" formatCode="0.0%">
                  <c:v>6.7558834647631086E-2</c:v>
                </c:pt>
                <c:pt idx="186" formatCode="0.0%">
                  <c:v>6.7975698203495763E-2</c:v>
                </c:pt>
                <c:pt idx="187" formatCode="0.0%">
                  <c:v>6.851570022066826E-2</c:v>
                </c:pt>
                <c:pt idx="188" formatCode="0.0%">
                  <c:v>6.9124430541146364E-2</c:v>
                </c:pt>
                <c:pt idx="189" formatCode="0.0%">
                  <c:v>6.9501499243193918E-2</c:v>
                </c:pt>
                <c:pt idx="190" formatCode="0.0%">
                  <c:v>7.0341766216828347E-2</c:v>
                </c:pt>
                <c:pt idx="191" formatCode="0.0%">
                  <c:v>7.1060018922246365E-2</c:v>
                </c:pt>
                <c:pt idx="192" formatCode="0.0%">
                  <c:v>7.1683729501048551E-2</c:v>
                </c:pt>
                <c:pt idx="193" formatCode="0.0%">
                  <c:v>7.2176523653282545E-2</c:v>
                </c:pt>
                <c:pt idx="194" formatCode="0.0%">
                  <c:v>7.2816797301620065E-2</c:v>
                </c:pt>
                <c:pt idx="195" formatCode="0.0%">
                  <c:v>7.321745523134035E-2</c:v>
                </c:pt>
                <c:pt idx="196" formatCode="0.0%">
                  <c:v>7.3536212287329275E-2</c:v>
                </c:pt>
                <c:pt idx="197" formatCode="0.0%">
                  <c:v>7.4151099174792429E-2</c:v>
                </c:pt>
                <c:pt idx="198" formatCode="0.0%">
                  <c:v>7.4718841301157815E-2</c:v>
                </c:pt>
                <c:pt idx="199" formatCode="0.0%">
                  <c:v>7.5266862996872935E-2</c:v>
                </c:pt>
                <c:pt idx="200" formatCode="0.0%">
                  <c:v>7.5919269722669616E-2</c:v>
                </c:pt>
                <c:pt idx="201" formatCode="0.0%">
                  <c:v>7.6449760535596309E-2</c:v>
                </c:pt>
                <c:pt idx="202" formatCode="0.0%">
                  <c:v>7.6680279633799309E-2</c:v>
                </c:pt>
                <c:pt idx="203" formatCode="0.0%">
                  <c:v>7.706403606159902E-2</c:v>
                </c:pt>
                <c:pt idx="204" formatCode="0.0%">
                  <c:v>7.7567330316074032E-2</c:v>
                </c:pt>
                <c:pt idx="205" formatCode="0.0%">
                  <c:v>7.7321164540752677E-2</c:v>
                </c:pt>
                <c:pt idx="206" formatCode="0.0%">
                  <c:v>7.7370013616911051E-2</c:v>
                </c:pt>
                <c:pt idx="207" formatCode="0.0%">
                  <c:v>7.72434208172353E-2</c:v>
                </c:pt>
                <c:pt idx="208" formatCode="0.0%">
                  <c:v>7.670603795833715E-2</c:v>
                </c:pt>
                <c:pt idx="209" formatCode="0.0%">
                  <c:v>7.671288342394264E-2</c:v>
                </c:pt>
                <c:pt idx="210" formatCode="0.0%">
                  <c:v>7.6837543210997519E-2</c:v>
                </c:pt>
                <c:pt idx="211" formatCode="0.0%">
                  <c:v>7.699688580407385E-2</c:v>
                </c:pt>
                <c:pt idx="212" formatCode="0.0%">
                  <c:v>7.7921960154497025E-2</c:v>
                </c:pt>
                <c:pt idx="213" formatCode="0.0%">
                  <c:v>7.8013882256266598E-2</c:v>
                </c:pt>
                <c:pt idx="214" formatCode="0.0%">
                  <c:v>7.7811372127833761E-2</c:v>
                </c:pt>
                <c:pt idx="215" formatCode="0.0%">
                  <c:v>7.8287130515202044E-2</c:v>
                </c:pt>
                <c:pt idx="216" formatCode="0.0%">
                  <c:v>7.8700308256748577E-2</c:v>
                </c:pt>
                <c:pt idx="217" formatCode="0.0%">
                  <c:v>7.9044145768852589E-2</c:v>
                </c:pt>
                <c:pt idx="218" formatCode="0.0%">
                  <c:v>7.9805239890179749E-2</c:v>
                </c:pt>
                <c:pt idx="219" formatCode="0.0%">
                  <c:v>8.0748426113677635E-2</c:v>
                </c:pt>
                <c:pt idx="220" formatCode="0.0%">
                  <c:v>8.2285211901613337E-2</c:v>
                </c:pt>
                <c:pt idx="221" formatCode="0.0%">
                  <c:v>8.3106172326267394E-2</c:v>
                </c:pt>
                <c:pt idx="222" formatCode="0.0%">
                  <c:v>8.3305547582835357E-2</c:v>
                </c:pt>
                <c:pt idx="223" formatCode="0.0%">
                  <c:v>8.3732913447923316E-2</c:v>
                </c:pt>
                <c:pt idx="224" formatCode="0.0%">
                  <c:v>8.4670878494142274E-2</c:v>
                </c:pt>
                <c:pt idx="225" formatCode="0.0%">
                  <c:v>8.6097747141374775E-2</c:v>
                </c:pt>
                <c:pt idx="226" formatCode="0.0%">
                  <c:v>8.7187826947906943E-2</c:v>
                </c:pt>
                <c:pt idx="227" formatCode="0.0%">
                  <c:v>8.7508651072389587E-2</c:v>
                </c:pt>
                <c:pt idx="228" formatCode="0.0%">
                  <c:v>8.8278798206375367E-2</c:v>
                </c:pt>
                <c:pt idx="229" formatCode="0.0%">
                  <c:v>8.8664626141498476E-2</c:v>
                </c:pt>
                <c:pt idx="230" formatCode="0.0%">
                  <c:v>8.8916633617389593E-2</c:v>
                </c:pt>
                <c:pt idx="231" formatCode="0.0%">
                  <c:v>8.9482205376357093E-2</c:v>
                </c:pt>
                <c:pt idx="232" formatCode="0.0%">
                  <c:v>9.0273025133185941E-2</c:v>
                </c:pt>
                <c:pt idx="233" formatCode="0.0%">
                  <c:v>9.0785548461565405E-2</c:v>
                </c:pt>
                <c:pt idx="234" formatCode="0.0%">
                  <c:v>9.1511051124237838E-2</c:v>
                </c:pt>
                <c:pt idx="235" formatCode="0.0%">
                  <c:v>9.1848645011900251E-2</c:v>
                </c:pt>
                <c:pt idx="236" formatCode="0.0%">
                  <c:v>9.3327313989975763E-2</c:v>
                </c:pt>
                <c:pt idx="237" formatCode="0.0%">
                  <c:v>9.3331281458150908E-2</c:v>
                </c:pt>
                <c:pt idx="238" formatCode="0.0%">
                  <c:v>9.3822738614341789E-2</c:v>
                </c:pt>
                <c:pt idx="239" formatCode="0.0%">
                  <c:v>9.5307051199861492E-2</c:v>
                </c:pt>
                <c:pt idx="240" formatCode="0.0%">
                  <c:v>9.6742830194877949E-2</c:v>
                </c:pt>
                <c:pt idx="241" formatCode="0.0%">
                  <c:v>9.9257042881124066E-2</c:v>
                </c:pt>
                <c:pt idx="242" formatCode="0.0%">
                  <c:v>0.10110281288079749</c:v>
                </c:pt>
                <c:pt idx="243" formatCode="0.0%">
                  <c:v>0.10320552174775485</c:v>
                </c:pt>
                <c:pt idx="244" formatCode="0.0%">
                  <c:v>0.10570940834780819</c:v>
                </c:pt>
                <c:pt idx="245" formatCode="0.0%">
                  <c:v>0.10816101018137918</c:v>
                </c:pt>
                <c:pt idx="246" formatCode="0.0%">
                  <c:v>0.11133263755852105</c:v>
                </c:pt>
                <c:pt idx="247" formatCode="0.0%">
                  <c:v>0.11378890536764562</c:v>
                </c:pt>
                <c:pt idx="248" formatCode="0.0%">
                  <c:v>0.11581443430506451</c:v>
                </c:pt>
                <c:pt idx="249" formatCode="0.0%">
                  <c:v>0.11766154553389516</c:v>
                </c:pt>
                <c:pt idx="250" formatCode="0.0%">
                  <c:v>0.12048453046907169</c:v>
                </c:pt>
                <c:pt idx="251" formatCode="0.0%">
                  <c:v>0.12208422426057418</c:v>
                </c:pt>
                <c:pt idx="252" formatCode="0.0%">
                  <c:v>0.12331777493565974</c:v>
                </c:pt>
                <c:pt idx="253" formatCode="0.0%">
                  <c:v>0.12493506588912395</c:v>
                </c:pt>
                <c:pt idx="254" formatCode="0.0%">
                  <c:v>0.12576255760854971</c:v>
                </c:pt>
                <c:pt idx="255" formatCode="0.0%">
                  <c:v>0.12767748691378705</c:v>
                </c:pt>
                <c:pt idx="256" formatCode="0.0%">
                  <c:v>0.12950000136074349</c:v>
                </c:pt>
                <c:pt idx="257" formatCode="0.0%">
                  <c:v>0.13053959340227658</c:v>
                </c:pt>
                <c:pt idx="258" formatCode="0.0%">
                  <c:v>0.13155387504299762</c:v>
                </c:pt>
                <c:pt idx="259" formatCode="0.0%">
                  <c:v>0.13290028247502148</c:v>
                </c:pt>
                <c:pt idx="260" formatCode="0.0%">
                  <c:v>0.13392106572627535</c:v>
                </c:pt>
                <c:pt idx="261" formatCode="0.0%">
                  <c:v>0.13579555980929614</c:v>
                </c:pt>
                <c:pt idx="262" formatCode="0.0%">
                  <c:v>0.1364808343352332</c:v>
                </c:pt>
                <c:pt idx="263" formatCode="0.0%">
                  <c:v>0.13683421332959803</c:v>
                </c:pt>
                <c:pt idx="264" formatCode="0.0%">
                  <c:v>0.13777219691183223</c:v>
                </c:pt>
                <c:pt idx="265" formatCode="0.0%">
                  <c:v>0.13861928416276831</c:v>
                </c:pt>
                <c:pt idx="266" formatCode="0.0%">
                  <c:v>0.13844367921740883</c:v>
                </c:pt>
                <c:pt idx="267" formatCode="0.0%">
                  <c:v>0.13837702174955033</c:v>
                </c:pt>
                <c:pt idx="268" formatCode="0.0%">
                  <c:v>0.13772968302358018</c:v>
                </c:pt>
                <c:pt idx="269" formatCode="0.0%">
                  <c:v>0.13784038704008736</c:v>
                </c:pt>
                <c:pt idx="270" formatCode="0.0%">
                  <c:v>0.137130391279977</c:v>
                </c:pt>
                <c:pt idx="271" formatCode="0.0%">
                  <c:v>0.13659750012566138</c:v>
                </c:pt>
                <c:pt idx="272" formatCode="0.0%">
                  <c:v>0.13629284511779249</c:v>
                </c:pt>
                <c:pt idx="273" formatCode="0.0%">
                  <c:v>0.13645320376367839</c:v>
                </c:pt>
                <c:pt idx="274" formatCode="0.0%">
                  <c:v>0.13432481190388498</c:v>
                </c:pt>
                <c:pt idx="275" formatCode="0.0%">
                  <c:v>0.13400728636667733</c:v>
                </c:pt>
                <c:pt idx="276" formatCode="0.0%">
                  <c:v>0.13256632246602834</c:v>
                </c:pt>
                <c:pt idx="277" formatCode="0.0%">
                  <c:v>0.13237422976658414</c:v>
                </c:pt>
                <c:pt idx="278" formatCode="0.0%">
                  <c:v>0.13157911229136496</c:v>
                </c:pt>
                <c:pt idx="279" formatCode="0.0%">
                  <c:v>0.13076257949488806</c:v>
                </c:pt>
                <c:pt idx="280" formatCode="0.0%">
                  <c:v>0.12940323264992787</c:v>
                </c:pt>
                <c:pt idx="281" formatCode="0.0%">
                  <c:v>0.12837205043598673</c:v>
                </c:pt>
                <c:pt idx="282" formatCode="0.0%">
                  <c:v>0.12609587745960141</c:v>
                </c:pt>
                <c:pt idx="283" formatCode="0.0%">
                  <c:v>0.12209280719168301</c:v>
                </c:pt>
                <c:pt idx="284" formatCode="0.0%">
                  <c:v>0.11840640227949528</c:v>
                </c:pt>
                <c:pt idx="285" formatCode="0.0%">
                  <c:v>0.11331516726733422</c:v>
                </c:pt>
                <c:pt idx="286" formatCode="0.0%">
                  <c:v>0.11009524941897078</c:v>
                </c:pt>
                <c:pt idx="287" formatCode="0.0%">
                  <c:v>0.10793264744174566</c:v>
                </c:pt>
                <c:pt idx="288" formatCode="0.0%">
                  <c:v>0.10526592425640002</c:v>
                </c:pt>
                <c:pt idx="289" formatCode="0.0%">
                  <c:v>0.10287625826089354</c:v>
                </c:pt>
                <c:pt idx="290" formatCode="0.0%">
                  <c:v>0.10381147868368432</c:v>
                </c:pt>
                <c:pt idx="291" formatCode="0.0%">
                  <c:v>0.102916026895899</c:v>
                </c:pt>
                <c:pt idx="292" formatCode="0.0%">
                  <c:v>0.10123099701943258</c:v>
                </c:pt>
                <c:pt idx="293" formatCode="0.0%">
                  <c:v>0.1005332836559121</c:v>
                </c:pt>
                <c:pt idx="294" formatCode="0.0%">
                  <c:v>9.9931424045517248E-2</c:v>
                </c:pt>
                <c:pt idx="295" formatCode="0.0%">
                  <c:v>0.10009066513450815</c:v>
                </c:pt>
                <c:pt idx="296" formatCode="0.0%">
                  <c:v>9.950583424807484E-2</c:v>
                </c:pt>
                <c:pt idx="297" formatCode="0.0%">
                  <c:v>0.10103481421143397</c:v>
                </c:pt>
                <c:pt idx="298" formatCode="0.0%">
                  <c:v>9.8049877872759941E-2</c:v>
                </c:pt>
                <c:pt idx="299" formatCode="0.0%">
                  <c:v>9.649049149653588E-2</c:v>
                </c:pt>
                <c:pt idx="300" formatCode="0.0%">
                  <c:v>9.46525999402128E-2</c:v>
                </c:pt>
                <c:pt idx="301" formatCode="0.0%">
                  <c:v>9.2623510722732033E-2</c:v>
                </c:pt>
                <c:pt idx="302" formatCode="0.0%">
                  <c:v>9.1118518468607787E-2</c:v>
                </c:pt>
                <c:pt idx="303" formatCode="0.0%">
                  <c:v>8.9537509452753863E-2</c:v>
                </c:pt>
                <c:pt idx="304" formatCode="0.0%">
                  <c:v>8.7203305185781413E-2</c:v>
                </c:pt>
                <c:pt idx="305" formatCode="0.0%">
                  <c:v>9.1268948763640556E-2</c:v>
                </c:pt>
                <c:pt idx="306" formatCode="0.0%">
                  <c:v>9.5129433959039861E-2</c:v>
                </c:pt>
                <c:pt idx="307" formatCode="0.0%">
                  <c:v>9.7215510156617099E-2</c:v>
                </c:pt>
                <c:pt idx="308" formatCode="0.0%">
                  <c:v>0.10008989116404907</c:v>
                </c:pt>
                <c:pt idx="309" formatCode="0.0%">
                  <c:v>0.10428365267443482</c:v>
                </c:pt>
                <c:pt idx="310" formatCode="0.0%">
                  <c:v>0.10892707512420809</c:v>
                </c:pt>
                <c:pt idx="311" formatCode="0.0%">
                  <c:v>0.11103239103714109</c:v>
                </c:pt>
                <c:pt idx="312" formatCode="0.0%">
                  <c:v>0.11355982511096066</c:v>
                </c:pt>
                <c:pt idx="313" formatCode="0.0%">
                  <c:v>0.11709144649096673</c:v>
                </c:pt>
                <c:pt idx="314" formatCode="0.0%">
                  <c:v>0.12000640906127935</c:v>
                </c:pt>
                <c:pt idx="315" formatCode="0.0%">
                  <c:v>0.12166964419195303</c:v>
                </c:pt>
                <c:pt idx="316" formatCode="0.0%">
                  <c:v>0.12285335968055629</c:v>
                </c:pt>
                <c:pt idx="317" formatCode="0.0%">
                  <c:v>0.12248050972868353</c:v>
                </c:pt>
                <c:pt idx="318" formatCode="0.0%">
                  <c:v>0.12325449731314631</c:v>
                </c:pt>
                <c:pt idx="319" formatCode="0.0%">
                  <c:v>0.1242486948788354</c:v>
                </c:pt>
                <c:pt idx="320" formatCode="0.0%">
                  <c:v>0.1258302110136936</c:v>
                </c:pt>
                <c:pt idx="321" formatCode="0.0%">
                  <c:v>0.1268610434235698</c:v>
                </c:pt>
                <c:pt idx="322" formatCode="0.0%">
                  <c:v>0.12811971244410394</c:v>
                </c:pt>
                <c:pt idx="323" formatCode="0.0%">
                  <c:v>0.1290230213416092</c:v>
                </c:pt>
                <c:pt idx="324" formatCode="0.0%">
                  <c:v>0.13216824149908885</c:v>
                </c:pt>
                <c:pt idx="325" formatCode="0.0%">
                  <c:v>0.13299275993009815</c:v>
                </c:pt>
                <c:pt idx="326" formatCode="0.0%">
                  <c:v>0.13343153598136431</c:v>
                </c:pt>
                <c:pt idx="327" formatCode="0.0%">
                  <c:v>0.13386749695879993</c:v>
                </c:pt>
                <c:pt idx="328" formatCode="0.0%">
                  <c:v>0.13411930132438662</c:v>
                </c:pt>
                <c:pt idx="329" formatCode="0.0%">
                  <c:v>0.13453558963755496</c:v>
                </c:pt>
                <c:pt idx="330" formatCode="0.0%">
                  <c:v>0.1347711176254997</c:v>
                </c:pt>
                <c:pt idx="331" formatCode="0.0%">
                  <c:v>0.13441306281692614</c:v>
                </c:pt>
                <c:pt idx="332" formatCode="0.0%">
                  <c:v>0.13389111573413817</c:v>
                </c:pt>
                <c:pt idx="333" formatCode="0.0%">
                  <c:v>0.13323415237170183</c:v>
                </c:pt>
                <c:pt idx="334" formatCode="0.0%">
                  <c:v>0.13321481492124951</c:v>
                </c:pt>
              </c:numCache>
            </c:numRef>
          </c:val>
          <c:smooth val="0"/>
          <c:extLst>
            <c:ext xmlns:c16="http://schemas.microsoft.com/office/drawing/2014/chart" uri="{C3380CC4-5D6E-409C-BE32-E72D297353CC}">
              <c16:uniqueId val="{00000001-514E-41B7-999D-2A3686871404}"/>
            </c:ext>
          </c:extLst>
        </c:ser>
        <c:dLbls>
          <c:showLegendKey val="0"/>
          <c:showVal val="0"/>
          <c:showCatName val="0"/>
          <c:showSerName val="0"/>
          <c:showPercent val="0"/>
          <c:showBubbleSize val="0"/>
        </c:dLbls>
        <c:smooth val="0"/>
        <c:axId val="343623992"/>
        <c:axId val="343624648"/>
      </c:lineChart>
      <c:dateAx>
        <c:axId val="343623992"/>
        <c:scaling>
          <c:orientation val="minMax"/>
        </c:scaling>
        <c:delete val="0"/>
        <c:axPos val="b"/>
        <c:majorGridlines>
          <c:spPr>
            <a:ln w="9525" cap="flat" cmpd="sng" algn="ctr">
              <a:solidFill>
                <a:schemeClr val="bg1">
                  <a:lumMod val="85000"/>
                </a:schemeClr>
              </a:solidFill>
              <a:round/>
            </a:ln>
            <a:effectLst/>
          </c:spPr>
        </c:majorGridlines>
        <c:numFmt formatCode="mmm\ yy;@"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43624648"/>
        <c:crosses val="autoZero"/>
        <c:auto val="1"/>
        <c:lblOffset val="100"/>
        <c:baseTimeUnit val="days"/>
        <c:majorUnit val="1"/>
        <c:majorTimeUnit val="months"/>
        <c:minorUnit val="7"/>
        <c:minorTimeUnit val="days"/>
      </c:dateAx>
      <c:valAx>
        <c:axId val="343624648"/>
        <c:scaling>
          <c:orientation val="minMax"/>
          <c:max val="0.30000000000000004"/>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t>Share of all European flights</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in"/>
        <c:tickLblPos val="nextTo"/>
        <c:spPr>
          <a:noFill/>
          <a:ln>
            <a:solidFill>
              <a:schemeClr val="bg1">
                <a:lumMod val="85000"/>
              </a:schemeClr>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343623992"/>
        <c:crosses val="autoZero"/>
        <c:crossBetween val="between"/>
      </c:valAx>
      <c:spPr>
        <a:noFill/>
        <a:ln>
          <a:noFill/>
        </a:ln>
        <a:effectLst/>
      </c:spPr>
    </c:plotArea>
    <c:legend>
      <c:legendPos val="b"/>
      <c:layout>
        <c:manualLayout>
          <c:xMode val="edge"/>
          <c:yMode val="edge"/>
          <c:x val="0.63556765684663263"/>
          <c:y val="0.15729452357781118"/>
          <c:w val="0.32339479371932089"/>
          <c:h val="0.19102008316376184"/>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351064</xdr:colOff>
      <xdr:row>3</xdr:row>
      <xdr:rowOff>88447</xdr:rowOff>
    </xdr:from>
    <xdr:to>
      <xdr:col>33</xdr:col>
      <xdr:colOff>382361</xdr:colOff>
      <xdr:row>34</xdr:row>
      <xdr:rowOff>155122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0.82875</cdr:x>
      <cdr:y>0.94245</cdr:y>
    </cdr:from>
    <cdr:to>
      <cdr:x>0.98352</cdr:x>
      <cdr:y>0.98921</cdr:y>
    </cdr:to>
    <cdr:sp macro="" textlink="">
      <cdr:nvSpPr>
        <cdr:cNvPr id="2" name="TextBox 1"/>
        <cdr:cNvSpPr txBox="1"/>
      </cdr:nvSpPr>
      <cdr:spPr>
        <a:xfrm xmlns:a="http://schemas.openxmlformats.org/drawingml/2006/main">
          <a:off x="8620125" y="4991100"/>
          <a:ext cx="1609726"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i="1">
              <a:solidFill>
                <a:schemeClr val="bg1"/>
              </a:solidFill>
            </a:rPr>
            <a:t>* 7-day</a:t>
          </a:r>
          <a:r>
            <a:rPr lang="en-GB" sz="1100" i="1" baseline="0">
              <a:solidFill>
                <a:schemeClr val="bg1"/>
              </a:solidFill>
            </a:rPr>
            <a:t> moving average</a:t>
          </a:r>
          <a:endParaRPr lang="en-GB" sz="1100" i="1">
            <a:solidFill>
              <a:schemeClr val="bg1"/>
            </a:solidFill>
          </a:endParaRPr>
        </a:p>
      </cdr:txBody>
    </cdr:sp>
  </cdr:relSizeAnchor>
  <cdr:relSizeAnchor xmlns:cdr="http://schemas.openxmlformats.org/drawingml/2006/chartDrawing">
    <cdr:from>
      <cdr:x>0.79543</cdr:x>
      <cdr:y>0.95506</cdr:y>
    </cdr:from>
    <cdr:to>
      <cdr:x>0.99792</cdr:x>
      <cdr:y>0.99813</cdr:y>
    </cdr:to>
    <cdr:sp macro="" textlink="">
      <cdr:nvSpPr>
        <cdr:cNvPr id="4" name="TextBox 3"/>
        <cdr:cNvSpPr txBox="1"/>
      </cdr:nvSpPr>
      <cdr:spPr>
        <a:xfrm xmlns:a="http://schemas.openxmlformats.org/drawingml/2006/main">
          <a:off x="7296150" y="4857749"/>
          <a:ext cx="1857375"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en-GB" sz="1100"/>
            <a:t>Graph</a:t>
          </a:r>
          <a:r>
            <a:rPr lang="en-GB" sz="1100" baseline="0"/>
            <a:t> shows 7-day moving average.    </a:t>
          </a:r>
          <a:r>
            <a:rPr lang="en-GB" sz="1100"/>
            <a:t>Source: EUROCONTROL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K20" sqref="K20"/>
    </sheetView>
  </sheetViews>
  <sheetFormatPr defaultRowHeight="12.75" x14ac:dyDescent="0.2"/>
  <cols>
    <col min="1" max="1" width="35.85546875" customWidth="1"/>
  </cols>
  <sheetData>
    <row r="1" spans="1:2" x14ac:dyDescent="0.2">
      <c r="A1" s="13" t="s">
        <v>23</v>
      </c>
    </row>
    <row r="2" spans="1:2" x14ac:dyDescent="0.2">
      <c r="A2" s="13" t="s">
        <v>24</v>
      </c>
    </row>
    <row r="4" spans="1:2" x14ac:dyDescent="0.2">
      <c r="A4" t="s">
        <v>14</v>
      </c>
      <c r="B4" s="31">
        <v>44250</v>
      </c>
    </row>
    <row r="5" spans="1:2" x14ac:dyDescent="0.2">
      <c r="A5" s="34" t="s">
        <v>25</v>
      </c>
    </row>
    <row r="6" spans="1:2" x14ac:dyDescent="0.2">
      <c r="A6" s="34" t="s">
        <v>26</v>
      </c>
    </row>
    <row r="7" spans="1:2" x14ac:dyDescent="0.2">
      <c r="A7" s="34"/>
    </row>
    <row r="8" spans="1:2" x14ac:dyDescent="0.2">
      <c r="A8" t="s">
        <v>0</v>
      </c>
      <c r="B8" s="34" t="s">
        <v>27</v>
      </c>
    </row>
    <row r="9" spans="1:2" x14ac:dyDescent="0.2">
      <c r="A9" t="s">
        <v>1</v>
      </c>
      <c r="B9" s="34" t="s">
        <v>28</v>
      </c>
    </row>
    <row r="10" spans="1:2" x14ac:dyDescent="0.2">
      <c r="A10" t="s">
        <v>4</v>
      </c>
      <c r="B10" s="34" t="s">
        <v>29</v>
      </c>
    </row>
    <row r="11" spans="1:2" x14ac:dyDescent="0.2">
      <c r="A11" t="s">
        <v>3</v>
      </c>
      <c r="B11" s="34" t="s">
        <v>30</v>
      </c>
    </row>
    <row r="12" spans="1:2" x14ac:dyDescent="0.2">
      <c r="A12" t="s">
        <v>2</v>
      </c>
      <c r="B12" s="34" t="s">
        <v>31</v>
      </c>
    </row>
    <row r="13" spans="1:2" x14ac:dyDescent="0.2">
      <c r="A13" t="s">
        <v>6</v>
      </c>
      <c r="B13" s="34" t="s">
        <v>32</v>
      </c>
    </row>
    <row r="14" spans="1:2" x14ac:dyDescent="0.2">
      <c r="A14" t="s">
        <v>1</v>
      </c>
      <c r="B14" s="34" t="s">
        <v>33</v>
      </c>
    </row>
    <row r="15" spans="1:2" x14ac:dyDescent="0.2">
      <c r="A15" t="s">
        <v>5</v>
      </c>
      <c r="B15" s="34" t="s">
        <v>34</v>
      </c>
    </row>
    <row r="16" spans="1:2" x14ac:dyDescent="0.2">
      <c r="A16" t="s">
        <v>6</v>
      </c>
    </row>
    <row r="17" spans="1:10" x14ac:dyDescent="0.2">
      <c r="A17" t="s">
        <v>12</v>
      </c>
      <c r="B17" s="34" t="s">
        <v>35</v>
      </c>
    </row>
    <row r="18" spans="1:10" x14ac:dyDescent="0.2">
      <c r="A18" t="s">
        <v>7</v>
      </c>
      <c r="B18" s="35" t="s">
        <v>36</v>
      </c>
      <c r="C18" s="35"/>
      <c r="D18" s="35"/>
      <c r="E18" s="35"/>
      <c r="F18" s="35"/>
      <c r="G18" s="35"/>
      <c r="H18" s="35"/>
      <c r="I18" s="35"/>
      <c r="J18" s="35"/>
    </row>
    <row r="19" spans="1:10" x14ac:dyDescent="0.2">
      <c r="A19" t="s">
        <v>8</v>
      </c>
      <c r="B19" s="35"/>
      <c r="C19" s="35"/>
      <c r="D19" s="35"/>
      <c r="E19" s="35"/>
      <c r="F19" s="35"/>
      <c r="G19" s="35"/>
      <c r="H19" s="35"/>
      <c r="I19" s="35"/>
      <c r="J19" s="35"/>
    </row>
    <row r="20" spans="1:10" x14ac:dyDescent="0.2">
      <c r="A20" t="s">
        <v>7</v>
      </c>
      <c r="B20" s="35"/>
      <c r="C20" s="35"/>
      <c r="D20" s="35"/>
      <c r="E20" s="35"/>
      <c r="F20" s="35"/>
      <c r="G20" s="35"/>
      <c r="H20" s="35"/>
      <c r="I20" s="35"/>
      <c r="J20" s="35"/>
    </row>
    <row r="21" spans="1:10" x14ac:dyDescent="0.2">
      <c r="A21" t="s">
        <v>8</v>
      </c>
      <c r="B21" s="35"/>
      <c r="C21" s="35"/>
      <c r="D21" s="35"/>
      <c r="E21" s="35"/>
      <c r="F21" s="35"/>
      <c r="G21" s="35"/>
      <c r="H21" s="35"/>
      <c r="I21" s="35"/>
      <c r="J21" s="35"/>
    </row>
    <row r="22" spans="1:10" ht="15" x14ac:dyDescent="0.2">
      <c r="A22" s="33"/>
    </row>
    <row r="23" spans="1:10" ht="15" x14ac:dyDescent="0.2">
      <c r="A23" s="32" t="s">
        <v>15</v>
      </c>
    </row>
    <row r="24" spans="1:10" ht="15" x14ac:dyDescent="0.2">
      <c r="A24" s="32" t="s">
        <v>16</v>
      </c>
    </row>
    <row r="25" spans="1:10" ht="15" x14ac:dyDescent="0.2">
      <c r="A25" s="32" t="s">
        <v>17</v>
      </c>
    </row>
    <row r="26" spans="1:10" ht="15" x14ac:dyDescent="0.2">
      <c r="A26" s="32" t="s">
        <v>18</v>
      </c>
    </row>
    <row r="27" spans="1:10" ht="15" x14ac:dyDescent="0.2">
      <c r="A27" s="32" t="s">
        <v>19</v>
      </c>
    </row>
    <row r="28" spans="1:10" ht="15" x14ac:dyDescent="0.2">
      <c r="A28" s="32" t="s">
        <v>20</v>
      </c>
    </row>
    <row r="29" spans="1:10" ht="15" x14ac:dyDescent="0.2">
      <c r="A29" s="32" t="s">
        <v>21</v>
      </c>
    </row>
    <row r="30" spans="1:10" ht="15" x14ac:dyDescent="0.2">
      <c r="A30" s="32"/>
    </row>
    <row r="31" spans="1:10" ht="15" x14ac:dyDescent="0.2">
      <c r="A31" s="32" t="s">
        <v>22</v>
      </c>
    </row>
  </sheetData>
  <mergeCells count="1">
    <mergeCell ref="B18:J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3"/>
  <sheetViews>
    <sheetView zoomScale="70" zoomScaleNormal="70" workbookViewId="0">
      <pane xSplit="6" ySplit="2" topLeftCell="G3" activePane="bottomRight" state="frozen"/>
      <selection pane="topRight" activeCell="H1" sqref="H1"/>
      <selection pane="bottomLeft" activeCell="A3" sqref="A3"/>
      <selection pane="bottomRight" activeCell="J3" sqref="J3"/>
    </sheetView>
  </sheetViews>
  <sheetFormatPr defaultRowHeight="12.75" x14ac:dyDescent="0.2"/>
  <cols>
    <col min="1" max="1" width="10.7109375" style="7" bestFit="1" customWidth="1"/>
    <col min="2" max="2" width="10.7109375" bestFit="1" customWidth="1"/>
    <col min="3" max="3" width="14.28515625" bestFit="1" customWidth="1"/>
    <col min="6" max="6" width="11.5703125" style="13" customWidth="1"/>
    <col min="7" max="7" width="9.140625" style="15"/>
    <col min="8" max="8" width="15.85546875" bestFit="1" customWidth="1"/>
    <col min="9" max="9" width="13.42578125" customWidth="1"/>
    <col min="10" max="10" width="14" customWidth="1"/>
    <col min="11" max="11" width="15.140625" customWidth="1"/>
    <col min="12" max="12" width="18.28515625" customWidth="1"/>
    <col min="13" max="13" width="15" bestFit="1" customWidth="1"/>
    <col min="14" max="14" width="15.42578125" customWidth="1"/>
  </cols>
  <sheetData>
    <row r="1" spans="1:14" ht="13.5" thickBot="1" x14ac:dyDescent="0.25">
      <c r="A1" s="9"/>
      <c r="B1" s="24" t="s">
        <v>10</v>
      </c>
      <c r="C1" s="25"/>
      <c r="D1" s="25"/>
      <c r="E1" s="25"/>
      <c r="F1" s="26"/>
      <c r="G1" s="27" t="s">
        <v>11</v>
      </c>
      <c r="H1" s="28"/>
      <c r="I1" s="29"/>
      <c r="J1" s="8"/>
      <c r="K1" s="23" t="s">
        <v>9</v>
      </c>
      <c r="L1" s="23"/>
      <c r="M1" s="30" t="s">
        <v>13</v>
      </c>
      <c r="N1" s="30"/>
    </row>
    <row r="2" spans="1:14" ht="38.25" x14ac:dyDescent="0.2">
      <c r="A2" s="10" t="s">
        <v>0</v>
      </c>
      <c r="B2" s="16" t="s">
        <v>1</v>
      </c>
      <c r="C2" s="17" t="s">
        <v>4</v>
      </c>
      <c r="D2" s="17" t="s">
        <v>3</v>
      </c>
      <c r="E2" s="17" t="s">
        <v>2</v>
      </c>
      <c r="F2" s="18" t="s">
        <v>6</v>
      </c>
      <c r="G2" s="16" t="s">
        <v>1</v>
      </c>
      <c r="H2" s="17" t="s">
        <v>5</v>
      </c>
      <c r="I2" s="19" t="s">
        <v>6</v>
      </c>
      <c r="J2" s="20" t="s">
        <v>12</v>
      </c>
      <c r="K2" s="21" t="s">
        <v>7</v>
      </c>
      <c r="L2" s="21" t="s">
        <v>8</v>
      </c>
      <c r="M2" s="22" t="str">
        <f>K2</f>
        <v>Share All-cargo (actual)</v>
      </c>
      <c r="N2" s="22" t="str">
        <f>L2</f>
        <v>Share All-cargo (+ converted cargo)</v>
      </c>
    </row>
    <row r="3" spans="1:14" x14ac:dyDescent="0.2">
      <c r="A3" s="11">
        <v>43891</v>
      </c>
      <c r="B3" s="4">
        <v>506</v>
      </c>
      <c r="C3" s="4">
        <v>2106</v>
      </c>
      <c r="D3" s="4">
        <v>22694</v>
      </c>
      <c r="E3" s="4">
        <v>546</v>
      </c>
      <c r="F3" s="14">
        <v>25852</v>
      </c>
      <c r="G3" s="15">
        <v>82</v>
      </c>
      <c r="H3" s="3">
        <v>43</v>
      </c>
      <c r="I3" s="5">
        <f>SUM(G3:H3)</f>
        <v>125</v>
      </c>
      <c r="J3" s="1">
        <f>B3+H3</f>
        <v>549</v>
      </c>
      <c r="K3" s="2">
        <f>B3/F3</f>
        <v>1.9572953736654804E-2</v>
      </c>
      <c r="L3" s="2">
        <f t="shared" ref="L3:L66" si="0">J3/F3</f>
        <v>2.1236267987002941E-2</v>
      </c>
    </row>
    <row r="4" spans="1:14" x14ac:dyDescent="0.2">
      <c r="A4" s="11">
        <v>43892</v>
      </c>
      <c r="B4" s="4">
        <v>845</v>
      </c>
      <c r="C4" s="4">
        <v>2387</v>
      </c>
      <c r="D4" s="4">
        <v>23137</v>
      </c>
      <c r="E4" s="4">
        <v>913</v>
      </c>
      <c r="F4" s="14">
        <v>27282</v>
      </c>
      <c r="G4" s="15">
        <v>68</v>
      </c>
      <c r="H4" s="3">
        <v>44</v>
      </c>
      <c r="I4" s="5">
        <f t="shared" ref="I4:I33" si="1">SUM(G4:H4)</f>
        <v>112</v>
      </c>
      <c r="J4" s="1">
        <f t="shared" ref="J4:J67" si="2">B4+H4</f>
        <v>889</v>
      </c>
      <c r="K4" s="2">
        <f t="shared" ref="K4:K67" si="3">B4/F4</f>
        <v>3.0972802580455979E-2</v>
      </c>
      <c r="L4" s="2">
        <f t="shared" si="0"/>
        <v>3.258558756689392E-2</v>
      </c>
    </row>
    <row r="5" spans="1:14" x14ac:dyDescent="0.2">
      <c r="A5" s="11">
        <v>43893</v>
      </c>
      <c r="B5" s="4">
        <v>1092</v>
      </c>
      <c r="C5" s="4">
        <v>2569</v>
      </c>
      <c r="D5" s="4">
        <v>20961</v>
      </c>
      <c r="E5" s="4">
        <v>1014</v>
      </c>
      <c r="F5" s="14">
        <v>25636</v>
      </c>
      <c r="G5" s="15">
        <v>74</v>
      </c>
      <c r="H5" s="3">
        <v>48</v>
      </c>
      <c r="I5" s="5">
        <f t="shared" si="1"/>
        <v>122</v>
      </c>
      <c r="J5" s="1">
        <f t="shared" si="2"/>
        <v>1140</v>
      </c>
      <c r="K5" s="2">
        <f t="shared" si="3"/>
        <v>4.2596348884381338E-2</v>
      </c>
      <c r="L5" s="2">
        <f t="shared" si="0"/>
        <v>4.4468715868310187E-2</v>
      </c>
    </row>
    <row r="6" spans="1:14" x14ac:dyDescent="0.2">
      <c r="A6" s="11">
        <v>43894</v>
      </c>
      <c r="B6" s="4">
        <v>1149</v>
      </c>
      <c r="C6" s="4">
        <v>2604</v>
      </c>
      <c r="D6" s="4">
        <v>21220</v>
      </c>
      <c r="E6" s="4">
        <v>1213</v>
      </c>
      <c r="F6" s="14">
        <v>26186</v>
      </c>
      <c r="G6" s="15">
        <v>92</v>
      </c>
      <c r="H6" s="3">
        <v>47</v>
      </c>
      <c r="I6" s="5">
        <f t="shared" si="1"/>
        <v>139</v>
      </c>
      <c r="J6" s="1">
        <f t="shared" si="2"/>
        <v>1196</v>
      </c>
      <c r="K6" s="2">
        <f t="shared" si="3"/>
        <v>4.3878408309783852E-2</v>
      </c>
      <c r="L6" s="2">
        <f t="shared" si="0"/>
        <v>4.5673260520889027E-2</v>
      </c>
      <c r="M6" s="6">
        <f>AVERAGE(K3:K9)</f>
        <v>3.4409548675688816E-2</v>
      </c>
      <c r="N6" s="6">
        <f>AVERAGE(L3:L9)</f>
        <v>3.6216656849405018E-2</v>
      </c>
    </row>
    <row r="7" spans="1:14" x14ac:dyDescent="0.2">
      <c r="A7" s="11">
        <v>43895</v>
      </c>
      <c r="B7" s="4">
        <v>1142</v>
      </c>
      <c r="C7" s="4">
        <v>2752</v>
      </c>
      <c r="D7" s="4">
        <v>21720</v>
      </c>
      <c r="E7" s="4">
        <v>1101</v>
      </c>
      <c r="F7" s="14">
        <v>26715</v>
      </c>
      <c r="G7" s="15">
        <v>82</v>
      </c>
      <c r="H7" s="3">
        <v>42</v>
      </c>
      <c r="I7" s="5">
        <f t="shared" si="1"/>
        <v>124</v>
      </c>
      <c r="J7" s="1">
        <f t="shared" si="2"/>
        <v>1184</v>
      </c>
      <c r="K7" s="2">
        <f t="shared" si="3"/>
        <v>4.2747520119782896E-2</v>
      </c>
      <c r="L7" s="2">
        <f t="shared" si="0"/>
        <v>4.4319670597042858E-2</v>
      </c>
      <c r="M7" s="6">
        <f t="shared" ref="M7:N7" si="4">AVERAGE(K4:K10)</f>
        <v>3.4467654632091282E-2</v>
      </c>
      <c r="N7" s="6">
        <f t="shared" si="4"/>
        <v>3.6356218275482188E-2</v>
      </c>
    </row>
    <row r="8" spans="1:14" x14ac:dyDescent="0.2">
      <c r="A8" s="11">
        <v>43896</v>
      </c>
      <c r="B8" s="4">
        <v>1020</v>
      </c>
      <c r="C8" s="4">
        <v>2609</v>
      </c>
      <c r="D8" s="4">
        <v>23044</v>
      </c>
      <c r="E8" s="4">
        <v>970</v>
      </c>
      <c r="F8" s="14">
        <v>27643</v>
      </c>
      <c r="G8" s="15">
        <v>95</v>
      </c>
      <c r="H8" s="3">
        <v>44</v>
      </c>
      <c r="I8" s="5">
        <f t="shared" si="1"/>
        <v>139</v>
      </c>
      <c r="J8" s="1">
        <f t="shared" si="2"/>
        <v>1064</v>
      </c>
      <c r="K8" s="2">
        <f t="shared" si="3"/>
        <v>3.6899034113518796E-2</v>
      </c>
      <c r="L8" s="2">
        <f t="shared" si="0"/>
        <v>3.8490757153709802E-2</v>
      </c>
      <c r="M8" s="6">
        <f t="shared" ref="M8:N8" si="5">AVERAGE(K5:K11)</f>
        <v>3.4811558249906574E-2</v>
      </c>
      <c r="N8" s="6">
        <f t="shared" si="5"/>
        <v>3.6737121591404451E-2</v>
      </c>
    </row>
    <row r="9" spans="1:14" x14ac:dyDescent="0.2">
      <c r="A9" s="11">
        <v>43897</v>
      </c>
      <c r="B9" s="4">
        <v>533</v>
      </c>
      <c r="C9" s="4">
        <v>1719</v>
      </c>
      <c r="D9" s="4">
        <v>19069</v>
      </c>
      <c r="E9" s="4">
        <v>704</v>
      </c>
      <c r="F9" s="14">
        <v>22025</v>
      </c>
      <c r="G9" s="15">
        <v>89</v>
      </c>
      <c r="H9" s="3">
        <v>56</v>
      </c>
      <c r="I9" s="5">
        <f t="shared" si="1"/>
        <v>145</v>
      </c>
      <c r="J9" s="1">
        <f t="shared" si="2"/>
        <v>589</v>
      </c>
      <c r="K9" s="2">
        <f t="shared" si="3"/>
        <v>2.419977298524404E-2</v>
      </c>
      <c r="L9" s="2">
        <f t="shared" si="0"/>
        <v>2.6742338251986381E-2</v>
      </c>
      <c r="M9" s="6">
        <f t="shared" ref="M9:N9" si="6">AVERAGE(K6:K12)</f>
        <v>3.531761061939416E-2</v>
      </c>
      <c r="N9" s="6">
        <f t="shared" si="6"/>
        <v>3.7232256719281313E-2</v>
      </c>
    </row>
    <row r="10" spans="1:14" x14ac:dyDescent="0.2">
      <c r="A10" s="11">
        <v>43898</v>
      </c>
      <c r="B10" s="4">
        <v>492</v>
      </c>
      <c r="C10" s="4">
        <v>1960</v>
      </c>
      <c r="D10" s="4">
        <v>21511</v>
      </c>
      <c r="E10" s="4">
        <v>662</v>
      </c>
      <c r="F10" s="14">
        <v>24625</v>
      </c>
      <c r="G10" s="15">
        <v>95</v>
      </c>
      <c r="H10" s="3">
        <v>55</v>
      </c>
      <c r="I10" s="5">
        <f t="shared" si="1"/>
        <v>150</v>
      </c>
      <c r="J10" s="1">
        <f t="shared" si="2"/>
        <v>547</v>
      </c>
      <c r="K10" s="2">
        <f t="shared" si="3"/>
        <v>1.9979695431472082E-2</v>
      </c>
      <c r="L10" s="2">
        <f t="shared" si="0"/>
        <v>2.2213197969543148E-2</v>
      </c>
      <c r="M10" s="6">
        <f t="shared" ref="M10:N10" si="7">AVERAGE(K7:K13)</f>
        <v>3.5995536929362429E-2</v>
      </c>
      <c r="N10" s="6">
        <f t="shared" si="7"/>
        <v>3.7947279951684613E-2</v>
      </c>
    </row>
    <row r="11" spans="1:14" x14ac:dyDescent="0.2">
      <c r="A11" s="11">
        <v>43899</v>
      </c>
      <c r="B11" s="4">
        <v>856</v>
      </c>
      <c r="C11" s="4">
        <v>2465</v>
      </c>
      <c r="D11" s="4">
        <v>21331</v>
      </c>
      <c r="E11" s="4">
        <v>992</v>
      </c>
      <c r="F11" s="14">
        <v>25644</v>
      </c>
      <c r="G11" s="15">
        <v>74</v>
      </c>
      <c r="H11" s="3">
        <v>48</v>
      </c>
      <c r="I11" s="5">
        <f t="shared" si="1"/>
        <v>122</v>
      </c>
      <c r="J11" s="1">
        <f t="shared" si="2"/>
        <v>904</v>
      </c>
      <c r="K11" s="2">
        <f t="shared" si="3"/>
        <v>3.3380127905163003E-2</v>
      </c>
      <c r="L11" s="2">
        <f t="shared" si="0"/>
        <v>3.5251910778349708E-2</v>
      </c>
      <c r="M11" s="6">
        <f t="shared" ref="M11:N11" si="8">AVERAGE(K8:K14)</f>
        <v>3.6762852497534866E-2</v>
      </c>
      <c r="N11" s="6">
        <f t="shared" si="8"/>
        <v>3.8776672446421447E-2</v>
      </c>
    </row>
    <row r="12" spans="1:14" x14ac:dyDescent="0.2">
      <c r="A12" s="11">
        <v>43900</v>
      </c>
      <c r="B12" s="4">
        <v>1079</v>
      </c>
      <c r="C12" s="4">
        <v>2495</v>
      </c>
      <c r="D12" s="4">
        <v>18730</v>
      </c>
      <c r="E12" s="4">
        <v>1082</v>
      </c>
      <c r="F12" s="14">
        <v>23386</v>
      </c>
      <c r="G12" s="15">
        <v>77</v>
      </c>
      <c r="H12" s="3">
        <v>42</v>
      </c>
      <c r="I12" s="5">
        <f t="shared" si="1"/>
        <v>119</v>
      </c>
      <c r="J12" s="1">
        <f t="shared" si="2"/>
        <v>1121</v>
      </c>
      <c r="K12" s="2">
        <f t="shared" si="3"/>
        <v>4.613871547079449E-2</v>
      </c>
      <c r="L12" s="2">
        <f t="shared" si="0"/>
        <v>4.7934661763448218E-2</v>
      </c>
      <c r="M12" s="6">
        <f t="shared" ref="M12:N12" si="9">AVERAGE(K9:K15)</f>
        <v>3.7507086590892989E-2</v>
      </c>
      <c r="N12" s="6">
        <f t="shared" si="9"/>
        <v>3.9594293768088172E-2</v>
      </c>
    </row>
    <row r="13" spans="1:14" x14ac:dyDescent="0.2">
      <c r="A13" s="11">
        <v>43901</v>
      </c>
      <c r="B13" s="4">
        <v>1136</v>
      </c>
      <c r="C13" s="4">
        <v>2627</v>
      </c>
      <c r="D13" s="4">
        <v>18349</v>
      </c>
      <c r="E13" s="4">
        <v>1251</v>
      </c>
      <c r="F13" s="14">
        <v>23363</v>
      </c>
      <c r="G13" s="15">
        <v>99</v>
      </c>
      <c r="H13" s="3">
        <v>48</v>
      </c>
      <c r="I13" s="5">
        <f t="shared" si="1"/>
        <v>147</v>
      </c>
      <c r="J13" s="1">
        <f t="shared" si="2"/>
        <v>1184</v>
      </c>
      <c r="K13" s="2">
        <f t="shared" si="3"/>
        <v>4.8623892479561698E-2</v>
      </c>
      <c r="L13" s="2">
        <f t="shared" si="0"/>
        <v>5.0678423147712197E-2</v>
      </c>
      <c r="M13" s="6">
        <f t="shared" ref="M13:N13" si="10">AVERAGE(K10:K16)</f>
        <v>3.8133337224288612E-2</v>
      </c>
      <c r="N13" s="6">
        <f t="shared" si="10"/>
        <v>4.0295904016896991E-2</v>
      </c>
    </row>
    <row r="14" spans="1:14" x14ac:dyDescent="0.2">
      <c r="A14" s="11">
        <v>43902</v>
      </c>
      <c r="B14" s="4">
        <v>1151</v>
      </c>
      <c r="C14" s="4">
        <v>2737</v>
      </c>
      <c r="D14" s="4">
        <v>19002</v>
      </c>
      <c r="E14" s="4">
        <v>1030</v>
      </c>
      <c r="F14" s="14">
        <v>23920</v>
      </c>
      <c r="G14" s="15">
        <v>97</v>
      </c>
      <c r="H14" s="3">
        <v>48</v>
      </c>
      <c r="I14" s="5">
        <f t="shared" si="1"/>
        <v>145</v>
      </c>
      <c r="J14" s="1">
        <f t="shared" si="2"/>
        <v>1199</v>
      </c>
      <c r="K14" s="2">
        <f t="shared" si="3"/>
        <v>4.8118729096989964E-2</v>
      </c>
      <c r="L14" s="2">
        <f t="shared" si="0"/>
        <v>5.0125418060200669E-2</v>
      </c>
      <c r="M14" s="6">
        <f t="shared" ref="M14:N14" si="11">AVERAGE(K11:K17)</f>
        <v>3.8849809448335458E-2</v>
      </c>
      <c r="N14" s="6">
        <f t="shared" si="11"/>
        <v>4.102895160607388E-2</v>
      </c>
    </row>
    <row r="15" spans="1:14" x14ac:dyDescent="0.2">
      <c r="A15" s="11">
        <v>43903</v>
      </c>
      <c r="B15" s="4">
        <v>1040</v>
      </c>
      <c r="C15" s="4">
        <v>2732</v>
      </c>
      <c r="D15" s="4">
        <v>19912</v>
      </c>
      <c r="E15" s="4">
        <v>1014</v>
      </c>
      <c r="F15" s="14">
        <v>24698</v>
      </c>
      <c r="G15" s="15">
        <v>98</v>
      </c>
      <c r="H15" s="3">
        <v>52</v>
      </c>
      <c r="I15" s="5">
        <f t="shared" si="1"/>
        <v>150</v>
      </c>
      <c r="J15" s="1">
        <f t="shared" si="2"/>
        <v>1092</v>
      </c>
      <c r="K15" s="2">
        <f t="shared" si="3"/>
        <v>4.2108672767025672E-2</v>
      </c>
      <c r="L15" s="2">
        <f t="shared" si="0"/>
        <v>4.421410640537695E-2</v>
      </c>
      <c r="M15" s="6">
        <f t="shared" ref="M15:N15" si="12">AVERAGE(K12:K18)</f>
        <v>4.1199246564350082E-2</v>
      </c>
      <c r="N15" s="6">
        <f t="shared" si="12"/>
        <v>4.3419489159777003E-2</v>
      </c>
    </row>
    <row r="16" spans="1:14" x14ac:dyDescent="0.2">
      <c r="A16" s="11">
        <v>43904</v>
      </c>
      <c r="B16" s="4">
        <v>540</v>
      </c>
      <c r="C16" s="4">
        <v>2114</v>
      </c>
      <c r="D16" s="4">
        <v>15448</v>
      </c>
      <c r="E16" s="4">
        <v>790</v>
      </c>
      <c r="F16" s="14">
        <v>18892</v>
      </c>
      <c r="G16" s="15">
        <v>92</v>
      </c>
      <c r="H16" s="3">
        <v>58</v>
      </c>
      <c r="I16" s="5">
        <f t="shared" si="1"/>
        <v>150</v>
      </c>
      <c r="J16" s="1">
        <f t="shared" si="2"/>
        <v>598</v>
      </c>
      <c r="K16" s="2">
        <f t="shared" si="3"/>
        <v>2.8583527419013339E-2</v>
      </c>
      <c r="L16" s="2">
        <f t="shared" si="0"/>
        <v>3.1653609993648107E-2</v>
      </c>
      <c r="M16" s="6">
        <f t="shared" ref="M16:N16" si="13">AVERAGE(K13:K19)</f>
        <v>4.5620926846605729E-2</v>
      </c>
      <c r="N16" s="6">
        <f t="shared" si="13"/>
        <v>4.8074487737414552E-2</v>
      </c>
    </row>
    <row r="17" spans="1:14" x14ac:dyDescent="0.2">
      <c r="A17" s="11">
        <v>43905</v>
      </c>
      <c r="B17" s="4">
        <v>500</v>
      </c>
      <c r="C17" s="4">
        <v>2128</v>
      </c>
      <c r="D17" s="4">
        <v>16699</v>
      </c>
      <c r="E17" s="4">
        <v>677</v>
      </c>
      <c r="F17" s="14">
        <v>20004</v>
      </c>
      <c r="G17" s="15">
        <v>97</v>
      </c>
      <c r="H17" s="3">
        <v>47</v>
      </c>
      <c r="I17" s="5">
        <f t="shared" si="1"/>
        <v>144</v>
      </c>
      <c r="J17" s="1">
        <f t="shared" si="2"/>
        <v>547</v>
      </c>
      <c r="K17" s="2">
        <f t="shared" si="3"/>
        <v>2.4995000999800041E-2</v>
      </c>
      <c r="L17" s="2">
        <f t="shared" si="0"/>
        <v>2.7344531093781245E-2</v>
      </c>
      <c r="M17" s="6">
        <f t="shared" ref="M17:N17" si="14">AVERAGE(K14:K20)</f>
        <v>5.103559592377941E-2</v>
      </c>
      <c r="N17" s="6">
        <f t="shared" si="14"/>
        <v>5.3787731044843724E-2</v>
      </c>
    </row>
    <row r="18" spans="1:14" x14ac:dyDescent="0.2">
      <c r="A18" s="11">
        <v>43906</v>
      </c>
      <c r="B18" s="4">
        <v>946</v>
      </c>
      <c r="C18" s="4">
        <v>2473</v>
      </c>
      <c r="D18" s="4">
        <v>14724</v>
      </c>
      <c r="E18" s="4">
        <v>843</v>
      </c>
      <c r="F18" s="14">
        <v>18986</v>
      </c>
      <c r="G18" s="15">
        <v>79</v>
      </c>
      <c r="H18" s="3">
        <v>41</v>
      </c>
      <c r="I18" s="5">
        <f t="shared" si="1"/>
        <v>120</v>
      </c>
      <c r="J18" s="1">
        <f t="shared" si="2"/>
        <v>987</v>
      </c>
      <c r="K18" s="2">
        <f t="shared" si="3"/>
        <v>4.9826187717265352E-2</v>
      </c>
      <c r="L18" s="2">
        <f t="shared" si="0"/>
        <v>5.1985673654271571E-2</v>
      </c>
      <c r="M18" s="6">
        <f t="shared" ref="M18:N18" si="15">AVERAGE(K15:K21)</f>
        <v>5.7338568625814171E-2</v>
      </c>
      <c r="N18" s="6">
        <f t="shared" si="15"/>
        <v>6.0583809455243033E-2</v>
      </c>
    </row>
    <row r="19" spans="1:14" x14ac:dyDescent="0.2">
      <c r="A19" s="11">
        <v>43907</v>
      </c>
      <c r="B19" s="4">
        <v>1169</v>
      </c>
      <c r="C19" s="4">
        <v>2188</v>
      </c>
      <c r="D19" s="4">
        <v>11017</v>
      </c>
      <c r="E19" s="4">
        <v>790</v>
      </c>
      <c r="F19" s="14">
        <v>15164</v>
      </c>
      <c r="G19" s="15">
        <v>100</v>
      </c>
      <c r="H19" s="3">
        <v>52</v>
      </c>
      <c r="I19" s="5">
        <f t="shared" si="1"/>
        <v>152</v>
      </c>
      <c r="J19" s="1">
        <f t="shared" si="2"/>
        <v>1221</v>
      </c>
      <c r="K19" s="2">
        <f t="shared" si="3"/>
        <v>7.709047744658401E-2</v>
      </c>
      <c r="L19" s="2">
        <f t="shared" si="0"/>
        <v>8.0519651806911105E-2</v>
      </c>
      <c r="M19" s="6">
        <f t="shared" ref="M19:N19" si="16">AVERAGE(K16:K22)</f>
        <v>6.3640138614846367E-2</v>
      </c>
      <c r="N19" s="6">
        <f t="shared" si="16"/>
        <v>6.7442568774072939E-2</v>
      </c>
    </row>
    <row r="20" spans="1:14" x14ac:dyDescent="0.2">
      <c r="A20" s="11">
        <v>43908</v>
      </c>
      <c r="B20" s="4">
        <v>1190</v>
      </c>
      <c r="C20" s="4">
        <v>2009</v>
      </c>
      <c r="D20" s="4">
        <v>9720</v>
      </c>
      <c r="E20" s="4">
        <v>834</v>
      </c>
      <c r="F20" s="14">
        <v>13753</v>
      </c>
      <c r="G20" s="15">
        <v>117</v>
      </c>
      <c r="H20" s="3">
        <v>57</v>
      </c>
      <c r="I20" s="5">
        <f t="shared" si="1"/>
        <v>174</v>
      </c>
      <c r="J20" s="1">
        <f t="shared" si="2"/>
        <v>1247</v>
      </c>
      <c r="K20" s="2">
        <f t="shared" si="3"/>
        <v>8.6526576019777507E-2</v>
      </c>
      <c r="L20" s="2">
        <f t="shared" si="0"/>
        <v>9.0671126299716423E-2</v>
      </c>
      <c r="M20" s="6">
        <f t="shared" ref="M20:N20" si="17">AVERAGE(K17:K23)</f>
        <v>6.8837436228972565E-2</v>
      </c>
      <c r="N20" s="6">
        <f t="shared" si="17"/>
        <v>7.3320740046105587E-2</v>
      </c>
    </row>
    <row r="21" spans="1:14" x14ac:dyDescent="0.2">
      <c r="A21" s="11">
        <v>43909</v>
      </c>
      <c r="B21" s="4">
        <v>1166</v>
      </c>
      <c r="C21" s="4">
        <v>1706</v>
      </c>
      <c r="D21" s="4">
        <v>8987</v>
      </c>
      <c r="E21" s="4">
        <v>782</v>
      </c>
      <c r="F21" s="14">
        <v>12641</v>
      </c>
      <c r="G21" s="15">
        <v>108</v>
      </c>
      <c r="H21" s="3">
        <v>69</v>
      </c>
      <c r="I21" s="5">
        <f t="shared" si="1"/>
        <v>177</v>
      </c>
      <c r="J21" s="1">
        <f t="shared" si="2"/>
        <v>1235</v>
      </c>
      <c r="K21" s="2">
        <f t="shared" si="3"/>
        <v>9.2239538011233288E-2</v>
      </c>
      <c r="L21" s="2">
        <f t="shared" si="0"/>
        <v>9.7697966932995803E-2</v>
      </c>
      <c r="M21" s="6">
        <f t="shared" ref="M21:N21" si="18">AVERAGE(K18:K24)</f>
        <v>7.4563199426017884E-2</v>
      </c>
      <c r="N21" s="6">
        <f t="shared" si="18"/>
        <v>7.9930066267272878E-2</v>
      </c>
    </row>
    <row r="22" spans="1:14" x14ac:dyDescent="0.2">
      <c r="A22" s="11">
        <v>43910</v>
      </c>
      <c r="B22" s="4">
        <v>1048</v>
      </c>
      <c r="C22" s="4">
        <v>1632</v>
      </c>
      <c r="D22" s="4">
        <v>8731</v>
      </c>
      <c r="E22" s="4">
        <v>744</v>
      </c>
      <c r="F22" s="14">
        <v>12155</v>
      </c>
      <c r="G22" s="15">
        <v>106</v>
      </c>
      <c r="H22" s="3">
        <v>73</v>
      </c>
      <c r="I22" s="5">
        <f t="shared" si="1"/>
        <v>179</v>
      </c>
      <c r="J22" s="1">
        <f t="shared" si="2"/>
        <v>1121</v>
      </c>
      <c r="K22" s="2">
        <f t="shared" si="3"/>
        <v>8.6219662690250928E-2</v>
      </c>
      <c r="L22" s="2">
        <f t="shared" si="0"/>
        <v>9.2225421637186347E-2</v>
      </c>
      <c r="M22" s="6">
        <f t="shared" ref="M22:N22" si="19">AVERAGE(K19:K25)</f>
        <v>8.6086006309544577E-2</v>
      </c>
      <c r="N22" s="6">
        <f t="shared" si="19"/>
        <v>9.2297632587824946E-2</v>
      </c>
    </row>
    <row r="23" spans="1:14" x14ac:dyDescent="0.2">
      <c r="A23" s="11">
        <v>43911</v>
      </c>
      <c r="B23" s="4">
        <v>514</v>
      </c>
      <c r="C23" s="4">
        <v>1168</v>
      </c>
      <c r="D23" s="4">
        <v>5866</v>
      </c>
      <c r="E23" s="4">
        <v>364</v>
      </c>
      <c r="F23" s="14">
        <v>7912</v>
      </c>
      <c r="G23" s="15">
        <v>97</v>
      </c>
      <c r="H23" s="3">
        <v>62</v>
      </c>
      <c r="I23" s="5">
        <f t="shared" si="1"/>
        <v>159</v>
      </c>
      <c r="J23" s="1">
        <f t="shared" si="2"/>
        <v>576</v>
      </c>
      <c r="K23" s="2">
        <f t="shared" si="3"/>
        <v>6.4964610717896859E-2</v>
      </c>
      <c r="L23" s="2">
        <f t="shared" si="0"/>
        <v>7.2800808897876643E-2</v>
      </c>
      <c r="M23" s="6">
        <f t="shared" ref="M23:N23" si="20">AVERAGE(K20:K26)</f>
        <v>0.10021428498262522</v>
      </c>
      <c r="N23" s="6">
        <f t="shared" si="20"/>
        <v>0.1073365894335199</v>
      </c>
    </row>
    <row r="24" spans="1:14" x14ac:dyDescent="0.2">
      <c r="A24" s="11">
        <v>43912</v>
      </c>
      <c r="B24" s="4">
        <v>488</v>
      </c>
      <c r="C24" s="4">
        <v>811</v>
      </c>
      <c r="D24" s="4">
        <v>5868</v>
      </c>
      <c r="E24" s="4">
        <v>332</v>
      </c>
      <c r="F24" s="14">
        <v>7499</v>
      </c>
      <c r="G24" s="15">
        <v>118</v>
      </c>
      <c r="H24" s="3">
        <v>64</v>
      </c>
      <c r="I24" s="5">
        <f t="shared" si="1"/>
        <v>182</v>
      </c>
      <c r="J24" s="1">
        <f t="shared" si="2"/>
        <v>552</v>
      </c>
      <c r="K24" s="2">
        <f t="shared" si="3"/>
        <v>6.5075343379117218E-2</v>
      </c>
      <c r="L24" s="2">
        <f t="shared" si="0"/>
        <v>7.3609814641952265E-2</v>
      </c>
      <c r="M24" s="6">
        <f t="shared" ref="M24:N24" si="21">AVERAGE(K21:K27)</f>
        <v>0.11534196373752104</v>
      </c>
      <c r="N24" s="6">
        <f t="shared" si="21"/>
        <v>0.12339796784696019</v>
      </c>
    </row>
    <row r="25" spans="1:14" x14ac:dyDescent="0.2">
      <c r="A25" s="11">
        <v>43913</v>
      </c>
      <c r="B25" s="4">
        <v>889</v>
      </c>
      <c r="C25" s="4">
        <v>1092</v>
      </c>
      <c r="D25" s="4">
        <v>4324</v>
      </c>
      <c r="E25" s="4">
        <v>508</v>
      </c>
      <c r="F25" s="14">
        <v>6813</v>
      </c>
      <c r="G25" s="15">
        <v>84</v>
      </c>
      <c r="H25" s="3">
        <v>55</v>
      </c>
      <c r="I25" s="5">
        <f t="shared" si="1"/>
        <v>139</v>
      </c>
      <c r="J25" s="1">
        <f t="shared" si="2"/>
        <v>944</v>
      </c>
      <c r="K25" s="2">
        <f t="shared" si="3"/>
        <v>0.13048583590195215</v>
      </c>
      <c r="L25" s="2">
        <f t="shared" si="0"/>
        <v>0.13855863789813591</v>
      </c>
      <c r="M25" s="6">
        <f t="shared" ref="M25:N25" si="22">AVERAGE(K22:K28)</f>
        <v>0.12979827904085064</v>
      </c>
      <c r="N25" s="6">
        <f t="shared" si="22"/>
        <v>0.13951630339788559</v>
      </c>
    </row>
    <row r="26" spans="1:14" x14ac:dyDescent="0.2">
      <c r="A26" s="11">
        <v>43914</v>
      </c>
      <c r="B26" s="4">
        <v>1095</v>
      </c>
      <c r="C26" s="4">
        <v>1157</v>
      </c>
      <c r="D26" s="4">
        <v>3516</v>
      </c>
      <c r="E26" s="4">
        <v>454</v>
      </c>
      <c r="F26" s="14">
        <v>6222</v>
      </c>
      <c r="G26" s="15">
        <v>94</v>
      </c>
      <c r="H26" s="3">
        <v>61</v>
      </c>
      <c r="I26" s="5">
        <f t="shared" si="1"/>
        <v>155</v>
      </c>
      <c r="J26" s="1">
        <f t="shared" si="2"/>
        <v>1156</v>
      </c>
      <c r="K26" s="2">
        <f t="shared" si="3"/>
        <v>0.1759884281581485</v>
      </c>
      <c r="L26" s="2">
        <f t="shared" si="0"/>
        <v>0.18579234972677597</v>
      </c>
      <c r="M26" s="6">
        <f t="shared" ref="M26:N26" si="23">AVERAGE(K23:K29)</f>
        <v>0.14312286098103591</v>
      </c>
      <c r="N26" s="6">
        <f t="shared" si="23"/>
        <v>0.15401394366414148</v>
      </c>
    </row>
    <row r="27" spans="1:14" x14ac:dyDescent="0.2">
      <c r="A27" s="11">
        <v>43915</v>
      </c>
      <c r="B27" s="4">
        <v>1117</v>
      </c>
      <c r="C27" s="4">
        <v>1162</v>
      </c>
      <c r="D27" s="4">
        <v>3012</v>
      </c>
      <c r="E27" s="4">
        <v>514</v>
      </c>
      <c r="F27" s="14">
        <v>5805</v>
      </c>
      <c r="G27" s="15">
        <v>130</v>
      </c>
      <c r="H27" s="3">
        <v>62</v>
      </c>
      <c r="I27" s="5">
        <f t="shared" si="1"/>
        <v>192</v>
      </c>
      <c r="J27" s="1">
        <f t="shared" si="2"/>
        <v>1179</v>
      </c>
      <c r="K27" s="2">
        <f t="shared" si="3"/>
        <v>0.19242032730404823</v>
      </c>
      <c r="L27" s="2">
        <f t="shared" si="0"/>
        <v>0.20310077519379846</v>
      </c>
      <c r="M27" s="6">
        <f t="shared" ref="M27:N27" si="24">AVERAGE(K24:K30)</f>
        <v>0.15493197416864399</v>
      </c>
      <c r="N27" s="6">
        <f t="shared" si="24"/>
        <v>0.16907391390979584</v>
      </c>
    </row>
    <row r="28" spans="1:14" x14ac:dyDescent="0.2">
      <c r="A28" s="11">
        <v>43916</v>
      </c>
      <c r="B28" s="4">
        <v>1143</v>
      </c>
      <c r="C28" s="4">
        <v>1294</v>
      </c>
      <c r="D28" s="4">
        <v>2968</v>
      </c>
      <c r="E28" s="4">
        <v>504</v>
      </c>
      <c r="F28" s="14">
        <v>5909</v>
      </c>
      <c r="G28" s="15">
        <v>178</v>
      </c>
      <c r="H28" s="3">
        <v>101</v>
      </c>
      <c r="I28" s="5">
        <f t="shared" si="1"/>
        <v>279</v>
      </c>
      <c r="J28" s="1">
        <f t="shared" si="2"/>
        <v>1244</v>
      </c>
      <c r="K28" s="2">
        <f t="shared" si="3"/>
        <v>0.19343374513454054</v>
      </c>
      <c r="L28" s="2">
        <f t="shared" si="0"/>
        <v>0.21052631578947367</v>
      </c>
      <c r="M28" s="6">
        <f t="shared" ref="M28:N28" si="25">AVERAGE(K25:K31)</f>
        <v>0.16773256889592117</v>
      </c>
      <c r="N28" s="6">
        <f t="shared" si="25"/>
        <v>0.18465340687848991</v>
      </c>
    </row>
    <row r="29" spans="1:14" x14ac:dyDescent="0.2">
      <c r="A29" s="11">
        <v>43917</v>
      </c>
      <c r="B29" s="4">
        <v>1010</v>
      </c>
      <c r="C29" s="4">
        <v>1219</v>
      </c>
      <c r="D29" s="4">
        <v>3009</v>
      </c>
      <c r="E29" s="4">
        <v>389</v>
      </c>
      <c r="F29" s="14">
        <v>5627</v>
      </c>
      <c r="G29" s="15">
        <v>169</v>
      </c>
      <c r="H29" s="3">
        <v>80</v>
      </c>
      <c r="I29" s="5">
        <f t="shared" si="1"/>
        <v>249</v>
      </c>
      <c r="J29" s="1">
        <f t="shared" si="2"/>
        <v>1090</v>
      </c>
      <c r="K29" s="2">
        <f t="shared" si="3"/>
        <v>0.17949173627154788</v>
      </c>
      <c r="L29" s="2">
        <f t="shared" si="0"/>
        <v>0.19370890350097744</v>
      </c>
      <c r="M29" s="6">
        <f t="shared" ref="M29:N29" si="26">AVERAGE(K26:K32)</f>
        <v>0.17754388226272061</v>
      </c>
      <c r="N29" s="6">
        <f t="shared" si="26"/>
        <v>0.19650399719840259</v>
      </c>
    </row>
    <row r="30" spans="1:14" x14ac:dyDescent="0.2">
      <c r="A30" s="11">
        <v>43918</v>
      </c>
      <c r="B30" s="4">
        <v>526</v>
      </c>
      <c r="C30" s="4">
        <v>732</v>
      </c>
      <c r="D30" s="4">
        <v>2048</v>
      </c>
      <c r="E30" s="4">
        <v>257</v>
      </c>
      <c r="F30" s="14">
        <v>3563</v>
      </c>
      <c r="G30" s="15">
        <v>157</v>
      </c>
      <c r="H30" s="3">
        <v>109</v>
      </c>
      <c r="I30" s="5">
        <f t="shared" si="1"/>
        <v>266</v>
      </c>
      <c r="J30" s="1">
        <f t="shared" si="2"/>
        <v>635</v>
      </c>
      <c r="K30" s="2">
        <f t="shared" si="3"/>
        <v>0.14762840303115352</v>
      </c>
      <c r="L30" s="2">
        <f t="shared" si="0"/>
        <v>0.1782206006174572</v>
      </c>
      <c r="M30" s="6">
        <f t="shared" ref="M30:N30" si="27">AVERAGE(K27:K33)</f>
        <v>0.1864931968146494</v>
      </c>
      <c r="N30" s="6">
        <f t="shared" si="27"/>
        <v>0.20948249137984495</v>
      </c>
    </row>
    <row r="31" spans="1:14" x14ac:dyDescent="0.2">
      <c r="A31" s="11">
        <v>43919</v>
      </c>
      <c r="B31" s="4">
        <v>514</v>
      </c>
      <c r="C31" s="4">
        <v>614</v>
      </c>
      <c r="D31" s="4">
        <v>1995</v>
      </c>
      <c r="E31" s="4">
        <v>200</v>
      </c>
      <c r="F31" s="14">
        <v>3323</v>
      </c>
      <c r="G31" s="15">
        <v>163</v>
      </c>
      <c r="H31" s="3">
        <v>93</v>
      </c>
      <c r="I31" s="5">
        <f t="shared" si="1"/>
        <v>256</v>
      </c>
      <c r="J31" s="1">
        <f t="shared" si="2"/>
        <v>607</v>
      </c>
      <c r="K31" s="2">
        <f t="shared" si="3"/>
        <v>0.15467950647005718</v>
      </c>
      <c r="L31" s="2">
        <f t="shared" si="0"/>
        <v>0.18266626542281073</v>
      </c>
      <c r="M31" s="6">
        <f t="shared" ref="M31:N31" si="28">AVERAGE(K28:K34)</f>
        <v>0.19233575040710008</v>
      </c>
      <c r="N31" s="6">
        <f t="shared" si="28"/>
        <v>0.21872761116767084</v>
      </c>
    </row>
    <row r="32" spans="1:14" x14ac:dyDescent="0.2">
      <c r="A32" s="11">
        <v>43920</v>
      </c>
      <c r="B32" s="4">
        <v>811</v>
      </c>
      <c r="C32" s="4">
        <v>965</v>
      </c>
      <c r="D32" s="4">
        <v>1932</v>
      </c>
      <c r="E32" s="4">
        <v>364</v>
      </c>
      <c r="F32" s="14">
        <v>4072</v>
      </c>
      <c r="G32" s="15">
        <v>181</v>
      </c>
      <c r="H32" s="3">
        <v>91</v>
      </c>
      <c r="I32" s="3">
        <f t="shared" si="1"/>
        <v>272</v>
      </c>
      <c r="J32" s="1">
        <f t="shared" si="2"/>
        <v>902</v>
      </c>
      <c r="K32" s="2">
        <f t="shared" si="3"/>
        <v>0.19916502946954814</v>
      </c>
      <c r="L32" s="2">
        <f t="shared" si="0"/>
        <v>0.22151277013752455</v>
      </c>
      <c r="M32" s="6">
        <f t="shared" ref="M32:N32" si="29">AVERAGE(K29:K35)</f>
        <v>0.20050345554344634</v>
      </c>
      <c r="N32" s="6">
        <f t="shared" si="29"/>
        <v>0.23073867918774529</v>
      </c>
    </row>
    <row r="33" spans="1:14" x14ac:dyDescent="0.2">
      <c r="A33" s="11">
        <v>43921</v>
      </c>
      <c r="B33" s="4">
        <v>992</v>
      </c>
      <c r="C33" s="4">
        <v>1016</v>
      </c>
      <c r="D33" s="4">
        <v>1720</v>
      </c>
      <c r="E33" s="4">
        <v>429</v>
      </c>
      <c r="F33" s="14">
        <v>4157</v>
      </c>
      <c r="G33" s="15">
        <v>233</v>
      </c>
      <c r="H33" s="3">
        <v>158</v>
      </c>
      <c r="I33" s="3">
        <f t="shared" si="1"/>
        <v>391</v>
      </c>
      <c r="J33" s="1">
        <f t="shared" si="2"/>
        <v>1150</v>
      </c>
      <c r="K33" s="2">
        <f t="shared" si="3"/>
        <v>0.23863363002165022</v>
      </c>
      <c r="L33" s="2">
        <f t="shared" si="0"/>
        <v>0.27664180899687274</v>
      </c>
      <c r="M33" s="6">
        <f t="shared" ref="M33:N33" si="30">AVERAGE(K30:K36)</f>
        <v>0.20629596360906019</v>
      </c>
      <c r="N33" s="6">
        <f t="shared" si="30"/>
        <v>0.24039407299015966</v>
      </c>
    </row>
    <row r="34" spans="1:14" x14ac:dyDescent="0.2">
      <c r="A34" s="11">
        <v>43922</v>
      </c>
      <c r="B34" s="4">
        <v>1028</v>
      </c>
      <c r="C34" s="4">
        <v>1146</v>
      </c>
      <c r="D34" s="4">
        <v>1730</v>
      </c>
      <c r="E34" s="4">
        <v>502</v>
      </c>
      <c r="F34" s="14">
        <v>4406</v>
      </c>
      <c r="G34" s="15">
        <v>243</v>
      </c>
      <c r="H34" s="3">
        <v>152</v>
      </c>
      <c r="I34" s="3">
        <f t="shared" ref="I34:I36" si="31">SUM(G34:H34)</f>
        <v>395</v>
      </c>
      <c r="J34" s="1">
        <f t="shared" si="2"/>
        <v>1180</v>
      </c>
      <c r="K34" s="2">
        <f t="shared" si="3"/>
        <v>0.23331820245120291</v>
      </c>
      <c r="L34" s="2">
        <f t="shared" si="0"/>
        <v>0.26781661370857923</v>
      </c>
      <c r="M34" s="6">
        <f t="shared" ref="M34:N34" si="32">AVERAGE(K31:K37)</f>
        <v>0.21361182866374204</v>
      </c>
      <c r="N34" s="6">
        <f t="shared" si="32"/>
        <v>0.25113183189614879</v>
      </c>
    </row>
    <row r="35" spans="1:14" x14ac:dyDescent="0.2">
      <c r="A35" s="11">
        <v>43923</v>
      </c>
      <c r="B35" s="4">
        <v>1031</v>
      </c>
      <c r="C35" s="4">
        <v>918</v>
      </c>
      <c r="D35" s="4">
        <v>1716</v>
      </c>
      <c r="E35" s="4">
        <v>449</v>
      </c>
      <c r="F35" s="14">
        <v>4114</v>
      </c>
      <c r="G35" s="15">
        <v>302</v>
      </c>
      <c r="H35" s="3">
        <v>181</v>
      </c>
      <c r="I35" s="3">
        <f t="shared" si="31"/>
        <v>483</v>
      </c>
      <c r="J35" s="1">
        <f t="shared" si="2"/>
        <v>1212</v>
      </c>
      <c r="K35" s="2">
        <f t="shared" si="3"/>
        <v>0.25060768108896453</v>
      </c>
      <c r="L35" s="2">
        <f t="shared" si="0"/>
        <v>0.29460379192999514</v>
      </c>
      <c r="M35" s="6">
        <f t="shared" ref="M35:N35" si="33">AVERAGE(K32:K38)</f>
        <v>0.21854324142093287</v>
      </c>
      <c r="N35" s="6">
        <f t="shared" si="33"/>
        <v>0.26010354797083574</v>
      </c>
    </row>
    <row r="36" spans="1:14" x14ac:dyDescent="0.2">
      <c r="A36" s="11">
        <v>43924</v>
      </c>
      <c r="B36" s="4">
        <v>896</v>
      </c>
      <c r="C36" s="4">
        <v>971</v>
      </c>
      <c r="D36" s="4">
        <v>1782</v>
      </c>
      <c r="E36" s="4">
        <v>423</v>
      </c>
      <c r="F36" s="14">
        <v>4072</v>
      </c>
      <c r="G36" s="15">
        <v>297</v>
      </c>
      <c r="H36" s="3">
        <v>168</v>
      </c>
      <c r="I36" s="3">
        <f t="shared" si="31"/>
        <v>465</v>
      </c>
      <c r="J36" s="1">
        <f t="shared" si="2"/>
        <v>1064</v>
      </c>
      <c r="K36" s="2">
        <f t="shared" si="3"/>
        <v>0.2200392927308448</v>
      </c>
      <c r="L36" s="2">
        <f t="shared" si="0"/>
        <v>0.26129666011787817</v>
      </c>
      <c r="M36" s="6">
        <f t="shared" ref="M36:N36" si="34">AVERAGE(K33:K39)</f>
        <v>0.22218588777795309</v>
      </c>
      <c r="N36" s="6">
        <f t="shared" si="34"/>
        <v>0.26639977757531147</v>
      </c>
    </row>
    <row r="37" spans="1:14" x14ac:dyDescent="0.2">
      <c r="A37" s="11">
        <v>43925</v>
      </c>
      <c r="B37" s="4">
        <v>514</v>
      </c>
      <c r="C37" s="4">
        <v>627</v>
      </c>
      <c r="D37" s="4">
        <v>1180</v>
      </c>
      <c r="E37" s="4">
        <v>264</v>
      </c>
      <c r="F37" s="14">
        <v>2585</v>
      </c>
      <c r="G37" s="15">
        <v>214</v>
      </c>
      <c r="H37" s="3">
        <v>141</v>
      </c>
      <c r="I37" s="3">
        <f t="shared" ref="I37:I44" si="35">SUM(G37:H37)</f>
        <v>355</v>
      </c>
      <c r="J37" s="1">
        <f t="shared" si="2"/>
        <v>655</v>
      </c>
      <c r="K37" s="2">
        <f t="shared" si="3"/>
        <v>0.1988394584139265</v>
      </c>
      <c r="L37" s="2">
        <f t="shared" si="0"/>
        <v>0.25338491295938104</v>
      </c>
      <c r="M37" s="6">
        <f t="shared" ref="M37:N37" si="36">AVERAGE(K34:K40)</f>
        <v>0.22428731511759972</v>
      </c>
      <c r="N37" s="6">
        <f t="shared" si="36"/>
        <v>0.26953824930591697</v>
      </c>
    </row>
    <row r="38" spans="1:14" x14ac:dyDescent="0.2">
      <c r="A38" s="11">
        <v>43926</v>
      </c>
      <c r="B38" s="4">
        <v>501</v>
      </c>
      <c r="C38" s="4">
        <v>487</v>
      </c>
      <c r="D38" s="4">
        <v>1427</v>
      </c>
      <c r="E38" s="4">
        <v>233</v>
      </c>
      <c r="F38" s="14">
        <v>2648</v>
      </c>
      <c r="G38" s="15">
        <v>216</v>
      </c>
      <c r="H38" s="3">
        <v>149</v>
      </c>
      <c r="I38" s="3">
        <f t="shared" si="35"/>
        <v>365</v>
      </c>
      <c r="J38" s="1">
        <f t="shared" si="2"/>
        <v>650</v>
      </c>
      <c r="K38" s="2">
        <f t="shared" si="3"/>
        <v>0.18919939577039274</v>
      </c>
      <c r="L38" s="2">
        <f t="shared" si="0"/>
        <v>0.24546827794561935</v>
      </c>
      <c r="M38" s="6">
        <f t="shared" ref="M38:N38" si="37">AVERAGE(K35:K41)</f>
        <v>0.22566352960299682</v>
      </c>
      <c r="N38" s="6">
        <f t="shared" si="37"/>
        <v>0.27225516285905343</v>
      </c>
    </row>
    <row r="39" spans="1:14" x14ac:dyDescent="0.2">
      <c r="A39" s="11">
        <v>43927</v>
      </c>
      <c r="B39" s="4">
        <v>818</v>
      </c>
      <c r="C39" s="4">
        <v>930</v>
      </c>
      <c r="D39" s="4">
        <v>1475</v>
      </c>
      <c r="E39" s="4">
        <v>418</v>
      </c>
      <c r="F39" s="14">
        <v>3641</v>
      </c>
      <c r="G39" s="15">
        <v>243</v>
      </c>
      <c r="H39" s="3">
        <v>149</v>
      </c>
      <c r="I39" s="3">
        <f t="shared" si="35"/>
        <v>392</v>
      </c>
      <c r="J39" s="1">
        <f t="shared" si="2"/>
        <v>967</v>
      </c>
      <c r="K39" s="2">
        <f t="shared" si="3"/>
        <v>0.22466355396868992</v>
      </c>
      <c r="L39" s="2">
        <f t="shared" si="0"/>
        <v>0.26558637736885471</v>
      </c>
      <c r="M39" s="6">
        <f t="shared" ref="M39:N39" si="38">AVERAGE(K36:K42)</f>
        <v>0.22417904257380977</v>
      </c>
      <c r="N39" s="6">
        <f t="shared" si="38"/>
        <v>0.27158423716183033</v>
      </c>
    </row>
    <row r="40" spans="1:14" x14ac:dyDescent="0.2">
      <c r="A40" s="11">
        <v>43928</v>
      </c>
      <c r="B40" s="4">
        <v>985</v>
      </c>
      <c r="C40" s="4">
        <v>1036</v>
      </c>
      <c r="D40" s="4">
        <v>1381</v>
      </c>
      <c r="E40" s="4">
        <v>486</v>
      </c>
      <c r="F40" s="14">
        <v>3888</v>
      </c>
      <c r="G40" s="15">
        <v>284</v>
      </c>
      <c r="H40" s="3">
        <v>176</v>
      </c>
      <c r="I40" s="3">
        <f t="shared" si="35"/>
        <v>460</v>
      </c>
      <c r="J40" s="1">
        <f t="shared" si="2"/>
        <v>1161</v>
      </c>
      <c r="K40" s="2">
        <f t="shared" si="3"/>
        <v>0.25334362139917693</v>
      </c>
      <c r="L40" s="2">
        <f t="shared" si="0"/>
        <v>0.2986111111111111</v>
      </c>
      <c r="M40" s="6">
        <f t="shared" ref="M40:N40" si="39">AVERAGE(K37:K43)</f>
        <v>0.22308204208131285</v>
      </c>
      <c r="N40" s="6">
        <f t="shared" si="39"/>
        <v>0.27295248924793036</v>
      </c>
    </row>
    <row r="41" spans="1:14" x14ac:dyDescent="0.2">
      <c r="A41" s="11">
        <v>43929</v>
      </c>
      <c r="B41" s="4">
        <v>991</v>
      </c>
      <c r="C41" s="4">
        <v>1032</v>
      </c>
      <c r="D41" s="4">
        <v>1446</v>
      </c>
      <c r="E41" s="4">
        <v>610</v>
      </c>
      <c r="F41" s="14">
        <v>4079</v>
      </c>
      <c r="G41" s="15">
        <v>315</v>
      </c>
      <c r="H41" s="3">
        <v>179</v>
      </c>
      <c r="I41" s="3">
        <f t="shared" si="35"/>
        <v>494</v>
      </c>
      <c r="J41" s="1">
        <f t="shared" si="2"/>
        <v>1170</v>
      </c>
      <c r="K41" s="2">
        <f t="shared" si="3"/>
        <v>0.2429517038489826</v>
      </c>
      <c r="L41" s="2">
        <f t="shared" si="0"/>
        <v>0.28683500858053446</v>
      </c>
      <c r="M41" s="6">
        <f t="shared" ref="M41:N41" si="40">AVERAGE(K38:K44)</f>
        <v>0.22449006976131089</v>
      </c>
      <c r="N41" s="6">
        <f t="shared" si="40"/>
        <v>0.27572162721352383</v>
      </c>
    </row>
    <row r="42" spans="1:14" x14ac:dyDescent="0.2">
      <c r="A42" s="11">
        <v>43930</v>
      </c>
      <c r="B42" s="4">
        <v>933</v>
      </c>
      <c r="C42" s="4">
        <v>1067</v>
      </c>
      <c r="D42" s="4">
        <v>1340</v>
      </c>
      <c r="E42" s="4">
        <v>544</v>
      </c>
      <c r="F42" s="14">
        <v>3884</v>
      </c>
      <c r="G42" s="15">
        <v>310</v>
      </c>
      <c r="H42" s="3">
        <v>193</v>
      </c>
      <c r="I42" s="3">
        <f t="shared" si="35"/>
        <v>503</v>
      </c>
      <c r="J42" s="1">
        <f t="shared" si="2"/>
        <v>1126</v>
      </c>
      <c r="K42" s="2">
        <f t="shared" si="3"/>
        <v>0.240216271884655</v>
      </c>
      <c r="L42" s="2">
        <f t="shared" si="0"/>
        <v>0.2899073120494336</v>
      </c>
      <c r="M42" s="6">
        <f t="shared" ref="M42:N42" si="41">AVERAGE(K39:K45)</f>
        <v>0.22387667899087743</v>
      </c>
      <c r="N42" s="6">
        <f t="shared" si="41"/>
        <v>0.2781210376417777</v>
      </c>
    </row>
    <row r="43" spans="1:14" x14ac:dyDescent="0.2">
      <c r="A43" s="11">
        <v>43931</v>
      </c>
      <c r="B43" s="4">
        <v>646</v>
      </c>
      <c r="C43" s="4">
        <v>761</v>
      </c>
      <c r="D43" s="4">
        <v>1249</v>
      </c>
      <c r="E43" s="4">
        <v>386</v>
      </c>
      <c r="F43" s="14">
        <v>3042</v>
      </c>
      <c r="G43" s="15">
        <v>243</v>
      </c>
      <c r="H43" s="3">
        <v>178</v>
      </c>
      <c r="I43" s="3">
        <f t="shared" si="35"/>
        <v>421</v>
      </c>
      <c r="J43" s="1">
        <f t="shared" si="2"/>
        <v>824</v>
      </c>
      <c r="K43" s="2">
        <f t="shared" si="3"/>
        <v>0.2123602892833662</v>
      </c>
      <c r="L43" s="2">
        <f t="shared" si="0"/>
        <v>0.27087442472057854</v>
      </c>
      <c r="M43" s="6">
        <f t="shared" ref="M43:N43" si="42">AVERAGE(K40:K46)</f>
        <v>0.21803877731851204</v>
      </c>
      <c r="N43" s="6">
        <f t="shared" si="42"/>
        <v>0.27336971117339559</v>
      </c>
    </row>
    <row r="44" spans="1:14" x14ac:dyDescent="0.2">
      <c r="A44" s="11">
        <v>43932</v>
      </c>
      <c r="B44" s="4">
        <v>456</v>
      </c>
      <c r="C44" s="4">
        <v>517</v>
      </c>
      <c r="D44" s="4">
        <v>940</v>
      </c>
      <c r="E44" s="4">
        <v>272</v>
      </c>
      <c r="F44" s="14">
        <v>2185</v>
      </c>
      <c r="G44" s="15">
        <v>205</v>
      </c>
      <c r="H44" s="3">
        <v>140</v>
      </c>
      <c r="I44" s="3">
        <f t="shared" si="35"/>
        <v>345</v>
      </c>
      <c r="J44" s="1">
        <f t="shared" si="2"/>
        <v>596</v>
      </c>
      <c r="K44" s="2">
        <f t="shared" si="3"/>
        <v>0.20869565217391303</v>
      </c>
      <c r="L44" s="2">
        <f t="shared" si="0"/>
        <v>0.27276887871853545</v>
      </c>
      <c r="M44" s="6">
        <f t="shared" ref="M44:N44" si="43">AVERAGE(K41:K47)</f>
        <v>0.21653357515266339</v>
      </c>
      <c r="N44" s="6">
        <f t="shared" si="43"/>
        <v>0.27265774089635403</v>
      </c>
    </row>
    <row r="45" spans="1:14" x14ac:dyDescent="0.2">
      <c r="A45" s="11">
        <v>43933</v>
      </c>
      <c r="B45" s="4">
        <v>392</v>
      </c>
      <c r="C45" s="4">
        <v>455</v>
      </c>
      <c r="D45" s="4">
        <v>1143</v>
      </c>
      <c r="E45" s="4">
        <v>130</v>
      </c>
      <c r="F45" s="14">
        <v>2120</v>
      </c>
      <c r="G45" s="15">
        <v>202</v>
      </c>
      <c r="H45" s="3">
        <v>164</v>
      </c>
      <c r="I45" s="3">
        <f t="shared" ref="I45:I50" si="44">SUM(G45:H45)</f>
        <v>366</v>
      </c>
      <c r="J45" s="1">
        <f t="shared" si="2"/>
        <v>556</v>
      </c>
      <c r="K45" s="2">
        <f t="shared" si="3"/>
        <v>0.18490566037735848</v>
      </c>
      <c r="L45" s="2">
        <f t="shared" si="0"/>
        <v>0.26226415094339622</v>
      </c>
      <c r="M45" s="6">
        <f t="shared" ref="M45:N45" si="45">AVERAGE(K42:K48)</f>
        <v>0.21760227929996567</v>
      </c>
      <c r="N45" s="6">
        <f t="shared" si="45"/>
        <v>0.27512118395804352</v>
      </c>
    </row>
    <row r="46" spans="1:14" x14ac:dyDescent="0.2">
      <c r="A46" s="11">
        <v>43934</v>
      </c>
      <c r="B46" s="4">
        <v>481</v>
      </c>
      <c r="C46" s="4">
        <v>685</v>
      </c>
      <c r="D46" s="4">
        <v>1244</v>
      </c>
      <c r="E46" s="4">
        <v>207</v>
      </c>
      <c r="F46" s="14">
        <v>2617</v>
      </c>
      <c r="G46" s="15">
        <v>191</v>
      </c>
      <c r="H46" s="3">
        <v>127</v>
      </c>
      <c r="I46" s="3">
        <f t="shared" si="44"/>
        <v>318</v>
      </c>
      <c r="J46" s="1">
        <f t="shared" si="2"/>
        <v>608</v>
      </c>
      <c r="K46" s="2">
        <f t="shared" si="3"/>
        <v>0.18379824226213221</v>
      </c>
      <c r="L46" s="2">
        <f t="shared" si="0"/>
        <v>0.2323270920901796</v>
      </c>
      <c r="M46" s="6">
        <f t="shared" ref="M46:N46" si="46">AVERAGE(K43:K49)</f>
        <v>0.218664407372609</v>
      </c>
      <c r="N46" s="6">
        <f t="shared" si="46"/>
        <v>0.27665591733323031</v>
      </c>
    </row>
    <row r="47" spans="1:14" x14ac:dyDescent="0.2">
      <c r="A47" s="11">
        <v>43935</v>
      </c>
      <c r="B47" s="4">
        <v>903</v>
      </c>
      <c r="C47" s="4">
        <v>1002</v>
      </c>
      <c r="D47" s="4">
        <v>1368</v>
      </c>
      <c r="E47" s="4">
        <v>446</v>
      </c>
      <c r="F47" s="14">
        <v>3719</v>
      </c>
      <c r="G47" s="15">
        <v>279</v>
      </c>
      <c r="H47" s="3">
        <v>189</v>
      </c>
      <c r="I47" s="3">
        <f t="shared" si="44"/>
        <v>468</v>
      </c>
      <c r="J47" s="1">
        <f t="shared" si="2"/>
        <v>1092</v>
      </c>
      <c r="K47" s="2">
        <f t="shared" si="3"/>
        <v>0.2428072062382361</v>
      </c>
      <c r="L47" s="2">
        <f t="shared" si="0"/>
        <v>0.29362731917182039</v>
      </c>
      <c r="M47" s="6">
        <f t="shared" ref="M47:N47" si="47">AVERAGE(K44:K50)</f>
        <v>0.220330698679822</v>
      </c>
      <c r="N47" s="6">
        <f t="shared" si="47"/>
        <v>0.27695023056372037</v>
      </c>
    </row>
    <row r="48" spans="1:14" x14ac:dyDescent="0.2">
      <c r="A48" s="11">
        <v>43936</v>
      </c>
      <c r="B48" s="4">
        <v>1013</v>
      </c>
      <c r="C48" s="4">
        <v>1090</v>
      </c>
      <c r="D48" s="4">
        <v>1391</v>
      </c>
      <c r="E48" s="4">
        <v>551</v>
      </c>
      <c r="F48" s="14">
        <v>4045</v>
      </c>
      <c r="G48" s="15">
        <v>316</v>
      </c>
      <c r="H48" s="3">
        <v>217</v>
      </c>
      <c r="I48" s="3">
        <f t="shared" si="44"/>
        <v>533</v>
      </c>
      <c r="J48" s="1">
        <f t="shared" si="2"/>
        <v>1230</v>
      </c>
      <c r="K48" s="2">
        <f t="shared" si="3"/>
        <v>0.25043263288009887</v>
      </c>
      <c r="L48" s="2">
        <f t="shared" si="0"/>
        <v>0.30407911001236093</v>
      </c>
      <c r="M48" s="6">
        <f t="shared" ref="M48:N48" si="48">AVERAGE(K45:K51)</f>
        <v>0.22148083696187401</v>
      </c>
      <c r="N48" s="6">
        <f t="shared" si="48"/>
        <v>0.27966289401761102</v>
      </c>
    </row>
    <row r="49" spans="1:14" x14ac:dyDescent="0.2">
      <c r="A49" s="11">
        <v>43937</v>
      </c>
      <c r="B49" s="4">
        <v>1028</v>
      </c>
      <c r="C49" s="4">
        <v>1160</v>
      </c>
      <c r="D49" s="4">
        <v>1366</v>
      </c>
      <c r="E49" s="4">
        <v>597</v>
      </c>
      <c r="F49" s="14">
        <v>4151</v>
      </c>
      <c r="G49" s="15">
        <v>338</v>
      </c>
      <c r="H49" s="3">
        <v>220</v>
      </c>
      <c r="I49" s="3">
        <f t="shared" si="44"/>
        <v>558</v>
      </c>
      <c r="J49" s="1">
        <f t="shared" si="2"/>
        <v>1248</v>
      </c>
      <c r="K49" s="2">
        <f t="shared" si="3"/>
        <v>0.24765116839315829</v>
      </c>
      <c r="L49" s="2">
        <f t="shared" si="0"/>
        <v>0.30065044567574079</v>
      </c>
      <c r="M49" s="6">
        <f t="shared" ref="M49:N49" si="49">AVERAGE(K46:K52)</f>
        <v>0.2248713078801394</v>
      </c>
      <c r="N49" s="6">
        <f t="shared" si="49"/>
        <v>0.28242245703920293</v>
      </c>
    </row>
    <row r="50" spans="1:14" x14ac:dyDescent="0.2">
      <c r="A50" s="11">
        <v>43938</v>
      </c>
      <c r="B50" s="4">
        <v>884</v>
      </c>
      <c r="C50" s="4">
        <v>1111</v>
      </c>
      <c r="D50" s="4">
        <v>1439</v>
      </c>
      <c r="E50" s="4">
        <v>512</v>
      </c>
      <c r="F50" s="14">
        <v>3946</v>
      </c>
      <c r="G50" s="15">
        <v>321</v>
      </c>
      <c r="H50" s="3">
        <v>193</v>
      </c>
      <c r="I50" s="3">
        <f t="shared" si="44"/>
        <v>514</v>
      </c>
      <c r="J50" s="1">
        <f t="shared" si="2"/>
        <v>1077</v>
      </c>
      <c r="K50" s="2">
        <f t="shared" si="3"/>
        <v>0.22402432843385708</v>
      </c>
      <c r="L50" s="2">
        <f t="shared" si="0"/>
        <v>0.27293461733400914</v>
      </c>
      <c r="M50" s="6">
        <f t="shared" ref="M50:N50" si="50">AVERAGE(K47:K53)</f>
        <v>0.22961953969682097</v>
      </c>
      <c r="N50" s="6">
        <f t="shared" si="50"/>
        <v>0.28739592248503021</v>
      </c>
    </row>
    <row r="51" spans="1:14" x14ac:dyDescent="0.2">
      <c r="A51" s="11">
        <v>43939</v>
      </c>
      <c r="B51" s="4">
        <v>497</v>
      </c>
      <c r="C51" s="4">
        <v>600</v>
      </c>
      <c r="D51" s="4">
        <v>948</v>
      </c>
      <c r="E51" s="4">
        <v>248</v>
      </c>
      <c r="F51" s="14">
        <v>2293</v>
      </c>
      <c r="G51" s="15">
        <v>247</v>
      </c>
      <c r="H51" s="3">
        <v>172</v>
      </c>
      <c r="I51" s="3">
        <f t="shared" ref="I51:I57" si="51">SUM(G51:H51)</f>
        <v>419</v>
      </c>
      <c r="J51" s="1">
        <f t="shared" si="2"/>
        <v>669</v>
      </c>
      <c r="K51" s="2">
        <f t="shared" si="3"/>
        <v>0.21674662014827736</v>
      </c>
      <c r="L51" s="2">
        <f t="shared" si="0"/>
        <v>0.29175752289576973</v>
      </c>
      <c r="M51" s="6">
        <f t="shared" ref="M51:N51" si="52">AVERAGE(K48:K54)</f>
        <v>0.22960239011239417</v>
      </c>
      <c r="N51" s="6">
        <f t="shared" si="52"/>
        <v>0.28865335553485227</v>
      </c>
    </row>
    <row r="52" spans="1:14" x14ac:dyDescent="0.2">
      <c r="A52" s="11">
        <v>43940</v>
      </c>
      <c r="B52" s="4">
        <v>512</v>
      </c>
      <c r="C52" s="4">
        <v>511</v>
      </c>
      <c r="D52" s="4">
        <v>1180</v>
      </c>
      <c r="E52" s="4">
        <v>251</v>
      </c>
      <c r="F52" s="14">
        <v>2454</v>
      </c>
      <c r="G52" s="15">
        <v>256</v>
      </c>
      <c r="H52" s="3">
        <v>179</v>
      </c>
      <c r="I52" s="3">
        <f t="shared" si="51"/>
        <v>435</v>
      </c>
      <c r="J52" s="1">
        <f t="shared" si="2"/>
        <v>691</v>
      </c>
      <c r="K52" s="2">
        <f t="shared" si="3"/>
        <v>0.20863895680521596</v>
      </c>
      <c r="L52" s="2">
        <f t="shared" si="0"/>
        <v>0.28158109209453952</v>
      </c>
      <c r="M52" s="6">
        <f t="shared" ref="M52:N52" si="53">AVERAGE(K49:K55)</f>
        <v>0.22747406786199395</v>
      </c>
      <c r="N52" s="6">
        <f t="shared" si="53"/>
        <v>0.28732181681967589</v>
      </c>
    </row>
    <row r="53" spans="1:14" x14ac:dyDescent="0.2">
      <c r="A53" s="11">
        <v>43941</v>
      </c>
      <c r="B53" s="4">
        <v>823</v>
      </c>
      <c r="C53" s="4">
        <v>992</v>
      </c>
      <c r="D53" s="4">
        <v>1476</v>
      </c>
      <c r="E53" s="4">
        <v>501</v>
      </c>
      <c r="F53" s="14">
        <v>3792</v>
      </c>
      <c r="G53" s="15">
        <v>283</v>
      </c>
      <c r="H53" s="3">
        <v>190</v>
      </c>
      <c r="I53" s="3">
        <f t="shared" si="51"/>
        <v>473</v>
      </c>
      <c r="J53" s="1">
        <f t="shared" si="2"/>
        <v>1013</v>
      </c>
      <c r="K53" s="2">
        <f t="shared" si="3"/>
        <v>0.21703586497890295</v>
      </c>
      <c r="L53" s="2">
        <f t="shared" si="0"/>
        <v>0.26714135021097046</v>
      </c>
      <c r="M53" s="6">
        <f t="shared" ref="M53:N53" si="54">AVERAGE(K50:K56)</f>
        <v>0.22561169096360295</v>
      </c>
      <c r="N53" s="6">
        <f t="shared" si="54"/>
        <v>0.28693372350750684</v>
      </c>
    </row>
    <row r="54" spans="1:14" x14ac:dyDescent="0.2">
      <c r="A54" s="11">
        <v>43942</v>
      </c>
      <c r="B54" s="4">
        <v>979</v>
      </c>
      <c r="C54" s="4">
        <v>1074</v>
      </c>
      <c r="D54" s="4">
        <v>1441</v>
      </c>
      <c r="E54" s="4">
        <v>540</v>
      </c>
      <c r="F54" s="14">
        <v>4034</v>
      </c>
      <c r="G54" s="15">
        <v>320</v>
      </c>
      <c r="H54" s="3">
        <v>241</v>
      </c>
      <c r="I54" s="3">
        <f t="shared" si="51"/>
        <v>561</v>
      </c>
      <c r="J54" s="1">
        <f t="shared" si="2"/>
        <v>1220</v>
      </c>
      <c r="K54" s="2">
        <f t="shared" si="3"/>
        <v>0.24268715914724839</v>
      </c>
      <c r="L54" s="2">
        <f t="shared" si="0"/>
        <v>0.30242935052057512</v>
      </c>
      <c r="M54" s="6">
        <f t="shared" ref="M54:N54" si="55">AVERAGE(K51:K57)</f>
        <v>0.2245243099295918</v>
      </c>
      <c r="N54" s="6">
        <f t="shared" si="55"/>
        <v>0.28669704144656066</v>
      </c>
    </row>
    <row r="55" spans="1:14" x14ac:dyDescent="0.2">
      <c r="A55" s="11">
        <v>43943</v>
      </c>
      <c r="B55" s="4">
        <v>1038</v>
      </c>
      <c r="C55" s="4">
        <v>1200</v>
      </c>
      <c r="D55" s="4">
        <v>1488</v>
      </c>
      <c r="E55" s="4">
        <v>681</v>
      </c>
      <c r="F55" s="14">
        <v>4407</v>
      </c>
      <c r="G55" s="15">
        <v>345</v>
      </c>
      <c r="H55" s="3">
        <v>261</v>
      </c>
      <c r="I55" s="3">
        <f t="shared" si="51"/>
        <v>606</v>
      </c>
      <c r="J55" s="1">
        <f t="shared" si="2"/>
        <v>1299</v>
      </c>
      <c r="K55" s="2">
        <f t="shared" si="3"/>
        <v>0.2355343771272975</v>
      </c>
      <c r="L55" s="2">
        <f t="shared" si="0"/>
        <v>0.29475833900612664</v>
      </c>
      <c r="M55" s="6">
        <f t="shared" ref="M55:N55" si="56">AVERAGE(K52:K58)</f>
        <v>0.22272330853549657</v>
      </c>
      <c r="N55" s="6">
        <f t="shared" si="56"/>
        <v>0.28861665320356572</v>
      </c>
    </row>
    <row r="56" spans="1:14" x14ac:dyDescent="0.2">
      <c r="A56" s="11">
        <v>43944</v>
      </c>
      <c r="B56" s="4">
        <v>1056</v>
      </c>
      <c r="C56" s="4">
        <v>1245</v>
      </c>
      <c r="D56" s="4">
        <v>1547</v>
      </c>
      <c r="E56" s="4">
        <v>653</v>
      </c>
      <c r="F56" s="14">
        <v>4501</v>
      </c>
      <c r="G56" s="15">
        <v>374</v>
      </c>
      <c r="H56" s="3">
        <v>285</v>
      </c>
      <c r="I56" s="3">
        <f t="shared" si="51"/>
        <v>659</v>
      </c>
      <c r="J56" s="1">
        <f t="shared" si="2"/>
        <v>1341</v>
      </c>
      <c r="K56" s="2">
        <f t="shared" si="3"/>
        <v>0.23461453010442124</v>
      </c>
      <c r="L56" s="2">
        <f t="shared" si="0"/>
        <v>0.29793379249055768</v>
      </c>
      <c r="M56" s="6">
        <f t="shared" ref="M56:N56" si="57">AVERAGE(K53:K59)</f>
        <v>0.22049959399873711</v>
      </c>
      <c r="N56" s="6">
        <f t="shared" si="57"/>
        <v>0.28750016283907576</v>
      </c>
    </row>
    <row r="57" spans="1:14" x14ac:dyDescent="0.2">
      <c r="A57" s="11">
        <v>43945</v>
      </c>
      <c r="B57" s="4">
        <v>923</v>
      </c>
      <c r="C57" s="4">
        <v>1217</v>
      </c>
      <c r="D57" s="4">
        <v>1565</v>
      </c>
      <c r="E57" s="4">
        <v>560</v>
      </c>
      <c r="F57" s="14">
        <v>4265</v>
      </c>
      <c r="G57" s="15">
        <v>350</v>
      </c>
      <c r="H57" s="3">
        <v>234</v>
      </c>
      <c r="I57" s="3">
        <f t="shared" si="51"/>
        <v>584</v>
      </c>
      <c r="J57" s="1">
        <f t="shared" si="2"/>
        <v>1157</v>
      </c>
      <c r="K57" s="2">
        <f t="shared" si="3"/>
        <v>0.21641266119577959</v>
      </c>
      <c r="L57" s="2">
        <f t="shared" si="0"/>
        <v>0.27127784290738571</v>
      </c>
      <c r="M57" s="6">
        <f t="shared" ref="M57:N57" si="58">AVERAGE(K54:K60)</f>
        <v>0.21889699164413673</v>
      </c>
      <c r="N57" s="6">
        <f t="shared" si="58"/>
        <v>0.28767911790723655</v>
      </c>
    </row>
    <row r="58" spans="1:14" x14ac:dyDescent="0.2">
      <c r="A58" s="11">
        <v>43946</v>
      </c>
      <c r="B58" s="4">
        <v>503</v>
      </c>
      <c r="C58" s="4">
        <v>638</v>
      </c>
      <c r="D58" s="4">
        <v>1046</v>
      </c>
      <c r="E58" s="4">
        <v>277</v>
      </c>
      <c r="F58" s="14">
        <v>2464</v>
      </c>
      <c r="G58" s="15">
        <v>278</v>
      </c>
      <c r="H58" s="3">
        <v>249</v>
      </c>
      <c r="I58" s="3">
        <f t="shared" ref="I58:I65" si="59">SUM(G58:H58)</f>
        <v>527</v>
      </c>
      <c r="J58" s="1">
        <f t="shared" si="2"/>
        <v>752</v>
      </c>
      <c r="K58" s="2">
        <f t="shared" si="3"/>
        <v>0.2041396103896104</v>
      </c>
      <c r="L58" s="2">
        <f t="shared" si="0"/>
        <v>0.30519480519480519</v>
      </c>
      <c r="M58" s="6">
        <f t="shared" ref="M58:N58" si="60">AVERAGE(K55:K61)</f>
        <v>0.21792106120883212</v>
      </c>
      <c r="N58" s="6">
        <f t="shared" si="60"/>
        <v>0.28764804987178438</v>
      </c>
    </row>
    <row r="59" spans="1:14" x14ac:dyDescent="0.2">
      <c r="A59" s="11">
        <v>43947</v>
      </c>
      <c r="B59" s="4">
        <v>524</v>
      </c>
      <c r="C59" s="4">
        <v>607</v>
      </c>
      <c r="D59" s="4">
        <v>1316</v>
      </c>
      <c r="E59" s="4">
        <v>267</v>
      </c>
      <c r="F59" s="14">
        <v>2714</v>
      </c>
      <c r="G59" s="15">
        <v>280</v>
      </c>
      <c r="H59" s="3">
        <v>219</v>
      </c>
      <c r="I59" s="3">
        <f t="shared" si="59"/>
        <v>499</v>
      </c>
      <c r="J59" s="1">
        <f t="shared" si="2"/>
        <v>743</v>
      </c>
      <c r="K59" s="2">
        <f t="shared" si="3"/>
        <v>0.19307295504789979</v>
      </c>
      <c r="L59" s="2">
        <f t="shared" si="0"/>
        <v>0.27376565954310977</v>
      </c>
      <c r="M59" s="6">
        <f t="shared" ref="M59:N59" si="61">AVERAGE(K56:K62)</f>
        <v>0.21696836844982959</v>
      </c>
      <c r="N59" s="6">
        <f t="shared" si="61"/>
        <v>0.28652588680620728</v>
      </c>
    </row>
    <row r="60" spans="1:14" x14ac:dyDescent="0.2">
      <c r="A60" s="11">
        <v>43948</v>
      </c>
      <c r="B60" s="4">
        <v>842</v>
      </c>
      <c r="C60" s="4">
        <v>1227</v>
      </c>
      <c r="D60" s="4">
        <v>1508</v>
      </c>
      <c r="E60" s="4">
        <v>514</v>
      </c>
      <c r="F60" s="14">
        <v>4091</v>
      </c>
      <c r="G60" s="15">
        <v>294</v>
      </c>
      <c r="H60" s="3">
        <v>256</v>
      </c>
      <c r="I60" s="3">
        <f t="shared" si="59"/>
        <v>550</v>
      </c>
      <c r="J60" s="1">
        <f t="shared" si="2"/>
        <v>1098</v>
      </c>
      <c r="K60" s="2">
        <f t="shared" si="3"/>
        <v>0.20581764849670006</v>
      </c>
      <c r="L60" s="2">
        <f t="shared" si="0"/>
        <v>0.26839403568809583</v>
      </c>
      <c r="M60" s="6">
        <f t="shared" ref="M60:N60" si="62">AVERAGE(K57:K63)</f>
        <v>0.2163123034427962</v>
      </c>
      <c r="N60" s="6">
        <f t="shared" si="62"/>
        <v>0.2868525951006814</v>
      </c>
    </row>
    <row r="61" spans="1:14" x14ac:dyDescent="0.2">
      <c r="A61" s="11">
        <v>43949</v>
      </c>
      <c r="B61" s="4">
        <v>1013</v>
      </c>
      <c r="C61" s="4">
        <v>1190</v>
      </c>
      <c r="D61" s="4">
        <v>1494</v>
      </c>
      <c r="E61" s="4">
        <v>598</v>
      </c>
      <c r="F61" s="14">
        <v>4295</v>
      </c>
      <c r="G61" s="15">
        <v>373</v>
      </c>
      <c r="H61" s="3">
        <v>285</v>
      </c>
      <c r="I61" s="3">
        <f t="shared" si="59"/>
        <v>658</v>
      </c>
      <c r="J61" s="1">
        <f t="shared" si="2"/>
        <v>1298</v>
      </c>
      <c r="K61" s="2">
        <f t="shared" si="3"/>
        <v>0.23585564610011642</v>
      </c>
      <c r="L61" s="2">
        <f t="shared" si="0"/>
        <v>0.30221187427240975</v>
      </c>
      <c r="M61" s="6">
        <f t="shared" ref="M61:N61" si="63">AVERAGE(K58:K64)</f>
        <v>0.21169308464684897</v>
      </c>
      <c r="N61" s="6">
        <f t="shared" si="63"/>
        <v>0.28534547840579888</v>
      </c>
    </row>
    <row r="62" spans="1:14" x14ac:dyDescent="0.2">
      <c r="A62" s="11">
        <v>43950</v>
      </c>
      <c r="B62" s="4">
        <v>1045</v>
      </c>
      <c r="C62" s="4">
        <v>1332</v>
      </c>
      <c r="D62" s="4">
        <v>1533</v>
      </c>
      <c r="E62" s="4">
        <v>656</v>
      </c>
      <c r="F62" s="14">
        <v>4566</v>
      </c>
      <c r="G62" s="15">
        <v>355</v>
      </c>
      <c r="H62" s="3">
        <v>265</v>
      </c>
      <c r="I62" s="3">
        <f t="shared" si="59"/>
        <v>620</v>
      </c>
      <c r="J62" s="1">
        <f t="shared" si="2"/>
        <v>1310</v>
      </c>
      <c r="K62" s="2">
        <f t="shared" si="3"/>
        <v>0.22886552781427946</v>
      </c>
      <c r="L62" s="2">
        <f t="shared" si="0"/>
        <v>0.28690319754708715</v>
      </c>
      <c r="M62" s="6">
        <f t="shared" ref="M62:N62" si="64">AVERAGE(K59:K65)</f>
        <v>0.2111949300980652</v>
      </c>
      <c r="N62" s="6">
        <f t="shared" si="64"/>
        <v>0.28509275978906251</v>
      </c>
    </row>
    <row r="63" spans="1:14" x14ac:dyDescent="0.2">
      <c r="A63" s="11">
        <v>43951</v>
      </c>
      <c r="B63" s="4">
        <v>1042</v>
      </c>
      <c r="C63" s="4">
        <v>1341</v>
      </c>
      <c r="D63" s="4">
        <v>1554</v>
      </c>
      <c r="E63" s="4">
        <v>593</v>
      </c>
      <c r="F63" s="14">
        <v>4530</v>
      </c>
      <c r="G63" s="15">
        <v>402</v>
      </c>
      <c r="H63" s="3">
        <v>318</v>
      </c>
      <c r="I63" s="3">
        <f t="shared" si="59"/>
        <v>720</v>
      </c>
      <c r="J63" s="1">
        <f t="shared" si="2"/>
        <v>1360</v>
      </c>
      <c r="K63" s="2">
        <f t="shared" si="3"/>
        <v>0.23002207505518762</v>
      </c>
      <c r="L63" s="2">
        <f t="shared" si="0"/>
        <v>0.30022075055187636</v>
      </c>
      <c r="M63" s="6">
        <f t="shared" ref="M63:N63" si="65">AVERAGE(K60:K66)</f>
        <v>0.21009391561387045</v>
      </c>
      <c r="N63" s="6">
        <f t="shared" si="65"/>
        <v>0.28545575416991248</v>
      </c>
    </row>
    <row r="64" spans="1:14" x14ac:dyDescent="0.2">
      <c r="A64" s="11">
        <v>43952</v>
      </c>
      <c r="B64" s="4">
        <v>622</v>
      </c>
      <c r="C64" s="4">
        <v>916</v>
      </c>
      <c r="D64" s="4">
        <v>1539</v>
      </c>
      <c r="E64" s="4">
        <v>302</v>
      </c>
      <c r="F64" s="14">
        <v>3379</v>
      </c>
      <c r="G64" s="15">
        <v>301</v>
      </c>
      <c r="H64" s="3">
        <v>259</v>
      </c>
      <c r="I64" s="3">
        <f t="shared" si="59"/>
        <v>560</v>
      </c>
      <c r="J64" s="1">
        <f t="shared" si="2"/>
        <v>881</v>
      </c>
      <c r="K64" s="2">
        <f t="shared" si="3"/>
        <v>0.18407812962414916</v>
      </c>
      <c r="L64" s="2">
        <f t="shared" si="0"/>
        <v>0.26072802604320805</v>
      </c>
      <c r="M64" s="6">
        <f t="shared" ref="M64:N64" si="66">AVERAGE(K61:K67)</f>
        <v>0.20752443690491246</v>
      </c>
      <c r="N64" s="6">
        <f t="shared" si="66"/>
        <v>0.28303380965173358</v>
      </c>
    </row>
    <row r="65" spans="1:14" x14ac:dyDescent="0.2">
      <c r="A65" s="11">
        <v>43953</v>
      </c>
      <c r="B65" s="4">
        <v>492</v>
      </c>
      <c r="C65" s="4">
        <v>609</v>
      </c>
      <c r="D65" s="4">
        <v>1138</v>
      </c>
      <c r="E65" s="4">
        <v>213</v>
      </c>
      <c r="F65" s="14">
        <v>2452</v>
      </c>
      <c r="G65" s="15">
        <v>274</v>
      </c>
      <c r="H65" s="3">
        <v>252</v>
      </c>
      <c r="I65" s="3">
        <f t="shared" si="59"/>
        <v>526</v>
      </c>
      <c r="J65" s="1">
        <f t="shared" si="2"/>
        <v>744</v>
      </c>
      <c r="K65" s="2">
        <f t="shared" si="3"/>
        <v>0.20065252854812399</v>
      </c>
      <c r="L65" s="2">
        <f t="shared" si="0"/>
        <v>0.30342577487765088</v>
      </c>
      <c r="M65" s="6">
        <f t="shared" ref="M65:N65" si="67">AVERAGE(K62:K68)</f>
        <v>0.2059033234970499</v>
      </c>
      <c r="N65" s="6">
        <f t="shared" si="67"/>
        <v>0.28128641231278945</v>
      </c>
    </row>
    <row r="66" spans="1:14" x14ac:dyDescent="0.2">
      <c r="A66" s="11">
        <v>43954</v>
      </c>
      <c r="B66" s="4">
        <v>532</v>
      </c>
      <c r="C66" s="4">
        <v>687</v>
      </c>
      <c r="D66" s="4">
        <v>1376</v>
      </c>
      <c r="E66" s="4">
        <v>275</v>
      </c>
      <c r="F66" s="14">
        <v>2870</v>
      </c>
      <c r="G66" s="15">
        <v>285</v>
      </c>
      <c r="H66" s="3">
        <v>261</v>
      </c>
      <c r="I66" s="3">
        <f t="shared" ref="I66:I67" si="68">SUM(G66:H66)</f>
        <v>546</v>
      </c>
      <c r="J66" s="1">
        <f t="shared" si="2"/>
        <v>793</v>
      </c>
      <c r="K66" s="2">
        <f t="shared" si="3"/>
        <v>0.18536585365853658</v>
      </c>
      <c r="L66" s="2">
        <f t="shared" si="0"/>
        <v>0.27630662020905922</v>
      </c>
      <c r="M66" s="6">
        <f t="shared" ref="M66:N66" si="69">AVERAGE(K63:K69)</f>
        <v>0.20404328953516679</v>
      </c>
      <c r="N66" s="6">
        <f t="shared" si="69"/>
        <v>0.28007685056832393</v>
      </c>
    </row>
    <row r="67" spans="1:14" x14ac:dyDescent="0.2">
      <c r="A67" s="11">
        <v>43955</v>
      </c>
      <c r="B67" s="4">
        <v>815</v>
      </c>
      <c r="C67" s="4">
        <v>1290</v>
      </c>
      <c r="D67" s="4">
        <v>1598</v>
      </c>
      <c r="E67" s="4">
        <v>636</v>
      </c>
      <c r="F67" s="14">
        <v>4339</v>
      </c>
      <c r="G67" s="15">
        <v>314</v>
      </c>
      <c r="H67" s="3">
        <v>276</v>
      </c>
      <c r="I67" s="3">
        <f t="shared" si="68"/>
        <v>590</v>
      </c>
      <c r="J67" s="1">
        <f t="shared" si="2"/>
        <v>1091</v>
      </c>
      <c r="K67" s="2">
        <f t="shared" si="3"/>
        <v>0.187831297533994</v>
      </c>
      <c r="L67" s="2">
        <f t="shared" ref="L67:L130" si="70">J67/F67</f>
        <v>0.25144042406084349</v>
      </c>
      <c r="M67" s="6">
        <f t="shared" ref="M67:N67" si="71">AVERAGE(K64:K70)</f>
        <v>0.20040377231949066</v>
      </c>
      <c r="N67" s="6">
        <f t="shared" si="71"/>
        <v>0.27580744737943658</v>
      </c>
    </row>
    <row r="68" spans="1:14" x14ac:dyDescent="0.2">
      <c r="A68" s="11">
        <v>43956</v>
      </c>
      <c r="B68" s="4">
        <v>1015</v>
      </c>
      <c r="C68" s="4">
        <v>1290</v>
      </c>
      <c r="D68" s="4">
        <v>1534</v>
      </c>
      <c r="E68" s="4">
        <v>682</v>
      </c>
      <c r="F68" s="14">
        <v>4521</v>
      </c>
      <c r="G68" s="15">
        <v>385</v>
      </c>
      <c r="H68" s="3">
        <v>296</v>
      </c>
      <c r="I68" s="3">
        <f t="shared" ref="I68:I73" si="72">SUM(G68:H68)</f>
        <v>681</v>
      </c>
      <c r="J68" s="1">
        <f t="shared" ref="J68:J131" si="73">B68+H68</f>
        <v>1311</v>
      </c>
      <c r="K68" s="2">
        <f t="shared" ref="K68:K131" si="74">B68/F68</f>
        <v>0.22450785224507852</v>
      </c>
      <c r="L68" s="2">
        <f t="shared" si="70"/>
        <v>0.28998009289980092</v>
      </c>
      <c r="M68" s="6">
        <f t="shared" ref="M68:N68" si="75">AVERAGE(K65:K71)</f>
        <v>0.2001842447251963</v>
      </c>
      <c r="N68" s="6">
        <f t="shared" si="75"/>
        <v>0.27486682171738402</v>
      </c>
    </row>
    <row r="69" spans="1:14" x14ac:dyDescent="0.2">
      <c r="A69" s="11">
        <v>43957</v>
      </c>
      <c r="B69" s="4">
        <v>1038</v>
      </c>
      <c r="C69" s="4">
        <v>1427</v>
      </c>
      <c r="D69" s="4">
        <v>1625</v>
      </c>
      <c r="E69" s="4">
        <v>719</v>
      </c>
      <c r="F69" s="14">
        <v>4809</v>
      </c>
      <c r="G69" s="15">
        <v>376</v>
      </c>
      <c r="H69" s="3">
        <v>301</v>
      </c>
      <c r="I69" s="3">
        <f t="shared" si="72"/>
        <v>677</v>
      </c>
      <c r="J69" s="1">
        <f t="shared" si="73"/>
        <v>1339</v>
      </c>
      <c r="K69" s="2">
        <f t="shared" si="74"/>
        <v>0.21584529008109793</v>
      </c>
      <c r="L69" s="2">
        <f t="shared" si="70"/>
        <v>0.27843626533582866</v>
      </c>
      <c r="M69" s="6">
        <f t="shared" ref="M69:N69" si="76">AVERAGE(K66:K72)</f>
        <v>0.19725070769127906</v>
      </c>
      <c r="N69" s="6">
        <f t="shared" si="76"/>
        <v>0.27184884892942923</v>
      </c>
    </row>
    <row r="70" spans="1:14" x14ac:dyDescent="0.2">
      <c r="A70" s="11">
        <v>43958</v>
      </c>
      <c r="B70" s="4">
        <v>1026</v>
      </c>
      <c r="C70" s="4">
        <v>1503</v>
      </c>
      <c r="D70" s="4">
        <v>1654</v>
      </c>
      <c r="E70" s="4">
        <v>833</v>
      </c>
      <c r="F70" s="14">
        <v>5016</v>
      </c>
      <c r="G70" s="15">
        <v>386</v>
      </c>
      <c r="H70" s="3">
        <v>330</v>
      </c>
      <c r="I70" s="3">
        <f t="shared" si="72"/>
        <v>716</v>
      </c>
      <c r="J70" s="1">
        <f t="shared" si="73"/>
        <v>1356</v>
      </c>
      <c r="K70" s="2">
        <f t="shared" si="74"/>
        <v>0.20454545454545456</v>
      </c>
      <c r="L70" s="2">
        <f t="shared" si="70"/>
        <v>0.27033492822966509</v>
      </c>
      <c r="M70" s="6">
        <f t="shared" ref="M70:N70" si="77">AVERAGE(K67:K73)</f>
        <v>0.19674389742837123</v>
      </c>
      <c r="N70" s="6">
        <f t="shared" si="77"/>
        <v>0.27152641558197216</v>
      </c>
    </row>
    <row r="71" spans="1:14" x14ac:dyDescent="0.2">
      <c r="A71" s="11">
        <v>43959</v>
      </c>
      <c r="B71" s="4">
        <v>826</v>
      </c>
      <c r="C71" s="4">
        <v>1317</v>
      </c>
      <c r="D71" s="4">
        <v>1747</v>
      </c>
      <c r="E71" s="4">
        <v>635</v>
      </c>
      <c r="F71" s="14">
        <v>4525</v>
      </c>
      <c r="G71" s="15">
        <v>356</v>
      </c>
      <c r="H71" s="3">
        <v>324</v>
      </c>
      <c r="I71" s="3">
        <f t="shared" si="72"/>
        <v>680</v>
      </c>
      <c r="J71" s="1">
        <f t="shared" si="73"/>
        <v>1150</v>
      </c>
      <c r="K71" s="2">
        <f t="shared" si="74"/>
        <v>0.18254143646408841</v>
      </c>
      <c r="L71" s="2">
        <f t="shared" si="70"/>
        <v>0.2541436464088398</v>
      </c>
      <c r="M71" s="6">
        <f t="shared" ref="M71:N71" si="78">AVERAGE(K68:K74)</f>
        <v>0.19666479493368266</v>
      </c>
      <c r="N71" s="6">
        <f t="shared" si="78"/>
        <v>0.27271870884018412</v>
      </c>
    </row>
    <row r="72" spans="1:14" x14ac:dyDescent="0.2">
      <c r="A72" s="11">
        <v>43960</v>
      </c>
      <c r="B72" s="4">
        <v>520</v>
      </c>
      <c r="C72" s="4">
        <v>792</v>
      </c>
      <c r="D72" s="4">
        <v>1251</v>
      </c>
      <c r="E72" s="4">
        <v>324</v>
      </c>
      <c r="F72" s="14">
        <v>2887</v>
      </c>
      <c r="G72" s="15">
        <v>287</v>
      </c>
      <c r="H72" s="3">
        <v>295</v>
      </c>
      <c r="I72" s="3">
        <f t="shared" si="72"/>
        <v>582</v>
      </c>
      <c r="J72" s="1">
        <f t="shared" si="73"/>
        <v>815</v>
      </c>
      <c r="K72" s="2">
        <f t="shared" si="74"/>
        <v>0.18011776931070314</v>
      </c>
      <c r="L72" s="2">
        <f t="shared" si="70"/>
        <v>0.28229996536196744</v>
      </c>
      <c r="M72" s="6">
        <f t="shared" ref="M72:N72" si="79">AVERAGE(K69:K75)</f>
        <v>0.1931351872137263</v>
      </c>
      <c r="N72" s="6">
        <f t="shared" si="79"/>
        <v>0.27029027511585701</v>
      </c>
    </row>
    <row r="73" spans="1:14" x14ac:dyDescent="0.2">
      <c r="A73" s="11">
        <v>43961</v>
      </c>
      <c r="B73" s="4">
        <v>550</v>
      </c>
      <c r="C73" s="4">
        <v>711</v>
      </c>
      <c r="D73" s="4">
        <v>1500</v>
      </c>
      <c r="E73" s="4">
        <v>264</v>
      </c>
      <c r="F73" s="14">
        <v>3025</v>
      </c>
      <c r="G73" s="15">
        <v>289</v>
      </c>
      <c r="H73" s="3">
        <v>279</v>
      </c>
      <c r="I73" s="3">
        <f t="shared" si="72"/>
        <v>568</v>
      </c>
      <c r="J73" s="1">
        <f t="shared" si="73"/>
        <v>829</v>
      </c>
      <c r="K73" s="2">
        <f t="shared" si="74"/>
        <v>0.18181818181818182</v>
      </c>
      <c r="L73" s="2">
        <f t="shared" si="70"/>
        <v>0.27404958677685948</v>
      </c>
      <c r="M73" s="6">
        <f t="shared" ref="M73:N73" si="80">AVERAGE(K70:K76)</f>
        <v>0.19103088436779586</v>
      </c>
      <c r="N73" s="6">
        <f t="shared" si="80"/>
        <v>0.26866566951771259</v>
      </c>
    </row>
    <row r="74" spans="1:14" x14ac:dyDescent="0.2">
      <c r="A74" s="11">
        <v>43962</v>
      </c>
      <c r="B74" s="4">
        <v>842</v>
      </c>
      <c r="C74" s="4">
        <v>1339</v>
      </c>
      <c r="D74" s="4">
        <v>1758</v>
      </c>
      <c r="E74" s="4">
        <v>557</v>
      </c>
      <c r="F74" s="14">
        <v>4496</v>
      </c>
      <c r="G74" s="15">
        <v>322</v>
      </c>
      <c r="H74" s="3">
        <v>326</v>
      </c>
      <c r="I74" s="3">
        <f t="shared" ref="I74:I79" si="81">SUM(G74:H74)</f>
        <v>648</v>
      </c>
      <c r="J74" s="1">
        <f t="shared" si="73"/>
        <v>1168</v>
      </c>
      <c r="K74" s="2">
        <f t="shared" si="74"/>
        <v>0.18727758007117437</v>
      </c>
      <c r="L74" s="2">
        <f t="shared" si="70"/>
        <v>0.2597864768683274</v>
      </c>
      <c r="M74" s="6">
        <f t="shared" ref="M74:N74" si="82">AVERAGE(K71:K77)</f>
        <v>0.18966275564117654</v>
      </c>
      <c r="N74" s="6">
        <f t="shared" si="82"/>
        <v>0.26783509444214654</v>
      </c>
    </row>
    <row r="75" spans="1:14" x14ac:dyDescent="0.2">
      <c r="A75" s="11">
        <v>43963</v>
      </c>
      <c r="B75" s="4">
        <v>1002</v>
      </c>
      <c r="C75" s="4">
        <v>1543</v>
      </c>
      <c r="D75" s="4">
        <v>1621</v>
      </c>
      <c r="E75" s="4">
        <v>849</v>
      </c>
      <c r="F75" s="14">
        <v>5015</v>
      </c>
      <c r="G75" s="15">
        <v>371</v>
      </c>
      <c r="H75" s="3">
        <v>367</v>
      </c>
      <c r="I75" s="3">
        <f t="shared" si="81"/>
        <v>738</v>
      </c>
      <c r="J75" s="1">
        <f t="shared" si="73"/>
        <v>1369</v>
      </c>
      <c r="K75" s="2">
        <f t="shared" si="74"/>
        <v>0.19980059820538384</v>
      </c>
      <c r="L75" s="2">
        <f t="shared" si="70"/>
        <v>0.27298105682951146</v>
      </c>
      <c r="M75" s="6">
        <f t="shared" ref="M75:N75" si="83">AVERAGE(K72:K78)</f>
        <v>0.18937757657093068</v>
      </c>
      <c r="N75" s="6">
        <f t="shared" si="83"/>
        <v>0.26686973196039726</v>
      </c>
    </row>
    <row r="76" spans="1:14" x14ac:dyDescent="0.2">
      <c r="A76" s="11">
        <v>43964</v>
      </c>
      <c r="B76" s="4">
        <v>1046</v>
      </c>
      <c r="C76" s="4">
        <v>1603</v>
      </c>
      <c r="D76" s="4">
        <v>1713</v>
      </c>
      <c r="E76" s="4">
        <v>839</v>
      </c>
      <c r="F76" s="14">
        <v>5201</v>
      </c>
      <c r="G76" s="15">
        <v>385</v>
      </c>
      <c r="H76" s="3">
        <v>343</v>
      </c>
      <c r="I76" s="3">
        <f t="shared" si="81"/>
        <v>728</v>
      </c>
      <c r="J76" s="1">
        <f t="shared" si="73"/>
        <v>1389</v>
      </c>
      <c r="K76" s="2">
        <f t="shared" si="74"/>
        <v>0.20111517015958469</v>
      </c>
      <c r="L76" s="2">
        <f t="shared" si="70"/>
        <v>0.26706402614881752</v>
      </c>
      <c r="M76" s="6">
        <f t="shared" ref="M76:N76" si="84">AVERAGE(K73:K79)</f>
        <v>0.18605456704360376</v>
      </c>
      <c r="N76" s="6">
        <f t="shared" si="84"/>
        <v>0.26290480184375253</v>
      </c>
    </row>
    <row r="77" spans="1:14" x14ac:dyDescent="0.2">
      <c r="A77" s="11">
        <v>43965</v>
      </c>
      <c r="B77" s="4">
        <v>1054</v>
      </c>
      <c r="C77" s="4">
        <v>1693</v>
      </c>
      <c r="D77" s="4">
        <v>1723</v>
      </c>
      <c r="E77" s="4">
        <v>936</v>
      </c>
      <c r="F77" s="14">
        <v>5406</v>
      </c>
      <c r="G77" s="15">
        <v>382</v>
      </c>
      <c r="H77" s="3">
        <v>376</v>
      </c>
      <c r="I77" s="3">
        <f t="shared" si="81"/>
        <v>758</v>
      </c>
      <c r="J77" s="1">
        <f t="shared" si="73"/>
        <v>1430</v>
      </c>
      <c r="K77" s="2">
        <f t="shared" si="74"/>
        <v>0.19496855345911951</v>
      </c>
      <c r="L77" s="2">
        <f t="shared" si="70"/>
        <v>0.26452090270070294</v>
      </c>
      <c r="M77" s="6">
        <f t="shared" ref="M77:N77" si="85">AVERAGE(K74:K80)</f>
        <v>0.18339268154793079</v>
      </c>
      <c r="N77" s="6">
        <f t="shared" si="85"/>
        <v>0.26116673752456365</v>
      </c>
    </row>
    <row r="78" spans="1:14" x14ac:dyDescent="0.2">
      <c r="A78" s="11">
        <v>43966</v>
      </c>
      <c r="B78" s="4">
        <v>967</v>
      </c>
      <c r="C78" s="4">
        <v>1662</v>
      </c>
      <c r="D78" s="4">
        <v>1838</v>
      </c>
      <c r="E78" s="4">
        <v>889</v>
      </c>
      <c r="F78" s="14">
        <v>5356</v>
      </c>
      <c r="G78" s="15">
        <v>400</v>
      </c>
      <c r="H78" s="3">
        <v>358</v>
      </c>
      <c r="I78" s="3">
        <f t="shared" si="81"/>
        <v>758</v>
      </c>
      <c r="J78" s="1">
        <f t="shared" si="73"/>
        <v>1325</v>
      </c>
      <c r="K78" s="2">
        <f t="shared" si="74"/>
        <v>0.18054518297236744</v>
      </c>
      <c r="L78" s="2">
        <f t="shared" si="70"/>
        <v>0.24738610903659447</v>
      </c>
      <c r="M78" s="6">
        <f t="shared" ref="M78:N78" si="86">AVERAGE(K75:K81)</f>
        <v>0.18099739097033321</v>
      </c>
      <c r="N78" s="6">
        <f t="shared" si="86"/>
        <v>0.25739616510607288</v>
      </c>
    </row>
    <row r="79" spans="1:14" x14ac:dyDescent="0.2">
      <c r="A79" s="11">
        <v>43967</v>
      </c>
      <c r="B79" s="4">
        <v>509</v>
      </c>
      <c r="C79" s="4">
        <v>890</v>
      </c>
      <c r="D79" s="4">
        <v>1357</v>
      </c>
      <c r="E79" s="4">
        <v>489</v>
      </c>
      <c r="F79" s="14">
        <v>3245</v>
      </c>
      <c r="G79" s="15">
        <v>278</v>
      </c>
      <c r="H79" s="3">
        <v>317</v>
      </c>
      <c r="I79" s="3">
        <f t="shared" si="81"/>
        <v>595</v>
      </c>
      <c r="J79" s="1">
        <f t="shared" si="73"/>
        <v>826</v>
      </c>
      <c r="K79" s="2">
        <f t="shared" si="74"/>
        <v>0.15685670261941448</v>
      </c>
      <c r="L79" s="2">
        <f t="shared" si="70"/>
        <v>0.25454545454545452</v>
      </c>
      <c r="M79" s="6">
        <f t="shared" ref="M79:N79" si="87">AVERAGE(K76:K82)</f>
        <v>0.17976774478334981</v>
      </c>
      <c r="N79" s="6">
        <f t="shared" si="87"/>
        <v>0.25547075685853204</v>
      </c>
    </row>
    <row r="80" spans="1:14" x14ac:dyDescent="0.2">
      <c r="A80" s="11">
        <v>43968</v>
      </c>
      <c r="B80" s="4">
        <v>539</v>
      </c>
      <c r="C80" s="4">
        <v>819</v>
      </c>
      <c r="D80" s="4">
        <v>1549</v>
      </c>
      <c r="E80" s="4">
        <v>396</v>
      </c>
      <c r="F80" s="14">
        <v>3303</v>
      </c>
      <c r="G80" s="15">
        <v>281</v>
      </c>
      <c r="H80" s="3">
        <v>326</v>
      </c>
      <c r="I80" s="3">
        <f t="shared" ref="I80:I86" si="88">SUM(G80:H80)</f>
        <v>607</v>
      </c>
      <c r="J80" s="1">
        <f t="shared" si="73"/>
        <v>865</v>
      </c>
      <c r="K80" s="2">
        <f t="shared" si="74"/>
        <v>0.16318498334847109</v>
      </c>
      <c r="L80" s="2">
        <f t="shared" si="70"/>
        <v>0.26188313654253709</v>
      </c>
      <c r="M80" s="6">
        <f t="shared" ref="M80:N80" si="89">AVERAGE(K77:K83)</f>
        <v>0.17630820041008929</v>
      </c>
      <c r="N80" s="6">
        <f t="shared" si="89"/>
        <v>0.25099757218993357</v>
      </c>
    </row>
    <row r="81" spans="1:14" x14ac:dyDescent="0.2">
      <c r="A81" s="11">
        <v>43969</v>
      </c>
      <c r="B81" s="4">
        <v>865</v>
      </c>
      <c r="C81" s="4">
        <v>1498</v>
      </c>
      <c r="D81" s="4">
        <v>1784</v>
      </c>
      <c r="E81" s="4">
        <v>926</v>
      </c>
      <c r="F81" s="14">
        <v>5073</v>
      </c>
      <c r="G81" s="15">
        <v>320</v>
      </c>
      <c r="H81" s="3">
        <v>319</v>
      </c>
      <c r="I81" s="3">
        <f t="shared" si="88"/>
        <v>639</v>
      </c>
      <c r="J81" s="1">
        <f t="shared" si="73"/>
        <v>1184</v>
      </c>
      <c r="K81" s="2">
        <f t="shared" si="74"/>
        <v>0.17051054602799132</v>
      </c>
      <c r="L81" s="2">
        <f t="shared" si="70"/>
        <v>0.23339246993889218</v>
      </c>
      <c r="M81" s="6">
        <f t="shared" ref="M81:N81" si="90">AVERAGE(K78:K84)</f>
        <v>0.17566923316746491</v>
      </c>
      <c r="N81" s="6">
        <f t="shared" si="90"/>
        <v>0.2514138266928837</v>
      </c>
    </row>
    <row r="82" spans="1:14" x14ac:dyDescent="0.2">
      <c r="A82" s="11">
        <v>43970</v>
      </c>
      <c r="B82" s="4">
        <v>1016</v>
      </c>
      <c r="C82" s="4">
        <v>1599</v>
      </c>
      <c r="D82" s="4">
        <v>1692</v>
      </c>
      <c r="E82" s="4">
        <v>1007</v>
      </c>
      <c r="F82" s="14">
        <v>5314</v>
      </c>
      <c r="G82" s="15">
        <v>374</v>
      </c>
      <c r="H82" s="3">
        <v>363</v>
      </c>
      <c r="I82" s="3">
        <f t="shared" si="88"/>
        <v>737</v>
      </c>
      <c r="J82" s="1">
        <f t="shared" si="73"/>
        <v>1379</v>
      </c>
      <c r="K82" s="2">
        <f t="shared" si="74"/>
        <v>0.19119307489649981</v>
      </c>
      <c r="L82" s="2">
        <f t="shared" si="70"/>
        <v>0.25950319909672565</v>
      </c>
      <c r="M82" s="6">
        <f t="shared" ref="M82:N82" si="91">AVERAGE(K79:K85)</f>
        <v>0.17652252052456413</v>
      </c>
      <c r="N82" s="6">
        <f t="shared" si="91"/>
        <v>0.25206420471904528</v>
      </c>
    </row>
    <row r="83" spans="1:14" x14ac:dyDescent="0.2">
      <c r="A83" s="11">
        <v>43971</v>
      </c>
      <c r="B83" s="4">
        <v>1046</v>
      </c>
      <c r="C83" s="4">
        <v>1846</v>
      </c>
      <c r="D83" s="4">
        <v>1899</v>
      </c>
      <c r="E83" s="4">
        <v>1122</v>
      </c>
      <c r="F83" s="14">
        <v>5913</v>
      </c>
      <c r="G83" s="15">
        <v>447</v>
      </c>
      <c r="H83" s="3">
        <v>348</v>
      </c>
      <c r="I83" s="3">
        <f t="shared" si="88"/>
        <v>795</v>
      </c>
      <c r="J83" s="1">
        <f t="shared" si="73"/>
        <v>1394</v>
      </c>
      <c r="K83" s="2">
        <f t="shared" si="74"/>
        <v>0.17689835954676136</v>
      </c>
      <c r="L83" s="2">
        <f t="shared" si="70"/>
        <v>0.23575173346862843</v>
      </c>
      <c r="M83" s="6">
        <f t="shared" ref="M83:N83" si="92">AVERAGE(K80:K86)</f>
        <v>0.1770441950754075</v>
      </c>
      <c r="N83" s="6">
        <f t="shared" si="92"/>
        <v>0.25142541105630839</v>
      </c>
    </row>
    <row r="84" spans="1:14" x14ac:dyDescent="0.2">
      <c r="A84" s="11">
        <v>43972</v>
      </c>
      <c r="B84" s="4">
        <v>926</v>
      </c>
      <c r="C84" s="4">
        <v>1375</v>
      </c>
      <c r="D84" s="4">
        <v>1713</v>
      </c>
      <c r="E84" s="4">
        <v>847</v>
      </c>
      <c r="F84" s="14">
        <v>4861</v>
      </c>
      <c r="G84" s="15">
        <v>467</v>
      </c>
      <c r="H84" s="3">
        <v>374</v>
      </c>
      <c r="I84" s="3">
        <f t="shared" si="88"/>
        <v>841</v>
      </c>
      <c r="J84" s="1">
        <f t="shared" si="73"/>
        <v>1300</v>
      </c>
      <c r="K84" s="2">
        <f t="shared" si="74"/>
        <v>0.19049578276074883</v>
      </c>
      <c r="L84" s="2">
        <f t="shared" si="70"/>
        <v>0.26743468422135364</v>
      </c>
      <c r="M84" s="6">
        <f t="shared" ref="M84:N84" si="93">AVERAGE(K81:K87)</f>
        <v>0.17486018020279198</v>
      </c>
      <c r="N84" s="6">
        <f t="shared" si="93"/>
        <v>0.24704319131762839</v>
      </c>
    </row>
    <row r="85" spans="1:14" x14ac:dyDescent="0.2">
      <c r="A85" s="11">
        <v>43973</v>
      </c>
      <c r="B85" s="4">
        <v>938</v>
      </c>
      <c r="C85" s="4">
        <v>1481</v>
      </c>
      <c r="D85" s="4">
        <v>1800</v>
      </c>
      <c r="E85" s="4">
        <v>810</v>
      </c>
      <c r="F85" s="14">
        <v>5029</v>
      </c>
      <c r="G85" s="15">
        <v>469</v>
      </c>
      <c r="H85" s="3">
        <v>329</v>
      </c>
      <c r="I85" s="3">
        <f t="shared" si="88"/>
        <v>798</v>
      </c>
      <c r="J85" s="1">
        <f t="shared" si="73"/>
        <v>1267</v>
      </c>
      <c r="K85" s="2">
        <f t="shared" si="74"/>
        <v>0.18651819447206203</v>
      </c>
      <c r="L85" s="2">
        <f t="shared" si="70"/>
        <v>0.25193875521972559</v>
      </c>
      <c r="M85" s="6">
        <f t="shared" ref="M85:N85" si="94">AVERAGE(K82:K88)</f>
        <v>0.17308009236981742</v>
      </c>
      <c r="N85" s="6">
        <f t="shared" si="94"/>
        <v>0.24459247676290505</v>
      </c>
    </row>
    <row r="86" spans="1:14" x14ac:dyDescent="0.2">
      <c r="A86" s="11">
        <v>43974</v>
      </c>
      <c r="B86" s="4">
        <v>543</v>
      </c>
      <c r="C86" s="4">
        <v>1010</v>
      </c>
      <c r="D86" s="4">
        <v>1394</v>
      </c>
      <c r="E86" s="4">
        <v>436</v>
      </c>
      <c r="F86" s="14">
        <v>3383</v>
      </c>
      <c r="G86" s="15">
        <v>328</v>
      </c>
      <c r="H86" s="3">
        <v>303</v>
      </c>
      <c r="I86" s="3">
        <f t="shared" si="88"/>
        <v>631</v>
      </c>
      <c r="J86" s="1">
        <f t="shared" si="73"/>
        <v>846</v>
      </c>
      <c r="K86" s="2">
        <f t="shared" si="74"/>
        <v>0.16050842447531777</v>
      </c>
      <c r="L86" s="2">
        <f t="shared" si="70"/>
        <v>0.25007389890629617</v>
      </c>
      <c r="M86" s="6">
        <f t="shared" ref="M86:N86" si="95">AVERAGE(K83:K89)</f>
        <v>0.17245326832195909</v>
      </c>
      <c r="N86" s="6">
        <f t="shared" si="95"/>
        <v>0.24294035248483473</v>
      </c>
    </row>
    <row r="87" spans="1:14" x14ac:dyDescent="0.2">
      <c r="A87" s="11">
        <v>43975</v>
      </c>
      <c r="B87" s="4">
        <v>545</v>
      </c>
      <c r="C87" s="4">
        <v>1001</v>
      </c>
      <c r="D87" s="4">
        <v>1741</v>
      </c>
      <c r="E87" s="4">
        <v>398</v>
      </c>
      <c r="F87" s="14">
        <v>3685</v>
      </c>
      <c r="G87" s="15">
        <v>323</v>
      </c>
      <c r="H87" s="3">
        <v>307</v>
      </c>
      <c r="I87" s="3">
        <f t="shared" ref="I87:I93" si="96">SUM(G87:H87)</f>
        <v>630</v>
      </c>
      <c r="J87" s="1">
        <f t="shared" si="73"/>
        <v>852</v>
      </c>
      <c r="K87" s="2">
        <f t="shared" si="74"/>
        <v>0.14789687924016282</v>
      </c>
      <c r="L87" s="2">
        <f t="shared" si="70"/>
        <v>0.23120759837177748</v>
      </c>
      <c r="M87" s="6">
        <f t="shared" ref="M87:N87" si="97">AVERAGE(K84:K90)</f>
        <v>0.17367652682495408</v>
      </c>
      <c r="N87" s="6">
        <f t="shared" si="97"/>
        <v>0.24439033903849669</v>
      </c>
    </row>
    <row r="88" spans="1:14" x14ac:dyDescent="0.2">
      <c r="A88" s="11">
        <v>43976</v>
      </c>
      <c r="B88" s="4">
        <v>804</v>
      </c>
      <c r="C88" s="4">
        <v>1575</v>
      </c>
      <c r="D88" s="4">
        <v>1830</v>
      </c>
      <c r="E88" s="4">
        <v>878</v>
      </c>
      <c r="F88" s="14">
        <v>5087</v>
      </c>
      <c r="G88" s="15">
        <v>384</v>
      </c>
      <c r="H88" s="3">
        <v>296</v>
      </c>
      <c r="I88" s="3">
        <f t="shared" si="96"/>
        <v>680</v>
      </c>
      <c r="J88" s="1">
        <f t="shared" si="73"/>
        <v>1100</v>
      </c>
      <c r="K88" s="2">
        <f t="shared" si="74"/>
        <v>0.15804993119716926</v>
      </c>
      <c r="L88" s="2">
        <f t="shared" si="70"/>
        <v>0.21623746805582858</v>
      </c>
      <c r="M88" s="6">
        <f t="shared" ref="M88:N88" si="98">AVERAGE(K85:K91)</f>
        <v>0.17341611818084865</v>
      </c>
      <c r="N88" s="6">
        <f t="shared" si="98"/>
        <v>0.24211510456336652</v>
      </c>
    </row>
    <row r="89" spans="1:14" x14ac:dyDescent="0.2">
      <c r="A89" s="11">
        <v>43977</v>
      </c>
      <c r="B89" s="4">
        <v>1042</v>
      </c>
      <c r="C89" s="4">
        <v>1697</v>
      </c>
      <c r="D89" s="4">
        <v>1788</v>
      </c>
      <c r="E89" s="4">
        <v>1051</v>
      </c>
      <c r="F89" s="14">
        <v>5578</v>
      </c>
      <c r="G89" s="15">
        <v>458</v>
      </c>
      <c r="H89" s="3">
        <v>341</v>
      </c>
      <c r="I89" s="3">
        <f t="shared" si="96"/>
        <v>799</v>
      </c>
      <c r="J89" s="1">
        <f t="shared" si="73"/>
        <v>1383</v>
      </c>
      <c r="K89" s="2">
        <f t="shared" si="74"/>
        <v>0.18680530656149158</v>
      </c>
      <c r="L89" s="2">
        <f t="shared" si="70"/>
        <v>0.24793832915023306</v>
      </c>
      <c r="M89" s="6">
        <f t="shared" ref="M89:N89" si="99">AVERAGE(K86:K92)</f>
        <v>0.17006468850467357</v>
      </c>
      <c r="N89" s="6">
        <f t="shared" si="99"/>
        <v>0.2367395507053775</v>
      </c>
    </row>
    <row r="90" spans="1:14" x14ac:dyDescent="0.2">
      <c r="A90" s="11">
        <v>43978</v>
      </c>
      <c r="B90" s="4">
        <v>1120</v>
      </c>
      <c r="C90" s="4">
        <v>1813</v>
      </c>
      <c r="D90" s="4">
        <v>1933</v>
      </c>
      <c r="E90" s="4">
        <v>1173</v>
      </c>
      <c r="F90" s="14">
        <v>6039</v>
      </c>
      <c r="G90" s="15">
        <v>483</v>
      </c>
      <c r="H90" s="3">
        <v>365</v>
      </c>
      <c r="I90" s="3">
        <f t="shared" si="96"/>
        <v>848</v>
      </c>
      <c r="J90" s="1">
        <f t="shared" si="73"/>
        <v>1485</v>
      </c>
      <c r="K90" s="2">
        <f t="shared" si="74"/>
        <v>0.18546116906772644</v>
      </c>
      <c r="L90" s="2">
        <f t="shared" si="70"/>
        <v>0.24590163934426229</v>
      </c>
      <c r="M90" s="6">
        <f t="shared" ref="M90:N90" si="100">AVERAGE(K87:K93)</f>
        <v>0.16836457997058485</v>
      </c>
      <c r="N90" s="6">
        <f t="shared" si="100"/>
        <v>0.23516335505635086</v>
      </c>
    </row>
    <row r="91" spans="1:14" x14ac:dyDescent="0.2">
      <c r="A91" s="11">
        <v>43979</v>
      </c>
      <c r="B91" s="4">
        <v>1126</v>
      </c>
      <c r="C91" s="4">
        <v>1809</v>
      </c>
      <c r="D91" s="4">
        <v>1893</v>
      </c>
      <c r="E91" s="4">
        <v>1140</v>
      </c>
      <c r="F91" s="14">
        <v>5968</v>
      </c>
      <c r="G91" s="15">
        <v>476</v>
      </c>
      <c r="H91" s="3">
        <v>375</v>
      </c>
      <c r="I91" s="3">
        <f t="shared" si="96"/>
        <v>851</v>
      </c>
      <c r="J91" s="1">
        <f t="shared" si="73"/>
        <v>1501</v>
      </c>
      <c r="K91" s="2">
        <f t="shared" si="74"/>
        <v>0.18867292225201071</v>
      </c>
      <c r="L91" s="2">
        <f t="shared" si="70"/>
        <v>0.25150804289544237</v>
      </c>
      <c r="M91" s="6">
        <f t="shared" ref="M91:N91" si="101">AVERAGE(K88:K94)</f>
        <v>0.16824840944273647</v>
      </c>
      <c r="N91" s="6">
        <f t="shared" si="101"/>
        <v>0.23461769766306353</v>
      </c>
    </row>
    <row r="92" spans="1:14" x14ac:dyDescent="0.2">
      <c r="A92" s="11">
        <v>43980</v>
      </c>
      <c r="B92" s="4">
        <v>964</v>
      </c>
      <c r="C92" s="4">
        <v>1809</v>
      </c>
      <c r="D92" s="4">
        <v>2029</v>
      </c>
      <c r="E92" s="4">
        <v>1110</v>
      </c>
      <c r="F92" s="14">
        <v>5912</v>
      </c>
      <c r="G92" s="15">
        <v>457</v>
      </c>
      <c r="H92" s="3">
        <v>303</v>
      </c>
      <c r="I92" s="3">
        <f t="shared" si="96"/>
        <v>760</v>
      </c>
      <c r="J92" s="1">
        <f t="shared" si="73"/>
        <v>1267</v>
      </c>
      <c r="K92" s="2">
        <f t="shared" si="74"/>
        <v>0.16305818673883626</v>
      </c>
      <c r="L92" s="2">
        <f t="shared" si="70"/>
        <v>0.21430987821380243</v>
      </c>
      <c r="M92" s="6">
        <f t="shared" ref="M92:N92" si="102">AVERAGE(K89:K95)</f>
        <v>0.16630942332142601</v>
      </c>
      <c r="N92" s="6">
        <f t="shared" si="102"/>
        <v>0.23168362004525697</v>
      </c>
    </row>
    <row r="93" spans="1:14" x14ac:dyDescent="0.2">
      <c r="A93" s="11">
        <v>43981</v>
      </c>
      <c r="B93" s="4">
        <v>539</v>
      </c>
      <c r="C93" s="4">
        <v>992</v>
      </c>
      <c r="D93" s="4">
        <v>1479</v>
      </c>
      <c r="E93" s="4">
        <v>617</v>
      </c>
      <c r="F93" s="14">
        <v>3627</v>
      </c>
      <c r="G93" s="15">
        <v>304</v>
      </c>
      <c r="H93" s="3">
        <v>328</v>
      </c>
      <c r="I93" s="3">
        <f t="shared" si="96"/>
        <v>632</v>
      </c>
      <c r="J93" s="1">
        <f t="shared" si="73"/>
        <v>867</v>
      </c>
      <c r="K93" s="2">
        <f t="shared" si="74"/>
        <v>0.14860766473669698</v>
      </c>
      <c r="L93" s="2">
        <f t="shared" si="70"/>
        <v>0.23904052936311002</v>
      </c>
      <c r="M93" s="6">
        <f t="shared" ref="M93:N93" si="103">AVERAGE(K90:K96)</f>
        <v>0.16372191610358952</v>
      </c>
      <c r="N93" s="6">
        <f t="shared" si="103"/>
        <v>0.22733320571084165</v>
      </c>
    </row>
    <row r="94" spans="1:14" x14ac:dyDescent="0.2">
      <c r="A94" s="11">
        <v>43982</v>
      </c>
      <c r="B94" s="4">
        <v>522</v>
      </c>
      <c r="C94" s="4">
        <v>960</v>
      </c>
      <c r="D94" s="4">
        <v>1657</v>
      </c>
      <c r="E94" s="4">
        <v>410</v>
      </c>
      <c r="F94" s="14">
        <v>3549</v>
      </c>
      <c r="G94" s="15">
        <v>307</v>
      </c>
      <c r="H94" s="3">
        <v>285</v>
      </c>
      <c r="I94" s="3">
        <f t="shared" ref="I94:I95" si="104">SUM(G94:H94)</f>
        <v>592</v>
      </c>
      <c r="J94" s="1">
        <f t="shared" si="73"/>
        <v>807</v>
      </c>
      <c r="K94" s="2">
        <f t="shared" si="74"/>
        <v>0.147083685545224</v>
      </c>
      <c r="L94" s="2">
        <f t="shared" si="70"/>
        <v>0.22738799661876585</v>
      </c>
      <c r="M94" s="6">
        <f t="shared" ref="M94:N94" si="105">AVERAGE(K91:K97)</f>
        <v>0.16045171311571668</v>
      </c>
      <c r="N94" s="6">
        <f t="shared" si="105"/>
        <v>0.22301207831157405</v>
      </c>
    </row>
    <row r="95" spans="1:14" x14ac:dyDescent="0.2">
      <c r="A95" s="11">
        <v>43983</v>
      </c>
      <c r="B95" s="4">
        <v>739</v>
      </c>
      <c r="C95" s="4">
        <v>1449</v>
      </c>
      <c r="D95" s="4">
        <v>2154</v>
      </c>
      <c r="E95" s="4">
        <v>773</v>
      </c>
      <c r="F95" s="14">
        <v>5115</v>
      </c>
      <c r="G95" s="15">
        <v>353</v>
      </c>
      <c r="H95" s="3">
        <v>262</v>
      </c>
      <c r="I95" s="3">
        <f t="shared" si="104"/>
        <v>615</v>
      </c>
      <c r="J95" s="1">
        <f t="shared" si="73"/>
        <v>1001</v>
      </c>
      <c r="K95" s="2">
        <f t="shared" si="74"/>
        <v>0.14447702834799608</v>
      </c>
      <c r="L95" s="2">
        <f t="shared" si="70"/>
        <v>0.19569892473118281</v>
      </c>
      <c r="M95" s="6">
        <f t="shared" ref="M95:N95" si="106">AVERAGE(K92:K98)</f>
        <v>0.1571302012704841</v>
      </c>
      <c r="N95" s="6">
        <f t="shared" si="106"/>
        <v>0.21780364948879624</v>
      </c>
    </row>
    <row r="96" spans="1:14" x14ac:dyDescent="0.2">
      <c r="A96" s="11">
        <v>43984</v>
      </c>
      <c r="B96" s="4">
        <v>1013</v>
      </c>
      <c r="C96" s="4">
        <v>1760</v>
      </c>
      <c r="D96" s="4">
        <v>2113</v>
      </c>
      <c r="E96" s="4">
        <v>1119</v>
      </c>
      <c r="F96" s="14">
        <v>6005</v>
      </c>
      <c r="G96" s="15">
        <v>445</v>
      </c>
      <c r="H96" s="3">
        <v>293</v>
      </c>
      <c r="I96" s="3">
        <f t="shared" ref="I96:I99" si="107">SUM(G96:H96)</f>
        <v>738</v>
      </c>
      <c r="J96" s="1">
        <f t="shared" si="73"/>
        <v>1306</v>
      </c>
      <c r="K96" s="2">
        <f t="shared" si="74"/>
        <v>0.16869275603663614</v>
      </c>
      <c r="L96" s="2">
        <f t="shared" si="70"/>
        <v>0.21748542880932556</v>
      </c>
      <c r="M96" s="6">
        <f t="shared" ref="M96:N96" si="108">AVERAGE(K93:K99)</f>
        <v>0.15518118527659014</v>
      </c>
      <c r="N96" s="6">
        <f t="shared" si="108"/>
        <v>0.21496396749396202</v>
      </c>
    </row>
    <row r="97" spans="1:14" x14ac:dyDescent="0.2">
      <c r="A97" s="11">
        <v>43985</v>
      </c>
      <c r="B97" s="4">
        <v>1078</v>
      </c>
      <c r="C97" s="4">
        <v>2029</v>
      </c>
      <c r="D97" s="4">
        <v>2327</v>
      </c>
      <c r="E97" s="4">
        <v>1197</v>
      </c>
      <c r="F97" s="14">
        <v>6631</v>
      </c>
      <c r="G97" s="15">
        <v>451</v>
      </c>
      <c r="H97" s="3">
        <v>352</v>
      </c>
      <c r="I97" s="3">
        <f t="shared" si="107"/>
        <v>803</v>
      </c>
      <c r="J97" s="1">
        <f t="shared" si="73"/>
        <v>1430</v>
      </c>
      <c r="K97" s="2">
        <f t="shared" si="74"/>
        <v>0.16256974815261649</v>
      </c>
      <c r="L97" s="2">
        <f t="shared" si="70"/>
        <v>0.21565374754938924</v>
      </c>
      <c r="M97" s="6">
        <f t="shared" ref="M97:N97" si="109">AVERAGE(K94:K100)</f>
        <v>0.15178451959380315</v>
      </c>
      <c r="N97" s="6">
        <f t="shared" si="109"/>
        <v>0.20804766448380679</v>
      </c>
    </row>
    <row r="98" spans="1:14" x14ac:dyDescent="0.2">
      <c r="A98" s="11">
        <v>43986</v>
      </c>
      <c r="B98" s="4">
        <v>1130</v>
      </c>
      <c r="C98" s="4">
        <v>2090</v>
      </c>
      <c r="D98" s="4">
        <v>2554</v>
      </c>
      <c r="E98" s="4">
        <v>1057</v>
      </c>
      <c r="F98" s="14">
        <v>6831</v>
      </c>
      <c r="G98" s="15">
        <v>463</v>
      </c>
      <c r="H98" s="3">
        <v>339</v>
      </c>
      <c r="I98" s="3">
        <f t="shared" si="107"/>
        <v>802</v>
      </c>
      <c r="J98" s="1">
        <f t="shared" si="73"/>
        <v>1469</v>
      </c>
      <c r="K98" s="2">
        <f t="shared" si="74"/>
        <v>0.16542233933538281</v>
      </c>
      <c r="L98" s="2">
        <f t="shared" si="70"/>
        <v>0.21504904113599765</v>
      </c>
      <c r="M98" s="6">
        <f t="shared" ref="M98:N98" si="110">AVERAGE(K95:K101)</f>
        <v>0.14756877643407715</v>
      </c>
      <c r="N98" s="6">
        <f t="shared" si="110"/>
        <v>0.20072820232649954</v>
      </c>
    </row>
    <row r="99" spans="1:14" x14ac:dyDescent="0.2">
      <c r="A99" s="11">
        <v>43987</v>
      </c>
      <c r="B99" s="4">
        <v>1009</v>
      </c>
      <c r="C99" s="4">
        <v>2010</v>
      </c>
      <c r="D99" s="4">
        <v>2836</v>
      </c>
      <c r="E99" s="4">
        <v>898</v>
      </c>
      <c r="F99" s="14">
        <v>6753</v>
      </c>
      <c r="G99" s="15">
        <v>437</v>
      </c>
      <c r="H99" s="3">
        <v>304</v>
      </c>
      <c r="I99" s="3">
        <f t="shared" si="107"/>
        <v>741</v>
      </c>
      <c r="J99" s="1">
        <f t="shared" si="73"/>
        <v>1313</v>
      </c>
      <c r="K99" s="2">
        <f t="shared" si="74"/>
        <v>0.14941507478157856</v>
      </c>
      <c r="L99" s="2">
        <f t="shared" si="70"/>
        <v>0.19443210424996299</v>
      </c>
      <c r="M99" s="6">
        <f t="shared" ref="M99:N99" si="111">AVERAGE(K96:K102)</f>
        <v>0.14647211038737001</v>
      </c>
      <c r="N99" s="6">
        <f t="shared" si="111"/>
        <v>0.19854519508315296</v>
      </c>
    </row>
    <row r="100" spans="1:14" x14ac:dyDescent="0.2">
      <c r="A100" s="11">
        <v>43988</v>
      </c>
      <c r="B100" s="4">
        <v>554</v>
      </c>
      <c r="C100" s="4">
        <v>1164</v>
      </c>
      <c r="D100" s="4">
        <v>2152</v>
      </c>
      <c r="E100" s="4">
        <v>568</v>
      </c>
      <c r="F100" s="14">
        <v>4438</v>
      </c>
      <c r="G100" s="15">
        <v>297</v>
      </c>
      <c r="H100" s="3">
        <v>292</v>
      </c>
      <c r="I100" s="3">
        <f t="shared" ref="I100:I101" si="112">SUM(G100:H100)</f>
        <v>589</v>
      </c>
      <c r="J100" s="1">
        <f t="shared" si="73"/>
        <v>846</v>
      </c>
      <c r="K100" s="2">
        <f t="shared" si="74"/>
        <v>0.12483100495718792</v>
      </c>
      <c r="L100" s="2">
        <f t="shared" si="70"/>
        <v>0.19062640829202343</v>
      </c>
      <c r="M100" s="6">
        <f t="shared" ref="M100:N100" si="113">AVERAGE(K97:K103)</f>
        <v>0.14556907637502856</v>
      </c>
      <c r="N100" s="6">
        <f t="shared" si="113"/>
        <v>0.19733262919613198</v>
      </c>
    </row>
    <row r="101" spans="1:14" x14ac:dyDescent="0.2">
      <c r="A101" s="11">
        <v>43989</v>
      </c>
      <c r="B101" s="4">
        <v>564</v>
      </c>
      <c r="C101" s="4">
        <v>1239</v>
      </c>
      <c r="D101" s="4">
        <v>2516</v>
      </c>
      <c r="E101" s="4">
        <v>478</v>
      </c>
      <c r="F101" s="14">
        <v>4797</v>
      </c>
      <c r="G101" s="15">
        <v>313</v>
      </c>
      <c r="H101" s="3">
        <v>281</v>
      </c>
      <c r="I101" s="3">
        <f t="shared" si="112"/>
        <v>594</v>
      </c>
      <c r="J101" s="1">
        <f t="shared" si="73"/>
        <v>845</v>
      </c>
      <c r="K101" s="2">
        <f t="shared" si="74"/>
        <v>0.11757348342714197</v>
      </c>
      <c r="L101" s="2">
        <f t="shared" si="70"/>
        <v>0.17615176151761516</v>
      </c>
      <c r="M101" s="6">
        <f t="shared" ref="M101:N101" si="114">AVERAGE(K98:K104)</f>
        <v>0.14404364701216016</v>
      </c>
      <c r="N101" s="6">
        <f t="shared" si="114"/>
        <v>0.19459533405760124</v>
      </c>
    </row>
    <row r="102" spans="1:14" x14ac:dyDescent="0.2">
      <c r="A102" s="11">
        <v>43990</v>
      </c>
      <c r="B102" s="4">
        <v>897</v>
      </c>
      <c r="C102" s="4">
        <v>1787</v>
      </c>
      <c r="D102" s="4">
        <v>2884</v>
      </c>
      <c r="E102" s="4">
        <v>989</v>
      </c>
      <c r="F102" s="14">
        <v>6557</v>
      </c>
      <c r="G102" s="15">
        <v>379</v>
      </c>
      <c r="H102" s="3">
        <v>286</v>
      </c>
      <c r="I102" s="3">
        <f t="shared" ref="I102:I103" si="115">SUM(G102:H102)</f>
        <v>665</v>
      </c>
      <c r="J102" s="1">
        <f t="shared" si="73"/>
        <v>1183</v>
      </c>
      <c r="K102" s="2">
        <f t="shared" si="74"/>
        <v>0.1368003660210462</v>
      </c>
      <c r="L102" s="2">
        <f t="shared" si="70"/>
        <v>0.18041787402775661</v>
      </c>
      <c r="M102" s="6">
        <f t="shared" ref="M102:N102" si="116">AVERAGE(K99:K105)</f>
        <v>0.14220120603928441</v>
      </c>
      <c r="N102" s="6">
        <f t="shared" si="116"/>
        <v>0.19211564213691551</v>
      </c>
    </row>
    <row r="103" spans="1:14" x14ac:dyDescent="0.2">
      <c r="A103" s="11">
        <v>43991</v>
      </c>
      <c r="B103" s="4">
        <v>1090</v>
      </c>
      <c r="C103" s="4">
        <v>1941</v>
      </c>
      <c r="D103" s="4">
        <v>2622</v>
      </c>
      <c r="E103" s="4">
        <v>1060</v>
      </c>
      <c r="F103" s="14">
        <v>6713</v>
      </c>
      <c r="G103" s="15">
        <v>440</v>
      </c>
      <c r="H103" s="3">
        <v>313</v>
      </c>
      <c r="I103" s="3">
        <f t="shared" si="115"/>
        <v>753</v>
      </c>
      <c r="J103" s="1">
        <f t="shared" si="73"/>
        <v>1403</v>
      </c>
      <c r="K103" s="2">
        <f t="shared" si="74"/>
        <v>0.16237151795024579</v>
      </c>
      <c r="L103" s="2">
        <f t="shared" si="70"/>
        <v>0.20899746760017876</v>
      </c>
      <c r="M103" s="6">
        <f t="shared" ref="M103:N103" si="117">AVERAGE(K100:K106)</f>
        <v>0.14082484125077357</v>
      </c>
      <c r="N103" s="6">
        <f t="shared" si="117"/>
        <v>0.18991281948392258</v>
      </c>
    </row>
    <row r="104" spans="1:14" x14ac:dyDescent="0.2">
      <c r="A104" s="11">
        <v>43992</v>
      </c>
      <c r="B104" s="4">
        <v>1100</v>
      </c>
      <c r="C104" s="4">
        <v>2147</v>
      </c>
      <c r="D104" s="4">
        <v>2851</v>
      </c>
      <c r="E104" s="4">
        <v>1144</v>
      </c>
      <c r="F104" s="14">
        <v>7242</v>
      </c>
      <c r="G104" s="15">
        <v>457</v>
      </c>
      <c r="H104" s="3">
        <v>323</v>
      </c>
      <c r="I104" s="3">
        <f t="shared" ref="I104:I107" si="118">SUM(G104:H104)</f>
        <v>780</v>
      </c>
      <c r="J104" s="1">
        <f t="shared" si="73"/>
        <v>1423</v>
      </c>
      <c r="K104" s="2">
        <f t="shared" si="74"/>
        <v>0.15189174261253796</v>
      </c>
      <c r="L104" s="2">
        <f t="shared" si="70"/>
        <v>0.19649268157967412</v>
      </c>
      <c r="M104" s="6">
        <f t="shared" ref="M104:N104" si="119">AVERAGE(K101:K107)</f>
        <v>0.14030416338084947</v>
      </c>
      <c r="N104" s="6">
        <f t="shared" si="119"/>
        <v>0.18861848025795674</v>
      </c>
    </row>
    <row r="105" spans="1:14" x14ac:dyDescent="0.2">
      <c r="A105" s="11">
        <v>43993</v>
      </c>
      <c r="B105" s="4">
        <v>1057</v>
      </c>
      <c r="C105" s="4">
        <v>1878</v>
      </c>
      <c r="D105" s="4">
        <v>2839</v>
      </c>
      <c r="E105" s="4">
        <v>1156</v>
      </c>
      <c r="F105" s="14">
        <v>6930</v>
      </c>
      <c r="G105" s="15">
        <v>443</v>
      </c>
      <c r="H105" s="3">
        <v>313</v>
      </c>
      <c r="I105" s="3">
        <f t="shared" si="118"/>
        <v>756</v>
      </c>
      <c r="J105" s="1">
        <f t="shared" si="73"/>
        <v>1370</v>
      </c>
      <c r="K105" s="2">
        <f t="shared" si="74"/>
        <v>0.15252525252525254</v>
      </c>
      <c r="L105" s="2">
        <f t="shared" si="70"/>
        <v>0.1976911976911977</v>
      </c>
      <c r="M105" s="6">
        <f t="shared" ref="M105:N105" si="120">AVERAGE(K102:K108)</f>
        <v>0.13852255657857182</v>
      </c>
      <c r="N105" s="6">
        <f t="shared" si="120"/>
        <v>0.18537526636749016</v>
      </c>
    </row>
    <row r="106" spans="1:14" x14ac:dyDescent="0.2">
      <c r="A106" s="11">
        <v>43994</v>
      </c>
      <c r="B106" s="4">
        <v>1019</v>
      </c>
      <c r="C106" s="4">
        <v>2018</v>
      </c>
      <c r="D106" s="4">
        <v>3102</v>
      </c>
      <c r="E106" s="4">
        <v>1151</v>
      </c>
      <c r="F106" s="14">
        <v>7290</v>
      </c>
      <c r="G106" s="15">
        <v>426</v>
      </c>
      <c r="H106" s="3">
        <v>286</v>
      </c>
      <c r="I106" s="3">
        <f t="shared" si="118"/>
        <v>712</v>
      </c>
      <c r="J106" s="1">
        <f t="shared" si="73"/>
        <v>1305</v>
      </c>
      <c r="K106" s="2">
        <f t="shared" si="74"/>
        <v>0.13978052126200274</v>
      </c>
      <c r="L106" s="2">
        <f t="shared" si="70"/>
        <v>0.17901234567901234</v>
      </c>
      <c r="M106" s="6">
        <f t="shared" ref="M106:N106" si="121">AVERAGE(K103:K109)</f>
        <v>0.13559934510204832</v>
      </c>
      <c r="N106" s="6">
        <f t="shared" si="121"/>
        <v>0.18080946414530108</v>
      </c>
    </row>
    <row r="107" spans="1:14" x14ac:dyDescent="0.2">
      <c r="A107" s="11">
        <v>43995</v>
      </c>
      <c r="B107" s="4">
        <v>568</v>
      </c>
      <c r="C107" s="4">
        <v>1114</v>
      </c>
      <c r="D107" s="4">
        <v>2455</v>
      </c>
      <c r="E107" s="4">
        <v>550</v>
      </c>
      <c r="F107" s="14">
        <v>4687</v>
      </c>
      <c r="G107" s="15">
        <v>304</v>
      </c>
      <c r="H107" s="3">
        <v>283</v>
      </c>
      <c r="I107" s="3">
        <f t="shared" si="118"/>
        <v>587</v>
      </c>
      <c r="J107" s="1">
        <f t="shared" si="73"/>
        <v>851</v>
      </c>
      <c r="K107" s="2">
        <f t="shared" si="74"/>
        <v>0.12118625986771922</v>
      </c>
      <c r="L107" s="2">
        <f t="shared" si="70"/>
        <v>0.18156603371026242</v>
      </c>
      <c r="M107" s="6">
        <f t="shared" ref="M107:N107" si="122">AVERAGE(K104:K110)</f>
        <v>0.13296590709992767</v>
      </c>
      <c r="N107" s="6">
        <f t="shared" si="122"/>
        <v>0.17589134347630425</v>
      </c>
    </row>
    <row r="108" spans="1:14" x14ac:dyDescent="0.2">
      <c r="A108" s="11">
        <v>43996</v>
      </c>
      <c r="B108" s="4">
        <v>550</v>
      </c>
      <c r="C108" s="4">
        <v>1283</v>
      </c>
      <c r="D108" s="4">
        <v>2883</v>
      </c>
      <c r="E108" s="4">
        <v>517</v>
      </c>
      <c r="F108" s="14">
        <v>5233</v>
      </c>
      <c r="G108" s="15">
        <v>307</v>
      </c>
      <c r="H108" s="3">
        <v>253</v>
      </c>
      <c r="I108" s="3">
        <f t="shared" ref="I108:I114" si="123">SUM(G108:H108)</f>
        <v>560</v>
      </c>
      <c r="J108" s="1">
        <f t="shared" si="73"/>
        <v>803</v>
      </c>
      <c r="K108" s="2">
        <f t="shared" si="74"/>
        <v>0.10510223581119817</v>
      </c>
      <c r="L108" s="2">
        <f t="shared" si="70"/>
        <v>0.15344926428434932</v>
      </c>
      <c r="M108" s="6">
        <f t="shared" ref="M108:N108" si="124">AVERAGE(K105:K111)</f>
        <v>0.13103904208818298</v>
      </c>
      <c r="N108" s="6">
        <f t="shared" si="124"/>
        <v>0.17272218725978603</v>
      </c>
    </row>
    <row r="109" spans="1:14" x14ac:dyDescent="0.2">
      <c r="A109" s="11">
        <v>43997</v>
      </c>
      <c r="B109" s="4">
        <v>920</v>
      </c>
      <c r="C109" s="4">
        <v>2258</v>
      </c>
      <c r="D109" s="4">
        <v>3576</v>
      </c>
      <c r="E109" s="4">
        <v>1154</v>
      </c>
      <c r="F109" s="14">
        <v>7908</v>
      </c>
      <c r="G109" s="15">
        <v>374</v>
      </c>
      <c r="H109" s="3">
        <v>254</v>
      </c>
      <c r="I109" s="3">
        <f t="shared" si="123"/>
        <v>628</v>
      </c>
      <c r="J109" s="1">
        <f t="shared" si="73"/>
        <v>1174</v>
      </c>
      <c r="K109" s="2">
        <f t="shared" si="74"/>
        <v>0.11633788568538189</v>
      </c>
      <c r="L109" s="2">
        <f t="shared" si="70"/>
        <v>0.14845725847243299</v>
      </c>
      <c r="M109" s="6">
        <f t="shared" ref="M109:N109" si="125">AVERAGE(K106:K112)</f>
        <v>0.12912638305814969</v>
      </c>
      <c r="N109" s="6">
        <f t="shared" si="125"/>
        <v>0.16904610412801763</v>
      </c>
    </row>
    <row r="110" spans="1:14" x14ac:dyDescent="0.2">
      <c r="A110" s="11">
        <v>43998</v>
      </c>
      <c r="B110" s="4">
        <v>1123</v>
      </c>
      <c r="C110" s="4">
        <v>2256</v>
      </c>
      <c r="D110" s="4">
        <v>3262</v>
      </c>
      <c r="E110" s="4">
        <v>1161</v>
      </c>
      <c r="F110" s="14">
        <v>7802</v>
      </c>
      <c r="G110" s="15">
        <v>449</v>
      </c>
      <c r="H110" s="3">
        <v>239</v>
      </c>
      <c r="I110" s="3">
        <f t="shared" si="123"/>
        <v>688</v>
      </c>
      <c r="J110" s="1">
        <f t="shared" si="73"/>
        <v>1362</v>
      </c>
      <c r="K110" s="2">
        <f t="shared" si="74"/>
        <v>0.14393745193540117</v>
      </c>
      <c r="L110" s="2">
        <f t="shared" si="70"/>
        <v>0.17457062291720071</v>
      </c>
      <c r="M110" s="6">
        <f t="shared" ref="M110:N110" si="126">AVERAGE(K107:K113)</f>
        <v>0.12542422290764962</v>
      </c>
      <c r="N110" s="6">
        <f t="shared" si="126"/>
        <v>0.16442242455549835</v>
      </c>
    </row>
    <row r="111" spans="1:14" x14ac:dyDescent="0.2">
      <c r="A111" s="11">
        <v>43999</v>
      </c>
      <c r="B111" s="4">
        <v>1141</v>
      </c>
      <c r="C111" s="4">
        <v>2329</v>
      </c>
      <c r="D111" s="4">
        <v>3585</v>
      </c>
      <c r="E111" s="4">
        <v>1189</v>
      </c>
      <c r="F111" s="14">
        <v>8244</v>
      </c>
      <c r="G111" s="15">
        <v>437</v>
      </c>
      <c r="H111" s="3">
        <v>296</v>
      </c>
      <c r="I111" s="3">
        <f t="shared" si="123"/>
        <v>733</v>
      </c>
      <c r="J111" s="1">
        <f t="shared" si="73"/>
        <v>1437</v>
      </c>
      <c r="K111" s="2">
        <f t="shared" si="74"/>
        <v>0.13840368753032509</v>
      </c>
      <c r="L111" s="2">
        <f t="shared" si="70"/>
        <v>0.17430858806404659</v>
      </c>
      <c r="M111" s="6">
        <f t="shared" ref="M111:N111" si="127">AVERAGE(K108:K114)</f>
        <v>0.12182257395971863</v>
      </c>
      <c r="N111" s="6">
        <f t="shared" si="127"/>
        <v>0.15849202357968575</v>
      </c>
    </row>
    <row r="112" spans="1:14" x14ac:dyDescent="0.2">
      <c r="A112" s="11">
        <v>44000</v>
      </c>
      <c r="B112" s="4">
        <v>1170</v>
      </c>
      <c r="C112" s="4">
        <v>2419</v>
      </c>
      <c r="D112" s="4">
        <v>3572</v>
      </c>
      <c r="E112" s="4">
        <v>1248</v>
      </c>
      <c r="F112" s="14">
        <v>8409</v>
      </c>
      <c r="G112" s="15">
        <v>474</v>
      </c>
      <c r="H112" s="3">
        <v>276</v>
      </c>
      <c r="I112" s="3">
        <f t="shared" si="123"/>
        <v>750</v>
      </c>
      <c r="J112" s="1">
        <f t="shared" si="73"/>
        <v>1446</v>
      </c>
      <c r="K112" s="2">
        <f t="shared" si="74"/>
        <v>0.13913663931501963</v>
      </c>
      <c r="L112" s="2">
        <f t="shared" si="70"/>
        <v>0.17195861576881913</v>
      </c>
      <c r="M112" s="6">
        <f t="shared" ref="M112:N112" si="128">AVERAGE(K109:K115)</f>
        <v>0.11811809243263822</v>
      </c>
      <c r="N112" s="6">
        <f t="shared" si="128"/>
        <v>0.15277502263409001</v>
      </c>
    </row>
    <row r="113" spans="1:14" x14ac:dyDescent="0.2">
      <c r="A113" s="11">
        <v>44001</v>
      </c>
      <c r="B113" s="4">
        <v>983</v>
      </c>
      <c r="C113" s="4">
        <v>2398</v>
      </c>
      <c r="D113" s="4">
        <v>4100</v>
      </c>
      <c r="E113" s="4">
        <v>1152</v>
      </c>
      <c r="F113" s="14">
        <v>8633</v>
      </c>
      <c r="G113" s="15">
        <v>408</v>
      </c>
      <c r="H113" s="3">
        <v>283</v>
      </c>
      <c r="I113" s="3">
        <f t="shared" si="123"/>
        <v>691</v>
      </c>
      <c r="J113" s="1">
        <f t="shared" si="73"/>
        <v>1266</v>
      </c>
      <c r="K113" s="2">
        <f t="shared" si="74"/>
        <v>0.11386540020850226</v>
      </c>
      <c r="L113" s="2">
        <f t="shared" si="70"/>
        <v>0.14664658867137728</v>
      </c>
      <c r="M113" s="6">
        <f t="shared" ref="M113:N113" si="129">AVERAGE(K110:K116)</f>
        <v>0.11654532541975056</v>
      </c>
      <c r="N113" s="6">
        <f t="shared" si="129"/>
        <v>0.1504682394913488</v>
      </c>
    </row>
    <row r="114" spans="1:14" x14ac:dyDescent="0.2">
      <c r="A114" s="11">
        <v>44002</v>
      </c>
      <c r="B114" s="4">
        <v>577</v>
      </c>
      <c r="C114" s="4">
        <v>1503</v>
      </c>
      <c r="D114" s="4">
        <v>3231</v>
      </c>
      <c r="E114" s="4">
        <v>701</v>
      </c>
      <c r="F114" s="14">
        <v>6012</v>
      </c>
      <c r="G114" s="15">
        <v>306</v>
      </c>
      <c r="H114" s="3">
        <v>265</v>
      </c>
      <c r="I114" s="3">
        <f t="shared" si="123"/>
        <v>571</v>
      </c>
      <c r="J114" s="1">
        <f t="shared" si="73"/>
        <v>842</v>
      </c>
      <c r="K114" s="2">
        <f t="shared" si="74"/>
        <v>9.5974717232202258E-2</v>
      </c>
      <c r="L114" s="2">
        <f t="shared" si="70"/>
        <v>0.14005322687957419</v>
      </c>
      <c r="M114" s="6">
        <f t="shared" ref="M114:N114" si="130">AVERAGE(K111:K117)</f>
        <v>0.11424313526706331</v>
      </c>
      <c r="N114" s="6">
        <f t="shared" si="130"/>
        <v>0.14795994232594969</v>
      </c>
    </row>
    <row r="115" spans="1:14" x14ac:dyDescent="0.2">
      <c r="A115" s="11">
        <v>44003</v>
      </c>
      <c r="B115" s="4">
        <v>550</v>
      </c>
      <c r="C115" s="4">
        <v>1746</v>
      </c>
      <c r="D115" s="4">
        <v>4032</v>
      </c>
      <c r="E115" s="4">
        <v>619</v>
      </c>
      <c r="F115" s="14">
        <v>6947</v>
      </c>
      <c r="G115" s="15">
        <v>300</v>
      </c>
      <c r="H115" s="3">
        <v>238</v>
      </c>
      <c r="I115" s="3">
        <f t="shared" ref="I115:I116" si="131">SUM(G115:H115)</f>
        <v>538</v>
      </c>
      <c r="J115" s="1">
        <f t="shared" si="73"/>
        <v>788</v>
      </c>
      <c r="K115" s="2">
        <f t="shared" si="74"/>
        <v>7.9170865121635237E-2</v>
      </c>
      <c r="L115" s="2">
        <f t="shared" si="70"/>
        <v>0.11343025766517921</v>
      </c>
      <c r="M115" s="6">
        <f t="shared" ref="M115:N115" si="132">AVERAGE(K112:K118)</f>
        <v>0.11196893858490943</v>
      </c>
      <c r="N115" s="6">
        <f t="shared" si="132"/>
        <v>0.14497728596078571</v>
      </c>
    </row>
    <row r="116" spans="1:14" x14ac:dyDescent="0.2">
      <c r="A116" s="11">
        <v>44004</v>
      </c>
      <c r="B116" s="4">
        <v>933</v>
      </c>
      <c r="C116" s="4">
        <v>2464</v>
      </c>
      <c r="D116" s="4">
        <v>4298</v>
      </c>
      <c r="E116" s="4">
        <v>1163</v>
      </c>
      <c r="F116" s="14">
        <v>8858</v>
      </c>
      <c r="G116" s="15">
        <v>335</v>
      </c>
      <c r="H116" s="3">
        <v>239</v>
      </c>
      <c r="I116" s="3">
        <f t="shared" si="131"/>
        <v>574</v>
      </c>
      <c r="J116" s="1">
        <f t="shared" si="73"/>
        <v>1172</v>
      </c>
      <c r="K116" s="2">
        <f t="shared" si="74"/>
        <v>0.1053285165951682</v>
      </c>
      <c r="L116" s="2">
        <f t="shared" si="70"/>
        <v>0.13230977647324452</v>
      </c>
      <c r="M116" s="6">
        <f t="shared" ref="M116:N116" si="133">AVERAGE(K113:K119)</f>
        <v>0.10953673018450374</v>
      </c>
      <c r="N116" s="6">
        <f t="shared" si="133"/>
        <v>0.14188644298949879</v>
      </c>
    </row>
    <row r="117" spans="1:14" x14ac:dyDescent="0.2">
      <c r="A117" s="11">
        <v>44005</v>
      </c>
      <c r="B117" s="4">
        <v>1121</v>
      </c>
      <c r="C117" s="4">
        <v>2423</v>
      </c>
      <c r="D117" s="4">
        <v>3852</v>
      </c>
      <c r="E117" s="4">
        <v>1374</v>
      </c>
      <c r="F117" s="14">
        <v>8770</v>
      </c>
      <c r="G117" s="15">
        <v>419</v>
      </c>
      <c r="H117" s="3">
        <v>256</v>
      </c>
      <c r="I117" s="3">
        <f t="shared" ref="I117:I118" si="134">SUM(G117:H117)</f>
        <v>675</v>
      </c>
      <c r="J117" s="1">
        <f t="shared" si="73"/>
        <v>1377</v>
      </c>
      <c r="K117" s="2">
        <f t="shared" si="74"/>
        <v>0.12782212086659064</v>
      </c>
      <c r="L117" s="2">
        <f t="shared" si="70"/>
        <v>0.15701254275940707</v>
      </c>
      <c r="M117" s="6">
        <f t="shared" ref="M117:N117" si="135">AVERAGE(K114:K120)</f>
        <v>0.1082634887634841</v>
      </c>
      <c r="N117" s="6">
        <f t="shared" si="135"/>
        <v>0.13928622061287121</v>
      </c>
    </row>
    <row r="118" spans="1:14" x14ac:dyDescent="0.2">
      <c r="A118" s="11">
        <v>44006</v>
      </c>
      <c r="B118" s="4">
        <v>1132</v>
      </c>
      <c r="C118" s="4">
        <v>2582</v>
      </c>
      <c r="D118" s="4">
        <v>4214</v>
      </c>
      <c r="E118" s="4">
        <v>1314</v>
      </c>
      <c r="F118" s="14">
        <v>9242</v>
      </c>
      <c r="G118" s="15">
        <v>446</v>
      </c>
      <c r="H118" s="3">
        <v>286</v>
      </c>
      <c r="I118" s="3">
        <f t="shared" si="134"/>
        <v>732</v>
      </c>
      <c r="J118" s="1">
        <f t="shared" si="73"/>
        <v>1418</v>
      </c>
      <c r="K118" s="2">
        <f t="shared" si="74"/>
        <v>0.12248431075524778</v>
      </c>
      <c r="L118" s="2">
        <f t="shared" si="70"/>
        <v>0.15342999350789871</v>
      </c>
      <c r="M118" s="6">
        <f t="shared" ref="M118:N118" si="136">AVERAGE(K115:K121)</f>
        <v>0.10609639930412998</v>
      </c>
      <c r="N118" s="6">
        <f t="shared" si="136"/>
        <v>0.13511404669745475</v>
      </c>
    </row>
    <row r="119" spans="1:14" x14ac:dyDescent="0.2">
      <c r="A119" s="11">
        <v>44007</v>
      </c>
      <c r="B119" s="4">
        <v>1173</v>
      </c>
      <c r="C119" s="4">
        <v>2744</v>
      </c>
      <c r="D119" s="4">
        <v>4153</v>
      </c>
      <c r="E119" s="4">
        <v>1536</v>
      </c>
      <c r="F119" s="14">
        <v>9606</v>
      </c>
      <c r="G119" s="15">
        <v>489</v>
      </c>
      <c r="H119" s="3">
        <v>271</v>
      </c>
      <c r="I119" s="3">
        <f t="shared" ref="I119:I143" si="137">SUM(G119:H119)</f>
        <v>760</v>
      </c>
      <c r="J119" s="1">
        <f t="shared" si="73"/>
        <v>1444</v>
      </c>
      <c r="K119" s="2">
        <f t="shared" si="74"/>
        <v>0.12211118051217988</v>
      </c>
      <c r="L119" s="2">
        <f t="shared" si="70"/>
        <v>0.15032271496981053</v>
      </c>
      <c r="M119" s="6">
        <f t="shared" ref="M119:N119" si="138">AVERAGE(K116:K122)</f>
        <v>0.10512126541812315</v>
      </c>
      <c r="N119" s="6">
        <f t="shared" si="138"/>
        <v>0.13291013984071962</v>
      </c>
    </row>
    <row r="120" spans="1:14" x14ac:dyDescent="0.2">
      <c r="A120" s="11">
        <v>44008</v>
      </c>
      <c r="B120" s="4">
        <v>1032</v>
      </c>
      <c r="C120" s="4">
        <v>2757</v>
      </c>
      <c r="D120" s="4">
        <v>4837</v>
      </c>
      <c r="E120" s="4">
        <v>1207</v>
      </c>
      <c r="F120" s="14">
        <v>9833</v>
      </c>
      <c r="G120" s="15">
        <v>415</v>
      </c>
      <c r="H120" s="3">
        <v>231</v>
      </c>
      <c r="I120" s="3">
        <f t="shared" si="137"/>
        <v>646</v>
      </c>
      <c r="J120" s="1">
        <f t="shared" si="73"/>
        <v>1263</v>
      </c>
      <c r="K120" s="2">
        <f t="shared" si="74"/>
        <v>0.1049527102613648</v>
      </c>
      <c r="L120" s="2">
        <f t="shared" si="70"/>
        <v>0.12844503203498422</v>
      </c>
      <c r="M120" s="6">
        <f t="shared" ref="M120:N120" si="139">AVERAGE(K117:K123)</f>
        <v>0.10417023639586168</v>
      </c>
      <c r="N120" s="6">
        <f t="shared" si="139"/>
        <v>0.13211870990672872</v>
      </c>
    </row>
    <row r="121" spans="1:14" x14ac:dyDescent="0.2">
      <c r="A121" s="11">
        <v>44009</v>
      </c>
      <c r="B121" s="4">
        <v>546</v>
      </c>
      <c r="C121" s="4">
        <v>1502</v>
      </c>
      <c r="D121" s="4">
        <v>4054</v>
      </c>
      <c r="E121" s="4">
        <v>655</v>
      </c>
      <c r="F121" s="14">
        <v>6757</v>
      </c>
      <c r="G121" s="15">
        <v>279</v>
      </c>
      <c r="H121" s="3">
        <v>203</v>
      </c>
      <c r="I121" s="3">
        <f t="shared" si="137"/>
        <v>482</v>
      </c>
      <c r="J121" s="1">
        <f t="shared" si="73"/>
        <v>749</v>
      </c>
      <c r="K121" s="2">
        <f t="shared" si="74"/>
        <v>8.0805091016723396E-2</v>
      </c>
      <c r="L121" s="2">
        <f t="shared" si="70"/>
        <v>0.11084800947165901</v>
      </c>
      <c r="M121" s="6">
        <f t="shared" ref="M121:N121" si="140">AVERAGE(K118:K124)</f>
        <v>0.10295146254672331</v>
      </c>
      <c r="N121" s="6">
        <f t="shared" si="140"/>
        <v>0.13053735256618548</v>
      </c>
    </row>
    <row r="122" spans="1:14" x14ac:dyDescent="0.2">
      <c r="A122" s="11">
        <v>44010</v>
      </c>
      <c r="B122" s="4">
        <v>547</v>
      </c>
      <c r="C122" s="4">
        <v>1674</v>
      </c>
      <c r="D122" s="4">
        <v>4741</v>
      </c>
      <c r="E122" s="4">
        <v>599</v>
      </c>
      <c r="F122" s="14">
        <v>7561</v>
      </c>
      <c r="G122" s="15">
        <v>309</v>
      </c>
      <c r="H122" s="3">
        <v>194</v>
      </c>
      <c r="I122" s="3">
        <f t="shared" si="137"/>
        <v>503</v>
      </c>
      <c r="J122" s="1">
        <f t="shared" si="73"/>
        <v>741</v>
      </c>
      <c r="K122" s="2">
        <f t="shared" si="74"/>
        <v>7.2344927919587354E-2</v>
      </c>
      <c r="L122" s="2">
        <f t="shared" si="70"/>
        <v>9.8002909668033322E-2</v>
      </c>
      <c r="M122" s="6">
        <f t="shared" ref="M122:N122" si="141">AVERAGE(K119:K125)</f>
        <v>9.8669809596248034E-2</v>
      </c>
      <c r="N122" s="6">
        <f t="shared" si="141"/>
        <v>0.12476931126929076</v>
      </c>
    </row>
    <row r="123" spans="1:14" x14ac:dyDescent="0.2">
      <c r="A123" s="11">
        <v>44011</v>
      </c>
      <c r="B123" s="4">
        <v>906</v>
      </c>
      <c r="C123" s="4">
        <v>2365</v>
      </c>
      <c r="D123" s="4">
        <v>4763</v>
      </c>
      <c r="E123" s="4">
        <v>1148</v>
      </c>
      <c r="F123" s="14">
        <v>9182</v>
      </c>
      <c r="G123" s="15">
        <v>363</v>
      </c>
      <c r="H123" s="3">
        <v>258</v>
      </c>
      <c r="I123" s="3">
        <f t="shared" si="137"/>
        <v>621</v>
      </c>
      <c r="J123" s="1">
        <f t="shared" si="73"/>
        <v>1164</v>
      </c>
      <c r="K123" s="2">
        <f t="shared" si="74"/>
        <v>9.867131343933784E-2</v>
      </c>
      <c r="L123" s="2">
        <f t="shared" si="70"/>
        <v>0.1267697669353082</v>
      </c>
      <c r="M123" s="6">
        <f t="shared" ref="M123:N123" si="142">AVERAGE(K120:K126)</f>
        <v>9.4416486306688793E-2</v>
      </c>
      <c r="N123" s="6">
        <f t="shared" si="142"/>
        <v>0.11910154199630914</v>
      </c>
    </row>
    <row r="124" spans="1:14" x14ac:dyDescent="0.2">
      <c r="A124" s="11">
        <v>44012</v>
      </c>
      <c r="B124" s="4">
        <v>1110</v>
      </c>
      <c r="C124" s="4">
        <v>2545</v>
      </c>
      <c r="D124" s="4">
        <v>4304</v>
      </c>
      <c r="E124" s="4">
        <v>1346</v>
      </c>
      <c r="F124" s="14">
        <v>9305</v>
      </c>
      <c r="G124" s="15">
        <v>427</v>
      </c>
      <c r="H124" s="3">
        <v>248</v>
      </c>
      <c r="I124" s="3">
        <f t="shared" si="137"/>
        <v>675</v>
      </c>
      <c r="J124" s="1">
        <f t="shared" si="73"/>
        <v>1358</v>
      </c>
      <c r="K124" s="2">
        <f t="shared" si="74"/>
        <v>0.11929070392262224</v>
      </c>
      <c r="L124" s="2">
        <f t="shared" si="70"/>
        <v>0.14594304137560452</v>
      </c>
      <c r="M124" s="6">
        <f t="shared" ref="M124:N124" si="143">AVERAGE(K121:K127)</f>
        <v>8.99700850776496E-2</v>
      </c>
      <c r="N124" s="6">
        <f t="shared" si="143"/>
        <v>0.11355548620694479</v>
      </c>
    </row>
    <row r="125" spans="1:14" x14ac:dyDescent="0.2">
      <c r="A125" s="11">
        <v>44013</v>
      </c>
      <c r="B125" s="4">
        <v>1180</v>
      </c>
      <c r="C125" s="4">
        <v>3136</v>
      </c>
      <c r="D125" s="4">
        <v>7095</v>
      </c>
      <c r="E125" s="4">
        <v>1344</v>
      </c>
      <c r="F125" s="14">
        <v>12755</v>
      </c>
      <c r="G125" s="15">
        <v>452</v>
      </c>
      <c r="H125" s="3">
        <v>262</v>
      </c>
      <c r="I125" s="3">
        <f t="shared" si="137"/>
        <v>714</v>
      </c>
      <c r="J125" s="1">
        <f t="shared" si="73"/>
        <v>1442</v>
      </c>
      <c r="K125" s="2">
        <f t="shared" si="74"/>
        <v>9.2512740101920815E-2</v>
      </c>
      <c r="L125" s="2">
        <f t="shared" si="70"/>
        <v>0.11305370442963544</v>
      </c>
      <c r="M125" s="6">
        <f t="shared" ref="M125:N125" si="144">AVERAGE(K122:K128)</f>
        <v>8.5447395552668476E-2</v>
      </c>
      <c r="N125" s="6">
        <f t="shared" si="144"/>
        <v>0.10725763226683156</v>
      </c>
    </row>
    <row r="126" spans="1:14" x14ac:dyDescent="0.2">
      <c r="A126" s="11">
        <v>44014</v>
      </c>
      <c r="B126" s="4">
        <v>1175</v>
      </c>
      <c r="C126" s="4">
        <v>3052</v>
      </c>
      <c r="D126" s="4">
        <v>7154</v>
      </c>
      <c r="E126" s="4">
        <v>1344</v>
      </c>
      <c r="F126" s="14">
        <v>12725</v>
      </c>
      <c r="G126" s="15">
        <v>437</v>
      </c>
      <c r="H126" s="3">
        <v>233</v>
      </c>
      <c r="I126" s="3">
        <f t="shared" si="137"/>
        <v>670</v>
      </c>
      <c r="J126" s="1">
        <f t="shared" si="73"/>
        <v>1408</v>
      </c>
      <c r="K126" s="2">
        <f t="shared" si="74"/>
        <v>9.2337917485265222E-2</v>
      </c>
      <c r="L126" s="2">
        <f t="shared" si="70"/>
        <v>0.11064833005893909</v>
      </c>
      <c r="M126" s="6">
        <f t="shared" ref="M126:N126" si="145">AVERAGE(K123:K129)</f>
        <v>8.1570314981305611E-2</v>
      </c>
      <c r="N126" s="6">
        <f t="shared" si="145"/>
        <v>0.10185972988326222</v>
      </c>
    </row>
    <row r="127" spans="1:14" x14ac:dyDescent="0.2">
      <c r="A127" s="11">
        <v>44015</v>
      </c>
      <c r="B127" s="4">
        <v>1033</v>
      </c>
      <c r="C127" s="4">
        <v>3038</v>
      </c>
      <c r="D127" s="4">
        <v>8627</v>
      </c>
      <c r="E127" s="4">
        <v>1294</v>
      </c>
      <c r="F127" s="14">
        <v>13992</v>
      </c>
      <c r="G127" s="15">
        <v>400</v>
      </c>
      <c r="H127" s="3">
        <v>221</v>
      </c>
      <c r="I127" s="3">
        <f t="shared" si="137"/>
        <v>621</v>
      </c>
      <c r="J127" s="1">
        <f t="shared" si="73"/>
        <v>1254</v>
      </c>
      <c r="K127" s="2">
        <f t="shared" si="74"/>
        <v>7.3827901658090334E-2</v>
      </c>
      <c r="L127" s="2">
        <f t="shared" si="70"/>
        <v>8.9622641509433956E-2</v>
      </c>
      <c r="M127" s="6">
        <f t="shared" ref="M127:N127" si="146">AVERAGE(K124:K130)</f>
        <v>7.7242705207120663E-2</v>
      </c>
      <c r="N127" s="6">
        <f t="shared" si="146"/>
        <v>9.5786677851580598E-2</v>
      </c>
    </row>
    <row r="128" spans="1:14" x14ac:dyDescent="0.2">
      <c r="A128" s="11">
        <v>44016</v>
      </c>
      <c r="B128" s="4">
        <v>544</v>
      </c>
      <c r="C128" s="4">
        <v>2000</v>
      </c>
      <c r="D128" s="4">
        <v>7778</v>
      </c>
      <c r="E128" s="4">
        <v>747</v>
      </c>
      <c r="F128" s="14">
        <v>11069</v>
      </c>
      <c r="G128" s="15">
        <v>265</v>
      </c>
      <c r="H128" s="3">
        <v>195</v>
      </c>
      <c r="I128" s="3">
        <f t="shared" si="137"/>
        <v>460</v>
      </c>
      <c r="J128" s="1">
        <f t="shared" si="73"/>
        <v>739</v>
      </c>
      <c r="K128" s="2">
        <f t="shared" si="74"/>
        <v>4.9146264341855636E-2</v>
      </c>
      <c r="L128" s="2">
        <f t="shared" si="70"/>
        <v>6.6763031890866381E-2</v>
      </c>
      <c r="M128" s="6">
        <f t="shared" ref="M128:N128" si="147">AVERAGE(K125:K131)</f>
        <v>7.3264056399861111E-2</v>
      </c>
      <c r="N128" s="6">
        <f t="shared" si="147"/>
        <v>9.0689627895575678E-2</v>
      </c>
    </row>
    <row r="129" spans="1:14" x14ac:dyDescent="0.2">
      <c r="A129" s="11">
        <v>44017</v>
      </c>
      <c r="B129" s="4">
        <v>536</v>
      </c>
      <c r="C129" s="4">
        <v>2244</v>
      </c>
      <c r="D129" s="4">
        <v>8429</v>
      </c>
      <c r="E129" s="4">
        <v>648</v>
      </c>
      <c r="F129" s="14">
        <v>11857</v>
      </c>
      <c r="G129" s="15">
        <v>265</v>
      </c>
      <c r="H129" s="3">
        <v>178</v>
      </c>
      <c r="I129" s="3">
        <f t="shared" si="137"/>
        <v>443</v>
      </c>
      <c r="J129" s="1">
        <f t="shared" si="73"/>
        <v>714</v>
      </c>
      <c r="K129" s="2">
        <f t="shared" si="74"/>
        <v>4.5205363920047231E-2</v>
      </c>
      <c r="L129" s="2">
        <f t="shared" si="70"/>
        <v>6.0217592983047991E-2</v>
      </c>
      <c r="M129" s="6">
        <f t="shared" ref="M129:N129" si="148">AVERAGE(K126:K132)</f>
        <v>7.2636105672152756E-2</v>
      </c>
      <c r="N129" s="6">
        <f t="shared" si="148"/>
        <v>8.9911380917343825E-2</v>
      </c>
    </row>
    <row r="130" spans="1:14" x14ac:dyDescent="0.2">
      <c r="A130" s="11">
        <v>44018</v>
      </c>
      <c r="B130" s="4">
        <v>887</v>
      </c>
      <c r="C130" s="4">
        <v>2714</v>
      </c>
      <c r="D130" s="4">
        <v>8220</v>
      </c>
      <c r="E130" s="4">
        <v>1151</v>
      </c>
      <c r="F130" s="14">
        <v>12972</v>
      </c>
      <c r="G130" s="15">
        <v>337</v>
      </c>
      <c r="H130" s="3">
        <v>206</v>
      </c>
      <c r="I130" s="3">
        <f t="shared" si="137"/>
        <v>543</v>
      </c>
      <c r="J130" s="1">
        <f t="shared" si="73"/>
        <v>1093</v>
      </c>
      <c r="K130" s="2">
        <f t="shared" si="74"/>
        <v>6.8378045020043174E-2</v>
      </c>
      <c r="L130" s="2">
        <f t="shared" si="70"/>
        <v>8.4258402713536851E-2</v>
      </c>
      <c r="M130" s="6">
        <f t="shared" ref="M130:N130" si="149">AVERAGE(K127:K133)</f>
        <v>7.2145313784242451E-2</v>
      </c>
      <c r="N130" s="6">
        <f t="shared" si="149"/>
        <v>8.9340549054154297E-2</v>
      </c>
    </row>
    <row r="131" spans="1:14" x14ac:dyDescent="0.2">
      <c r="A131" s="11">
        <v>44019</v>
      </c>
      <c r="B131" s="4">
        <v>1127</v>
      </c>
      <c r="C131" s="4">
        <v>2636</v>
      </c>
      <c r="D131" s="4">
        <v>7261</v>
      </c>
      <c r="E131" s="4">
        <v>1301</v>
      </c>
      <c r="F131" s="14">
        <v>12325</v>
      </c>
      <c r="G131" s="15">
        <v>400</v>
      </c>
      <c r="H131" s="3">
        <v>232</v>
      </c>
      <c r="I131" s="3">
        <f t="shared" si="137"/>
        <v>632</v>
      </c>
      <c r="J131" s="1">
        <f t="shared" si="73"/>
        <v>1359</v>
      </c>
      <c r="K131" s="2">
        <f t="shared" si="74"/>
        <v>9.1440162271805278E-2</v>
      </c>
      <c r="L131" s="2">
        <f t="shared" ref="L131:L194" si="150">J131/F131</f>
        <v>0.11026369168356998</v>
      </c>
      <c r="M131" s="6">
        <f t="shared" ref="M131:N131" si="151">AVERAGE(K128:K134)</f>
        <v>7.1825598979092131E-2</v>
      </c>
      <c r="N131" s="6">
        <f t="shared" si="151"/>
        <v>8.8935018826494697E-2</v>
      </c>
    </row>
    <row r="132" spans="1:14" x14ac:dyDescent="0.2">
      <c r="A132" s="11">
        <v>44020</v>
      </c>
      <c r="B132" s="4">
        <v>1162</v>
      </c>
      <c r="C132" s="4">
        <v>2938</v>
      </c>
      <c r="D132" s="4">
        <v>7677</v>
      </c>
      <c r="E132" s="4">
        <v>1410</v>
      </c>
      <c r="F132" s="14">
        <v>13187</v>
      </c>
      <c r="G132" s="15">
        <v>444</v>
      </c>
      <c r="H132" s="3">
        <v>257</v>
      </c>
      <c r="I132" s="3">
        <f t="shared" si="137"/>
        <v>701</v>
      </c>
      <c r="J132" s="1">
        <f t="shared" ref="J132:J195" si="152">B132+H132</f>
        <v>1419</v>
      </c>
      <c r="K132" s="2">
        <f t="shared" ref="K132:K195" si="153">B132/F132</f>
        <v>8.8117085007962392E-2</v>
      </c>
      <c r="L132" s="2">
        <f t="shared" si="150"/>
        <v>0.10760597558201258</v>
      </c>
      <c r="M132" s="6">
        <f t="shared" ref="M132:N132" si="154">AVERAGE(K129:K135)</f>
        <v>7.1565753714081845E-2</v>
      </c>
      <c r="N132" s="6">
        <f t="shared" si="154"/>
        <v>8.8328261960031976E-2</v>
      </c>
    </row>
    <row r="133" spans="1:14" x14ac:dyDescent="0.2">
      <c r="A133" s="11">
        <v>44021</v>
      </c>
      <c r="B133" s="4">
        <v>1172</v>
      </c>
      <c r="C133" s="4">
        <v>2980</v>
      </c>
      <c r="D133" s="4">
        <v>7710</v>
      </c>
      <c r="E133" s="4">
        <v>1321</v>
      </c>
      <c r="F133" s="14">
        <v>13183</v>
      </c>
      <c r="G133" s="15">
        <v>436</v>
      </c>
      <c r="H133" s="3">
        <v>234</v>
      </c>
      <c r="I133" s="3">
        <f t="shared" si="137"/>
        <v>670</v>
      </c>
      <c r="J133" s="1">
        <f t="shared" si="152"/>
        <v>1406</v>
      </c>
      <c r="K133" s="2">
        <f t="shared" si="153"/>
        <v>8.8902374269893045E-2</v>
      </c>
      <c r="L133" s="2">
        <f t="shared" si="150"/>
        <v>0.1066525070166123</v>
      </c>
      <c r="M133" s="6">
        <f t="shared" ref="M133:N133" si="155">AVERAGE(K130:K136)</f>
        <v>7.1180976171012891E-2</v>
      </c>
      <c r="N133" s="6">
        <f t="shared" si="155"/>
        <v>8.7923321733279561E-2</v>
      </c>
    </row>
    <row r="134" spans="1:14" x14ac:dyDescent="0.2">
      <c r="A134" s="11">
        <v>44022</v>
      </c>
      <c r="B134" s="4">
        <v>1046</v>
      </c>
      <c r="C134" s="4">
        <v>3273</v>
      </c>
      <c r="D134" s="4">
        <v>9041</v>
      </c>
      <c r="E134" s="4">
        <v>1251</v>
      </c>
      <c r="F134" s="14">
        <v>14611</v>
      </c>
      <c r="G134" s="15">
        <v>421</v>
      </c>
      <c r="H134" s="3">
        <v>222</v>
      </c>
      <c r="I134" s="3">
        <f t="shared" si="137"/>
        <v>643</v>
      </c>
      <c r="J134" s="1">
        <f t="shared" si="152"/>
        <v>1268</v>
      </c>
      <c r="K134" s="2">
        <f t="shared" si="153"/>
        <v>7.158989802203819E-2</v>
      </c>
      <c r="L134" s="2">
        <f t="shared" si="150"/>
        <v>8.6783929915816849E-2</v>
      </c>
      <c r="M134" s="6">
        <f t="shared" ref="M134:N134" si="156">AVERAGE(K131:K137)</f>
        <v>7.1421238345224014E-2</v>
      </c>
      <c r="N134" s="6">
        <f t="shared" si="156"/>
        <v>8.7958691063338881E-2</v>
      </c>
    </row>
    <row r="135" spans="1:14" x14ac:dyDescent="0.2">
      <c r="A135" s="11">
        <v>44023</v>
      </c>
      <c r="B135" s="4">
        <v>564</v>
      </c>
      <c r="C135" s="4">
        <v>2238</v>
      </c>
      <c r="D135" s="4">
        <v>8352</v>
      </c>
      <c r="E135" s="4">
        <v>763</v>
      </c>
      <c r="F135" s="14">
        <v>11917</v>
      </c>
      <c r="G135" s="15">
        <v>277</v>
      </c>
      <c r="H135" s="3">
        <v>181</v>
      </c>
      <c r="I135" s="3">
        <f t="shared" si="137"/>
        <v>458</v>
      </c>
      <c r="J135" s="1">
        <f t="shared" si="152"/>
        <v>745</v>
      </c>
      <c r="K135" s="2">
        <f t="shared" si="153"/>
        <v>4.7327347486783584E-2</v>
      </c>
      <c r="L135" s="2">
        <f t="shared" si="150"/>
        <v>6.2515733825627251E-2</v>
      </c>
      <c r="M135" s="6">
        <f t="shared" ref="M135:N135" si="157">AVERAGE(K132:K138)</f>
        <v>7.051617519569045E-2</v>
      </c>
      <c r="N135" s="6">
        <f t="shared" si="157"/>
        <v>8.6909990590166894E-2</v>
      </c>
    </row>
    <row r="136" spans="1:14" x14ac:dyDescent="0.2">
      <c r="A136" s="11">
        <v>44024</v>
      </c>
      <c r="B136" s="4">
        <v>526</v>
      </c>
      <c r="C136" s="4">
        <v>2230</v>
      </c>
      <c r="D136" s="4">
        <v>8886</v>
      </c>
      <c r="E136" s="4">
        <v>731</v>
      </c>
      <c r="F136" s="14">
        <v>12373</v>
      </c>
      <c r="G136" s="15">
        <v>251</v>
      </c>
      <c r="H136" s="3">
        <v>184</v>
      </c>
      <c r="I136" s="3">
        <f t="shared" si="137"/>
        <v>435</v>
      </c>
      <c r="J136" s="1">
        <f t="shared" si="152"/>
        <v>710</v>
      </c>
      <c r="K136" s="2">
        <f t="shared" si="153"/>
        <v>4.2511921118564618E-2</v>
      </c>
      <c r="L136" s="2">
        <f t="shared" si="150"/>
        <v>5.7383011395781135E-2</v>
      </c>
      <c r="M136" s="6">
        <f t="shared" ref="M136:N136" si="158">AVERAGE(K133:K139)</f>
        <v>6.9747353246473603E-2</v>
      </c>
      <c r="N136" s="6">
        <f t="shared" si="158"/>
        <v>8.5789251108742887E-2</v>
      </c>
    </row>
    <row r="137" spans="1:14" x14ac:dyDescent="0.2">
      <c r="A137" s="11">
        <v>44025</v>
      </c>
      <c r="B137" s="4">
        <v>936</v>
      </c>
      <c r="C137" s="4">
        <v>2667</v>
      </c>
      <c r="D137" s="4">
        <v>8628</v>
      </c>
      <c r="E137" s="4">
        <v>1129</v>
      </c>
      <c r="F137" s="14">
        <v>13360</v>
      </c>
      <c r="G137" s="15">
        <v>362</v>
      </c>
      <c r="H137" s="3">
        <v>193</v>
      </c>
      <c r="I137" s="3">
        <f t="shared" si="137"/>
        <v>555</v>
      </c>
      <c r="J137" s="1">
        <f t="shared" si="152"/>
        <v>1129</v>
      </c>
      <c r="K137" s="2">
        <f t="shared" si="153"/>
        <v>7.0059880239520964E-2</v>
      </c>
      <c r="L137" s="2">
        <f t="shared" si="150"/>
        <v>8.4505988023952094E-2</v>
      </c>
      <c r="M137" s="6">
        <f t="shared" ref="M137:N137" si="159">AVERAGE(K134:K140)</f>
        <v>6.8831051167276142E-2</v>
      </c>
      <c r="N137" s="6">
        <f t="shared" si="159"/>
        <v>8.4699856882191019E-2</v>
      </c>
    </row>
    <row r="138" spans="1:14" x14ac:dyDescent="0.2">
      <c r="A138" s="11">
        <v>44026</v>
      </c>
      <c r="B138" s="4">
        <v>1089</v>
      </c>
      <c r="C138" s="4">
        <v>2725</v>
      </c>
      <c r="D138" s="4">
        <v>7759</v>
      </c>
      <c r="E138" s="4">
        <v>1223</v>
      </c>
      <c r="F138" s="14">
        <v>12796</v>
      </c>
      <c r="G138" s="15">
        <v>419</v>
      </c>
      <c r="H138" s="3">
        <v>228</v>
      </c>
      <c r="I138" s="3">
        <f t="shared" si="137"/>
        <v>647</v>
      </c>
      <c r="J138" s="1">
        <f t="shared" si="152"/>
        <v>1317</v>
      </c>
      <c r="K138" s="2">
        <f t="shared" si="153"/>
        <v>8.5104720225070332E-2</v>
      </c>
      <c r="L138" s="2">
        <f t="shared" si="150"/>
        <v>0.10292278837136605</v>
      </c>
      <c r="M138" s="6">
        <f t="shared" ref="M138:N138" si="160">AVERAGE(K135:K141)</f>
        <v>6.8201700235236168E-2</v>
      </c>
      <c r="N138" s="6">
        <f t="shared" si="160"/>
        <v>8.3830309997618799E-2</v>
      </c>
    </row>
    <row r="139" spans="1:14" x14ac:dyDescent="0.2">
      <c r="A139" s="11">
        <v>44027</v>
      </c>
      <c r="B139" s="4">
        <v>1176</v>
      </c>
      <c r="C139" s="4">
        <v>3172</v>
      </c>
      <c r="D139" s="4">
        <v>8504</v>
      </c>
      <c r="E139" s="4">
        <v>1362</v>
      </c>
      <c r="F139" s="14">
        <v>14214</v>
      </c>
      <c r="G139" s="15">
        <v>415</v>
      </c>
      <c r="H139" s="3">
        <v>242</v>
      </c>
      <c r="I139" s="3">
        <f t="shared" si="137"/>
        <v>657</v>
      </c>
      <c r="J139" s="1">
        <f t="shared" si="152"/>
        <v>1418</v>
      </c>
      <c r="K139" s="2">
        <f t="shared" si="153"/>
        <v>8.2735331363444492E-2</v>
      </c>
      <c r="L139" s="2">
        <f t="shared" si="150"/>
        <v>9.9760799212044463E-2</v>
      </c>
      <c r="M139" s="6">
        <f t="shared" ref="M139:N139" si="161">AVERAGE(K136:K142)</f>
        <v>6.7350054066847451E-2</v>
      </c>
      <c r="N139" s="6">
        <f t="shared" si="161"/>
        <v>8.2764369683179018E-2</v>
      </c>
    </row>
    <row r="140" spans="1:14" x14ac:dyDescent="0.2">
      <c r="A140" s="11">
        <v>44028</v>
      </c>
      <c r="B140" s="4">
        <v>1212</v>
      </c>
      <c r="C140" s="4">
        <v>3362</v>
      </c>
      <c r="D140" s="4">
        <v>8746</v>
      </c>
      <c r="E140" s="4">
        <v>1373</v>
      </c>
      <c r="F140" s="14">
        <v>14693</v>
      </c>
      <c r="G140" s="15">
        <v>457</v>
      </c>
      <c r="H140" s="3">
        <v>243</v>
      </c>
      <c r="I140" s="3">
        <f t="shared" si="137"/>
        <v>700</v>
      </c>
      <c r="J140" s="1">
        <f t="shared" si="152"/>
        <v>1455</v>
      </c>
      <c r="K140" s="2">
        <f t="shared" si="153"/>
        <v>8.2488259715510784E-2</v>
      </c>
      <c r="L140" s="2">
        <f t="shared" si="150"/>
        <v>9.9026747430749337E-2</v>
      </c>
      <c r="M140" s="6">
        <f t="shared" ref="M140:N140" si="162">AVERAGE(K137:K143)</f>
        <v>6.687652502055573E-2</v>
      </c>
      <c r="N140" s="6">
        <f t="shared" si="162"/>
        <v>8.1998431793384868E-2</v>
      </c>
    </row>
    <row r="141" spans="1:14" x14ac:dyDescent="0.2">
      <c r="A141" s="11">
        <v>44029</v>
      </c>
      <c r="B141" s="4">
        <v>1064</v>
      </c>
      <c r="C141" s="4">
        <v>3238</v>
      </c>
      <c r="D141" s="4">
        <v>10182</v>
      </c>
      <c r="E141" s="4">
        <v>1353</v>
      </c>
      <c r="F141" s="14">
        <v>15837</v>
      </c>
      <c r="G141" s="15">
        <v>418</v>
      </c>
      <c r="H141" s="3">
        <v>214</v>
      </c>
      <c r="I141" s="3">
        <f t="shared" si="137"/>
        <v>632</v>
      </c>
      <c r="J141" s="1">
        <f t="shared" si="152"/>
        <v>1278</v>
      </c>
      <c r="K141" s="2">
        <f t="shared" si="153"/>
        <v>6.7184441497758415E-2</v>
      </c>
      <c r="L141" s="2">
        <f t="shared" si="150"/>
        <v>8.0697101723811324E-2</v>
      </c>
      <c r="M141" s="6">
        <f t="shared" ref="M141:N141" si="163">AVERAGE(K138:K144)</f>
        <v>6.5917744456280264E-2</v>
      </c>
      <c r="N141" s="6">
        <f t="shared" si="163"/>
        <v>8.0934454671843348E-2</v>
      </c>
    </row>
    <row r="142" spans="1:14" x14ac:dyDescent="0.2">
      <c r="A142" s="11">
        <v>44030</v>
      </c>
      <c r="B142" s="4">
        <v>550</v>
      </c>
      <c r="C142" s="4">
        <v>2480</v>
      </c>
      <c r="D142" s="4">
        <v>9570</v>
      </c>
      <c r="E142" s="4">
        <v>696</v>
      </c>
      <c r="F142" s="14">
        <v>13296</v>
      </c>
      <c r="G142" s="15">
        <v>273</v>
      </c>
      <c r="H142" s="3">
        <v>182</v>
      </c>
      <c r="I142" s="3">
        <f t="shared" si="137"/>
        <v>455</v>
      </c>
      <c r="J142" s="1">
        <f t="shared" si="152"/>
        <v>732</v>
      </c>
      <c r="K142" s="2">
        <f t="shared" si="153"/>
        <v>4.1365824308062578E-2</v>
      </c>
      <c r="L142" s="2">
        <f t="shared" si="150"/>
        <v>5.5054151624548735E-2</v>
      </c>
      <c r="M142" s="6">
        <f t="shared" ref="M142:N142" si="164">AVERAGE(K139:K145)</f>
        <v>6.5201996056386019E-2</v>
      </c>
      <c r="N142" s="6">
        <f t="shared" si="164"/>
        <v>7.9973952035398935E-2</v>
      </c>
    </row>
    <row r="143" spans="1:14" x14ac:dyDescent="0.2">
      <c r="A143" s="11">
        <v>44031</v>
      </c>
      <c r="B143" s="4">
        <v>541</v>
      </c>
      <c r="C143" s="4">
        <v>2445</v>
      </c>
      <c r="D143" s="4">
        <v>10139</v>
      </c>
      <c r="E143" s="4">
        <v>677</v>
      </c>
      <c r="F143" s="14">
        <v>13802</v>
      </c>
      <c r="G143" s="15">
        <v>279</v>
      </c>
      <c r="H143" s="3">
        <v>177</v>
      </c>
      <c r="I143" s="3">
        <f t="shared" si="137"/>
        <v>456</v>
      </c>
      <c r="J143" s="1">
        <f t="shared" si="152"/>
        <v>718</v>
      </c>
      <c r="K143" s="2">
        <f t="shared" si="153"/>
        <v>3.9197217794522531E-2</v>
      </c>
      <c r="L143" s="2">
        <f t="shared" si="150"/>
        <v>5.2021446167222145E-2</v>
      </c>
      <c r="M143" s="6">
        <f t="shared" ref="M143:N143" si="165">AVERAGE(K140:K146)</f>
        <v>6.4763976384400387E-2</v>
      </c>
      <c r="N143" s="6">
        <f t="shared" si="165"/>
        <v>7.96044610777661E-2</v>
      </c>
    </row>
    <row r="144" spans="1:14" x14ac:dyDescent="0.2">
      <c r="A144" s="11">
        <v>44032</v>
      </c>
      <c r="B144" s="4">
        <v>938</v>
      </c>
      <c r="C144" s="4">
        <v>2855</v>
      </c>
      <c r="D144" s="4">
        <v>9772</v>
      </c>
      <c r="E144" s="4">
        <v>1242</v>
      </c>
      <c r="F144" s="14">
        <v>14807</v>
      </c>
      <c r="G144" s="15">
        <v>355</v>
      </c>
      <c r="H144" s="3">
        <v>203</v>
      </c>
      <c r="I144" s="3">
        <f t="shared" ref="I144:I177" si="166">SUM(G144:H144)</f>
        <v>558</v>
      </c>
      <c r="J144" s="1">
        <f t="shared" si="152"/>
        <v>1141</v>
      </c>
      <c r="K144" s="2">
        <f t="shared" si="153"/>
        <v>6.3348416289592757E-2</v>
      </c>
      <c r="L144" s="2">
        <f t="shared" si="150"/>
        <v>7.7058148173161339E-2</v>
      </c>
      <c r="M144" s="6">
        <f t="shared" ref="M144:N144" si="167">AVERAGE(K141:K147)</f>
        <v>6.4239106723564601E-2</v>
      </c>
      <c r="N144" s="6">
        <f t="shared" si="167"/>
        <v>7.9102128404920605E-2</v>
      </c>
    </row>
    <row r="145" spans="1:14" x14ac:dyDescent="0.2">
      <c r="A145" s="11">
        <v>44033</v>
      </c>
      <c r="B145" s="4">
        <v>1119</v>
      </c>
      <c r="C145" s="4">
        <v>2955</v>
      </c>
      <c r="D145" s="4">
        <v>8550</v>
      </c>
      <c r="E145" s="4">
        <v>1347</v>
      </c>
      <c r="F145" s="14">
        <v>13971</v>
      </c>
      <c r="G145" s="15">
        <v>410</v>
      </c>
      <c r="H145" s="3">
        <v>225</v>
      </c>
      <c r="I145" s="3">
        <f t="shared" si="166"/>
        <v>635</v>
      </c>
      <c r="J145" s="1">
        <f t="shared" si="152"/>
        <v>1344</v>
      </c>
      <c r="K145" s="2">
        <f t="shared" si="153"/>
        <v>8.0094481425810604E-2</v>
      </c>
      <c r="L145" s="2">
        <f t="shared" si="150"/>
        <v>9.6199269916255103E-2</v>
      </c>
      <c r="M145" s="6">
        <f t="shared" ref="M145:N145" si="168">AVERAGE(K142:K148)</f>
        <v>6.3783203889688764E-2</v>
      </c>
      <c r="N145" s="6">
        <f t="shared" si="168"/>
        <v>7.8637218399140521E-2</v>
      </c>
    </row>
    <row r="146" spans="1:14" x14ac:dyDescent="0.2">
      <c r="A146" s="11">
        <v>44034</v>
      </c>
      <c r="B146" s="4">
        <v>1156</v>
      </c>
      <c r="C146" s="4">
        <v>3101</v>
      </c>
      <c r="D146" s="4">
        <v>8904</v>
      </c>
      <c r="E146" s="4">
        <v>1349</v>
      </c>
      <c r="F146" s="14">
        <v>14510</v>
      </c>
      <c r="G146" s="15">
        <v>430</v>
      </c>
      <c r="H146" s="3">
        <v>254</v>
      </c>
      <c r="I146" s="3">
        <f t="shared" si="166"/>
        <v>684</v>
      </c>
      <c r="J146" s="1">
        <f t="shared" si="152"/>
        <v>1410</v>
      </c>
      <c r="K146" s="2">
        <f t="shared" si="153"/>
        <v>7.966919365954514E-2</v>
      </c>
      <c r="L146" s="2">
        <f t="shared" si="150"/>
        <v>9.7174362508614748E-2</v>
      </c>
      <c r="M146" s="6">
        <f t="shared" ref="M146:N146" si="169">AVERAGE(K143:K149)</f>
        <v>6.3549910523598249E-2</v>
      </c>
      <c r="N146" s="6">
        <f t="shared" si="169"/>
        <v>7.8337137666760759E-2</v>
      </c>
    </row>
    <row r="147" spans="1:14" x14ac:dyDescent="0.2">
      <c r="A147" s="11">
        <v>44035</v>
      </c>
      <c r="B147" s="4">
        <v>1199</v>
      </c>
      <c r="C147" s="4">
        <v>3420</v>
      </c>
      <c r="D147" s="4">
        <v>9138</v>
      </c>
      <c r="E147" s="4">
        <v>1456</v>
      </c>
      <c r="F147" s="14">
        <v>15213</v>
      </c>
      <c r="G147" s="15">
        <v>456</v>
      </c>
      <c r="H147" s="3">
        <v>254</v>
      </c>
      <c r="I147" s="3">
        <f t="shared" si="166"/>
        <v>710</v>
      </c>
      <c r="J147" s="1">
        <f t="shared" si="152"/>
        <v>1453</v>
      </c>
      <c r="K147" s="2">
        <f t="shared" si="153"/>
        <v>7.8814172089660156E-2</v>
      </c>
      <c r="L147" s="2">
        <f t="shared" si="150"/>
        <v>9.5510418720830867E-2</v>
      </c>
      <c r="M147" s="6">
        <f t="shared" ref="M147:N147" si="170">AVERAGE(K144:K150)</f>
        <v>6.3616792072545864E-2</v>
      </c>
      <c r="N147" s="6">
        <f t="shared" si="170"/>
        <v>7.8314754105850509E-2</v>
      </c>
    </row>
    <row r="148" spans="1:14" x14ac:dyDescent="0.2">
      <c r="A148" s="11">
        <v>44036</v>
      </c>
      <c r="B148" s="4">
        <v>1042</v>
      </c>
      <c r="C148" s="4">
        <v>3259</v>
      </c>
      <c r="D148" s="4">
        <v>10701</v>
      </c>
      <c r="E148" s="4">
        <v>1281</v>
      </c>
      <c r="F148" s="14">
        <v>16283</v>
      </c>
      <c r="G148" s="15">
        <v>417</v>
      </c>
      <c r="H148" s="3">
        <v>219</v>
      </c>
      <c r="I148" s="3">
        <f t="shared" si="166"/>
        <v>636</v>
      </c>
      <c r="J148" s="1">
        <f t="shared" si="152"/>
        <v>1261</v>
      </c>
      <c r="K148" s="2">
        <f t="shared" si="153"/>
        <v>6.399312166062765E-2</v>
      </c>
      <c r="L148" s="2">
        <f t="shared" si="150"/>
        <v>7.7442731683350738E-2</v>
      </c>
      <c r="M148" s="6">
        <f t="shared" ref="M148:N148" si="171">AVERAGE(K145:K151)</f>
        <v>6.3462988575138449E-2</v>
      </c>
      <c r="N148" s="6">
        <f t="shared" si="171"/>
        <v>7.8127664776914615E-2</v>
      </c>
    </row>
    <row r="149" spans="1:14" x14ac:dyDescent="0.2">
      <c r="A149" s="11">
        <v>44037</v>
      </c>
      <c r="B149" s="4">
        <v>565</v>
      </c>
      <c r="C149" s="4">
        <v>2712</v>
      </c>
      <c r="D149" s="4">
        <v>10158</v>
      </c>
      <c r="E149" s="4">
        <v>785</v>
      </c>
      <c r="F149" s="14">
        <v>14220</v>
      </c>
      <c r="G149" s="15">
        <v>280</v>
      </c>
      <c r="H149" s="3">
        <v>188</v>
      </c>
      <c r="I149" s="3">
        <f t="shared" si="166"/>
        <v>468</v>
      </c>
      <c r="J149" s="1">
        <f t="shared" si="152"/>
        <v>753</v>
      </c>
      <c r="K149" s="2">
        <f t="shared" si="153"/>
        <v>3.9732770745428976E-2</v>
      </c>
      <c r="L149" s="2">
        <f t="shared" si="150"/>
        <v>5.2953586497890295E-2</v>
      </c>
      <c r="M149" s="6">
        <f t="shared" ref="M149:N149" si="172">AVERAGE(K146:K152)</f>
        <v>6.3177672170832519E-2</v>
      </c>
      <c r="N149" s="6">
        <f t="shared" si="172"/>
        <v>7.789472480257055E-2</v>
      </c>
    </row>
    <row r="150" spans="1:14" x14ac:dyDescent="0.2">
      <c r="A150" s="11">
        <v>44038</v>
      </c>
      <c r="B150" s="4">
        <v>569</v>
      </c>
      <c r="C150" s="4">
        <v>2483</v>
      </c>
      <c r="D150" s="4">
        <v>10722</v>
      </c>
      <c r="E150" s="4">
        <v>571</v>
      </c>
      <c r="F150" s="14">
        <v>14345</v>
      </c>
      <c r="G150" s="15">
        <v>285</v>
      </c>
      <c r="H150" s="3">
        <v>175</v>
      </c>
      <c r="I150" s="3">
        <f t="shared" si="166"/>
        <v>460</v>
      </c>
      <c r="J150" s="1">
        <f t="shared" si="152"/>
        <v>744</v>
      </c>
      <c r="K150" s="2">
        <f t="shared" si="153"/>
        <v>3.9665388637155803E-2</v>
      </c>
      <c r="L150" s="2">
        <f t="shared" si="150"/>
        <v>5.1864761240850474E-2</v>
      </c>
      <c r="M150" s="6">
        <f t="shared" ref="M150:N150" si="173">AVERAGE(K147:K153)</f>
        <v>6.2691836880263391E-2</v>
      </c>
      <c r="N150" s="6">
        <f t="shared" si="173"/>
        <v>7.7378303431051607E-2</v>
      </c>
    </row>
    <row r="151" spans="1:14" x14ac:dyDescent="0.2">
      <c r="A151" s="11">
        <v>44039</v>
      </c>
      <c r="B151" s="4">
        <v>938</v>
      </c>
      <c r="C151" s="4">
        <v>2977</v>
      </c>
      <c r="D151" s="4">
        <v>10024</v>
      </c>
      <c r="E151" s="4">
        <v>1124</v>
      </c>
      <c r="F151" s="14">
        <v>15063</v>
      </c>
      <c r="G151" s="15">
        <v>356</v>
      </c>
      <c r="H151" s="3">
        <v>203</v>
      </c>
      <c r="I151" s="3">
        <f t="shared" si="166"/>
        <v>559</v>
      </c>
      <c r="J151" s="1">
        <f t="shared" si="152"/>
        <v>1141</v>
      </c>
      <c r="K151" s="2">
        <f t="shared" si="153"/>
        <v>6.2271791807740819E-2</v>
      </c>
      <c r="L151" s="2">
        <f t="shared" si="150"/>
        <v>7.574852287061011E-2</v>
      </c>
      <c r="M151" s="6">
        <f t="shared" ref="M151:N151" si="174">AVERAGE(K148:K154)</f>
        <v>6.2297599447226751E-2</v>
      </c>
      <c r="N151" s="6">
        <f t="shared" si="174"/>
        <v>7.6786706578469754E-2</v>
      </c>
    </row>
    <row r="152" spans="1:14" x14ac:dyDescent="0.2">
      <c r="A152" s="11">
        <v>44040</v>
      </c>
      <c r="B152" s="4">
        <v>1100</v>
      </c>
      <c r="C152" s="4">
        <v>2897</v>
      </c>
      <c r="D152" s="4">
        <v>8836</v>
      </c>
      <c r="E152" s="4">
        <v>1252</v>
      </c>
      <c r="F152" s="14">
        <v>14085</v>
      </c>
      <c r="G152" s="15">
        <v>404</v>
      </c>
      <c r="H152" s="3">
        <v>232</v>
      </c>
      <c r="I152" s="3">
        <f t="shared" si="166"/>
        <v>636</v>
      </c>
      <c r="J152" s="1">
        <f t="shared" si="152"/>
        <v>1332</v>
      </c>
      <c r="K152" s="2">
        <f t="shared" si="153"/>
        <v>7.8097266595669151E-2</v>
      </c>
      <c r="L152" s="2">
        <f t="shared" si="150"/>
        <v>9.4568690095846647E-2</v>
      </c>
      <c r="M152" s="6">
        <f t="shared" ref="M152:N152" si="175">AVERAGE(K149:K155)</f>
        <v>6.1909817634946851E-2</v>
      </c>
      <c r="N152" s="6">
        <f t="shared" si="175"/>
        <v>7.6269728366252315E-2</v>
      </c>
    </row>
    <row r="153" spans="1:14" x14ac:dyDescent="0.2">
      <c r="A153" s="11">
        <v>44041</v>
      </c>
      <c r="B153" s="4">
        <v>1138</v>
      </c>
      <c r="C153" s="4">
        <v>3119</v>
      </c>
      <c r="D153" s="4">
        <v>9247</v>
      </c>
      <c r="E153" s="4">
        <v>1417</v>
      </c>
      <c r="F153" s="14">
        <v>14921</v>
      </c>
      <c r="G153" s="15">
        <v>418</v>
      </c>
      <c r="H153" s="3">
        <v>258</v>
      </c>
      <c r="I153" s="3">
        <f t="shared" si="166"/>
        <v>676</v>
      </c>
      <c r="J153" s="1">
        <f t="shared" si="152"/>
        <v>1396</v>
      </c>
      <c r="K153" s="2">
        <f t="shared" si="153"/>
        <v>7.6268346625561284E-2</v>
      </c>
      <c r="L153" s="2">
        <f t="shared" si="150"/>
        <v>9.3559412907982045E-2</v>
      </c>
      <c r="M153" s="6">
        <f t="shared" ref="M153:N153" si="176">AVERAGE(K150:K156)</f>
        <v>6.1093695687758576E-2</v>
      </c>
      <c r="N153" s="6">
        <f t="shared" si="176"/>
        <v>7.494338782324679E-2</v>
      </c>
    </row>
    <row r="154" spans="1:14" x14ac:dyDescent="0.2">
      <c r="A154" s="11">
        <v>44042</v>
      </c>
      <c r="B154" s="4">
        <v>1172</v>
      </c>
      <c r="C154" s="4">
        <v>3253</v>
      </c>
      <c r="D154" s="4">
        <v>9612</v>
      </c>
      <c r="E154" s="4">
        <v>1373</v>
      </c>
      <c r="F154" s="14">
        <v>15410</v>
      </c>
      <c r="G154" s="15">
        <v>458</v>
      </c>
      <c r="H154" s="3">
        <v>236</v>
      </c>
      <c r="I154" s="3">
        <f t="shared" si="166"/>
        <v>694</v>
      </c>
      <c r="J154" s="1">
        <f t="shared" si="152"/>
        <v>1408</v>
      </c>
      <c r="K154" s="2">
        <f t="shared" si="153"/>
        <v>7.6054510058403635E-2</v>
      </c>
      <c r="L154" s="2">
        <f t="shared" si="150"/>
        <v>9.1369240752757944E-2</v>
      </c>
      <c r="M154" s="6">
        <f t="shared" ref="M154:N154" si="177">AVERAGE(K151:K157)</f>
        <v>6.0220841046560378E-2</v>
      </c>
      <c r="N154" s="6">
        <f t="shared" si="177"/>
        <v>7.3611305793144233E-2</v>
      </c>
    </row>
    <row r="155" spans="1:14" x14ac:dyDescent="0.2">
      <c r="A155" s="11">
        <v>44043</v>
      </c>
      <c r="B155" s="4">
        <v>1016</v>
      </c>
      <c r="C155" s="4">
        <v>3327</v>
      </c>
      <c r="D155" s="4">
        <v>10958</v>
      </c>
      <c r="E155" s="4">
        <v>1279</v>
      </c>
      <c r="F155" s="14">
        <v>16580</v>
      </c>
      <c r="G155" s="15">
        <v>402</v>
      </c>
      <c r="H155" s="3">
        <v>208</v>
      </c>
      <c r="I155" s="3">
        <f t="shared" si="166"/>
        <v>610</v>
      </c>
      <c r="J155" s="1">
        <f t="shared" si="152"/>
        <v>1224</v>
      </c>
      <c r="K155" s="2">
        <f t="shared" si="153"/>
        <v>6.1278648974668275E-2</v>
      </c>
      <c r="L155" s="2">
        <f t="shared" si="150"/>
        <v>7.3823884197828704E-2</v>
      </c>
      <c r="M155" s="6">
        <f t="shared" ref="M155:N155" si="178">AVERAGE(K152:K158)</f>
        <v>5.8731147034780343E-2</v>
      </c>
      <c r="N155" s="6">
        <f t="shared" si="178"/>
        <v>7.1672529511737956E-2</v>
      </c>
    </row>
    <row r="156" spans="1:14" x14ac:dyDescent="0.2">
      <c r="A156" s="11">
        <v>44044</v>
      </c>
      <c r="B156" s="4">
        <v>550</v>
      </c>
      <c r="C156" s="4">
        <v>2909</v>
      </c>
      <c r="D156" s="4">
        <v>12026</v>
      </c>
      <c r="E156" s="4">
        <v>682</v>
      </c>
      <c r="F156" s="14">
        <v>16167</v>
      </c>
      <c r="G156" s="15">
        <v>269</v>
      </c>
      <c r="H156" s="3">
        <v>156</v>
      </c>
      <c r="I156" s="3">
        <f t="shared" si="166"/>
        <v>425</v>
      </c>
      <c r="J156" s="1">
        <f t="shared" si="152"/>
        <v>706</v>
      </c>
      <c r="K156" s="2">
        <f t="shared" si="153"/>
        <v>3.4019917115111029E-2</v>
      </c>
      <c r="L156" s="2">
        <f t="shared" si="150"/>
        <v>4.3669202696851608E-2</v>
      </c>
      <c r="M156" s="6">
        <f t="shared" ref="M156:N156" si="179">AVERAGE(K153:K159)</f>
        <v>5.7489202114213996E-2</v>
      </c>
      <c r="N156" s="6">
        <f t="shared" si="179"/>
        <v>6.9938260723942644E-2</v>
      </c>
    </row>
    <row r="157" spans="1:14" x14ac:dyDescent="0.2">
      <c r="A157" s="11">
        <v>44045</v>
      </c>
      <c r="B157" s="4">
        <v>549</v>
      </c>
      <c r="C157" s="4">
        <v>2529</v>
      </c>
      <c r="D157" s="4">
        <v>12682</v>
      </c>
      <c r="E157" s="4">
        <v>601</v>
      </c>
      <c r="F157" s="14">
        <v>16361</v>
      </c>
      <c r="G157" s="15">
        <v>255</v>
      </c>
      <c r="H157" s="3">
        <v>147</v>
      </c>
      <c r="I157" s="3">
        <f t="shared" si="166"/>
        <v>402</v>
      </c>
      <c r="J157" s="1">
        <f t="shared" si="152"/>
        <v>696</v>
      </c>
      <c r="K157" s="2">
        <f t="shared" si="153"/>
        <v>3.355540614876841E-2</v>
      </c>
      <c r="L157" s="2">
        <f t="shared" si="150"/>
        <v>4.2540187030132633E-2</v>
      </c>
      <c r="M157" s="6">
        <f t="shared" ref="M157:N157" si="180">AVERAGE(K154:K160)</f>
        <v>5.6686560721010214E-2</v>
      </c>
      <c r="N157" s="6">
        <f t="shared" si="180"/>
        <v>6.8718837229070351E-2</v>
      </c>
    </row>
    <row r="158" spans="1:14" x14ac:dyDescent="0.2">
      <c r="A158" s="11">
        <v>44046</v>
      </c>
      <c r="B158" s="4">
        <v>873</v>
      </c>
      <c r="C158" s="4">
        <v>2784</v>
      </c>
      <c r="D158" s="4">
        <v>12196</v>
      </c>
      <c r="E158" s="4">
        <v>986</v>
      </c>
      <c r="F158" s="14">
        <v>16839</v>
      </c>
      <c r="G158" s="15">
        <v>320</v>
      </c>
      <c r="H158" s="3">
        <v>174</v>
      </c>
      <c r="I158" s="3">
        <f t="shared" si="166"/>
        <v>494</v>
      </c>
      <c r="J158" s="1">
        <f t="shared" si="152"/>
        <v>1047</v>
      </c>
      <c r="K158" s="2">
        <f t="shared" si="153"/>
        <v>5.1843933725280601E-2</v>
      </c>
      <c r="L158" s="2">
        <f t="shared" si="150"/>
        <v>6.2177088900766078E-2</v>
      </c>
      <c r="M158" s="6">
        <f t="shared" ref="M158:N158" si="181">AVERAGE(K155:K161)</f>
        <v>5.5608585418163048E-2</v>
      </c>
      <c r="N158" s="6">
        <f t="shared" si="181"/>
        <v>6.7371218176103462E-2</v>
      </c>
    </row>
    <row r="159" spans="1:14" x14ac:dyDescent="0.2">
      <c r="A159" s="11">
        <v>44047</v>
      </c>
      <c r="B159" s="4">
        <v>1087</v>
      </c>
      <c r="C159" s="4">
        <v>2746</v>
      </c>
      <c r="D159" s="4">
        <v>10618</v>
      </c>
      <c r="E159" s="4">
        <v>1211</v>
      </c>
      <c r="F159" s="14">
        <v>15662</v>
      </c>
      <c r="G159" s="15">
        <v>385</v>
      </c>
      <c r="H159" s="3">
        <v>204</v>
      </c>
      <c r="I159" s="3">
        <f t="shared" si="166"/>
        <v>589</v>
      </c>
      <c r="J159" s="1">
        <f t="shared" si="152"/>
        <v>1291</v>
      </c>
      <c r="K159" s="2">
        <f t="shared" si="153"/>
        <v>6.940365215170477E-2</v>
      </c>
      <c r="L159" s="2">
        <f t="shared" si="150"/>
        <v>8.2428808581279531E-2</v>
      </c>
      <c r="M159" s="6">
        <f t="shared" ref="M159:N159" si="182">AVERAGE(K156:K162)</f>
        <v>5.481542603664228E-2</v>
      </c>
      <c r="N159" s="6">
        <f t="shared" si="182"/>
        <v>6.6395341241897429E-2</v>
      </c>
    </row>
    <row r="160" spans="1:14" x14ac:dyDescent="0.2">
      <c r="A160" s="11">
        <v>44048</v>
      </c>
      <c r="B160" s="4">
        <v>1160</v>
      </c>
      <c r="C160" s="4">
        <v>2987</v>
      </c>
      <c r="D160" s="4">
        <v>10995</v>
      </c>
      <c r="E160" s="4">
        <v>1277</v>
      </c>
      <c r="F160" s="14">
        <v>16419</v>
      </c>
      <c r="G160" s="15">
        <v>404</v>
      </c>
      <c r="H160" s="3">
        <v>236</v>
      </c>
      <c r="I160" s="3">
        <f t="shared" si="166"/>
        <v>640</v>
      </c>
      <c r="J160" s="1">
        <f t="shared" si="152"/>
        <v>1396</v>
      </c>
      <c r="K160" s="2">
        <f t="shared" si="153"/>
        <v>7.0649856873134784E-2</v>
      </c>
      <c r="L160" s="2">
        <f t="shared" si="150"/>
        <v>8.5023448443875993E-2</v>
      </c>
      <c r="M160" s="6">
        <f t="shared" ref="M160:N160" si="183">AVERAGE(K157:K163)</f>
        <v>5.4837341468525182E-2</v>
      </c>
      <c r="N160" s="6">
        <f t="shared" si="183"/>
        <v>6.6575357679883415E-2</v>
      </c>
    </row>
    <row r="161" spans="1:14" x14ac:dyDescent="0.2">
      <c r="A161" s="11">
        <v>44049</v>
      </c>
      <c r="B161" s="4">
        <v>1148</v>
      </c>
      <c r="C161" s="4">
        <v>2941</v>
      </c>
      <c r="D161" s="4">
        <v>11350</v>
      </c>
      <c r="E161" s="4">
        <v>1318</v>
      </c>
      <c r="F161" s="14">
        <v>16757</v>
      </c>
      <c r="G161" s="15">
        <v>421</v>
      </c>
      <c r="H161" s="3">
        <v>225</v>
      </c>
      <c r="I161" s="3">
        <f t="shared" si="166"/>
        <v>646</v>
      </c>
      <c r="J161" s="1">
        <f t="shared" si="152"/>
        <v>1373</v>
      </c>
      <c r="K161" s="2">
        <f t="shared" si="153"/>
        <v>6.8508682938473467E-2</v>
      </c>
      <c r="L161" s="2">
        <f t="shared" si="150"/>
        <v>8.1935907381989623E-2</v>
      </c>
      <c r="M161" s="6">
        <f t="shared" ref="M161:N161" si="184">AVERAGE(K158:K164)</f>
        <v>5.4858638290142592E-2</v>
      </c>
      <c r="N161" s="6">
        <f t="shared" si="184"/>
        <v>6.6688807596003499E-2</v>
      </c>
    </row>
    <row r="162" spans="1:14" x14ac:dyDescent="0.2">
      <c r="A162" s="11">
        <v>44050</v>
      </c>
      <c r="B162" s="4">
        <v>1014</v>
      </c>
      <c r="C162" s="4">
        <v>3025</v>
      </c>
      <c r="D162" s="4">
        <v>12863</v>
      </c>
      <c r="E162" s="4">
        <v>1294</v>
      </c>
      <c r="F162" s="14">
        <v>18196</v>
      </c>
      <c r="G162" s="15">
        <v>397</v>
      </c>
      <c r="H162" s="3">
        <v>205</v>
      </c>
      <c r="I162" s="3">
        <f t="shared" si="166"/>
        <v>602</v>
      </c>
      <c r="J162" s="1">
        <f t="shared" si="152"/>
        <v>1219</v>
      </c>
      <c r="K162" s="2">
        <f t="shared" si="153"/>
        <v>5.5726533304022864E-2</v>
      </c>
      <c r="L162" s="2">
        <f t="shared" si="150"/>
        <v>6.6992745658386463E-2</v>
      </c>
      <c r="M162" s="6">
        <f t="shared" ref="M162:N162" si="185">AVERAGE(K159:K165)</f>
        <v>5.4959305966802825E-2</v>
      </c>
      <c r="N162" s="6">
        <f t="shared" si="185"/>
        <v>6.6939814764272312E-2</v>
      </c>
    </row>
    <row r="163" spans="1:14" x14ac:dyDescent="0.2">
      <c r="A163" s="11">
        <v>44051</v>
      </c>
      <c r="B163" s="4">
        <v>556</v>
      </c>
      <c r="C163" s="4">
        <v>2732</v>
      </c>
      <c r="D163" s="4">
        <v>12238</v>
      </c>
      <c r="E163" s="4">
        <v>744</v>
      </c>
      <c r="F163" s="14">
        <v>16270</v>
      </c>
      <c r="G163" s="15">
        <v>250</v>
      </c>
      <c r="H163" s="3">
        <v>175</v>
      </c>
      <c r="I163" s="3">
        <f t="shared" si="166"/>
        <v>425</v>
      </c>
      <c r="J163" s="1">
        <f t="shared" si="152"/>
        <v>731</v>
      </c>
      <c r="K163" s="2">
        <f t="shared" si="153"/>
        <v>3.4173325138291334E-2</v>
      </c>
      <c r="L163" s="2">
        <f t="shared" si="150"/>
        <v>4.4929317762753537E-2</v>
      </c>
      <c r="M163" s="6">
        <f t="shared" ref="M163:N163" si="186">AVERAGE(K160:K166)</f>
        <v>5.4982386715317043E-2</v>
      </c>
      <c r="N163" s="6">
        <f t="shared" si="186"/>
        <v>6.6919842475167343E-2</v>
      </c>
    </row>
    <row r="164" spans="1:14" x14ac:dyDescent="0.2">
      <c r="A164" s="11">
        <v>44052</v>
      </c>
      <c r="B164" s="4">
        <v>560</v>
      </c>
      <c r="C164" s="4">
        <v>2520</v>
      </c>
      <c r="D164" s="4">
        <v>12871</v>
      </c>
      <c r="E164" s="4">
        <v>664</v>
      </c>
      <c r="F164" s="14">
        <v>16615</v>
      </c>
      <c r="G164" s="15">
        <v>244</v>
      </c>
      <c r="H164" s="3">
        <v>160</v>
      </c>
      <c r="I164" s="3">
        <f t="shared" si="166"/>
        <v>404</v>
      </c>
      <c r="J164" s="1">
        <f t="shared" si="152"/>
        <v>720</v>
      </c>
      <c r="K164" s="2">
        <f t="shared" si="153"/>
        <v>3.370448390009028E-2</v>
      </c>
      <c r="L164" s="2">
        <f t="shared" si="150"/>
        <v>4.3334336442973215E-2</v>
      </c>
      <c r="M164" s="6">
        <f t="shared" ref="M164:N164" si="187">AVERAGE(K161:K167)</f>
        <v>5.4867796912511875E-2</v>
      </c>
      <c r="N164" s="6">
        <f t="shared" si="187"/>
        <v>6.6768668448481366E-2</v>
      </c>
    </row>
    <row r="165" spans="1:14" x14ac:dyDescent="0.2">
      <c r="A165" s="11">
        <v>44053</v>
      </c>
      <c r="B165" s="4">
        <v>900</v>
      </c>
      <c r="C165" s="4">
        <v>2985</v>
      </c>
      <c r="D165" s="4">
        <v>12183</v>
      </c>
      <c r="E165" s="4">
        <v>1059</v>
      </c>
      <c r="F165" s="14">
        <v>17127</v>
      </c>
      <c r="G165" s="15">
        <v>329</v>
      </c>
      <c r="H165" s="3">
        <v>195</v>
      </c>
      <c r="I165" s="3">
        <f t="shared" si="166"/>
        <v>524</v>
      </c>
      <c r="J165" s="1">
        <f t="shared" si="152"/>
        <v>1095</v>
      </c>
      <c r="K165" s="2">
        <f t="shared" si="153"/>
        <v>5.2548607461902257E-2</v>
      </c>
      <c r="L165" s="2">
        <f t="shared" si="150"/>
        <v>6.3934139078647756E-2</v>
      </c>
      <c r="M165" s="6">
        <f t="shared" ref="M165:N165" si="188">AVERAGE(K162:K168)</f>
        <v>5.5116511150852192E-2</v>
      </c>
      <c r="N165" s="6">
        <f t="shared" si="188"/>
        <v>6.7171979320984398E-2</v>
      </c>
    </row>
    <row r="166" spans="1:14" x14ac:dyDescent="0.2">
      <c r="A166" s="11">
        <v>44054</v>
      </c>
      <c r="B166" s="4">
        <v>1088</v>
      </c>
      <c r="C166" s="4">
        <v>2785</v>
      </c>
      <c r="D166" s="4">
        <v>10581</v>
      </c>
      <c r="E166" s="4">
        <v>1186</v>
      </c>
      <c r="F166" s="14">
        <v>15640</v>
      </c>
      <c r="G166" s="15">
        <v>382</v>
      </c>
      <c r="H166" s="3">
        <v>199</v>
      </c>
      <c r="I166" s="3">
        <f t="shared" si="166"/>
        <v>581</v>
      </c>
      <c r="J166" s="1">
        <f t="shared" si="152"/>
        <v>1287</v>
      </c>
      <c r="K166" s="2">
        <f t="shared" si="153"/>
        <v>6.9565217391304349E-2</v>
      </c>
      <c r="L166" s="2">
        <f t="shared" si="150"/>
        <v>8.228900255754476E-2</v>
      </c>
      <c r="M166" s="6">
        <f t="shared" ref="M166:N166" si="189">AVERAGE(K163:K169)</f>
        <v>5.4856897824830338E-2</v>
      </c>
      <c r="N166" s="6">
        <f t="shared" si="189"/>
        <v>6.6724448913330819E-2</v>
      </c>
    </row>
    <row r="167" spans="1:14" x14ac:dyDescent="0.2">
      <c r="A167" s="11">
        <v>44055</v>
      </c>
      <c r="B167" s="4">
        <v>1133</v>
      </c>
      <c r="C167" s="4">
        <v>3007</v>
      </c>
      <c r="D167" s="4">
        <v>10952</v>
      </c>
      <c r="E167" s="4">
        <v>1129</v>
      </c>
      <c r="F167" s="14">
        <v>16221</v>
      </c>
      <c r="G167" s="15">
        <v>399</v>
      </c>
      <c r="H167" s="3">
        <v>229</v>
      </c>
      <c r="I167" s="3">
        <f t="shared" si="166"/>
        <v>628</v>
      </c>
      <c r="J167" s="1">
        <f t="shared" si="152"/>
        <v>1362</v>
      </c>
      <c r="K167" s="2">
        <f t="shared" si="153"/>
        <v>6.9847728253498553E-2</v>
      </c>
      <c r="L167" s="2">
        <f t="shared" si="150"/>
        <v>8.3965230257074169E-2</v>
      </c>
      <c r="M167" s="6">
        <f t="shared" ref="M167:N167" si="190">AVERAGE(K164:K170)</f>
        <v>5.447683154055448E-2</v>
      </c>
      <c r="N167" s="6">
        <f t="shared" si="190"/>
        <v>6.6322937382569128E-2</v>
      </c>
    </row>
    <row r="168" spans="1:14" x14ac:dyDescent="0.2">
      <c r="A168" s="11">
        <v>44056</v>
      </c>
      <c r="B168" s="4">
        <v>1162</v>
      </c>
      <c r="C168" s="4">
        <v>2863</v>
      </c>
      <c r="D168" s="4">
        <v>11332</v>
      </c>
      <c r="E168" s="4">
        <v>1184</v>
      </c>
      <c r="F168" s="14">
        <v>16541</v>
      </c>
      <c r="G168" s="15">
        <v>418</v>
      </c>
      <c r="H168" s="3">
        <v>240</v>
      </c>
      <c r="I168" s="3">
        <f t="shared" si="166"/>
        <v>658</v>
      </c>
      <c r="J168" s="1">
        <f t="shared" si="152"/>
        <v>1402</v>
      </c>
      <c r="K168" s="2">
        <f t="shared" si="153"/>
        <v>7.0249682606855698E-2</v>
      </c>
      <c r="L168" s="2">
        <f t="shared" si="150"/>
        <v>8.4759083489510917E-2</v>
      </c>
      <c r="M168" s="6">
        <f t="shared" ref="M168:N168" si="191">AVERAGE(K165:K171)</f>
        <v>5.4019330321402111E-2</v>
      </c>
      <c r="N168" s="6">
        <f t="shared" si="191"/>
        <v>6.5759621101100577E-2</v>
      </c>
    </row>
    <row r="169" spans="1:14" x14ac:dyDescent="0.2">
      <c r="A169" s="11">
        <v>44057</v>
      </c>
      <c r="B169" s="4">
        <v>986</v>
      </c>
      <c r="C169" s="4">
        <v>3323</v>
      </c>
      <c r="D169" s="4">
        <v>12888</v>
      </c>
      <c r="E169" s="4">
        <v>1093</v>
      </c>
      <c r="F169" s="14">
        <v>18290</v>
      </c>
      <c r="G169" s="15">
        <v>377</v>
      </c>
      <c r="H169" s="3">
        <v>182</v>
      </c>
      <c r="I169" s="3">
        <f t="shared" si="166"/>
        <v>559</v>
      </c>
      <c r="J169" s="1">
        <f t="shared" si="152"/>
        <v>1168</v>
      </c>
      <c r="K169" s="2">
        <f t="shared" si="153"/>
        <v>5.3909240021869871E-2</v>
      </c>
      <c r="L169" s="2">
        <f t="shared" si="150"/>
        <v>6.3860032804811367E-2</v>
      </c>
      <c r="M169" s="6">
        <f t="shared" ref="M169:N169" si="192">AVERAGE(K166:K172)</f>
        <v>5.3904681891863808E-2</v>
      </c>
      <c r="N169" s="6">
        <f t="shared" si="192"/>
        <v>6.5587782282015311E-2</v>
      </c>
    </row>
    <row r="170" spans="1:14" x14ac:dyDescent="0.2">
      <c r="A170" s="11">
        <v>44058</v>
      </c>
      <c r="B170" s="4">
        <v>517</v>
      </c>
      <c r="C170" s="4">
        <v>2859</v>
      </c>
      <c r="D170" s="4">
        <v>12278</v>
      </c>
      <c r="E170" s="4">
        <v>752</v>
      </c>
      <c r="F170" s="14">
        <v>16406</v>
      </c>
      <c r="G170" s="15">
        <v>241</v>
      </c>
      <c r="H170" s="3">
        <v>174</v>
      </c>
      <c r="I170" s="3">
        <f t="shared" si="166"/>
        <v>415</v>
      </c>
      <c r="J170" s="1">
        <f t="shared" si="152"/>
        <v>691</v>
      </c>
      <c r="K170" s="2">
        <f t="shared" si="153"/>
        <v>3.1512861148360355E-2</v>
      </c>
      <c r="L170" s="2">
        <f t="shared" si="150"/>
        <v>4.2118737047421674E-2</v>
      </c>
      <c r="M170" s="6">
        <f t="shared" ref="M170:N170" si="193">AVERAGE(K167:K173)</f>
        <v>5.3775298592863306E-2</v>
      </c>
      <c r="N170" s="6">
        <f t="shared" si="193"/>
        <v>6.5564656770558102E-2</v>
      </c>
    </row>
    <row r="171" spans="1:14" x14ac:dyDescent="0.2">
      <c r="A171" s="11">
        <v>44059</v>
      </c>
      <c r="B171" s="4">
        <v>525</v>
      </c>
      <c r="C171" s="4">
        <v>2997</v>
      </c>
      <c r="D171" s="4">
        <v>13099</v>
      </c>
      <c r="E171" s="4">
        <v>591</v>
      </c>
      <c r="F171" s="14">
        <v>17212</v>
      </c>
      <c r="G171" s="15">
        <v>253</v>
      </c>
      <c r="H171" s="3">
        <v>153</v>
      </c>
      <c r="I171" s="3">
        <f t="shared" si="166"/>
        <v>406</v>
      </c>
      <c r="J171" s="1">
        <f t="shared" si="152"/>
        <v>678</v>
      </c>
      <c r="K171" s="2">
        <f t="shared" si="153"/>
        <v>3.0501975366023705E-2</v>
      </c>
      <c r="L171" s="2">
        <f t="shared" si="150"/>
        <v>3.9391122472693468E-2</v>
      </c>
      <c r="M171" s="6">
        <f t="shared" ref="M171:N171" si="194">AVERAGE(K168:K174)</f>
        <v>5.3450138551660371E-2</v>
      </c>
      <c r="N171" s="6">
        <f t="shared" si="194"/>
        <v>6.4888508902446171E-2</v>
      </c>
    </row>
    <row r="172" spans="1:14" x14ac:dyDescent="0.2">
      <c r="A172" s="11">
        <v>44060</v>
      </c>
      <c r="B172" s="4">
        <v>895</v>
      </c>
      <c r="C172" s="4">
        <v>3056</v>
      </c>
      <c r="D172" s="4">
        <v>12303</v>
      </c>
      <c r="E172" s="4">
        <v>1042</v>
      </c>
      <c r="F172" s="14">
        <v>17296</v>
      </c>
      <c r="G172" s="15">
        <v>338</v>
      </c>
      <c r="H172" s="3">
        <v>190</v>
      </c>
      <c r="I172" s="3">
        <f t="shared" si="166"/>
        <v>528</v>
      </c>
      <c r="J172" s="1">
        <f t="shared" si="152"/>
        <v>1085</v>
      </c>
      <c r="K172" s="2">
        <f t="shared" si="153"/>
        <v>5.1746068455134138E-2</v>
      </c>
      <c r="L172" s="2">
        <f t="shared" si="150"/>
        <v>6.2731267345050884E-2</v>
      </c>
      <c r="M172" s="6">
        <f t="shared" ref="M172:N172" si="195">AVERAGE(K169:K175)</f>
        <v>5.2663081902356572E-2</v>
      </c>
      <c r="N172" s="6">
        <f t="shared" si="195"/>
        <v>6.3906529527510372E-2</v>
      </c>
    </row>
    <row r="173" spans="1:14" x14ac:dyDescent="0.2">
      <c r="A173" s="11">
        <v>44061</v>
      </c>
      <c r="B173" s="4">
        <v>1091</v>
      </c>
      <c r="C173" s="4">
        <v>2942</v>
      </c>
      <c r="D173" s="4">
        <v>10707</v>
      </c>
      <c r="E173" s="4">
        <v>1150</v>
      </c>
      <c r="F173" s="14">
        <v>15890</v>
      </c>
      <c r="G173" s="15">
        <v>386</v>
      </c>
      <c r="H173" s="3">
        <v>214</v>
      </c>
      <c r="I173" s="3">
        <f t="shared" si="166"/>
        <v>600</v>
      </c>
      <c r="J173" s="1">
        <f t="shared" si="152"/>
        <v>1305</v>
      </c>
      <c r="K173" s="2">
        <f t="shared" si="153"/>
        <v>6.8659534298300823E-2</v>
      </c>
      <c r="L173" s="2">
        <f t="shared" si="150"/>
        <v>8.2127123977344244E-2</v>
      </c>
      <c r="M173" s="6">
        <f t="shared" ref="M173:N173" si="196">AVERAGE(K170:K176)</f>
        <v>5.2736881516457189E-2</v>
      </c>
      <c r="N173" s="6">
        <f t="shared" si="196"/>
        <v>6.4151094529793271E-2</v>
      </c>
    </row>
    <row r="174" spans="1:14" x14ac:dyDescent="0.2">
      <c r="A174" s="11">
        <v>44062</v>
      </c>
      <c r="B174" s="4">
        <v>1130</v>
      </c>
      <c r="C174" s="4">
        <v>3238</v>
      </c>
      <c r="D174" s="4">
        <v>11066</v>
      </c>
      <c r="E174" s="4">
        <v>1289</v>
      </c>
      <c r="F174" s="14">
        <v>16723</v>
      </c>
      <c r="G174" s="15">
        <v>393</v>
      </c>
      <c r="H174" s="3">
        <v>195</v>
      </c>
      <c r="I174" s="3">
        <f t="shared" si="166"/>
        <v>588</v>
      </c>
      <c r="J174" s="1">
        <f t="shared" si="152"/>
        <v>1325</v>
      </c>
      <c r="K174" s="2">
        <f t="shared" si="153"/>
        <v>6.7571607965078037E-2</v>
      </c>
      <c r="L174" s="2">
        <f t="shared" si="150"/>
        <v>7.9232195180290621E-2</v>
      </c>
      <c r="M174" s="6">
        <f t="shared" ref="M174:N174" si="197">AVERAGE(K171:K177)</f>
        <v>5.2880092412878978E-2</v>
      </c>
      <c r="N174" s="6">
        <f t="shared" si="197"/>
        <v>6.4234044452028377E-2</v>
      </c>
    </row>
    <row r="175" spans="1:14" x14ac:dyDescent="0.2">
      <c r="A175" s="11">
        <v>44063</v>
      </c>
      <c r="B175" s="4">
        <v>1118</v>
      </c>
      <c r="C175" s="4">
        <v>3216</v>
      </c>
      <c r="D175" s="4">
        <v>11578</v>
      </c>
      <c r="E175" s="4">
        <v>1357</v>
      </c>
      <c r="F175" s="14">
        <v>17269</v>
      </c>
      <c r="G175" s="15">
        <v>408</v>
      </c>
      <c r="H175" s="3">
        <v>227</v>
      </c>
      <c r="I175" s="3">
        <f t="shared" si="166"/>
        <v>635</v>
      </c>
      <c r="J175" s="1">
        <f t="shared" si="152"/>
        <v>1345</v>
      </c>
      <c r="K175" s="2">
        <f t="shared" si="153"/>
        <v>6.4740286061729116E-2</v>
      </c>
      <c r="L175" s="2">
        <f t="shared" si="150"/>
        <v>7.7885227864960327E-2</v>
      </c>
      <c r="M175" s="6">
        <f t="shared" ref="M175:N175" si="198">AVERAGE(K172:K178)</f>
        <v>5.2899882759155532E-2</v>
      </c>
      <c r="N175" s="6">
        <f t="shared" si="198"/>
        <v>6.4294648256728926E-2</v>
      </c>
    </row>
    <row r="176" spans="1:14" x14ac:dyDescent="0.2">
      <c r="A176" s="11">
        <v>44064</v>
      </c>
      <c r="B176" s="4">
        <v>1001</v>
      </c>
      <c r="C176" s="4">
        <v>3202</v>
      </c>
      <c r="D176" s="4">
        <v>13088</v>
      </c>
      <c r="E176" s="4">
        <v>1101</v>
      </c>
      <c r="F176" s="14">
        <v>18392</v>
      </c>
      <c r="G176" s="15">
        <v>380</v>
      </c>
      <c r="H176" s="3">
        <v>205</v>
      </c>
      <c r="I176" s="3">
        <f t="shared" si="166"/>
        <v>585</v>
      </c>
      <c r="J176" s="1">
        <f t="shared" si="152"/>
        <v>1206</v>
      </c>
      <c r="K176" s="2">
        <f t="shared" si="153"/>
        <v>5.4425837320574162E-2</v>
      </c>
      <c r="L176" s="2">
        <f t="shared" si="150"/>
        <v>6.5571987820791655E-2</v>
      </c>
      <c r="M176" s="6">
        <f t="shared" ref="M176:N176" si="199">AVERAGE(K173:K179)</f>
        <v>5.2695521282767242E-2</v>
      </c>
      <c r="N176" s="6">
        <f t="shared" si="199"/>
        <v>6.3958559456650146E-2</v>
      </c>
    </row>
    <row r="177" spans="1:14" x14ac:dyDescent="0.2">
      <c r="A177" s="11">
        <v>44065</v>
      </c>
      <c r="B177" s="4">
        <v>530</v>
      </c>
      <c r="C177" s="4">
        <v>2878</v>
      </c>
      <c r="D177" s="4">
        <v>12228</v>
      </c>
      <c r="E177" s="4">
        <v>664</v>
      </c>
      <c r="F177" s="14">
        <v>16300</v>
      </c>
      <c r="G177" s="15">
        <v>257</v>
      </c>
      <c r="H177" s="3">
        <v>166</v>
      </c>
      <c r="I177" s="3">
        <f t="shared" si="166"/>
        <v>423</v>
      </c>
      <c r="J177" s="1">
        <f t="shared" si="152"/>
        <v>696</v>
      </c>
      <c r="K177" s="2">
        <f t="shared" si="153"/>
        <v>3.2515337423312883E-2</v>
      </c>
      <c r="L177" s="2">
        <f t="shared" si="150"/>
        <v>4.2699386503067482E-2</v>
      </c>
      <c r="M177" s="6">
        <f t="shared" ref="M177:N177" si="200">AVERAGE(K174:K180)</f>
        <v>5.2464918416770777E-2</v>
      </c>
      <c r="N177" s="6">
        <f t="shared" si="200"/>
        <v>6.363845684975844E-2</v>
      </c>
    </row>
    <row r="178" spans="1:14" x14ac:dyDescent="0.2">
      <c r="A178" s="11">
        <v>44066</v>
      </c>
      <c r="B178" s="4">
        <v>531</v>
      </c>
      <c r="C178" s="4">
        <v>3002</v>
      </c>
      <c r="D178" s="4">
        <v>13112</v>
      </c>
      <c r="E178" s="4">
        <v>685</v>
      </c>
      <c r="F178" s="14">
        <v>17330</v>
      </c>
      <c r="G178" s="15">
        <v>239</v>
      </c>
      <c r="H178" s="3">
        <v>159</v>
      </c>
      <c r="I178" s="3">
        <f t="shared" ref="I178:I189" si="201">SUM(G178:H178)</f>
        <v>398</v>
      </c>
      <c r="J178" s="1">
        <f t="shared" si="152"/>
        <v>690</v>
      </c>
      <c r="K178" s="2">
        <f t="shared" si="153"/>
        <v>3.0640507789959609E-2</v>
      </c>
      <c r="L178" s="2">
        <f t="shared" si="150"/>
        <v>3.9815349105597232E-2</v>
      </c>
      <c r="M178" s="6">
        <f t="shared" ref="M178:N178" si="202">AVERAGE(K175:K181)</f>
        <v>5.2494182507371992E-2</v>
      </c>
      <c r="N178" s="6">
        <f t="shared" si="202"/>
        <v>6.398085940681221E-2</v>
      </c>
    </row>
    <row r="179" spans="1:14" x14ac:dyDescent="0.2">
      <c r="A179" s="11">
        <v>44067</v>
      </c>
      <c r="B179" s="4">
        <v>885</v>
      </c>
      <c r="C179" s="4">
        <v>3119</v>
      </c>
      <c r="D179" s="4">
        <v>12349</v>
      </c>
      <c r="E179" s="4">
        <v>1236</v>
      </c>
      <c r="F179" s="14">
        <v>17589</v>
      </c>
      <c r="G179" s="15">
        <v>329</v>
      </c>
      <c r="H179" s="3">
        <v>177</v>
      </c>
      <c r="I179" s="3">
        <f t="shared" si="201"/>
        <v>506</v>
      </c>
      <c r="J179" s="1">
        <f t="shared" si="152"/>
        <v>1062</v>
      </c>
      <c r="K179" s="2">
        <f t="shared" si="153"/>
        <v>5.031553812041617E-2</v>
      </c>
      <c r="L179" s="2">
        <f t="shared" si="150"/>
        <v>6.0378645744499401E-2</v>
      </c>
      <c r="M179" s="6">
        <f t="shared" ref="M179:N179" si="203">AVERAGE(K176:K182)</f>
        <v>5.2533819852658002E-2</v>
      </c>
      <c r="N179" s="6">
        <f t="shared" si="203"/>
        <v>6.4034102572421689E-2</v>
      </c>
    </row>
    <row r="180" spans="1:14" x14ac:dyDescent="0.2">
      <c r="A180" s="11">
        <v>44068</v>
      </c>
      <c r="B180" s="4">
        <v>1086</v>
      </c>
      <c r="C180" s="4">
        <v>3108</v>
      </c>
      <c r="D180" s="4">
        <v>10750</v>
      </c>
      <c r="E180" s="4">
        <v>1254</v>
      </c>
      <c r="F180" s="14">
        <v>16198</v>
      </c>
      <c r="G180" s="15">
        <v>377</v>
      </c>
      <c r="H180" s="3">
        <v>208</v>
      </c>
      <c r="I180" s="3">
        <f t="shared" si="201"/>
        <v>585</v>
      </c>
      <c r="J180" s="1">
        <f t="shared" si="152"/>
        <v>1294</v>
      </c>
      <c r="K180" s="2">
        <f t="shared" si="153"/>
        <v>6.7045314236325468E-2</v>
      </c>
      <c r="L180" s="2">
        <f t="shared" si="150"/>
        <v>7.9886405729102355E-2</v>
      </c>
      <c r="M180" s="6">
        <f t="shared" ref="M180:N180" si="204">AVERAGE(K177:K183)</f>
        <v>5.2504698262896894E-2</v>
      </c>
      <c r="N180" s="6">
        <f t="shared" si="204"/>
        <v>6.395276936048401E-2</v>
      </c>
    </row>
    <row r="181" spans="1:14" x14ac:dyDescent="0.2">
      <c r="A181" s="11">
        <v>44069</v>
      </c>
      <c r="B181" s="4">
        <v>1140</v>
      </c>
      <c r="C181" s="4">
        <v>3398</v>
      </c>
      <c r="D181" s="4">
        <v>11024</v>
      </c>
      <c r="E181" s="4">
        <v>1258</v>
      </c>
      <c r="F181" s="14">
        <v>16820</v>
      </c>
      <c r="G181" s="15">
        <v>388</v>
      </c>
      <c r="H181" s="3">
        <v>233</v>
      </c>
      <c r="I181" s="3">
        <f t="shared" si="201"/>
        <v>621</v>
      </c>
      <c r="J181" s="1">
        <f t="shared" si="152"/>
        <v>1373</v>
      </c>
      <c r="K181" s="2">
        <f t="shared" si="153"/>
        <v>6.7776456599286564E-2</v>
      </c>
      <c r="L181" s="2">
        <f t="shared" si="150"/>
        <v>8.1629013079667065E-2</v>
      </c>
      <c r="M181" s="6">
        <f t="shared" ref="M181:N181" si="205">AVERAGE(K178:K184)</f>
        <v>5.2587283870056907E-2</v>
      </c>
      <c r="N181" s="6">
        <f t="shared" si="205"/>
        <v>6.4144652185637405E-2</v>
      </c>
    </row>
    <row r="182" spans="1:14" x14ac:dyDescent="0.2">
      <c r="A182" s="11">
        <v>44070</v>
      </c>
      <c r="B182" s="4">
        <v>1154</v>
      </c>
      <c r="C182" s="4">
        <v>3495</v>
      </c>
      <c r="D182" s="4">
        <v>11572</v>
      </c>
      <c r="E182" s="4">
        <v>1528</v>
      </c>
      <c r="F182" s="14">
        <v>17749</v>
      </c>
      <c r="G182" s="15">
        <v>418</v>
      </c>
      <c r="H182" s="3">
        <v>235</v>
      </c>
      <c r="I182" s="3">
        <f t="shared" si="201"/>
        <v>653</v>
      </c>
      <c r="J182" s="1">
        <f t="shared" si="152"/>
        <v>1389</v>
      </c>
      <c r="K182" s="2">
        <f t="shared" si="153"/>
        <v>6.5017747478731194E-2</v>
      </c>
      <c r="L182" s="2">
        <f t="shared" si="150"/>
        <v>7.8257930024226721E-2</v>
      </c>
      <c r="M182" s="6">
        <f t="shared" ref="M182:N182" si="206">AVERAGE(K179:K185)</f>
        <v>5.2423975178694023E-2</v>
      </c>
      <c r="N182" s="6">
        <f t="shared" si="206"/>
        <v>6.402366641043504E-2</v>
      </c>
    </row>
    <row r="183" spans="1:14" x14ac:dyDescent="0.2">
      <c r="A183" s="11">
        <v>44071</v>
      </c>
      <c r="B183" s="4">
        <v>1021</v>
      </c>
      <c r="C183" s="4">
        <v>3460</v>
      </c>
      <c r="D183" s="4">
        <v>13150</v>
      </c>
      <c r="E183" s="4">
        <v>1199</v>
      </c>
      <c r="F183" s="14">
        <v>18830</v>
      </c>
      <c r="G183" s="15">
        <v>390</v>
      </c>
      <c r="H183" s="3">
        <v>203</v>
      </c>
      <c r="I183" s="3">
        <f t="shared" si="201"/>
        <v>593</v>
      </c>
      <c r="J183" s="1">
        <f t="shared" si="152"/>
        <v>1224</v>
      </c>
      <c r="K183" s="2">
        <f t="shared" si="153"/>
        <v>5.4221986192246413E-2</v>
      </c>
      <c r="L183" s="2">
        <f t="shared" si="150"/>
        <v>6.5002655337227822E-2</v>
      </c>
      <c r="M183" s="6">
        <f t="shared" ref="M183:N183" si="207">AVERAGE(K180:K186)</f>
        <v>5.2239777547531938E-2</v>
      </c>
      <c r="N183" s="6">
        <f t="shared" si="207"/>
        <v>6.3872587119325627E-2</v>
      </c>
    </row>
    <row r="184" spans="1:14" x14ac:dyDescent="0.2">
      <c r="A184" s="11">
        <v>44072</v>
      </c>
      <c r="B184" s="4">
        <v>538</v>
      </c>
      <c r="C184" s="4">
        <v>2822</v>
      </c>
      <c r="D184" s="4">
        <v>12216</v>
      </c>
      <c r="E184" s="4">
        <v>681</v>
      </c>
      <c r="F184" s="14">
        <v>16257</v>
      </c>
      <c r="G184" s="15">
        <v>267</v>
      </c>
      <c r="H184" s="3">
        <v>178</v>
      </c>
      <c r="I184" s="3">
        <f t="shared" si="201"/>
        <v>445</v>
      </c>
      <c r="J184" s="1">
        <f t="shared" si="152"/>
        <v>716</v>
      </c>
      <c r="K184" s="2">
        <f t="shared" si="153"/>
        <v>3.309343667343298E-2</v>
      </c>
      <c r="L184" s="2">
        <f t="shared" si="150"/>
        <v>4.4042566279141292E-2</v>
      </c>
      <c r="M184" s="6">
        <f t="shared" ref="M184:N184" si="208">AVERAGE(K181:K187)</f>
        <v>5.2440361056284759E-2</v>
      </c>
      <c r="N184" s="6">
        <f t="shared" si="208"/>
        <v>6.3983289535923943E-2</v>
      </c>
    </row>
    <row r="185" spans="1:14" x14ac:dyDescent="0.2">
      <c r="A185" s="11">
        <v>44073</v>
      </c>
      <c r="B185" s="4">
        <v>517</v>
      </c>
      <c r="C185" s="4">
        <v>3194</v>
      </c>
      <c r="D185" s="4">
        <v>13144</v>
      </c>
      <c r="E185" s="4">
        <v>672</v>
      </c>
      <c r="F185" s="14">
        <v>17527</v>
      </c>
      <c r="G185" s="15">
        <v>242</v>
      </c>
      <c r="H185" s="3">
        <v>166</v>
      </c>
      <c r="I185" s="3">
        <f t="shared" si="201"/>
        <v>408</v>
      </c>
      <c r="J185" s="1">
        <f t="shared" si="152"/>
        <v>683</v>
      </c>
      <c r="K185" s="2">
        <f t="shared" si="153"/>
        <v>2.9497346950419352E-2</v>
      </c>
      <c r="L185" s="2">
        <f t="shared" si="150"/>
        <v>3.8968448679180694E-2</v>
      </c>
      <c r="M185" s="6">
        <f t="shared" ref="M185:N185" si="209">AVERAGE(K182:K188)</f>
        <v>5.2838549605833729E-2</v>
      </c>
      <c r="N185" s="6">
        <f t="shared" si="209"/>
        <v>6.4254425650243946E-2</v>
      </c>
    </row>
    <row r="186" spans="1:14" x14ac:dyDescent="0.2">
      <c r="A186" s="11">
        <v>44074</v>
      </c>
      <c r="B186" s="4">
        <v>881</v>
      </c>
      <c r="C186" s="4">
        <v>3349</v>
      </c>
      <c r="D186" s="4">
        <v>12541</v>
      </c>
      <c r="E186" s="4">
        <v>1199</v>
      </c>
      <c r="F186" s="14">
        <v>17970</v>
      </c>
      <c r="G186" s="15">
        <v>342</v>
      </c>
      <c r="H186" s="3">
        <v>185</v>
      </c>
      <c r="I186" s="3">
        <f t="shared" si="201"/>
        <v>527</v>
      </c>
      <c r="J186" s="1">
        <f t="shared" si="152"/>
        <v>1066</v>
      </c>
      <c r="K186" s="2">
        <f t="shared" si="153"/>
        <v>4.9026154702281582E-2</v>
      </c>
      <c r="L186" s="2">
        <f t="shared" si="150"/>
        <v>5.9321090706733443E-2</v>
      </c>
      <c r="M186" s="6">
        <f t="shared" ref="M186:N186" si="210">AVERAGE(K183:K189)</f>
        <v>5.3344881189167644E-2</v>
      </c>
      <c r="N186" s="6">
        <f t="shared" si="210"/>
        <v>6.4808161665937572E-2</v>
      </c>
    </row>
    <row r="187" spans="1:14" x14ac:dyDescent="0.2">
      <c r="A187" s="11">
        <v>44075</v>
      </c>
      <c r="B187" s="4">
        <v>1093</v>
      </c>
      <c r="C187" s="4">
        <v>3129</v>
      </c>
      <c r="D187" s="4">
        <v>10579</v>
      </c>
      <c r="E187" s="4">
        <v>1167</v>
      </c>
      <c r="F187" s="14">
        <v>15968</v>
      </c>
      <c r="G187" s="15">
        <v>391</v>
      </c>
      <c r="H187" s="3">
        <v>195</v>
      </c>
      <c r="I187" s="3">
        <f t="shared" si="201"/>
        <v>586</v>
      </c>
      <c r="J187" s="1">
        <f t="shared" si="152"/>
        <v>1288</v>
      </c>
      <c r="K187" s="2">
        <f t="shared" si="153"/>
        <v>6.8449398797595193E-2</v>
      </c>
      <c r="L187" s="2">
        <f t="shared" si="150"/>
        <v>8.0661322645290578E-2</v>
      </c>
      <c r="M187" s="6">
        <f t="shared" ref="M187:N187" si="211">AVERAGE(K184:K190)</f>
        <v>5.3713817447106335E-2</v>
      </c>
      <c r="N187" s="6">
        <f t="shared" si="211"/>
        <v>6.4977798390419284E-2</v>
      </c>
    </row>
    <row r="188" spans="1:14" x14ac:dyDescent="0.2">
      <c r="A188" s="11">
        <v>44076</v>
      </c>
      <c r="B188" s="4">
        <v>1154</v>
      </c>
      <c r="C188" s="4">
        <v>3170</v>
      </c>
      <c r="D188" s="4">
        <v>10665</v>
      </c>
      <c r="E188" s="4">
        <v>1365</v>
      </c>
      <c r="F188" s="14">
        <v>16354</v>
      </c>
      <c r="G188" s="15">
        <v>407</v>
      </c>
      <c r="H188" s="3">
        <v>212</v>
      </c>
      <c r="I188" s="3">
        <f t="shared" si="201"/>
        <v>619</v>
      </c>
      <c r="J188" s="1">
        <f t="shared" si="152"/>
        <v>1366</v>
      </c>
      <c r="K188" s="2">
        <f t="shared" si="153"/>
        <v>7.0563776446129392E-2</v>
      </c>
      <c r="L188" s="2">
        <f t="shared" si="150"/>
        <v>8.3526965879907059E-2</v>
      </c>
      <c r="M188" s="6">
        <f t="shared" ref="M188:N188" si="212">AVERAGE(K185:K191)</f>
        <v>5.4051774138399643E-2</v>
      </c>
      <c r="N188" s="6">
        <f t="shared" si="212"/>
        <v>6.5259098461385695E-2</v>
      </c>
    </row>
    <row r="189" spans="1:14" x14ac:dyDescent="0.2">
      <c r="A189" s="11">
        <v>44077</v>
      </c>
      <c r="B189" s="4">
        <v>1172</v>
      </c>
      <c r="C189" s="4">
        <v>3356</v>
      </c>
      <c r="D189" s="4">
        <v>11172</v>
      </c>
      <c r="E189" s="4">
        <v>1394</v>
      </c>
      <c r="F189" s="14">
        <v>17094</v>
      </c>
      <c r="G189" s="15">
        <v>419</v>
      </c>
      <c r="H189" s="3">
        <v>232</v>
      </c>
      <c r="I189" s="3">
        <f t="shared" si="201"/>
        <v>651</v>
      </c>
      <c r="J189" s="1">
        <f t="shared" si="152"/>
        <v>1404</v>
      </c>
      <c r="K189" s="2">
        <f t="shared" si="153"/>
        <v>6.8562068562068562E-2</v>
      </c>
      <c r="L189" s="2">
        <f t="shared" si="150"/>
        <v>8.2134082134082131E-2</v>
      </c>
      <c r="M189" s="6">
        <f t="shared" ref="M189:N189" si="213">AVERAGE(K186:K192)</f>
        <v>5.4314921442724207E-2</v>
      </c>
      <c r="N189" s="6">
        <f t="shared" si="213"/>
        <v>6.5464534238306907E-2</v>
      </c>
    </row>
    <row r="190" spans="1:14" x14ac:dyDescent="0.2">
      <c r="A190" s="11">
        <v>44078</v>
      </c>
      <c r="B190" s="4">
        <v>1041</v>
      </c>
      <c r="C190" s="4">
        <v>3218</v>
      </c>
      <c r="D190" s="4">
        <v>12738</v>
      </c>
      <c r="E190" s="4">
        <v>1329</v>
      </c>
      <c r="F190" s="14">
        <v>18326</v>
      </c>
      <c r="G190" s="15">
        <v>383</v>
      </c>
      <c r="H190" s="3">
        <v>172</v>
      </c>
      <c r="I190" s="3">
        <f t="shared" ref="I190:I196" si="214">SUM(G190:H190)</f>
        <v>555</v>
      </c>
      <c r="J190" s="1">
        <f t="shared" si="152"/>
        <v>1213</v>
      </c>
      <c r="K190" s="2">
        <f t="shared" si="153"/>
        <v>5.6804539997817309E-2</v>
      </c>
      <c r="L190" s="2">
        <f t="shared" si="150"/>
        <v>6.6190112408599802E-2</v>
      </c>
      <c r="M190" s="6">
        <f t="shared" ref="M190:N190" si="215">AVERAGE(K187:K193)</f>
        <v>5.5207041433779185E-2</v>
      </c>
      <c r="N190" s="6">
        <f t="shared" si="215"/>
        <v>6.6477032213580825E-2</v>
      </c>
    </row>
    <row r="191" spans="1:14" x14ac:dyDescent="0.2">
      <c r="A191" s="11">
        <v>44079</v>
      </c>
      <c r="B191" s="4">
        <v>541</v>
      </c>
      <c r="C191" s="4">
        <v>2382</v>
      </c>
      <c r="D191" s="4">
        <v>11502</v>
      </c>
      <c r="E191" s="4">
        <v>832</v>
      </c>
      <c r="F191" s="14">
        <v>15257</v>
      </c>
      <c r="G191" s="15">
        <v>260</v>
      </c>
      <c r="H191" s="3">
        <v>161</v>
      </c>
      <c r="I191" s="3">
        <f t="shared" si="214"/>
        <v>421</v>
      </c>
      <c r="J191" s="1">
        <f t="shared" si="152"/>
        <v>702</v>
      </c>
      <c r="K191" s="2">
        <f t="shared" si="153"/>
        <v>3.5459133512486071E-2</v>
      </c>
      <c r="L191" s="2">
        <f t="shared" si="150"/>
        <v>4.6011666775906145E-2</v>
      </c>
      <c r="M191" s="6">
        <f t="shared" ref="M191:N191" si="216">AVERAGE(K188:K194)</f>
        <v>5.5688911249914597E-2</v>
      </c>
      <c r="N191" s="6">
        <f t="shared" si="216"/>
        <v>6.7049526991348543E-2</v>
      </c>
    </row>
    <row r="192" spans="1:14" x14ac:dyDescent="0.2">
      <c r="A192" s="11">
        <v>44080</v>
      </c>
      <c r="B192" s="4">
        <v>515</v>
      </c>
      <c r="C192" s="4">
        <v>2691</v>
      </c>
      <c r="D192" s="4">
        <v>12560</v>
      </c>
      <c r="E192" s="4">
        <v>667</v>
      </c>
      <c r="F192" s="14">
        <v>16433</v>
      </c>
      <c r="G192" s="15">
        <v>234</v>
      </c>
      <c r="H192" s="3">
        <v>149</v>
      </c>
      <c r="I192" s="3">
        <f t="shared" si="214"/>
        <v>383</v>
      </c>
      <c r="J192" s="1">
        <f t="shared" si="152"/>
        <v>664</v>
      </c>
      <c r="K192" s="2">
        <f t="shared" si="153"/>
        <v>3.1339378080691295E-2</v>
      </c>
      <c r="L192" s="2">
        <f t="shared" si="150"/>
        <v>4.0406499117629162E-2</v>
      </c>
      <c r="M192" s="6">
        <f t="shared" ref="M192:N192" si="217">AVERAGE(K189:K195)</f>
        <v>5.5775066517238146E-2</v>
      </c>
      <c r="N192" s="6">
        <f t="shared" si="217"/>
        <v>6.7244391022326419E-2</v>
      </c>
    </row>
    <row r="193" spans="1:14" x14ac:dyDescent="0.2">
      <c r="A193" s="11">
        <v>44081</v>
      </c>
      <c r="B193" s="4">
        <v>928</v>
      </c>
      <c r="C193" s="4">
        <v>2974</v>
      </c>
      <c r="D193" s="4">
        <v>11758</v>
      </c>
      <c r="E193" s="4">
        <v>1130</v>
      </c>
      <c r="F193" s="14">
        <v>16790</v>
      </c>
      <c r="G193" s="15">
        <v>351</v>
      </c>
      <c r="H193" s="3">
        <v>187</v>
      </c>
      <c r="I193" s="3">
        <f t="shared" si="214"/>
        <v>538</v>
      </c>
      <c r="J193" s="1">
        <f t="shared" si="152"/>
        <v>1115</v>
      </c>
      <c r="K193" s="2">
        <f t="shared" si="153"/>
        <v>5.5270994639666469E-2</v>
      </c>
      <c r="L193" s="2">
        <f t="shared" si="150"/>
        <v>6.6408576533650981E-2</v>
      </c>
      <c r="M193" s="6">
        <f t="shared" ref="M193:N193" si="218">AVERAGE(K190:K196)</f>
        <v>5.6054566963358261E-2</v>
      </c>
      <c r="N193" s="6">
        <f t="shared" si="218"/>
        <v>6.7558834647631086E-2</v>
      </c>
    </row>
    <row r="194" spans="1:14" x14ac:dyDescent="0.2">
      <c r="A194" s="11">
        <v>44082</v>
      </c>
      <c r="B194" s="4">
        <v>1107</v>
      </c>
      <c r="C194" s="4">
        <v>2954</v>
      </c>
      <c r="D194" s="4">
        <v>10031</v>
      </c>
      <c r="E194" s="4">
        <v>1321</v>
      </c>
      <c r="F194" s="14">
        <v>15413</v>
      </c>
      <c r="G194" s="15">
        <v>409</v>
      </c>
      <c r="H194" s="3">
        <v>198</v>
      </c>
      <c r="I194" s="3">
        <f t="shared" si="214"/>
        <v>607</v>
      </c>
      <c r="J194" s="1">
        <f t="shared" si="152"/>
        <v>1305</v>
      </c>
      <c r="K194" s="2">
        <f t="shared" si="153"/>
        <v>7.1822487510543043E-2</v>
      </c>
      <c r="L194" s="2">
        <f t="shared" si="150"/>
        <v>8.4668786089664563E-2</v>
      </c>
      <c r="M194" s="6">
        <f t="shared" ref="M194:N194" si="219">AVERAGE(K191:K197)</f>
        <v>5.6220635222926127E-2</v>
      </c>
      <c r="N194" s="6">
        <f t="shared" si="219"/>
        <v>6.7975698203495763E-2</v>
      </c>
    </row>
    <row r="195" spans="1:14" x14ac:dyDescent="0.2">
      <c r="A195" s="11">
        <v>44083</v>
      </c>
      <c r="B195" s="4">
        <v>1146</v>
      </c>
      <c r="C195" s="4">
        <v>3257</v>
      </c>
      <c r="D195" s="4">
        <v>10363</v>
      </c>
      <c r="E195" s="4">
        <v>1337</v>
      </c>
      <c r="F195" s="14">
        <v>16103</v>
      </c>
      <c r="G195" s="15">
        <v>416</v>
      </c>
      <c r="H195" s="3">
        <v>221</v>
      </c>
      <c r="I195" s="3">
        <f t="shared" si="214"/>
        <v>637</v>
      </c>
      <c r="J195" s="1">
        <f t="shared" si="152"/>
        <v>1367</v>
      </c>
      <c r="K195" s="2">
        <f t="shared" si="153"/>
        <v>7.1166863317394274E-2</v>
      </c>
      <c r="L195" s="2">
        <f t="shared" ref="L195:L258" si="220">J195/F195</f>
        <v>8.4891014096752163E-2</v>
      </c>
      <c r="M195" s="6">
        <f t="shared" ref="M195:N195" si="221">AVERAGE(K192:K198)</f>
        <v>5.64044909923768E-2</v>
      </c>
      <c r="N195" s="6">
        <f t="shared" si="221"/>
        <v>6.851570022066826E-2</v>
      </c>
    </row>
    <row r="196" spans="1:14" x14ac:dyDescent="0.2">
      <c r="A196" s="11">
        <v>44084</v>
      </c>
      <c r="B196" s="4">
        <v>1179</v>
      </c>
      <c r="C196" s="4">
        <v>3305</v>
      </c>
      <c r="D196" s="4">
        <v>10931</v>
      </c>
      <c r="E196" s="4">
        <v>1304</v>
      </c>
      <c r="F196" s="14">
        <v>16719</v>
      </c>
      <c r="G196" s="15">
        <v>448</v>
      </c>
      <c r="H196" s="3">
        <v>231</v>
      </c>
      <c r="I196" s="3">
        <f t="shared" si="214"/>
        <v>679</v>
      </c>
      <c r="J196" s="1">
        <f t="shared" ref="J196:J259" si="222">B196+H196</f>
        <v>1410</v>
      </c>
      <c r="K196" s="2">
        <f t="shared" ref="K196:K259" si="223">B196/F196</f>
        <v>7.0518571684909381E-2</v>
      </c>
      <c r="L196" s="2">
        <f t="shared" si="220"/>
        <v>8.4335187511214785E-2</v>
      </c>
      <c r="M196" s="6">
        <f t="shared" ref="M196:N196" si="224">AVERAGE(K193:K199)</f>
        <v>5.6636239360775012E-2</v>
      </c>
      <c r="N196" s="6">
        <f t="shared" si="224"/>
        <v>6.9124430541146364E-2</v>
      </c>
    </row>
    <row r="197" spans="1:14" x14ac:dyDescent="0.2">
      <c r="A197" s="11">
        <v>44085</v>
      </c>
      <c r="B197" s="4">
        <v>1051</v>
      </c>
      <c r="C197" s="4">
        <v>3185</v>
      </c>
      <c r="D197" s="4">
        <v>12490</v>
      </c>
      <c r="E197" s="4">
        <v>1405</v>
      </c>
      <c r="F197" s="14">
        <v>18131</v>
      </c>
      <c r="G197" s="15">
        <v>407</v>
      </c>
      <c r="H197" s="3">
        <v>202</v>
      </c>
      <c r="I197" s="3">
        <f t="shared" ref="I197:I258" si="225">SUM(G197:H197)</f>
        <v>609</v>
      </c>
      <c r="J197" s="1">
        <f t="shared" si="222"/>
        <v>1253</v>
      </c>
      <c r="K197" s="2">
        <f t="shared" si="223"/>
        <v>5.7967017814792347E-2</v>
      </c>
      <c r="L197" s="2">
        <f t="shared" si="220"/>
        <v>6.9108157299652528E-2</v>
      </c>
      <c r="M197" s="6">
        <f t="shared" ref="M197:N197" si="226">AVERAGE(K194:K200)</f>
        <v>5.6666661578343588E-2</v>
      </c>
      <c r="N197" s="6">
        <f t="shared" si="226"/>
        <v>6.9501499243193918E-2</v>
      </c>
    </row>
    <row r="198" spans="1:14" x14ac:dyDescent="0.2">
      <c r="A198" s="11">
        <v>44086</v>
      </c>
      <c r="B198" s="4">
        <v>538</v>
      </c>
      <c r="C198" s="4">
        <v>2254</v>
      </c>
      <c r="D198" s="4">
        <v>11023</v>
      </c>
      <c r="E198" s="4">
        <v>826</v>
      </c>
      <c r="F198" s="14">
        <v>14641</v>
      </c>
      <c r="G198" s="15">
        <v>266</v>
      </c>
      <c r="H198" s="3">
        <v>191</v>
      </c>
      <c r="I198" s="3">
        <f t="shared" si="225"/>
        <v>457</v>
      </c>
      <c r="J198" s="1">
        <f t="shared" si="222"/>
        <v>729</v>
      </c>
      <c r="K198" s="2">
        <f t="shared" si="223"/>
        <v>3.6746123898640806E-2</v>
      </c>
      <c r="L198" s="2">
        <f t="shared" si="220"/>
        <v>4.9791680896113653E-2</v>
      </c>
      <c r="M198" s="6">
        <f t="shared" ref="M198:N198" si="227">AVERAGE(K195:K201)</f>
        <v>5.7108181195827785E-2</v>
      </c>
      <c r="N198" s="6">
        <f t="shared" si="227"/>
        <v>7.0341766216828347E-2</v>
      </c>
    </row>
    <row r="199" spans="1:14" x14ac:dyDescent="0.2">
      <c r="A199" s="11">
        <v>44087</v>
      </c>
      <c r="B199" s="4">
        <v>535</v>
      </c>
      <c r="C199" s="4">
        <v>2638</v>
      </c>
      <c r="D199" s="4">
        <v>12229</v>
      </c>
      <c r="E199" s="4">
        <v>829</v>
      </c>
      <c r="F199" s="14">
        <v>16231</v>
      </c>
      <c r="G199" s="15">
        <v>253</v>
      </c>
      <c r="H199" s="3">
        <v>190</v>
      </c>
      <c r="I199" s="3">
        <f t="shared" si="225"/>
        <v>443</v>
      </c>
      <c r="J199" s="1">
        <f t="shared" si="222"/>
        <v>725</v>
      </c>
      <c r="K199" s="2">
        <f t="shared" si="223"/>
        <v>3.2961616659478776E-2</v>
      </c>
      <c r="L199" s="2">
        <f t="shared" si="220"/>
        <v>4.4667611360975912E-2</v>
      </c>
      <c r="M199" s="6">
        <f t="shared" ref="M199:N199" si="228">AVERAGE(K196:K202)</f>
        <v>5.7604666236933007E-2</v>
      </c>
      <c r="N199" s="6">
        <f t="shared" si="228"/>
        <v>7.1060018922246365E-2</v>
      </c>
    </row>
    <row r="200" spans="1:14" x14ac:dyDescent="0.2">
      <c r="A200" s="11">
        <v>44088</v>
      </c>
      <c r="B200" s="4">
        <v>904</v>
      </c>
      <c r="C200" s="4">
        <v>2710</v>
      </c>
      <c r="D200" s="4">
        <v>11339</v>
      </c>
      <c r="E200" s="4">
        <v>1340</v>
      </c>
      <c r="F200" s="14">
        <v>16293</v>
      </c>
      <c r="G200" s="15">
        <v>333</v>
      </c>
      <c r="H200" s="3">
        <v>221</v>
      </c>
      <c r="I200" s="3">
        <f t="shared" si="225"/>
        <v>554</v>
      </c>
      <c r="J200" s="1">
        <f t="shared" si="222"/>
        <v>1125</v>
      </c>
      <c r="K200" s="2">
        <f t="shared" si="223"/>
        <v>5.5483950162646532E-2</v>
      </c>
      <c r="L200" s="2">
        <f t="shared" si="220"/>
        <v>6.9048057447983799E-2</v>
      </c>
      <c r="M200" s="6">
        <f t="shared" ref="M200:N200" si="229">AVERAGE(K197:K203)</f>
        <v>5.8001510002248013E-2</v>
      </c>
      <c r="N200" s="6">
        <f t="shared" si="229"/>
        <v>7.1683729501048551E-2</v>
      </c>
    </row>
    <row r="201" spans="1:14" x14ac:dyDescent="0.2">
      <c r="A201" s="11">
        <v>44089</v>
      </c>
      <c r="B201" s="4">
        <v>1121</v>
      </c>
      <c r="C201" s="4">
        <v>2875</v>
      </c>
      <c r="D201" s="4">
        <v>9569</v>
      </c>
      <c r="E201" s="4">
        <v>1399</v>
      </c>
      <c r="F201" s="14">
        <v>14964</v>
      </c>
      <c r="G201" s="15">
        <v>406</v>
      </c>
      <c r="H201" s="3">
        <v>234</v>
      </c>
      <c r="I201" s="3">
        <f t="shared" si="225"/>
        <v>640</v>
      </c>
      <c r="J201" s="1">
        <f t="shared" si="222"/>
        <v>1355</v>
      </c>
      <c r="K201" s="2">
        <f t="shared" si="223"/>
        <v>7.4913124832932373E-2</v>
      </c>
      <c r="L201" s="2">
        <f t="shared" si="220"/>
        <v>9.0550654905105582E-2</v>
      </c>
      <c r="M201" s="6">
        <f t="shared" ref="M201:N201" si="230">AVERAGE(K198:K204)</f>
        <v>5.8298759638395772E-2</v>
      </c>
      <c r="N201" s="6">
        <f t="shared" si="230"/>
        <v>7.2176523653282545E-2</v>
      </c>
    </row>
    <row r="202" spans="1:14" x14ac:dyDescent="0.2">
      <c r="A202" s="11">
        <v>44090</v>
      </c>
      <c r="B202" s="4">
        <v>1158</v>
      </c>
      <c r="C202" s="4">
        <v>3096</v>
      </c>
      <c r="D202" s="4">
        <v>9813</v>
      </c>
      <c r="E202" s="4">
        <v>1447</v>
      </c>
      <c r="F202" s="14">
        <v>15514</v>
      </c>
      <c r="G202" s="15">
        <v>430</v>
      </c>
      <c r="H202" s="3">
        <v>237</v>
      </c>
      <c r="I202" s="3">
        <f t="shared" si="225"/>
        <v>667</v>
      </c>
      <c r="J202" s="1">
        <f t="shared" si="222"/>
        <v>1395</v>
      </c>
      <c r="K202" s="2">
        <f t="shared" si="223"/>
        <v>7.4642258605130851E-2</v>
      </c>
      <c r="L202" s="2">
        <f t="shared" si="220"/>
        <v>8.991878303467836E-2</v>
      </c>
      <c r="M202" s="6">
        <f t="shared" ref="M202:N202" si="231">AVERAGE(K199:K205)</f>
        <v>5.8779619291558304E-2</v>
      </c>
      <c r="N202" s="6">
        <f t="shared" si="231"/>
        <v>7.2816797301620065E-2</v>
      </c>
    </row>
    <row r="203" spans="1:14" x14ac:dyDescent="0.2">
      <c r="A203" s="11">
        <v>44091</v>
      </c>
      <c r="B203" s="4">
        <v>1180</v>
      </c>
      <c r="C203" s="4">
        <v>3271</v>
      </c>
      <c r="D203" s="4">
        <v>10323</v>
      </c>
      <c r="E203" s="4">
        <v>1325</v>
      </c>
      <c r="F203" s="14">
        <v>16099</v>
      </c>
      <c r="G203" s="15">
        <v>433</v>
      </c>
      <c r="H203" s="3">
        <v>248</v>
      </c>
      <c r="I203" s="3">
        <f t="shared" si="225"/>
        <v>681</v>
      </c>
      <c r="J203" s="1">
        <f t="shared" si="222"/>
        <v>1428</v>
      </c>
      <c r="K203" s="2">
        <f t="shared" si="223"/>
        <v>7.3296478042114421E-2</v>
      </c>
      <c r="L203" s="2">
        <f t="shared" si="220"/>
        <v>8.8701161562829992E-2</v>
      </c>
      <c r="M203" s="6">
        <f t="shared" ref="M203:N203" si="232">AVERAGE(K200:K206)</f>
        <v>5.9127300865784868E-2</v>
      </c>
      <c r="N203" s="6">
        <f t="shared" si="232"/>
        <v>7.321745523134035E-2</v>
      </c>
    </row>
    <row r="204" spans="1:14" x14ac:dyDescent="0.2">
      <c r="A204" s="11">
        <v>44092</v>
      </c>
      <c r="B204" s="4">
        <v>1056</v>
      </c>
      <c r="C204" s="4">
        <v>3219</v>
      </c>
      <c r="D204" s="4">
        <v>11998</v>
      </c>
      <c r="E204" s="4">
        <v>1313</v>
      </c>
      <c r="F204" s="14">
        <v>17586</v>
      </c>
      <c r="G204" s="15">
        <v>413</v>
      </c>
      <c r="H204" s="3">
        <v>220</v>
      </c>
      <c r="I204" s="3">
        <f t="shared" si="225"/>
        <v>633</v>
      </c>
      <c r="J204" s="1">
        <f t="shared" si="222"/>
        <v>1276</v>
      </c>
      <c r="K204" s="2">
        <f t="shared" si="223"/>
        <v>6.004776526782668E-2</v>
      </c>
      <c r="L204" s="2">
        <f t="shared" si="220"/>
        <v>7.255771636529057E-2</v>
      </c>
      <c r="M204" s="6">
        <f t="shared" ref="M204:N204" si="233">AVERAGE(K201:K207)</f>
        <v>5.9493736077540015E-2</v>
      </c>
      <c r="N204" s="6">
        <f t="shared" si="233"/>
        <v>7.3536212287329275E-2</v>
      </c>
    </row>
    <row r="205" spans="1:14" x14ac:dyDescent="0.2">
      <c r="A205" s="11">
        <v>44093</v>
      </c>
      <c r="B205" s="4">
        <v>558</v>
      </c>
      <c r="C205" s="4">
        <v>2052</v>
      </c>
      <c r="D205" s="4">
        <v>10506</v>
      </c>
      <c r="E205" s="4">
        <v>795</v>
      </c>
      <c r="F205" s="14">
        <v>13911</v>
      </c>
      <c r="G205" s="15">
        <v>264</v>
      </c>
      <c r="H205" s="3">
        <v>197</v>
      </c>
      <c r="I205" s="3">
        <f t="shared" si="225"/>
        <v>461</v>
      </c>
      <c r="J205" s="1">
        <f t="shared" si="222"/>
        <v>755</v>
      </c>
      <c r="K205" s="2">
        <f t="shared" si="223"/>
        <v>4.0112141470778517E-2</v>
      </c>
      <c r="L205" s="2">
        <f t="shared" si="220"/>
        <v>5.4273596434476316E-2</v>
      </c>
      <c r="M205" s="6">
        <f t="shared" ref="M205:N205" si="234">AVERAGE(K202:K208)</f>
        <v>6.0062816037240008E-2</v>
      </c>
      <c r="N205" s="6">
        <f t="shared" si="234"/>
        <v>7.4151099174792429E-2</v>
      </c>
    </row>
    <row r="206" spans="1:14" x14ac:dyDescent="0.2">
      <c r="A206" s="11">
        <v>44094</v>
      </c>
      <c r="B206" s="4">
        <v>551</v>
      </c>
      <c r="C206" s="4">
        <v>2532</v>
      </c>
      <c r="D206" s="4">
        <v>11729</v>
      </c>
      <c r="E206" s="4">
        <v>755</v>
      </c>
      <c r="F206" s="14">
        <v>15567</v>
      </c>
      <c r="G206" s="15">
        <v>263</v>
      </c>
      <c r="H206" s="3">
        <v>188</v>
      </c>
      <c r="I206" s="3">
        <f t="shared" si="225"/>
        <v>451</v>
      </c>
      <c r="J206" s="1">
        <f t="shared" si="222"/>
        <v>739</v>
      </c>
      <c r="K206" s="2">
        <f t="shared" si="223"/>
        <v>3.5395387679064687E-2</v>
      </c>
      <c r="L206" s="2">
        <f t="shared" si="220"/>
        <v>4.7472216869017793E-2</v>
      </c>
      <c r="M206" s="6">
        <f t="shared" ref="M206:N206" si="235">AVERAGE(K203:K209)</f>
        <v>6.0501590445682249E-2</v>
      </c>
      <c r="N206" s="6">
        <f t="shared" si="235"/>
        <v>7.4718841301157815E-2</v>
      </c>
    </row>
    <row r="207" spans="1:14" x14ac:dyDescent="0.2">
      <c r="A207" s="11">
        <v>44095</v>
      </c>
      <c r="B207" s="4">
        <v>917</v>
      </c>
      <c r="C207" s="4">
        <v>2735</v>
      </c>
      <c r="D207" s="4">
        <v>10924</v>
      </c>
      <c r="E207" s="4">
        <v>1221</v>
      </c>
      <c r="F207" s="14">
        <v>15797</v>
      </c>
      <c r="G207" s="15">
        <v>337</v>
      </c>
      <c r="H207" s="3">
        <v>209</v>
      </c>
      <c r="I207" s="3">
        <f t="shared" si="225"/>
        <v>546</v>
      </c>
      <c r="J207" s="1">
        <f t="shared" si="222"/>
        <v>1126</v>
      </c>
      <c r="K207" s="2">
        <f t="shared" si="223"/>
        <v>5.8048996644932585E-2</v>
      </c>
      <c r="L207" s="2">
        <f t="shared" si="220"/>
        <v>7.1279356839906313E-2</v>
      </c>
      <c r="M207" s="6">
        <f t="shared" ref="M207:N207" si="236">AVERAGE(K204:K210)</f>
        <v>6.0945694725743113E-2</v>
      </c>
      <c r="N207" s="6">
        <f t="shared" si="236"/>
        <v>7.5266862996872935E-2</v>
      </c>
    </row>
    <row r="208" spans="1:14" x14ac:dyDescent="0.2">
      <c r="A208" s="11">
        <v>44096</v>
      </c>
      <c r="B208" s="4">
        <v>1147</v>
      </c>
      <c r="C208" s="4">
        <v>2818</v>
      </c>
      <c r="D208" s="4">
        <v>9103</v>
      </c>
      <c r="E208" s="4">
        <v>1470</v>
      </c>
      <c r="F208" s="14">
        <v>14538</v>
      </c>
      <c r="G208" s="15">
        <v>401</v>
      </c>
      <c r="H208" s="3">
        <v>232</v>
      </c>
      <c r="I208" s="3">
        <f t="shared" si="225"/>
        <v>633</v>
      </c>
      <c r="J208" s="1">
        <f t="shared" si="222"/>
        <v>1379</v>
      </c>
      <c r="K208" s="2">
        <f t="shared" si="223"/>
        <v>7.8896684550832305E-2</v>
      </c>
      <c r="L208" s="2">
        <f t="shared" si="220"/>
        <v>9.4854863117347643E-2</v>
      </c>
      <c r="M208" s="6">
        <f t="shared" ref="M208:N208" si="237">AVERAGE(K205:K211)</f>
        <v>6.1381245970535549E-2</v>
      </c>
      <c r="N208" s="6">
        <f t="shared" si="237"/>
        <v>7.5919269722669616E-2</v>
      </c>
    </row>
    <row r="209" spans="1:14" x14ac:dyDescent="0.2">
      <c r="A209" s="11">
        <v>44097</v>
      </c>
      <c r="B209" s="4">
        <v>1172</v>
      </c>
      <c r="C209" s="4">
        <v>3005</v>
      </c>
      <c r="D209" s="4">
        <v>9472</v>
      </c>
      <c r="E209" s="4">
        <v>1432</v>
      </c>
      <c r="F209" s="14">
        <v>15081</v>
      </c>
      <c r="G209" s="15">
        <v>424</v>
      </c>
      <c r="H209" s="3">
        <v>244</v>
      </c>
      <c r="I209" s="3">
        <f t="shared" si="225"/>
        <v>668</v>
      </c>
      <c r="J209" s="1">
        <f t="shared" si="222"/>
        <v>1416</v>
      </c>
      <c r="K209" s="2">
        <f t="shared" si="223"/>
        <v>7.7713679464226512E-2</v>
      </c>
      <c r="L209" s="2">
        <f t="shared" si="220"/>
        <v>9.389297791923612E-2</v>
      </c>
      <c r="M209" s="6">
        <f t="shared" ref="M209:N209" si="238">AVERAGE(K206:K212)</f>
        <v>6.1776997896334389E-2</v>
      </c>
      <c r="N209" s="6">
        <f t="shared" si="238"/>
        <v>7.6449760535596309E-2</v>
      </c>
    </row>
    <row r="210" spans="1:14" x14ac:dyDescent="0.2">
      <c r="A210" s="11">
        <v>44098</v>
      </c>
      <c r="B210" s="4">
        <v>1203</v>
      </c>
      <c r="C210" s="4">
        <v>3122</v>
      </c>
      <c r="D210" s="4">
        <v>10067</v>
      </c>
      <c r="E210" s="4">
        <v>1353</v>
      </c>
      <c r="F210" s="14">
        <v>15745</v>
      </c>
      <c r="G210" s="15">
        <v>450</v>
      </c>
      <c r="H210" s="3">
        <v>254</v>
      </c>
      <c r="I210" s="3">
        <f t="shared" si="225"/>
        <v>704</v>
      </c>
      <c r="J210" s="1">
        <f t="shared" si="222"/>
        <v>1457</v>
      </c>
      <c r="K210" s="2">
        <f t="shared" si="223"/>
        <v>7.6405208002540484E-2</v>
      </c>
      <c r="L210" s="2">
        <f t="shared" si="220"/>
        <v>9.2537313432835819E-2</v>
      </c>
      <c r="M210" s="6">
        <f t="shared" ref="M210:N210" si="239">AVERAGE(K207:K213)</f>
        <v>6.1830666111157992E-2</v>
      </c>
      <c r="N210" s="6">
        <f t="shared" si="239"/>
        <v>7.6680279633799309E-2</v>
      </c>
    </row>
    <row r="211" spans="1:14" x14ac:dyDescent="0.2">
      <c r="A211" s="11">
        <v>44099</v>
      </c>
      <c r="B211" s="4">
        <v>1084</v>
      </c>
      <c r="C211" s="4">
        <v>3160</v>
      </c>
      <c r="D211" s="4">
        <v>11824</v>
      </c>
      <c r="E211" s="4">
        <v>1112</v>
      </c>
      <c r="F211" s="14">
        <v>17180</v>
      </c>
      <c r="G211" s="15">
        <v>416</v>
      </c>
      <c r="H211" s="3">
        <v>241</v>
      </c>
      <c r="I211" s="3">
        <f t="shared" si="225"/>
        <v>657</v>
      </c>
      <c r="J211" s="1">
        <f t="shared" si="222"/>
        <v>1325</v>
      </c>
      <c r="K211" s="2">
        <f t="shared" si="223"/>
        <v>6.3096623981373695E-2</v>
      </c>
      <c r="L211" s="2">
        <f t="shared" si="220"/>
        <v>7.7124563445867281E-2</v>
      </c>
      <c r="M211" s="6">
        <f t="shared" ref="M211:N211" si="240">AVERAGE(K208:K214)</f>
        <v>6.2208633692048078E-2</v>
      </c>
      <c r="N211" s="6">
        <f t="shared" si="240"/>
        <v>7.706403606159902E-2</v>
      </c>
    </row>
    <row r="212" spans="1:14" x14ac:dyDescent="0.2">
      <c r="A212" s="11">
        <v>44100</v>
      </c>
      <c r="B212" s="4">
        <v>582</v>
      </c>
      <c r="C212" s="4">
        <v>2074</v>
      </c>
      <c r="D212" s="4">
        <v>10285</v>
      </c>
      <c r="E212" s="4">
        <v>631</v>
      </c>
      <c r="F212" s="14">
        <v>13572</v>
      </c>
      <c r="G212" s="15">
        <v>283</v>
      </c>
      <c r="H212" s="3">
        <v>205</v>
      </c>
      <c r="I212" s="3">
        <f t="shared" si="225"/>
        <v>488</v>
      </c>
      <c r="J212" s="1">
        <f t="shared" si="222"/>
        <v>787</v>
      </c>
      <c r="K212" s="2">
        <f t="shared" si="223"/>
        <v>4.2882404951370467E-2</v>
      </c>
      <c r="L212" s="2">
        <f t="shared" si="220"/>
        <v>5.7987032124963159E-2</v>
      </c>
      <c r="M212" s="6">
        <f t="shared" ref="M212:N212" si="241">AVERAGE(K209:K215)</f>
        <v>6.2564069358800989E-2</v>
      </c>
      <c r="N212" s="6">
        <f t="shared" si="241"/>
        <v>7.7567330316074032E-2</v>
      </c>
    </row>
    <row r="213" spans="1:14" x14ac:dyDescent="0.2">
      <c r="A213" s="11">
        <v>44101</v>
      </c>
      <c r="B213" s="4">
        <v>540</v>
      </c>
      <c r="C213" s="4">
        <v>2374</v>
      </c>
      <c r="D213" s="4">
        <v>11532</v>
      </c>
      <c r="E213" s="4">
        <v>650</v>
      </c>
      <c r="F213" s="14">
        <v>15096</v>
      </c>
      <c r="G213" s="15">
        <v>276</v>
      </c>
      <c r="H213" s="3">
        <v>201</v>
      </c>
      <c r="I213" s="3">
        <f t="shared" si="225"/>
        <v>477</v>
      </c>
      <c r="J213" s="1">
        <f t="shared" si="222"/>
        <v>741</v>
      </c>
      <c r="K213" s="2">
        <f t="shared" si="223"/>
        <v>3.5771065182829888E-2</v>
      </c>
      <c r="L213" s="2">
        <f t="shared" si="220"/>
        <v>4.9085850556438791E-2</v>
      </c>
      <c r="M213" s="6">
        <f t="shared" ref="M213:N213" si="242">AVERAGE(K210:K216)</f>
        <v>6.2573330094163132E-2</v>
      </c>
      <c r="N213" s="6">
        <f t="shared" si="242"/>
        <v>7.7321164540752677E-2</v>
      </c>
    </row>
    <row r="214" spans="1:14" x14ac:dyDescent="0.2">
      <c r="A214" s="11">
        <v>44102</v>
      </c>
      <c r="B214" s="4">
        <v>933</v>
      </c>
      <c r="C214" s="4">
        <v>2562</v>
      </c>
      <c r="D214" s="4">
        <v>10701</v>
      </c>
      <c r="E214" s="4">
        <v>1176</v>
      </c>
      <c r="F214" s="14">
        <v>15372</v>
      </c>
      <c r="G214" s="15">
        <v>349</v>
      </c>
      <c r="H214" s="3">
        <v>204</v>
      </c>
      <c r="I214" s="3">
        <f t="shared" si="225"/>
        <v>553</v>
      </c>
      <c r="J214" s="1">
        <f t="shared" si="222"/>
        <v>1137</v>
      </c>
      <c r="K214" s="2">
        <f t="shared" si="223"/>
        <v>6.0694769711163152E-2</v>
      </c>
      <c r="L214" s="2">
        <f t="shared" si="220"/>
        <v>7.3965651834504292E-2</v>
      </c>
      <c r="M214" s="6">
        <f t="shared" ref="M214:N214" si="243">AVERAGE(K211:K217)</f>
        <v>6.251773933986908E-2</v>
      </c>
      <c r="N214" s="6">
        <f t="shared" si="243"/>
        <v>7.7370013616911051E-2</v>
      </c>
    </row>
    <row r="215" spans="1:14" x14ac:dyDescent="0.2">
      <c r="A215" s="11">
        <v>44103</v>
      </c>
      <c r="B215" s="4">
        <v>1159</v>
      </c>
      <c r="C215" s="4">
        <v>2864</v>
      </c>
      <c r="D215" s="4">
        <v>8890</v>
      </c>
      <c r="E215" s="4">
        <v>1328</v>
      </c>
      <c r="F215" s="14">
        <v>14241</v>
      </c>
      <c r="G215" s="15">
        <v>434</v>
      </c>
      <c r="H215" s="3">
        <v>242</v>
      </c>
      <c r="I215" s="3">
        <f t="shared" si="225"/>
        <v>676</v>
      </c>
      <c r="J215" s="1">
        <f t="shared" si="222"/>
        <v>1401</v>
      </c>
      <c r="K215" s="2">
        <f t="shared" si="223"/>
        <v>8.1384734218102661E-2</v>
      </c>
      <c r="L215" s="2">
        <f t="shared" si="220"/>
        <v>9.8377922898672851E-2</v>
      </c>
      <c r="M215" s="6">
        <f t="shared" ref="M215:N215" si="244">AVERAGE(K212:K218)</f>
        <v>6.2641321148575374E-2</v>
      </c>
      <c r="N215" s="6">
        <f t="shared" si="244"/>
        <v>7.72434208172353E-2</v>
      </c>
    </row>
    <row r="216" spans="1:14" x14ac:dyDescent="0.2">
      <c r="A216" s="11">
        <v>44104</v>
      </c>
      <c r="B216" s="4">
        <v>1189</v>
      </c>
      <c r="C216" s="4">
        <v>3062</v>
      </c>
      <c r="D216" s="4">
        <v>9441</v>
      </c>
      <c r="E216" s="4">
        <v>1595</v>
      </c>
      <c r="F216" s="14">
        <v>15287</v>
      </c>
      <c r="G216" s="15">
        <v>443</v>
      </c>
      <c r="H216" s="3">
        <v>220</v>
      </c>
      <c r="I216" s="3">
        <f t="shared" si="225"/>
        <v>663</v>
      </c>
      <c r="J216" s="1">
        <f t="shared" si="222"/>
        <v>1409</v>
      </c>
      <c r="K216" s="2">
        <f t="shared" si="223"/>
        <v>7.7778504611761626E-2</v>
      </c>
      <c r="L216" s="2">
        <f t="shared" si="220"/>
        <v>9.2169817491986661E-2</v>
      </c>
      <c r="M216" s="6">
        <f t="shared" ref="M216:N216" si="245">AVERAGE(K213:K219)</f>
        <v>6.2160244295473281E-2</v>
      </c>
      <c r="N216" s="6">
        <f t="shared" si="245"/>
        <v>7.670603795833715E-2</v>
      </c>
    </row>
    <row r="217" spans="1:14" x14ac:dyDescent="0.2">
      <c r="A217" s="11">
        <v>44105</v>
      </c>
      <c r="B217" s="4">
        <v>1154</v>
      </c>
      <c r="C217" s="4">
        <v>3214</v>
      </c>
      <c r="D217" s="4">
        <v>9400</v>
      </c>
      <c r="E217" s="4">
        <v>1413</v>
      </c>
      <c r="F217" s="14">
        <v>15181</v>
      </c>
      <c r="G217" s="15">
        <v>416</v>
      </c>
      <c r="H217" s="3">
        <v>256</v>
      </c>
      <c r="I217" s="3">
        <f t="shared" si="225"/>
        <v>672</v>
      </c>
      <c r="J217" s="1">
        <f t="shared" si="222"/>
        <v>1410</v>
      </c>
      <c r="K217" s="2">
        <f t="shared" si="223"/>
        <v>7.601607272248205E-2</v>
      </c>
      <c r="L217" s="2">
        <f t="shared" si="220"/>
        <v>9.2879256965944276E-2</v>
      </c>
      <c r="M217" s="6">
        <f t="shared" ref="M217:N217" si="246">AVERAGE(K214:K220)</f>
        <v>6.2415856722594469E-2</v>
      </c>
      <c r="N217" s="6">
        <f t="shared" si="246"/>
        <v>7.671288342394264E-2</v>
      </c>
    </row>
    <row r="218" spans="1:14" x14ac:dyDescent="0.2">
      <c r="A218" s="11">
        <v>44106</v>
      </c>
      <c r="B218" s="4">
        <v>1042</v>
      </c>
      <c r="C218" s="4">
        <v>2903</v>
      </c>
      <c r="D218" s="4">
        <v>11255</v>
      </c>
      <c r="E218" s="4">
        <v>1091</v>
      </c>
      <c r="F218" s="14">
        <v>16291</v>
      </c>
      <c r="G218" s="15">
        <v>419</v>
      </c>
      <c r="H218" s="3">
        <v>200</v>
      </c>
      <c r="I218" s="3">
        <f t="shared" si="225"/>
        <v>619</v>
      </c>
      <c r="J218" s="1">
        <f t="shared" si="222"/>
        <v>1242</v>
      </c>
      <c r="K218" s="2">
        <f t="shared" si="223"/>
        <v>6.396169664231785E-2</v>
      </c>
      <c r="L218" s="2">
        <f t="shared" si="220"/>
        <v>7.623841384813701E-2</v>
      </c>
      <c r="M218" s="6">
        <f t="shared" ref="M218:N218" si="247">AVERAGE(K215:K221)</f>
        <v>6.2451824491372807E-2</v>
      </c>
      <c r="N218" s="6">
        <f t="shared" si="247"/>
        <v>7.6837543210997519E-2</v>
      </c>
    </row>
    <row r="219" spans="1:14" x14ac:dyDescent="0.2">
      <c r="A219" s="11">
        <v>44107</v>
      </c>
      <c r="B219" s="4">
        <v>505</v>
      </c>
      <c r="C219" s="4">
        <v>2067</v>
      </c>
      <c r="D219" s="4">
        <v>9634</v>
      </c>
      <c r="E219" s="4">
        <v>574</v>
      </c>
      <c r="F219" s="14">
        <v>12780</v>
      </c>
      <c r="G219" s="15">
        <v>248</v>
      </c>
      <c r="H219" s="3">
        <v>188</v>
      </c>
      <c r="I219" s="3">
        <f t="shared" si="225"/>
        <v>436</v>
      </c>
      <c r="J219" s="1">
        <f t="shared" si="222"/>
        <v>693</v>
      </c>
      <c r="K219" s="2">
        <f t="shared" si="223"/>
        <v>3.9514866979655713E-2</v>
      </c>
      <c r="L219" s="2">
        <f t="shared" si="220"/>
        <v>5.4225352112676053E-2</v>
      </c>
      <c r="M219" s="6">
        <f t="shared" ref="M219:N219" si="248">AVERAGE(K216:K222)</f>
        <v>6.2823415946649003E-2</v>
      </c>
      <c r="N219" s="6">
        <f t="shared" si="248"/>
        <v>7.699688580407385E-2</v>
      </c>
    </row>
    <row r="220" spans="1:14" x14ac:dyDescent="0.2">
      <c r="A220" s="11">
        <v>44108</v>
      </c>
      <c r="B220" s="4">
        <v>529</v>
      </c>
      <c r="C220" s="4">
        <v>2225</v>
      </c>
      <c r="D220" s="4">
        <v>10751</v>
      </c>
      <c r="E220" s="4">
        <v>579</v>
      </c>
      <c r="F220" s="14">
        <v>14084</v>
      </c>
      <c r="G220" s="15">
        <v>266</v>
      </c>
      <c r="H220" s="3">
        <v>163</v>
      </c>
      <c r="I220" s="3">
        <f t="shared" si="225"/>
        <v>429</v>
      </c>
      <c r="J220" s="1">
        <f t="shared" si="222"/>
        <v>692</v>
      </c>
      <c r="K220" s="2">
        <f t="shared" si="223"/>
        <v>3.7560352172678217E-2</v>
      </c>
      <c r="L220" s="2">
        <f t="shared" si="220"/>
        <v>4.9133768815677367E-2</v>
      </c>
      <c r="M220" s="6">
        <f t="shared" ref="M220:N220" si="249">AVERAGE(K217:K223)</f>
        <v>6.363240358379281E-2</v>
      </c>
      <c r="N220" s="6">
        <f t="shared" si="249"/>
        <v>7.7921960154497025E-2</v>
      </c>
    </row>
    <row r="221" spans="1:14" x14ac:dyDescent="0.2">
      <c r="A221" s="11">
        <v>44109</v>
      </c>
      <c r="B221" s="4">
        <v>895</v>
      </c>
      <c r="C221" s="4">
        <v>2580</v>
      </c>
      <c r="D221" s="4">
        <v>10031</v>
      </c>
      <c r="E221" s="4">
        <v>1179</v>
      </c>
      <c r="F221" s="14">
        <v>14685</v>
      </c>
      <c r="G221" s="15">
        <v>324</v>
      </c>
      <c r="H221" s="3">
        <v>204</v>
      </c>
      <c r="I221" s="3">
        <f t="shared" si="225"/>
        <v>528</v>
      </c>
      <c r="J221" s="1">
        <f t="shared" si="222"/>
        <v>1099</v>
      </c>
      <c r="K221" s="2">
        <f t="shared" si="223"/>
        <v>6.0946544092611507E-2</v>
      </c>
      <c r="L221" s="2">
        <f t="shared" si="220"/>
        <v>7.4838270343888319E-2</v>
      </c>
      <c r="M221" s="6">
        <f t="shared" ref="M221:N221" si="250">AVERAGE(K218:K224)</f>
        <v>6.4025880775489832E-2</v>
      </c>
      <c r="N221" s="6">
        <f t="shared" si="250"/>
        <v>7.8013882256266598E-2</v>
      </c>
    </row>
    <row r="222" spans="1:14" x14ac:dyDescent="0.2">
      <c r="A222" s="11">
        <v>44110</v>
      </c>
      <c r="B222" s="4">
        <v>1094</v>
      </c>
      <c r="C222" s="4">
        <v>2546</v>
      </c>
      <c r="D222" s="4">
        <v>8070</v>
      </c>
      <c r="E222" s="4">
        <v>1316</v>
      </c>
      <c r="F222" s="14">
        <v>13026</v>
      </c>
      <c r="G222" s="15">
        <v>396</v>
      </c>
      <c r="H222" s="3">
        <v>202</v>
      </c>
      <c r="I222" s="3">
        <f t="shared" si="225"/>
        <v>598</v>
      </c>
      <c r="J222" s="1">
        <f t="shared" si="222"/>
        <v>1296</v>
      </c>
      <c r="K222" s="2">
        <f t="shared" si="223"/>
        <v>8.3985874405036076E-2</v>
      </c>
      <c r="L222" s="2">
        <f t="shared" si="220"/>
        <v>9.9493321050207278E-2</v>
      </c>
      <c r="M222" s="6">
        <f t="shared" ref="M222:N222" si="251">AVERAGE(K219:K225)</f>
        <v>6.3902741346081995E-2</v>
      </c>
      <c r="N222" s="6">
        <f t="shared" si="251"/>
        <v>7.7811372127833761E-2</v>
      </c>
    </row>
    <row r="223" spans="1:14" x14ac:dyDescent="0.2">
      <c r="A223" s="11">
        <v>44111</v>
      </c>
      <c r="B223" s="4">
        <v>1158</v>
      </c>
      <c r="C223" s="4">
        <v>2927</v>
      </c>
      <c r="D223" s="4">
        <v>8471</v>
      </c>
      <c r="E223" s="4">
        <v>1322</v>
      </c>
      <c r="F223" s="14">
        <v>13878</v>
      </c>
      <c r="G223" s="15">
        <v>431</v>
      </c>
      <c r="H223" s="3">
        <v>211</v>
      </c>
      <c r="I223" s="3">
        <f t="shared" si="225"/>
        <v>642</v>
      </c>
      <c r="J223" s="1">
        <f t="shared" si="222"/>
        <v>1369</v>
      </c>
      <c r="K223" s="2">
        <f t="shared" si="223"/>
        <v>8.3441418071768261E-2</v>
      </c>
      <c r="L223" s="2">
        <f t="shared" si="220"/>
        <v>9.8645337944948841E-2</v>
      </c>
      <c r="M223" s="6">
        <f t="shared" ref="M223:N223" si="252">AVERAGE(K220:K226)</f>
        <v>6.4393421624393793E-2</v>
      </c>
      <c r="N223" s="6">
        <f t="shared" si="252"/>
        <v>7.8287130515202044E-2</v>
      </c>
    </row>
    <row r="224" spans="1:14" x14ac:dyDescent="0.2">
      <c r="A224" s="11">
        <v>44112</v>
      </c>
      <c r="B224" s="4">
        <v>1148</v>
      </c>
      <c r="C224" s="4">
        <v>3013</v>
      </c>
      <c r="D224" s="4">
        <v>9019</v>
      </c>
      <c r="E224" s="4">
        <v>1394</v>
      </c>
      <c r="F224" s="14">
        <v>14574</v>
      </c>
      <c r="G224" s="15">
        <v>434</v>
      </c>
      <c r="H224" s="3">
        <v>215</v>
      </c>
      <c r="I224" s="3">
        <f t="shared" si="225"/>
        <v>649</v>
      </c>
      <c r="J224" s="1">
        <f t="shared" si="222"/>
        <v>1363</v>
      </c>
      <c r="K224" s="2">
        <f t="shared" si="223"/>
        <v>7.8770413064361194E-2</v>
      </c>
      <c r="L224" s="2">
        <f t="shared" si="220"/>
        <v>9.3522711678331275E-2</v>
      </c>
      <c r="M224" s="6">
        <f t="shared" ref="M224:N224" si="253">AVERAGE(K221:K227)</f>
        <v>6.4693755383597021E-2</v>
      </c>
      <c r="N224" s="6">
        <f t="shared" si="253"/>
        <v>7.8700308256748577E-2</v>
      </c>
    </row>
    <row r="225" spans="1:14" x14ac:dyDescent="0.2">
      <c r="A225" s="11">
        <v>44113</v>
      </c>
      <c r="B225" s="4">
        <v>1039</v>
      </c>
      <c r="C225" s="4">
        <v>2936</v>
      </c>
      <c r="D225" s="4">
        <v>11042</v>
      </c>
      <c r="E225" s="4">
        <v>1449</v>
      </c>
      <c r="F225" s="14">
        <v>16466</v>
      </c>
      <c r="G225" s="15">
        <v>409</v>
      </c>
      <c r="H225" s="3">
        <v>193</v>
      </c>
      <c r="I225" s="3">
        <f t="shared" si="225"/>
        <v>602</v>
      </c>
      <c r="J225" s="1">
        <f t="shared" si="222"/>
        <v>1232</v>
      </c>
      <c r="K225" s="2">
        <f t="shared" si="223"/>
        <v>6.3099720636463019E-2</v>
      </c>
      <c r="L225" s="2">
        <f t="shared" si="220"/>
        <v>7.482084294910725E-2</v>
      </c>
      <c r="M225" s="6">
        <f t="shared" ref="M225:N225" si="254">AVERAGE(K222:K228)</f>
        <v>6.5088255584049418E-2</v>
      </c>
      <c r="N225" s="6">
        <f t="shared" si="254"/>
        <v>7.9044145768852589E-2</v>
      </c>
    </row>
    <row r="226" spans="1:14" x14ac:dyDescent="0.2">
      <c r="A226" s="11">
        <v>44114</v>
      </c>
      <c r="B226" s="4">
        <v>544</v>
      </c>
      <c r="C226" s="4">
        <v>2002</v>
      </c>
      <c r="D226" s="4">
        <v>9459</v>
      </c>
      <c r="E226" s="4">
        <v>661</v>
      </c>
      <c r="F226" s="14">
        <v>12666</v>
      </c>
      <c r="G226" s="15">
        <v>276</v>
      </c>
      <c r="H226" s="3">
        <v>185</v>
      </c>
      <c r="I226" s="3">
        <f t="shared" si="225"/>
        <v>461</v>
      </c>
      <c r="J226" s="1">
        <f t="shared" si="222"/>
        <v>729</v>
      </c>
      <c r="K226" s="2">
        <f t="shared" si="223"/>
        <v>4.294962892783831E-2</v>
      </c>
      <c r="L226" s="2">
        <f t="shared" si="220"/>
        <v>5.755566082425391E-2</v>
      </c>
      <c r="M226" s="6">
        <f t="shared" ref="M226:N226" si="255">AVERAGE(K223:K229)</f>
        <v>6.5630653999984689E-2</v>
      </c>
      <c r="N226" s="6">
        <f t="shared" si="255"/>
        <v>7.9805239890179749E-2</v>
      </c>
    </row>
    <row r="227" spans="1:14" x14ac:dyDescent="0.2">
      <c r="A227" s="11">
        <v>44115</v>
      </c>
      <c r="B227" s="4">
        <v>555</v>
      </c>
      <c r="C227" s="4">
        <v>2188</v>
      </c>
      <c r="D227" s="4">
        <v>10653</v>
      </c>
      <c r="E227" s="4">
        <v>597</v>
      </c>
      <c r="F227" s="14">
        <v>13993</v>
      </c>
      <c r="G227" s="15">
        <v>275</v>
      </c>
      <c r="H227" s="3">
        <v>173</v>
      </c>
      <c r="I227" s="3">
        <f t="shared" si="225"/>
        <v>448</v>
      </c>
      <c r="J227" s="1">
        <f t="shared" si="222"/>
        <v>728</v>
      </c>
      <c r="K227" s="2">
        <f t="shared" si="223"/>
        <v>3.9662688487100695E-2</v>
      </c>
      <c r="L227" s="2">
        <f t="shared" si="220"/>
        <v>5.2026013006503252E-2</v>
      </c>
      <c r="M227" s="6">
        <f t="shared" ref="M227:N227" si="256">AVERAGE(K224:K230)</f>
        <v>6.6050410987036651E-2</v>
      </c>
      <c r="N227" s="6">
        <f t="shared" si="256"/>
        <v>8.0748426113677635E-2</v>
      </c>
    </row>
    <row r="228" spans="1:14" x14ac:dyDescent="0.2">
      <c r="A228" s="11">
        <v>44116</v>
      </c>
      <c r="B228" s="4">
        <v>913</v>
      </c>
      <c r="C228" s="4">
        <v>2487</v>
      </c>
      <c r="D228" s="4">
        <v>9863</v>
      </c>
      <c r="E228" s="4">
        <v>1068</v>
      </c>
      <c r="F228" s="14">
        <v>14331</v>
      </c>
      <c r="G228" s="15">
        <v>341</v>
      </c>
      <c r="H228" s="3">
        <v>194</v>
      </c>
      <c r="I228" s="3">
        <f t="shared" si="225"/>
        <v>535</v>
      </c>
      <c r="J228" s="1">
        <f t="shared" si="222"/>
        <v>1107</v>
      </c>
      <c r="K228" s="2">
        <f t="shared" si="223"/>
        <v>6.3708045495778381E-2</v>
      </c>
      <c r="L228" s="2">
        <f t="shared" si="220"/>
        <v>7.7245132928616289E-2</v>
      </c>
      <c r="M228" s="6">
        <f t="shared" ref="M228:N228" si="257">AVERAGE(K225:K231)</f>
        <v>6.7047435142479322E-2</v>
      </c>
      <c r="N228" s="6">
        <f t="shared" si="257"/>
        <v>8.2285211901613337E-2</v>
      </c>
    </row>
    <row r="229" spans="1:14" x14ac:dyDescent="0.2">
      <c r="A229" s="11">
        <v>44117</v>
      </c>
      <c r="B229" s="4">
        <v>1118</v>
      </c>
      <c r="C229" s="4">
        <v>2505</v>
      </c>
      <c r="D229" s="4">
        <v>7839</v>
      </c>
      <c r="E229" s="4">
        <v>1274</v>
      </c>
      <c r="F229" s="14">
        <v>12736</v>
      </c>
      <c r="G229" s="15">
        <v>429</v>
      </c>
      <c r="H229" s="3">
        <v>217</v>
      </c>
      <c r="I229" s="3">
        <f t="shared" si="225"/>
        <v>646</v>
      </c>
      <c r="J229" s="1">
        <f t="shared" si="222"/>
        <v>1335</v>
      </c>
      <c r="K229" s="2">
        <f t="shared" si="223"/>
        <v>8.778266331658291E-2</v>
      </c>
      <c r="L229" s="2">
        <f t="shared" si="220"/>
        <v>0.10482097989949749</v>
      </c>
      <c r="M229" s="6">
        <f t="shared" ref="M229:N229" si="258">AVERAGE(K226:K232)</f>
        <v>6.7341827231256243E-2</v>
      </c>
      <c r="N229" s="6">
        <f t="shared" si="258"/>
        <v>8.3106172326267394E-2</v>
      </c>
    </row>
    <row r="230" spans="1:14" x14ac:dyDescent="0.2">
      <c r="A230" s="11">
        <v>44118</v>
      </c>
      <c r="B230" s="4">
        <v>1172</v>
      </c>
      <c r="C230" s="4">
        <v>2830</v>
      </c>
      <c r="D230" s="4">
        <v>8355</v>
      </c>
      <c r="E230" s="4">
        <v>1211</v>
      </c>
      <c r="F230" s="14">
        <v>13568</v>
      </c>
      <c r="G230" s="15">
        <v>469</v>
      </c>
      <c r="H230" s="3">
        <v>256</v>
      </c>
      <c r="I230" s="3">
        <f t="shared" si="225"/>
        <v>725</v>
      </c>
      <c r="J230" s="1">
        <f t="shared" si="222"/>
        <v>1428</v>
      </c>
      <c r="K230" s="2">
        <f t="shared" si="223"/>
        <v>8.6379716981132074E-2</v>
      </c>
      <c r="L230" s="2">
        <f t="shared" si="220"/>
        <v>0.10524764150943396</v>
      </c>
      <c r="M230" s="6">
        <f t="shared" ref="M230:N230" si="259">AVERAGE(K227:K233)</f>
        <v>6.7444807860021688E-2</v>
      </c>
      <c r="N230" s="6">
        <f t="shared" si="259"/>
        <v>8.3305547582835357E-2</v>
      </c>
    </row>
    <row r="231" spans="1:14" x14ac:dyDescent="0.2">
      <c r="A231" s="11">
        <v>44119</v>
      </c>
      <c r="B231" s="4">
        <v>1180</v>
      </c>
      <c r="C231" s="4">
        <v>2927</v>
      </c>
      <c r="D231" s="4">
        <v>8443</v>
      </c>
      <c r="E231" s="4">
        <v>1211</v>
      </c>
      <c r="F231" s="14">
        <v>13761</v>
      </c>
      <c r="G231" s="15">
        <v>442</v>
      </c>
      <c r="H231" s="3">
        <v>255</v>
      </c>
      <c r="I231" s="3">
        <f t="shared" si="225"/>
        <v>697</v>
      </c>
      <c r="J231" s="1">
        <f t="shared" si="222"/>
        <v>1435</v>
      </c>
      <c r="K231" s="2">
        <f t="shared" si="223"/>
        <v>8.5749582152459855E-2</v>
      </c>
      <c r="L231" s="2">
        <f t="shared" si="220"/>
        <v>0.10428021219388126</v>
      </c>
      <c r="M231" s="6">
        <f t="shared" ref="M231:N231" si="260">AVERAGE(K228:K234)</f>
        <v>6.7691382299253658E-2</v>
      </c>
      <c r="N231" s="6">
        <f t="shared" si="260"/>
        <v>8.3732913447923316E-2</v>
      </c>
    </row>
    <row r="232" spans="1:14" x14ac:dyDescent="0.2">
      <c r="A232" s="11">
        <v>44120</v>
      </c>
      <c r="B232" s="4">
        <v>1070</v>
      </c>
      <c r="C232" s="4">
        <v>3036</v>
      </c>
      <c r="D232" s="4">
        <v>11058</v>
      </c>
      <c r="E232" s="4">
        <v>1257</v>
      </c>
      <c r="F232" s="14">
        <v>16421</v>
      </c>
      <c r="G232" s="15">
        <v>433</v>
      </c>
      <c r="H232" s="3">
        <v>253</v>
      </c>
      <c r="I232" s="3">
        <f t="shared" si="225"/>
        <v>686</v>
      </c>
      <c r="J232" s="1">
        <f t="shared" si="222"/>
        <v>1323</v>
      </c>
      <c r="K232" s="2">
        <f t="shared" si="223"/>
        <v>6.5160465257901465E-2</v>
      </c>
      <c r="L232" s="2">
        <f t="shared" si="220"/>
        <v>8.0567565921685652E-2</v>
      </c>
      <c r="M232" s="6">
        <f t="shared" ref="M232:N232" si="261">AVERAGE(K229:K235)</f>
        <v>6.8393753204686866E-2</v>
      </c>
      <c r="N232" s="6">
        <f t="shared" si="261"/>
        <v>8.4670878494142274E-2</v>
      </c>
    </row>
    <row r="233" spans="1:14" x14ac:dyDescent="0.2">
      <c r="A233" s="11">
        <v>44121</v>
      </c>
      <c r="B233" s="4">
        <v>563</v>
      </c>
      <c r="C233" s="4">
        <v>2074</v>
      </c>
      <c r="D233" s="4">
        <v>9507</v>
      </c>
      <c r="E233" s="4">
        <v>748</v>
      </c>
      <c r="F233" s="14">
        <v>12892</v>
      </c>
      <c r="G233" s="15">
        <v>267</v>
      </c>
      <c r="H233" s="3">
        <v>197</v>
      </c>
      <c r="I233" s="3">
        <f t="shared" si="225"/>
        <v>464</v>
      </c>
      <c r="J233" s="1">
        <f t="shared" si="222"/>
        <v>760</v>
      </c>
      <c r="K233" s="2">
        <f t="shared" si="223"/>
        <v>4.3670493329196404E-2</v>
      </c>
      <c r="L233" s="2">
        <f t="shared" si="220"/>
        <v>5.8951287620229602E-2</v>
      </c>
      <c r="M233" s="6">
        <f t="shared" ref="M233:N233" si="262">AVERAGE(K230:K236)</f>
        <v>6.9415981517964534E-2</v>
      </c>
      <c r="N233" s="6">
        <f t="shared" si="262"/>
        <v>8.6097747141374775E-2</v>
      </c>
    </row>
    <row r="234" spans="1:14" x14ac:dyDescent="0.2">
      <c r="A234" s="11">
        <v>44122</v>
      </c>
      <c r="B234" s="4">
        <v>577</v>
      </c>
      <c r="C234" s="4">
        <v>2211</v>
      </c>
      <c r="D234" s="4">
        <v>10508</v>
      </c>
      <c r="E234" s="4">
        <v>645</v>
      </c>
      <c r="F234" s="14">
        <v>13941</v>
      </c>
      <c r="G234" s="15">
        <v>269</v>
      </c>
      <c r="H234" s="3">
        <v>190</v>
      </c>
      <c r="I234" s="3">
        <f t="shared" si="225"/>
        <v>459</v>
      </c>
      <c r="J234" s="1">
        <f t="shared" si="222"/>
        <v>767</v>
      </c>
      <c r="K234" s="2">
        <f t="shared" si="223"/>
        <v>4.1388709561724413E-2</v>
      </c>
      <c r="L234" s="2">
        <f t="shared" si="220"/>
        <v>5.5017574062118928E-2</v>
      </c>
      <c r="M234" s="6">
        <f t="shared" ref="M234:N234" si="263">AVERAGE(K231:K237)</f>
        <v>7.0475113160580152E-2</v>
      </c>
      <c r="N234" s="6">
        <f t="shared" si="263"/>
        <v>8.7187826947906943E-2</v>
      </c>
    </row>
    <row r="235" spans="1:14" x14ac:dyDescent="0.2">
      <c r="A235" s="11">
        <v>44123</v>
      </c>
      <c r="B235" s="4">
        <v>958</v>
      </c>
      <c r="C235" s="4">
        <v>2185</v>
      </c>
      <c r="D235" s="4">
        <v>9537</v>
      </c>
      <c r="E235" s="4">
        <v>1280</v>
      </c>
      <c r="F235" s="14">
        <v>13960</v>
      </c>
      <c r="G235" s="15">
        <v>366</v>
      </c>
      <c r="H235" s="3">
        <v>212</v>
      </c>
      <c r="I235" s="3">
        <f t="shared" si="225"/>
        <v>578</v>
      </c>
      <c r="J235" s="1">
        <f t="shared" si="222"/>
        <v>1170</v>
      </c>
      <c r="K235" s="2">
        <f t="shared" si="223"/>
        <v>6.8624641833810882E-2</v>
      </c>
      <c r="L235" s="2">
        <f t="shared" si="220"/>
        <v>8.3810888252148996E-2</v>
      </c>
      <c r="M235" s="6">
        <f t="shared" ref="M235:N235" si="264">AVERAGE(K232:K238)</f>
        <v>7.0882747265375912E-2</v>
      </c>
      <c r="N235" s="6">
        <f t="shared" si="264"/>
        <v>8.7508651072389587E-2</v>
      </c>
    </row>
    <row r="236" spans="1:14" x14ac:dyDescent="0.2">
      <c r="A236" s="11">
        <v>44124</v>
      </c>
      <c r="B236" s="4">
        <v>1161</v>
      </c>
      <c r="C236" s="4">
        <v>2413</v>
      </c>
      <c r="D236" s="4">
        <v>7433</v>
      </c>
      <c r="E236" s="4">
        <v>1222</v>
      </c>
      <c r="F236" s="14">
        <v>12229</v>
      </c>
      <c r="G236" s="15">
        <v>448</v>
      </c>
      <c r="H236" s="3">
        <v>243</v>
      </c>
      <c r="I236" s="3">
        <f t="shared" si="225"/>
        <v>691</v>
      </c>
      <c r="J236" s="1">
        <f t="shared" si="222"/>
        <v>1404</v>
      </c>
      <c r="K236" s="2">
        <f t="shared" si="223"/>
        <v>9.4938261509526542E-2</v>
      </c>
      <c r="L236" s="2">
        <f t="shared" si="220"/>
        <v>0.11480906043012511</v>
      </c>
      <c r="M236" s="6">
        <f t="shared" ref="M236:N236" si="265">AVERAGE(K233:K239)</f>
        <v>7.1594499165471434E-2</v>
      </c>
      <c r="N236" s="6">
        <f t="shared" si="265"/>
        <v>8.8278798206375367E-2</v>
      </c>
    </row>
    <row r="237" spans="1:14" x14ac:dyDescent="0.2">
      <c r="A237" s="11">
        <v>44125</v>
      </c>
      <c r="B237" s="4">
        <v>1209</v>
      </c>
      <c r="C237" s="4">
        <v>2633</v>
      </c>
      <c r="D237" s="4">
        <v>7967</v>
      </c>
      <c r="E237" s="4">
        <v>1081</v>
      </c>
      <c r="F237" s="14">
        <v>12890</v>
      </c>
      <c r="G237" s="15">
        <v>437</v>
      </c>
      <c r="H237" s="3">
        <v>246</v>
      </c>
      <c r="I237" s="3">
        <f t="shared" si="225"/>
        <v>683</v>
      </c>
      <c r="J237" s="1">
        <f t="shared" si="222"/>
        <v>1455</v>
      </c>
      <c r="K237" s="2">
        <f t="shared" si="223"/>
        <v>9.379363847944143E-2</v>
      </c>
      <c r="L237" s="2">
        <f t="shared" si="220"/>
        <v>0.11287820015515904</v>
      </c>
      <c r="M237" s="6">
        <f t="shared" ref="M237:N237" si="266">AVERAGE(K234:K240)</f>
        <v>7.2064649793324956E-2</v>
      </c>
      <c r="N237" s="6">
        <f t="shared" si="266"/>
        <v>8.8664626141498476E-2</v>
      </c>
    </row>
    <row r="238" spans="1:14" x14ac:dyDescent="0.2">
      <c r="A238" s="11">
        <v>44126</v>
      </c>
      <c r="B238" s="4">
        <v>1226</v>
      </c>
      <c r="C238" s="4">
        <v>2713</v>
      </c>
      <c r="D238" s="4">
        <v>8553</v>
      </c>
      <c r="E238" s="4">
        <v>1345</v>
      </c>
      <c r="F238" s="14">
        <v>13837</v>
      </c>
      <c r="G238" s="15">
        <v>451</v>
      </c>
      <c r="H238" s="3">
        <v>248</v>
      </c>
      <c r="I238" s="3">
        <f t="shared" si="225"/>
        <v>699</v>
      </c>
      <c r="J238" s="1">
        <f t="shared" si="222"/>
        <v>1474</v>
      </c>
      <c r="K238" s="2">
        <f t="shared" si="223"/>
        <v>8.8603020886030212E-2</v>
      </c>
      <c r="L238" s="2">
        <f t="shared" si="220"/>
        <v>0.10652598106525982</v>
      </c>
      <c r="M238" s="6">
        <f t="shared" ref="M238:N238" si="267">AVERAGE(K235:K241)</f>
        <v>7.227580005984946E-2</v>
      </c>
      <c r="N238" s="6">
        <f t="shared" si="267"/>
        <v>8.8916633617389593E-2</v>
      </c>
    </row>
    <row r="239" spans="1:14" x14ac:dyDescent="0.2">
      <c r="A239" s="11">
        <v>44127</v>
      </c>
      <c r="B239" s="4">
        <v>1091</v>
      </c>
      <c r="C239" s="4">
        <v>2696</v>
      </c>
      <c r="D239" s="4">
        <v>10535</v>
      </c>
      <c r="E239" s="4">
        <v>1232</v>
      </c>
      <c r="F239" s="14">
        <v>15554</v>
      </c>
      <c r="G239" s="15">
        <v>427</v>
      </c>
      <c r="H239" s="3">
        <v>246</v>
      </c>
      <c r="I239" s="3">
        <f t="shared" si="225"/>
        <v>673</v>
      </c>
      <c r="J239" s="1">
        <f t="shared" si="222"/>
        <v>1337</v>
      </c>
      <c r="K239" s="2">
        <f t="shared" si="223"/>
        <v>7.0142728558570136E-2</v>
      </c>
      <c r="L239" s="2">
        <f t="shared" si="220"/>
        <v>8.5958595859585957E-2</v>
      </c>
      <c r="M239" s="6">
        <f t="shared" ref="M239:N239" si="268">AVERAGE(K236:K242)</f>
        <v>7.2739740819552229E-2</v>
      </c>
      <c r="N239" s="6">
        <f t="shared" si="268"/>
        <v>8.9482205376357093E-2</v>
      </c>
    </row>
    <row r="240" spans="1:14" x14ac:dyDescent="0.2">
      <c r="A240" s="11">
        <v>44128</v>
      </c>
      <c r="B240" s="4">
        <v>585</v>
      </c>
      <c r="C240" s="4">
        <v>1901</v>
      </c>
      <c r="D240" s="4">
        <v>9211</v>
      </c>
      <c r="E240" s="4">
        <v>760</v>
      </c>
      <c r="F240" s="14">
        <v>12457</v>
      </c>
      <c r="G240" s="15">
        <v>280</v>
      </c>
      <c r="H240" s="3">
        <v>183</v>
      </c>
      <c r="I240" s="3">
        <f t="shared" si="225"/>
        <v>463</v>
      </c>
      <c r="J240" s="1">
        <f t="shared" si="222"/>
        <v>768</v>
      </c>
      <c r="K240" s="2">
        <f t="shared" si="223"/>
        <v>4.6961547724171146E-2</v>
      </c>
      <c r="L240" s="2">
        <f t="shared" si="220"/>
        <v>6.1652083166091352E-2</v>
      </c>
      <c r="M240" s="6">
        <f t="shared" ref="M240:N240" si="269">AVERAGE(K237:K243)</f>
        <v>7.3368397290777154E-2</v>
      </c>
      <c r="N240" s="6">
        <f t="shared" si="269"/>
        <v>9.0273025133185941E-2</v>
      </c>
    </row>
    <row r="241" spans="1:14" x14ac:dyDescent="0.2">
      <c r="A241" s="11">
        <v>44129</v>
      </c>
      <c r="B241" s="4">
        <v>573</v>
      </c>
      <c r="C241" s="4">
        <v>2041</v>
      </c>
      <c r="D241" s="4">
        <v>10132</v>
      </c>
      <c r="E241" s="4">
        <v>621</v>
      </c>
      <c r="F241" s="14">
        <v>13367</v>
      </c>
      <c r="G241" s="15">
        <v>292</v>
      </c>
      <c r="H241" s="3">
        <v>186</v>
      </c>
      <c r="I241" s="3">
        <f t="shared" si="225"/>
        <v>478</v>
      </c>
      <c r="J241" s="1">
        <f t="shared" si="222"/>
        <v>759</v>
      </c>
      <c r="K241" s="2">
        <f t="shared" si="223"/>
        <v>4.2866761427395823E-2</v>
      </c>
      <c r="L241" s="2">
        <f t="shared" si="220"/>
        <v>5.6781626393356772E-2</v>
      </c>
      <c r="M241" s="6">
        <f t="shared" ref="M241:N241" si="270">AVERAGE(K238:K244)</f>
        <v>7.3749918726093475E-2</v>
      </c>
      <c r="N241" s="6">
        <f t="shared" si="270"/>
        <v>9.0785548461565405E-2</v>
      </c>
    </row>
    <row r="242" spans="1:14" x14ac:dyDescent="0.2">
      <c r="A242" s="11">
        <v>44130</v>
      </c>
      <c r="B242" s="4">
        <v>972</v>
      </c>
      <c r="C242" s="4">
        <v>2273</v>
      </c>
      <c r="D242" s="4">
        <v>9223</v>
      </c>
      <c r="E242" s="4">
        <v>1056</v>
      </c>
      <c r="F242" s="14">
        <v>13524</v>
      </c>
      <c r="G242" s="15">
        <v>388</v>
      </c>
      <c r="H242" s="3">
        <v>215</v>
      </c>
      <c r="I242" s="3">
        <f t="shared" si="225"/>
        <v>603</v>
      </c>
      <c r="J242" s="1">
        <f t="shared" si="222"/>
        <v>1187</v>
      </c>
      <c r="K242" s="2">
        <f t="shared" si="223"/>
        <v>7.1872227151730264E-2</v>
      </c>
      <c r="L242" s="2">
        <f t="shared" si="220"/>
        <v>8.7769890564921627E-2</v>
      </c>
      <c r="M242" s="6">
        <f t="shared" ref="M242:N242" si="271">AVERAGE(K239:K245)</f>
        <v>7.4170666228715057E-2</v>
      </c>
      <c r="N242" s="6">
        <f t="shared" si="271"/>
        <v>9.1511051124237838E-2</v>
      </c>
    </row>
    <row r="243" spans="1:14" x14ac:dyDescent="0.2">
      <c r="A243" s="11">
        <v>44131</v>
      </c>
      <c r="B243" s="4">
        <v>1187</v>
      </c>
      <c r="C243" s="4">
        <v>2350</v>
      </c>
      <c r="D243" s="4">
        <v>7165</v>
      </c>
      <c r="E243" s="4">
        <v>1247</v>
      </c>
      <c r="F243" s="14">
        <v>11949</v>
      </c>
      <c r="G243" s="15">
        <v>449</v>
      </c>
      <c r="H243" s="3">
        <v>251</v>
      </c>
      <c r="I243" s="3">
        <f t="shared" si="225"/>
        <v>700</v>
      </c>
      <c r="J243" s="1">
        <f t="shared" si="222"/>
        <v>1438</v>
      </c>
      <c r="K243" s="2">
        <f t="shared" si="223"/>
        <v>9.9338856808101103E-2</v>
      </c>
      <c r="L243" s="2">
        <f t="shared" si="220"/>
        <v>0.12034479872792703</v>
      </c>
      <c r="M243" s="6">
        <f t="shared" ref="M243:N243" si="272">AVERAGE(K240:K246)</f>
        <v>7.4362538784790141E-2</v>
      </c>
      <c r="N243" s="6">
        <f t="shared" si="272"/>
        <v>9.1848645011900251E-2</v>
      </c>
    </row>
    <row r="244" spans="1:14" x14ac:dyDescent="0.2">
      <c r="A244" s="11">
        <v>44132</v>
      </c>
      <c r="B244" s="4">
        <v>1225</v>
      </c>
      <c r="C244" s="4">
        <v>2423</v>
      </c>
      <c r="D244" s="4">
        <v>7836</v>
      </c>
      <c r="E244" s="4">
        <v>1215</v>
      </c>
      <c r="F244" s="14">
        <v>12699</v>
      </c>
      <c r="G244" s="15">
        <v>464</v>
      </c>
      <c r="H244" s="3">
        <v>254</v>
      </c>
      <c r="I244" s="3">
        <f t="shared" si="225"/>
        <v>718</v>
      </c>
      <c r="J244" s="1">
        <f t="shared" si="222"/>
        <v>1479</v>
      </c>
      <c r="K244" s="2">
        <f t="shared" si="223"/>
        <v>9.6464288526655645E-2</v>
      </c>
      <c r="L244" s="2">
        <f t="shared" si="220"/>
        <v>0.11646586345381527</v>
      </c>
      <c r="M244" s="6">
        <f t="shared" ref="M244:N244" si="273">AVERAGE(K241:K247)</f>
        <v>7.5272629228204976E-2</v>
      </c>
      <c r="N244" s="6">
        <f t="shared" si="273"/>
        <v>9.3327313989975763E-2</v>
      </c>
    </row>
    <row r="245" spans="1:14" x14ac:dyDescent="0.2">
      <c r="A245" s="11">
        <v>44133</v>
      </c>
      <c r="B245" s="4">
        <v>1237</v>
      </c>
      <c r="C245" s="4">
        <v>2644</v>
      </c>
      <c r="D245" s="4">
        <v>8298</v>
      </c>
      <c r="E245" s="4">
        <v>1333</v>
      </c>
      <c r="F245" s="14">
        <v>13512</v>
      </c>
      <c r="G245" s="15">
        <v>493</v>
      </c>
      <c r="H245" s="3">
        <v>271</v>
      </c>
      <c r="I245" s="3">
        <f t="shared" si="225"/>
        <v>764</v>
      </c>
      <c r="J245" s="1">
        <f t="shared" si="222"/>
        <v>1508</v>
      </c>
      <c r="K245" s="2">
        <f t="shared" si="223"/>
        <v>9.1548253404381288E-2</v>
      </c>
      <c r="L245" s="2">
        <f t="shared" si="220"/>
        <v>0.11160449970396684</v>
      </c>
      <c r="M245" s="6">
        <f t="shared" ref="M245:N245" si="274">AVERAGE(K242:K248)</f>
        <v>7.5155475336593919E-2</v>
      </c>
      <c r="N245" s="6">
        <f t="shared" si="274"/>
        <v>9.3331281458150908E-2</v>
      </c>
    </row>
    <row r="246" spans="1:14" x14ac:dyDescent="0.2">
      <c r="A246" s="11">
        <v>44134</v>
      </c>
      <c r="B246" s="4">
        <v>1070</v>
      </c>
      <c r="C246" s="4">
        <v>2578</v>
      </c>
      <c r="D246" s="4">
        <v>10230</v>
      </c>
      <c r="E246" s="4">
        <v>1090</v>
      </c>
      <c r="F246" s="14">
        <v>14968</v>
      </c>
      <c r="G246" s="15">
        <v>411</v>
      </c>
      <c r="H246" s="3">
        <v>252</v>
      </c>
      <c r="I246" s="3">
        <f t="shared" si="225"/>
        <v>663</v>
      </c>
      <c r="J246" s="1">
        <f t="shared" si="222"/>
        <v>1322</v>
      </c>
      <c r="K246" s="2">
        <f t="shared" si="223"/>
        <v>7.1485836451095672E-2</v>
      </c>
      <c r="L246" s="2">
        <f t="shared" si="220"/>
        <v>8.8321753073222875E-2</v>
      </c>
      <c r="M246" s="6">
        <f t="shared" ref="M246:N246" si="275">AVERAGE(K243:K249)</f>
        <v>7.537283891089766E-2</v>
      </c>
      <c r="N246" s="6">
        <f t="shared" si="275"/>
        <v>9.3822738614341789E-2</v>
      </c>
    </row>
    <row r="247" spans="1:14" x14ac:dyDescent="0.2">
      <c r="A247" s="11">
        <v>44135</v>
      </c>
      <c r="B247" s="4">
        <v>617</v>
      </c>
      <c r="C247" s="4">
        <v>1796</v>
      </c>
      <c r="D247" s="4">
        <v>8414</v>
      </c>
      <c r="E247" s="4">
        <v>742</v>
      </c>
      <c r="F247" s="14">
        <v>11569</v>
      </c>
      <c r="G247" s="15">
        <v>292</v>
      </c>
      <c r="H247" s="3">
        <v>216</v>
      </c>
      <c r="I247" s="3">
        <f t="shared" si="225"/>
        <v>508</v>
      </c>
      <c r="J247" s="1">
        <f t="shared" si="222"/>
        <v>833</v>
      </c>
      <c r="K247" s="2">
        <f t="shared" si="223"/>
        <v>5.3332180828075025E-2</v>
      </c>
      <c r="L247" s="2">
        <f t="shared" si="220"/>
        <v>7.2002766012619929E-2</v>
      </c>
      <c r="M247" s="6">
        <f t="shared" ref="M247:N247" si="276">AVERAGE(K244:K250)</f>
        <v>7.6626290650871343E-2</v>
      </c>
      <c r="N247" s="6">
        <f t="shared" si="276"/>
        <v>9.5307051199861492E-2</v>
      </c>
    </row>
    <row r="248" spans="1:14" x14ac:dyDescent="0.2">
      <c r="A248" s="11">
        <v>44136</v>
      </c>
      <c r="B248" s="4">
        <v>544</v>
      </c>
      <c r="C248" s="4">
        <v>1931</v>
      </c>
      <c r="D248" s="4">
        <v>9949</v>
      </c>
      <c r="E248" s="4">
        <v>514</v>
      </c>
      <c r="F248" s="14">
        <v>12938</v>
      </c>
      <c r="G248" s="15">
        <v>290</v>
      </c>
      <c r="H248" s="3">
        <v>191</v>
      </c>
      <c r="I248" s="3">
        <f t="shared" si="225"/>
        <v>481</v>
      </c>
      <c r="J248" s="1">
        <f t="shared" si="222"/>
        <v>735</v>
      </c>
      <c r="K248" s="2">
        <f t="shared" si="223"/>
        <v>4.2046684186118413E-2</v>
      </c>
      <c r="L248" s="2">
        <f t="shared" si="220"/>
        <v>5.6809398670582781E-2</v>
      </c>
      <c r="M248" s="6">
        <f t="shared" ref="M248:N248" si="277">AVERAGE(K245:K251)</f>
        <v>7.7648831454207465E-2</v>
      </c>
      <c r="N248" s="6">
        <f t="shared" si="277"/>
        <v>9.6742830194877949E-2</v>
      </c>
    </row>
    <row r="249" spans="1:14" x14ac:dyDescent="0.2">
      <c r="A249" s="11">
        <v>44137</v>
      </c>
      <c r="B249" s="4">
        <v>931</v>
      </c>
      <c r="C249" s="4">
        <v>2038</v>
      </c>
      <c r="D249" s="4">
        <v>8708</v>
      </c>
      <c r="E249" s="4">
        <v>1008</v>
      </c>
      <c r="F249" s="14">
        <v>12685</v>
      </c>
      <c r="G249" s="15">
        <v>380</v>
      </c>
      <c r="H249" s="3">
        <v>226</v>
      </c>
      <c r="I249" s="3">
        <f t="shared" si="225"/>
        <v>606</v>
      </c>
      <c r="J249" s="1">
        <f t="shared" si="222"/>
        <v>1157</v>
      </c>
      <c r="K249" s="2">
        <f t="shared" si="223"/>
        <v>7.3393772171856525E-2</v>
      </c>
      <c r="L249" s="2">
        <f t="shared" si="220"/>
        <v>9.1210090658257789E-2</v>
      </c>
      <c r="M249" s="6">
        <f t="shared" ref="M249:N249" si="278">AVERAGE(K246:K252)</f>
        <v>7.9503269866681839E-2</v>
      </c>
      <c r="N249" s="6">
        <f t="shared" si="278"/>
        <v>9.9257042881124066E-2</v>
      </c>
    </row>
    <row r="250" spans="1:14" x14ac:dyDescent="0.2">
      <c r="A250" s="11">
        <v>44138</v>
      </c>
      <c r="B250" s="4">
        <v>1190</v>
      </c>
      <c r="C250" s="4">
        <v>2169</v>
      </c>
      <c r="D250" s="4">
        <v>6502</v>
      </c>
      <c r="E250" s="4">
        <v>1146</v>
      </c>
      <c r="F250" s="14">
        <v>11007</v>
      </c>
      <c r="G250" s="15">
        <v>433</v>
      </c>
      <c r="H250" s="3">
        <v>249</v>
      </c>
      <c r="I250" s="3">
        <f t="shared" si="225"/>
        <v>682</v>
      </c>
      <c r="J250" s="1">
        <f t="shared" si="222"/>
        <v>1439</v>
      </c>
      <c r="K250" s="2">
        <f t="shared" si="223"/>
        <v>0.10811301898791678</v>
      </c>
      <c r="L250" s="2">
        <f t="shared" si="220"/>
        <v>0.13073498682656493</v>
      </c>
      <c r="M250" s="6">
        <f t="shared" ref="M250:N250" si="279">AVERAGE(K247:K253)</f>
        <v>8.1092435660365919E-2</v>
      </c>
      <c r="N250" s="6">
        <f t="shared" si="279"/>
        <v>0.10110281288079749</v>
      </c>
    </row>
    <row r="251" spans="1:14" x14ac:dyDescent="0.2">
      <c r="A251" s="11">
        <v>44139</v>
      </c>
      <c r="B251" s="4">
        <v>1213</v>
      </c>
      <c r="C251" s="4">
        <v>2335</v>
      </c>
      <c r="D251" s="4">
        <v>6942</v>
      </c>
      <c r="E251" s="4">
        <v>1216</v>
      </c>
      <c r="F251" s="14">
        <v>11706</v>
      </c>
      <c r="G251" s="15">
        <v>437</v>
      </c>
      <c r="H251" s="3">
        <v>268</v>
      </c>
      <c r="I251" s="3">
        <f t="shared" si="225"/>
        <v>705</v>
      </c>
      <c r="J251" s="1">
        <f t="shared" si="222"/>
        <v>1481</v>
      </c>
      <c r="K251" s="2">
        <f t="shared" si="223"/>
        <v>0.10362207415000854</v>
      </c>
      <c r="L251" s="2">
        <f t="shared" si="220"/>
        <v>0.12651631641893046</v>
      </c>
      <c r="M251" s="6">
        <f t="shared" ref="M251:N251" si="280">AVERAGE(K248:K254)</f>
        <v>8.2428595947466696E-2</v>
      </c>
      <c r="N251" s="6">
        <f t="shared" si="280"/>
        <v>0.10320552174775485</v>
      </c>
    </row>
    <row r="252" spans="1:14" x14ac:dyDescent="0.2">
      <c r="A252" s="11">
        <v>44140</v>
      </c>
      <c r="B252" s="4">
        <v>1237</v>
      </c>
      <c r="C252" s="4">
        <v>2256</v>
      </c>
      <c r="D252" s="4">
        <v>7006</v>
      </c>
      <c r="E252" s="4">
        <v>1335</v>
      </c>
      <c r="F252" s="14">
        <v>11834</v>
      </c>
      <c r="G252" s="15">
        <v>496</v>
      </c>
      <c r="H252" s="3">
        <v>292</v>
      </c>
      <c r="I252" s="3">
        <f t="shared" si="225"/>
        <v>788</v>
      </c>
      <c r="J252" s="1">
        <f t="shared" si="222"/>
        <v>1529</v>
      </c>
      <c r="K252" s="2">
        <f t="shared" si="223"/>
        <v>0.10452932229170188</v>
      </c>
      <c r="L252" s="2">
        <f t="shared" si="220"/>
        <v>0.12920398850768972</v>
      </c>
      <c r="M252" s="6">
        <f t="shared" ref="M252:N252" si="281">AVERAGE(K249:K255)</f>
        <v>8.4302178115197288E-2</v>
      </c>
      <c r="N252" s="6">
        <f t="shared" si="281"/>
        <v>0.10570940834780819</v>
      </c>
    </row>
    <row r="253" spans="1:14" x14ac:dyDescent="0.2">
      <c r="A253" s="11">
        <v>44141</v>
      </c>
      <c r="B253" s="4">
        <v>1104</v>
      </c>
      <c r="C253" s="4">
        <v>2270</v>
      </c>
      <c r="D253" s="4">
        <v>8794</v>
      </c>
      <c r="E253" s="4">
        <v>1196</v>
      </c>
      <c r="F253" s="14">
        <v>13364</v>
      </c>
      <c r="G253" s="15">
        <v>494</v>
      </c>
      <c r="H253" s="3">
        <v>249</v>
      </c>
      <c r="I253" s="3">
        <f t="shared" si="225"/>
        <v>743</v>
      </c>
      <c r="J253" s="1">
        <f t="shared" si="222"/>
        <v>1353</v>
      </c>
      <c r="K253" s="2">
        <f t="shared" si="223"/>
        <v>8.2609997006884164E-2</v>
      </c>
      <c r="L253" s="2">
        <f t="shared" si="220"/>
        <v>0.10124214307093685</v>
      </c>
      <c r="M253" s="6">
        <f t="shared" ref="M253:N253" si="282">AVERAGE(K250:K256)</f>
        <v>8.6197540115432264E-2</v>
      </c>
      <c r="N253" s="6">
        <f t="shared" si="282"/>
        <v>0.10816101018137918</v>
      </c>
    </row>
    <row r="254" spans="1:14" x14ac:dyDescent="0.2">
      <c r="A254" s="11">
        <v>44142</v>
      </c>
      <c r="B254" s="4">
        <v>592</v>
      </c>
      <c r="C254" s="4">
        <v>1555</v>
      </c>
      <c r="D254" s="4">
        <v>6617</v>
      </c>
      <c r="E254" s="4">
        <v>680</v>
      </c>
      <c r="F254" s="14">
        <v>9444</v>
      </c>
      <c r="G254" s="15">
        <v>327</v>
      </c>
      <c r="H254" s="3">
        <v>227</v>
      </c>
      <c r="I254" s="3">
        <f t="shared" si="225"/>
        <v>554</v>
      </c>
      <c r="J254" s="1">
        <f t="shared" si="222"/>
        <v>819</v>
      </c>
      <c r="K254" s="2">
        <f t="shared" si="223"/>
        <v>6.2685302837780607E-2</v>
      </c>
      <c r="L254" s="2">
        <f t="shared" si="220"/>
        <v>8.6721728081321475E-2</v>
      </c>
      <c r="M254" s="6">
        <f t="shared" ref="M254:N254" si="283">AVERAGE(K251:K257)</f>
        <v>8.8522573758034712E-2</v>
      </c>
      <c r="N254" s="6">
        <f t="shared" si="283"/>
        <v>0.11133263755852105</v>
      </c>
    </row>
    <row r="255" spans="1:14" x14ac:dyDescent="0.2">
      <c r="A255" s="11">
        <v>44143</v>
      </c>
      <c r="B255" s="4">
        <v>607</v>
      </c>
      <c r="C255" s="4">
        <v>1619</v>
      </c>
      <c r="D255" s="4">
        <v>8246</v>
      </c>
      <c r="E255" s="4">
        <v>532</v>
      </c>
      <c r="F255" s="14">
        <v>11004</v>
      </c>
      <c r="G255" s="15">
        <v>329</v>
      </c>
      <c r="H255" s="3">
        <v>211</v>
      </c>
      <c r="I255" s="3">
        <f t="shared" si="225"/>
        <v>540</v>
      </c>
      <c r="J255" s="1">
        <f t="shared" si="222"/>
        <v>818</v>
      </c>
      <c r="K255" s="2">
        <f t="shared" si="223"/>
        <v>5.516175936023264E-2</v>
      </c>
      <c r="L255" s="2">
        <f t="shared" si="220"/>
        <v>7.4336604870956016E-2</v>
      </c>
      <c r="M255" s="6">
        <f t="shared" ref="M255:N255" si="284">AVERAGE(K252:K258)</f>
        <v>9.029699082668681E-2</v>
      </c>
      <c r="N255" s="6">
        <f t="shared" si="284"/>
        <v>0.11378890536764562</v>
      </c>
    </row>
    <row r="256" spans="1:14" x14ac:dyDescent="0.2">
      <c r="A256" s="11">
        <v>44144</v>
      </c>
      <c r="B256" s="4">
        <v>970</v>
      </c>
      <c r="C256" s="4">
        <v>2014</v>
      </c>
      <c r="D256" s="4">
        <v>7132</v>
      </c>
      <c r="E256" s="4">
        <v>1077</v>
      </c>
      <c r="F256" s="14">
        <v>11193</v>
      </c>
      <c r="G256" s="15">
        <v>443</v>
      </c>
      <c r="H256" s="3">
        <v>243</v>
      </c>
      <c r="I256" s="3">
        <f t="shared" si="225"/>
        <v>686</v>
      </c>
      <c r="J256" s="1">
        <f t="shared" si="222"/>
        <v>1213</v>
      </c>
      <c r="K256" s="2">
        <f t="shared" si="223"/>
        <v>8.666130617350129E-2</v>
      </c>
      <c r="L256" s="2">
        <f t="shared" si="220"/>
        <v>0.10837130349325472</v>
      </c>
      <c r="M256" s="6">
        <f t="shared" ref="M256:N256" si="285">AVERAGE(K253:K259)</f>
        <v>9.1682502496778201E-2</v>
      </c>
      <c r="N256" s="6">
        <f t="shared" si="285"/>
        <v>0.11581443430506451</v>
      </c>
    </row>
    <row r="257" spans="1:14" x14ac:dyDescent="0.2">
      <c r="A257" s="11">
        <v>44145</v>
      </c>
      <c r="B257" s="4">
        <v>1220</v>
      </c>
      <c r="C257" s="4">
        <v>2084</v>
      </c>
      <c r="D257" s="4">
        <v>5397</v>
      </c>
      <c r="E257" s="4">
        <v>1107</v>
      </c>
      <c r="F257" s="14">
        <v>9808</v>
      </c>
      <c r="G257" s="15">
        <v>566</v>
      </c>
      <c r="H257" s="3">
        <v>280</v>
      </c>
      <c r="I257" s="3">
        <f t="shared" si="225"/>
        <v>846</v>
      </c>
      <c r="J257" s="1">
        <f t="shared" si="222"/>
        <v>1500</v>
      </c>
      <c r="K257" s="2">
        <f t="shared" si="223"/>
        <v>0.12438825448613376</v>
      </c>
      <c r="L257" s="2">
        <f t="shared" si="220"/>
        <v>0.15293637846655792</v>
      </c>
      <c r="M257" s="6">
        <f t="shared" ref="M257:N257" si="286">AVERAGE(K254:K260)</f>
        <v>9.2990931638035512E-2</v>
      </c>
      <c r="N257" s="6">
        <f t="shared" si="286"/>
        <v>0.11766154553389516</v>
      </c>
    </row>
    <row r="258" spans="1:14" x14ac:dyDescent="0.2">
      <c r="A258" s="11">
        <v>44146</v>
      </c>
      <c r="B258" s="4">
        <v>1166</v>
      </c>
      <c r="C258" s="4">
        <v>2091</v>
      </c>
      <c r="D258" s="4">
        <v>5881</v>
      </c>
      <c r="E258" s="4">
        <v>910</v>
      </c>
      <c r="F258" s="14">
        <v>10048</v>
      </c>
      <c r="G258" s="15">
        <v>540</v>
      </c>
      <c r="H258" s="3">
        <v>278</v>
      </c>
      <c r="I258" s="3">
        <f t="shared" si="225"/>
        <v>818</v>
      </c>
      <c r="J258" s="1">
        <f t="shared" si="222"/>
        <v>1444</v>
      </c>
      <c r="K258" s="2">
        <f t="shared" si="223"/>
        <v>0.11604299363057324</v>
      </c>
      <c r="L258" s="2">
        <f t="shared" si="220"/>
        <v>0.14371019108280256</v>
      </c>
      <c r="M258" s="6">
        <f t="shared" ref="M258:N258" si="287">AVERAGE(K255:K261)</f>
        <v>9.5110221978791293E-2</v>
      </c>
      <c r="N258" s="6">
        <f t="shared" si="287"/>
        <v>0.12048453046907169</v>
      </c>
    </row>
    <row r="259" spans="1:14" x14ac:dyDescent="0.2">
      <c r="A259" s="11">
        <v>44147</v>
      </c>
      <c r="B259" s="4">
        <v>1242</v>
      </c>
      <c r="C259" s="4">
        <v>2297</v>
      </c>
      <c r="D259" s="4">
        <v>6008</v>
      </c>
      <c r="E259" s="4">
        <v>1326</v>
      </c>
      <c r="F259" s="14">
        <v>10873</v>
      </c>
      <c r="G259" s="15">
        <v>553</v>
      </c>
      <c r="H259" s="3">
        <v>317</v>
      </c>
      <c r="I259" s="3">
        <f t="shared" ref="I259:I282" si="288">SUM(G259:H259)</f>
        <v>870</v>
      </c>
      <c r="J259" s="1">
        <f t="shared" si="222"/>
        <v>1559</v>
      </c>
      <c r="K259" s="2">
        <f t="shared" si="223"/>
        <v>0.11422790398234157</v>
      </c>
      <c r="L259" s="2">
        <f t="shared" ref="L259:L322" si="289">J259/F259</f>
        <v>0.14338269106962201</v>
      </c>
      <c r="M259" s="6">
        <f t="shared" ref="M259:N259" si="290">AVERAGE(K256:K262)</f>
        <v>9.5926391843195291E-2</v>
      </c>
      <c r="N259" s="6">
        <f t="shared" si="290"/>
        <v>0.12208422426057418</v>
      </c>
    </row>
    <row r="260" spans="1:14" x14ac:dyDescent="0.2">
      <c r="A260" s="11">
        <v>44148</v>
      </c>
      <c r="B260" s="4">
        <v>1106</v>
      </c>
      <c r="C260" s="4">
        <v>2150</v>
      </c>
      <c r="D260" s="4">
        <v>7525</v>
      </c>
      <c r="E260" s="4">
        <v>1271</v>
      </c>
      <c r="F260" s="14">
        <v>12052</v>
      </c>
      <c r="G260" s="15">
        <v>498</v>
      </c>
      <c r="H260" s="3">
        <v>270</v>
      </c>
      <c r="I260" s="3">
        <f t="shared" si="288"/>
        <v>768</v>
      </c>
      <c r="J260" s="1">
        <f t="shared" ref="J260:J323" si="291">B260+H260</f>
        <v>1376</v>
      </c>
      <c r="K260" s="2">
        <f t="shared" ref="K260:K323" si="292">B260/F260</f>
        <v>9.1769000995685357E-2</v>
      </c>
      <c r="L260" s="2">
        <f t="shared" si="289"/>
        <v>0.11417192167275141</v>
      </c>
      <c r="M260" s="6">
        <f t="shared" ref="M260:N260" si="293">AVERAGE(K257:K263)</f>
        <v>9.6525835753849626E-2</v>
      </c>
      <c r="N260" s="6">
        <f t="shared" si="293"/>
        <v>0.12331777493565974</v>
      </c>
    </row>
    <row r="261" spans="1:14" x14ac:dyDescent="0.2">
      <c r="A261" s="11">
        <v>44149</v>
      </c>
      <c r="B261" s="4">
        <v>629</v>
      </c>
      <c r="C261" s="4">
        <v>1374</v>
      </c>
      <c r="D261" s="4">
        <v>5482</v>
      </c>
      <c r="E261" s="4">
        <v>629</v>
      </c>
      <c r="F261" s="14">
        <v>8114</v>
      </c>
      <c r="G261" s="15">
        <v>327</v>
      </c>
      <c r="H261" s="3">
        <v>235</v>
      </c>
      <c r="I261" s="3">
        <f t="shared" si="288"/>
        <v>562</v>
      </c>
      <c r="J261" s="1">
        <f t="shared" si="291"/>
        <v>864</v>
      </c>
      <c r="K261" s="2">
        <f t="shared" si="292"/>
        <v>7.7520335223071238E-2</v>
      </c>
      <c r="L261" s="2">
        <f t="shared" si="289"/>
        <v>0.10648262262755731</v>
      </c>
      <c r="M261" s="6">
        <f t="shared" ref="M261:N261" si="294">AVERAGE(K258:K264)</f>
        <v>9.7693566947981703E-2</v>
      </c>
      <c r="N261" s="6">
        <f t="shared" si="294"/>
        <v>0.12493506588912395</v>
      </c>
    </row>
    <row r="262" spans="1:14" x14ac:dyDescent="0.2">
      <c r="A262" s="11">
        <v>44150</v>
      </c>
      <c r="B262" s="4">
        <v>590</v>
      </c>
      <c r="C262" s="4">
        <v>1538</v>
      </c>
      <c r="D262" s="4">
        <v>7030</v>
      </c>
      <c r="E262" s="4">
        <v>534</v>
      </c>
      <c r="F262" s="14">
        <v>9692</v>
      </c>
      <c r="G262" s="15">
        <v>320</v>
      </c>
      <c r="H262" s="3">
        <v>239</v>
      </c>
      <c r="I262" s="3">
        <f t="shared" si="288"/>
        <v>559</v>
      </c>
      <c r="J262" s="1">
        <f t="shared" si="291"/>
        <v>829</v>
      </c>
      <c r="K262" s="2">
        <f t="shared" si="292"/>
        <v>6.087494841106067E-2</v>
      </c>
      <c r="L262" s="2">
        <f t="shared" si="289"/>
        <v>8.5534461411473375E-2</v>
      </c>
      <c r="M262" s="6">
        <f t="shared" ref="M262:N262" si="295">AVERAGE(K259:K265)</f>
        <v>9.8280029977212122E-2</v>
      </c>
      <c r="N262" s="6">
        <f t="shared" si="295"/>
        <v>0.12576255760854971</v>
      </c>
    </row>
    <row r="263" spans="1:14" x14ac:dyDescent="0.2">
      <c r="A263" s="11">
        <v>44151</v>
      </c>
      <c r="B263" s="4">
        <v>959</v>
      </c>
      <c r="C263" s="4">
        <v>2044</v>
      </c>
      <c r="D263" s="4">
        <v>6451</v>
      </c>
      <c r="E263" s="4">
        <v>1101</v>
      </c>
      <c r="F263" s="14">
        <v>10555</v>
      </c>
      <c r="G263" s="15">
        <v>444</v>
      </c>
      <c r="H263" s="3">
        <v>276</v>
      </c>
      <c r="I263" s="3">
        <f t="shared" si="288"/>
        <v>720</v>
      </c>
      <c r="J263" s="1">
        <f t="shared" si="291"/>
        <v>1235</v>
      </c>
      <c r="K263" s="2">
        <f t="shared" si="292"/>
        <v>9.0857413548081481E-2</v>
      </c>
      <c r="L263" s="2">
        <f t="shared" si="289"/>
        <v>0.11700615821885363</v>
      </c>
      <c r="M263" s="6">
        <f t="shared" ref="M263:N263" si="296">AVERAGE(K260:K266)</f>
        <v>9.999884833454889E-2</v>
      </c>
      <c r="N263" s="6">
        <f t="shared" si="296"/>
        <v>0.12767748691378705</v>
      </c>
    </row>
    <row r="264" spans="1:14" x14ac:dyDescent="0.2">
      <c r="A264" s="11">
        <v>44152</v>
      </c>
      <c r="B264" s="4">
        <v>1238</v>
      </c>
      <c r="C264" s="4">
        <v>2068</v>
      </c>
      <c r="D264" s="4">
        <v>4837</v>
      </c>
      <c r="E264" s="4">
        <v>1196</v>
      </c>
      <c r="F264" s="14">
        <v>9339</v>
      </c>
      <c r="G264" s="15">
        <v>546</v>
      </c>
      <c r="H264" s="3">
        <v>296</v>
      </c>
      <c r="I264" s="3">
        <f t="shared" si="288"/>
        <v>842</v>
      </c>
      <c r="J264" s="1">
        <f t="shared" si="291"/>
        <v>1534</v>
      </c>
      <c r="K264" s="2">
        <f t="shared" si="292"/>
        <v>0.13256237284505837</v>
      </c>
      <c r="L264" s="2">
        <f t="shared" si="289"/>
        <v>0.16425741514080736</v>
      </c>
      <c r="M264" s="6">
        <f t="shared" ref="M264:N264" si="297">AVERAGE(K261:K267)</f>
        <v>0.10120368755520334</v>
      </c>
      <c r="N264" s="6">
        <f t="shared" si="297"/>
        <v>0.12950000136074349</v>
      </c>
    </row>
    <row r="265" spans="1:14" x14ac:dyDescent="0.2">
      <c r="A265" s="11">
        <v>44153</v>
      </c>
      <c r="B265" s="4">
        <v>1232</v>
      </c>
      <c r="C265" s="4">
        <v>2367</v>
      </c>
      <c r="D265" s="4">
        <v>5316</v>
      </c>
      <c r="E265" s="4">
        <v>1339</v>
      </c>
      <c r="F265" s="14">
        <v>10254</v>
      </c>
      <c r="G265" s="15">
        <v>545</v>
      </c>
      <c r="H265" s="3">
        <v>301</v>
      </c>
      <c r="I265" s="3">
        <f t="shared" si="288"/>
        <v>846</v>
      </c>
      <c r="J265" s="1">
        <f t="shared" si="291"/>
        <v>1533</v>
      </c>
      <c r="K265" s="2">
        <f t="shared" si="292"/>
        <v>0.12014823483518627</v>
      </c>
      <c r="L265" s="2">
        <f t="shared" si="289"/>
        <v>0.14950263311878292</v>
      </c>
      <c r="M265" s="6">
        <f t="shared" ref="M265:N265" si="298">AVERAGE(K262:K268)</f>
        <v>0.10199154817405398</v>
      </c>
      <c r="N265" s="6">
        <f t="shared" si="298"/>
        <v>0.13053959340227658</v>
      </c>
    </row>
    <row r="266" spans="1:14" x14ac:dyDescent="0.2">
      <c r="A266" s="11">
        <v>44154</v>
      </c>
      <c r="B266" s="4">
        <v>1278</v>
      </c>
      <c r="C266" s="4">
        <v>2328</v>
      </c>
      <c r="D266" s="4">
        <v>5413</v>
      </c>
      <c r="E266" s="4">
        <v>1103</v>
      </c>
      <c r="F266" s="14">
        <v>10122</v>
      </c>
      <c r="G266" s="15">
        <v>546</v>
      </c>
      <c r="H266" s="3">
        <v>309</v>
      </c>
      <c r="I266" s="3">
        <f t="shared" si="288"/>
        <v>855</v>
      </c>
      <c r="J266" s="1">
        <f t="shared" si="291"/>
        <v>1587</v>
      </c>
      <c r="K266" s="2">
        <f t="shared" si="292"/>
        <v>0.12625963248369887</v>
      </c>
      <c r="L266" s="2">
        <f t="shared" si="289"/>
        <v>0.15678719620628334</v>
      </c>
      <c r="M266" s="6">
        <f t="shared" ref="M266:N266" si="299">AVERAGE(K263:K269)</f>
        <v>0.10297816873866071</v>
      </c>
      <c r="N266" s="6">
        <f t="shared" si="299"/>
        <v>0.13155387504299762</v>
      </c>
    </row>
    <row r="267" spans="1:14" x14ac:dyDescent="0.2">
      <c r="A267" s="11">
        <v>44155</v>
      </c>
      <c r="B267" s="4">
        <v>1136</v>
      </c>
      <c r="C267" s="4">
        <v>2085</v>
      </c>
      <c r="D267" s="4">
        <v>6894</v>
      </c>
      <c r="E267" s="4">
        <v>1222</v>
      </c>
      <c r="F267" s="14">
        <v>11337</v>
      </c>
      <c r="G267" s="15">
        <v>518</v>
      </c>
      <c r="H267" s="3">
        <v>303</v>
      </c>
      <c r="I267" s="3">
        <f t="shared" si="288"/>
        <v>821</v>
      </c>
      <c r="J267" s="1">
        <f t="shared" si="291"/>
        <v>1439</v>
      </c>
      <c r="K267" s="2">
        <f t="shared" si="292"/>
        <v>0.10020287554026638</v>
      </c>
      <c r="L267" s="2">
        <f t="shared" si="289"/>
        <v>0.12692952280144659</v>
      </c>
      <c r="M267" s="6">
        <f t="shared" ref="M267:N267" si="300">AVERAGE(K264:K270)</f>
        <v>0.10427277574362735</v>
      </c>
      <c r="N267" s="6">
        <f t="shared" si="300"/>
        <v>0.13290028247502148</v>
      </c>
    </row>
    <row r="268" spans="1:14" x14ac:dyDescent="0.2">
      <c r="A268" s="11">
        <v>44156</v>
      </c>
      <c r="B268" s="4">
        <v>627</v>
      </c>
      <c r="C268" s="4">
        <v>1358</v>
      </c>
      <c r="D268" s="4">
        <v>4901</v>
      </c>
      <c r="E268" s="4">
        <v>665</v>
      </c>
      <c r="F268" s="14">
        <v>7551</v>
      </c>
      <c r="G268" s="15">
        <v>337</v>
      </c>
      <c r="H268" s="3">
        <v>232</v>
      </c>
      <c r="I268" s="3">
        <f t="shared" si="288"/>
        <v>569</v>
      </c>
      <c r="J268" s="1">
        <f t="shared" si="291"/>
        <v>859</v>
      </c>
      <c r="K268" s="2">
        <f t="shared" si="292"/>
        <v>8.303535955502582E-2</v>
      </c>
      <c r="L268" s="2">
        <f t="shared" si="289"/>
        <v>0.11375976691828897</v>
      </c>
      <c r="M268" s="6">
        <f t="shared" ref="M268:N268" si="301">AVERAGE(K265:K271)</f>
        <v>0.10539273842972745</v>
      </c>
      <c r="N268" s="6">
        <f t="shared" si="301"/>
        <v>0.13392106572627535</v>
      </c>
    </row>
    <row r="269" spans="1:14" x14ac:dyDescent="0.2">
      <c r="A269" s="11">
        <v>44157</v>
      </c>
      <c r="B269" s="4">
        <v>600</v>
      </c>
      <c r="C269" s="4">
        <v>1424</v>
      </c>
      <c r="D269" s="4">
        <v>6279</v>
      </c>
      <c r="E269" s="4">
        <v>549</v>
      </c>
      <c r="F269" s="14">
        <v>8852</v>
      </c>
      <c r="G269" s="15">
        <v>327</v>
      </c>
      <c r="H269" s="3">
        <v>220</v>
      </c>
      <c r="I269" s="3">
        <f t="shared" si="288"/>
        <v>547</v>
      </c>
      <c r="J269" s="1">
        <f t="shared" si="291"/>
        <v>820</v>
      </c>
      <c r="K269" s="2">
        <f t="shared" si="292"/>
        <v>6.7781292363307724E-2</v>
      </c>
      <c r="L269" s="2">
        <f t="shared" si="289"/>
        <v>9.2634432896520555E-2</v>
      </c>
      <c r="M269" s="6">
        <f t="shared" ref="M269:N269" si="302">AVERAGE(K266:K272)</f>
        <v>0.10704531964564912</v>
      </c>
      <c r="N269" s="6">
        <f t="shared" si="302"/>
        <v>0.13579555980929614</v>
      </c>
    </row>
    <row r="270" spans="1:14" x14ac:dyDescent="0.2">
      <c r="A270" s="11">
        <v>44158</v>
      </c>
      <c r="B270" s="4">
        <v>995</v>
      </c>
      <c r="C270" s="4">
        <v>1968</v>
      </c>
      <c r="D270" s="4">
        <v>5844</v>
      </c>
      <c r="E270" s="4">
        <v>1151</v>
      </c>
      <c r="F270" s="14">
        <v>9958</v>
      </c>
      <c r="G270" s="15">
        <v>444</v>
      </c>
      <c r="H270" s="3">
        <v>264</v>
      </c>
      <c r="I270" s="3">
        <f t="shared" si="288"/>
        <v>708</v>
      </c>
      <c r="J270" s="1">
        <f t="shared" si="291"/>
        <v>1259</v>
      </c>
      <c r="K270" s="2">
        <f t="shared" si="292"/>
        <v>9.9919662582847957E-2</v>
      </c>
      <c r="L270" s="2">
        <f t="shared" si="289"/>
        <v>0.1264310102430207</v>
      </c>
      <c r="M270" s="6">
        <f t="shared" ref="M270:N270" si="303">AVERAGE(K267:K273)</f>
        <v>0.10766210918089991</v>
      </c>
      <c r="N270" s="6">
        <f t="shared" si="303"/>
        <v>0.1364808343352332</v>
      </c>
    </row>
    <row r="271" spans="1:14" x14ac:dyDescent="0.2">
      <c r="A271" s="11">
        <v>44159</v>
      </c>
      <c r="B271" s="4">
        <v>1250</v>
      </c>
      <c r="C271" s="4">
        <v>2071</v>
      </c>
      <c r="D271" s="4">
        <v>4388</v>
      </c>
      <c r="E271" s="4">
        <v>1194</v>
      </c>
      <c r="F271" s="14">
        <v>8903</v>
      </c>
      <c r="G271" s="15">
        <v>554</v>
      </c>
      <c r="H271" s="3">
        <v>276</v>
      </c>
      <c r="I271" s="3">
        <f t="shared" si="288"/>
        <v>830</v>
      </c>
      <c r="J271" s="1">
        <f t="shared" si="291"/>
        <v>1526</v>
      </c>
      <c r="K271" s="2">
        <f t="shared" si="292"/>
        <v>0.14040211164775918</v>
      </c>
      <c r="L271" s="2">
        <f t="shared" si="289"/>
        <v>0.17140289789958441</v>
      </c>
      <c r="M271" s="6">
        <f t="shared" ref="M271:N271" si="304">AVERAGE(K268:K274)</f>
        <v>0.10840490491825762</v>
      </c>
      <c r="N271" s="6">
        <f t="shared" si="304"/>
        <v>0.13683421332959803</v>
      </c>
    </row>
    <row r="272" spans="1:14" x14ac:dyDescent="0.2">
      <c r="A272" s="11">
        <v>44160</v>
      </c>
      <c r="B272" s="4">
        <v>1287</v>
      </c>
      <c r="C272" s="4">
        <v>2283</v>
      </c>
      <c r="D272" s="4">
        <v>5059</v>
      </c>
      <c r="E272" s="4">
        <v>1142</v>
      </c>
      <c r="F272" s="14">
        <v>9771</v>
      </c>
      <c r="G272" s="15">
        <v>555</v>
      </c>
      <c r="H272" s="3">
        <v>302</v>
      </c>
      <c r="I272" s="3">
        <f t="shared" si="288"/>
        <v>857</v>
      </c>
      <c r="J272" s="1">
        <f t="shared" si="291"/>
        <v>1589</v>
      </c>
      <c r="K272" s="2">
        <f t="shared" si="292"/>
        <v>0.131716303346638</v>
      </c>
      <c r="L272" s="2">
        <f t="shared" si="289"/>
        <v>0.16262409169992836</v>
      </c>
      <c r="M272" s="6">
        <f t="shared" ref="M272:N272" si="305">AVERAGE(K269:K275)</f>
        <v>0.10931646929572865</v>
      </c>
      <c r="N272" s="6">
        <f t="shared" si="305"/>
        <v>0.13777219691183223</v>
      </c>
    </row>
    <row r="273" spans="1:14" x14ac:dyDescent="0.2">
      <c r="A273" s="11">
        <v>44161</v>
      </c>
      <c r="B273" s="4">
        <v>1276</v>
      </c>
      <c r="C273" s="4">
        <v>2302</v>
      </c>
      <c r="D273" s="4">
        <v>5081</v>
      </c>
      <c r="E273" s="4">
        <v>1113</v>
      </c>
      <c r="F273" s="14">
        <v>9772</v>
      </c>
      <c r="G273" s="15">
        <v>564</v>
      </c>
      <c r="H273" s="3">
        <v>303</v>
      </c>
      <c r="I273" s="3">
        <f t="shared" si="288"/>
        <v>867</v>
      </c>
      <c r="J273" s="1">
        <f t="shared" si="291"/>
        <v>1579</v>
      </c>
      <c r="K273" s="2">
        <f t="shared" si="292"/>
        <v>0.13057715923045435</v>
      </c>
      <c r="L273" s="2">
        <f t="shared" si="289"/>
        <v>0.16158411788784283</v>
      </c>
      <c r="M273" s="6">
        <f t="shared" ref="M273:N273" si="306">AVERAGE(K270:K276)</f>
        <v>0.1098410257899833</v>
      </c>
      <c r="N273" s="6">
        <f t="shared" si="306"/>
        <v>0.13861928416276831</v>
      </c>
    </row>
    <row r="274" spans="1:14" x14ac:dyDescent="0.2">
      <c r="A274" s="11">
        <v>44162</v>
      </c>
      <c r="B274" s="4">
        <v>1155</v>
      </c>
      <c r="C274" s="4">
        <v>2242</v>
      </c>
      <c r="D274" s="4">
        <v>6624</v>
      </c>
      <c r="E274" s="4">
        <v>937</v>
      </c>
      <c r="F274" s="14">
        <v>10958</v>
      </c>
      <c r="G274" s="15">
        <v>517</v>
      </c>
      <c r="H274" s="3">
        <v>263</v>
      </c>
      <c r="I274" s="3">
        <f t="shared" si="288"/>
        <v>780</v>
      </c>
      <c r="J274" s="1">
        <f t="shared" si="291"/>
        <v>1418</v>
      </c>
      <c r="K274" s="2">
        <f t="shared" si="292"/>
        <v>0.10540244570177039</v>
      </c>
      <c r="L274" s="2">
        <f t="shared" si="289"/>
        <v>0.12940317576200036</v>
      </c>
      <c r="M274" s="6">
        <f t="shared" ref="M274:N274" si="307">AVERAGE(K271:K277)</f>
        <v>0.10996492041235748</v>
      </c>
      <c r="N274" s="6">
        <f t="shared" si="307"/>
        <v>0.13844367921740883</v>
      </c>
    </row>
    <row r="275" spans="1:14" x14ac:dyDescent="0.2">
      <c r="A275" s="11">
        <v>44163</v>
      </c>
      <c r="B275" s="4">
        <v>648</v>
      </c>
      <c r="C275" s="4">
        <v>1347</v>
      </c>
      <c r="D275" s="4">
        <v>4757</v>
      </c>
      <c r="E275" s="4">
        <v>495</v>
      </c>
      <c r="F275" s="14">
        <v>7247</v>
      </c>
      <c r="G275" s="15">
        <v>349</v>
      </c>
      <c r="H275" s="3">
        <v>224</v>
      </c>
      <c r="I275" s="3">
        <f t="shared" si="288"/>
        <v>573</v>
      </c>
      <c r="J275" s="1">
        <f t="shared" si="291"/>
        <v>872</v>
      </c>
      <c r="K275" s="2">
        <f t="shared" si="292"/>
        <v>8.9416310197323032E-2</v>
      </c>
      <c r="L275" s="2">
        <f t="shared" si="289"/>
        <v>0.12032565199392853</v>
      </c>
      <c r="M275" s="6">
        <f t="shared" ref="M275:N275" si="308">AVERAGE(K272:K278)</f>
        <v>0.11001953340979034</v>
      </c>
      <c r="N275" s="6">
        <f t="shared" si="308"/>
        <v>0.13837702174955033</v>
      </c>
    </row>
    <row r="276" spans="1:14" x14ac:dyDescent="0.2">
      <c r="A276" s="11">
        <v>44164</v>
      </c>
      <c r="B276" s="4">
        <v>622</v>
      </c>
      <c r="C276" s="4">
        <v>1416</v>
      </c>
      <c r="D276" s="4">
        <v>6171</v>
      </c>
      <c r="E276" s="4">
        <v>496</v>
      </c>
      <c r="F276" s="14">
        <v>8705</v>
      </c>
      <c r="G276" s="15">
        <v>328</v>
      </c>
      <c r="H276" s="3">
        <v>236</v>
      </c>
      <c r="I276" s="3">
        <f t="shared" si="288"/>
        <v>564</v>
      </c>
      <c r="J276" s="1">
        <f t="shared" si="291"/>
        <v>858</v>
      </c>
      <c r="K276" s="2">
        <f t="shared" si="292"/>
        <v>7.1453187823090181E-2</v>
      </c>
      <c r="L276" s="2">
        <f t="shared" si="289"/>
        <v>9.8564043653072947E-2</v>
      </c>
      <c r="M276" s="6">
        <f t="shared" ref="M276:N276" si="309">AVERAGE(K273:K279)</f>
        <v>0.10999685346269324</v>
      </c>
      <c r="N276" s="6">
        <f t="shared" si="309"/>
        <v>0.13772968302358018</v>
      </c>
    </row>
    <row r="277" spans="1:14" x14ac:dyDescent="0.2">
      <c r="A277" s="11">
        <v>44165</v>
      </c>
      <c r="B277" s="4">
        <v>999</v>
      </c>
      <c r="C277" s="4">
        <v>2019</v>
      </c>
      <c r="D277" s="4">
        <v>5895</v>
      </c>
      <c r="E277" s="4">
        <v>999</v>
      </c>
      <c r="F277" s="14">
        <v>9912</v>
      </c>
      <c r="G277" s="15">
        <v>453</v>
      </c>
      <c r="H277" s="3">
        <v>242</v>
      </c>
      <c r="I277" s="3">
        <f t="shared" si="288"/>
        <v>695</v>
      </c>
      <c r="J277" s="1">
        <f t="shared" si="291"/>
        <v>1241</v>
      </c>
      <c r="K277" s="2">
        <f t="shared" si="292"/>
        <v>0.10078692493946731</v>
      </c>
      <c r="L277" s="2">
        <f t="shared" si="289"/>
        <v>0.12520177562550444</v>
      </c>
      <c r="M277" s="6">
        <f t="shared" ref="M277:N277" si="310">AVERAGE(K274:K280)</f>
        <v>0.10981846076381255</v>
      </c>
      <c r="N277" s="6">
        <f t="shared" si="310"/>
        <v>0.13784038704008736</v>
      </c>
    </row>
    <row r="278" spans="1:14" x14ac:dyDescent="0.2">
      <c r="A278" s="11">
        <v>44166</v>
      </c>
      <c r="B278" s="4">
        <v>1242</v>
      </c>
      <c r="C278" s="4">
        <v>2052</v>
      </c>
      <c r="D278" s="4">
        <v>4540</v>
      </c>
      <c r="E278" s="4">
        <v>988</v>
      </c>
      <c r="F278" s="14">
        <v>8822</v>
      </c>
      <c r="G278" s="15">
        <v>586</v>
      </c>
      <c r="H278" s="3">
        <v>266</v>
      </c>
      <c r="I278" s="3">
        <f t="shared" si="288"/>
        <v>852</v>
      </c>
      <c r="J278" s="1">
        <f t="shared" si="291"/>
        <v>1508</v>
      </c>
      <c r="K278" s="2">
        <f t="shared" si="292"/>
        <v>0.14078440262978917</v>
      </c>
      <c r="L278" s="2">
        <f t="shared" si="289"/>
        <v>0.17093629562457494</v>
      </c>
      <c r="M278" s="6">
        <f t="shared" ref="M278:N278" si="311">AVERAGE(K275:K281)</f>
        <v>0.10898688909472212</v>
      </c>
      <c r="N278" s="6">
        <f t="shared" si="311"/>
        <v>0.137130391279977</v>
      </c>
    </row>
    <row r="279" spans="1:14" x14ac:dyDescent="0.2">
      <c r="A279" s="11">
        <v>44167</v>
      </c>
      <c r="B279" s="4">
        <v>1294</v>
      </c>
      <c r="C279" s="4">
        <v>2267</v>
      </c>
      <c r="D279" s="4">
        <v>5258</v>
      </c>
      <c r="E279" s="4">
        <v>1017</v>
      </c>
      <c r="F279" s="14">
        <v>9836</v>
      </c>
      <c r="G279" s="15">
        <v>580</v>
      </c>
      <c r="H279" s="3">
        <v>261</v>
      </c>
      <c r="I279" s="3">
        <f t="shared" si="288"/>
        <v>841</v>
      </c>
      <c r="J279" s="1">
        <f t="shared" si="291"/>
        <v>1555</v>
      </c>
      <c r="K279" s="2">
        <f t="shared" si="292"/>
        <v>0.1315575437169581</v>
      </c>
      <c r="L279" s="2">
        <f t="shared" si="289"/>
        <v>0.15809272061813745</v>
      </c>
      <c r="M279" s="6">
        <f t="shared" ref="M279:N279" si="312">AVERAGE(K276:K282)</f>
        <v>0.10818729443195794</v>
      </c>
      <c r="N279" s="6">
        <f t="shared" si="312"/>
        <v>0.13659750012566138</v>
      </c>
    </row>
    <row r="280" spans="1:14" x14ac:dyDescent="0.2">
      <c r="A280" s="11">
        <v>44168</v>
      </c>
      <c r="B280" s="4">
        <v>1296</v>
      </c>
      <c r="C280" s="4">
        <v>2392</v>
      </c>
      <c r="D280" s="4">
        <v>5348</v>
      </c>
      <c r="E280" s="4">
        <v>985</v>
      </c>
      <c r="F280" s="14">
        <v>10021</v>
      </c>
      <c r="G280" s="15">
        <v>580</v>
      </c>
      <c r="H280" s="3">
        <v>331</v>
      </c>
      <c r="I280" s="3">
        <f t="shared" si="288"/>
        <v>911</v>
      </c>
      <c r="J280" s="1">
        <f t="shared" si="291"/>
        <v>1627</v>
      </c>
      <c r="K280" s="2">
        <f t="shared" si="292"/>
        <v>0.1293284103382896</v>
      </c>
      <c r="L280" s="2">
        <f t="shared" si="289"/>
        <v>0.16235904600339288</v>
      </c>
      <c r="M280" s="6">
        <f t="shared" ref="M280:N280" si="313">AVERAGE(K277:K283)</f>
        <v>0.10812603441578751</v>
      </c>
      <c r="N280" s="6">
        <f t="shared" si="313"/>
        <v>0.13629284511779249</v>
      </c>
    </row>
    <row r="281" spans="1:14" x14ac:dyDescent="0.2">
      <c r="A281" s="11">
        <v>44169</v>
      </c>
      <c r="B281" s="4">
        <v>1142</v>
      </c>
      <c r="C281" s="4">
        <v>2316</v>
      </c>
      <c r="D281" s="4">
        <v>7124</v>
      </c>
      <c r="E281" s="4">
        <v>886</v>
      </c>
      <c r="F281" s="14">
        <v>11468</v>
      </c>
      <c r="G281" s="15">
        <v>521</v>
      </c>
      <c r="H281" s="3">
        <v>285</v>
      </c>
      <c r="I281" s="3">
        <f t="shared" si="288"/>
        <v>806</v>
      </c>
      <c r="J281" s="1">
        <f t="shared" si="291"/>
        <v>1427</v>
      </c>
      <c r="K281" s="2">
        <f t="shared" si="292"/>
        <v>9.9581444018137427E-2</v>
      </c>
      <c r="L281" s="2">
        <f t="shared" si="289"/>
        <v>0.12443320544122777</v>
      </c>
      <c r="M281" s="6">
        <f t="shared" ref="M281:N281" si="314">AVERAGE(K278:K284)</f>
        <v>0.10804100316515601</v>
      </c>
      <c r="N281" s="6">
        <f t="shared" si="314"/>
        <v>0.13645320376367839</v>
      </c>
    </row>
    <row r="282" spans="1:14" x14ac:dyDescent="0.2">
      <c r="A282" s="11">
        <v>44170</v>
      </c>
      <c r="B282" s="4">
        <v>647</v>
      </c>
      <c r="C282" s="4">
        <v>1408</v>
      </c>
      <c r="D282" s="4">
        <v>5111</v>
      </c>
      <c r="E282" s="4">
        <v>553</v>
      </c>
      <c r="F282" s="14">
        <v>7719</v>
      </c>
      <c r="G282" s="15">
        <v>339</v>
      </c>
      <c r="H282" s="3">
        <v>253</v>
      </c>
      <c r="I282" s="3">
        <f t="shared" si="288"/>
        <v>592</v>
      </c>
      <c r="J282" s="1">
        <f t="shared" si="291"/>
        <v>900</v>
      </c>
      <c r="K282" s="2">
        <f t="shared" si="292"/>
        <v>8.381914755797383E-2</v>
      </c>
      <c r="L282" s="2">
        <f t="shared" si="289"/>
        <v>0.11659541391371939</v>
      </c>
      <c r="M282" s="6">
        <f t="shared" ref="M282:N282" si="315">AVERAGE(K279:K285)</f>
        <v>0.10625819382371009</v>
      </c>
      <c r="N282" s="6">
        <f t="shared" si="315"/>
        <v>0.13432481190388498</v>
      </c>
    </row>
    <row r="283" spans="1:14" x14ac:dyDescent="0.2">
      <c r="A283" s="11">
        <v>44171</v>
      </c>
      <c r="B283" s="4">
        <v>615</v>
      </c>
      <c r="C283" s="4">
        <v>1427</v>
      </c>
      <c r="D283" s="4">
        <v>6210</v>
      </c>
      <c r="E283" s="4">
        <v>407</v>
      </c>
      <c r="F283" s="14">
        <v>8659</v>
      </c>
      <c r="G283" s="15">
        <v>338</v>
      </c>
      <c r="H283" s="3">
        <v>220</v>
      </c>
      <c r="I283" s="3">
        <f t="shared" ref="I283:I308" si="316">SUM(G283:H283)</f>
        <v>558</v>
      </c>
      <c r="J283" s="1">
        <f t="shared" si="291"/>
        <v>835</v>
      </c>
      <c r="K283" s="2">
        <f t="shared" si="292"/>
        <v>7.1024367709897215E-2</v>
      </c>
      <c r="L283" s="2">
        <f t="shared" si="289"/>
        <v>9.643145859799053E-2</v>
      </c>
      <c r="M283" s="6">
        <f t="shared" ref="M283:N283" si="317">AVERAGE(K280:K286)</f>
        <v>0.10584462291257998</v>
      </c>
      <c r="N283" s="6">
        <f t="shared" si="317"/>
        <v>0.13400728636667733</v>
      </c>
    </row>
    <row r="284" spans="1:14" x14ac:dyDescent="0.2">
      <c r="A284" s="11">
        <v>44172</v>
      </c>
      <c r="B284" s="4">
        <v>993</v>
      </c>
      <c r="C284" s="4">
        <v>2037</v>
      </c>
      <c r="D284" s="4">
        <v>6058</v>
      </c>
      <c r="E284" s="4">
        <v>823</v>
      </c>
      <c r="F284" s="14">
        <v>9911</v>
      </c>
      <c r="G284" s="15">
        <v>459</v>
      </c>
      <c r="H284" s="3">
        <v>259</v>
      </c>
      <c r="I284" s="3">
        <f t="shared" si="316"/>
        <v>718</v>
      </c>
      <c r="J284" s="1">
        <f t="shared" si="291"/>
        <v>1252</v>
      </c>
      <c r="K284" s="2">
        <f t="shared" si="292"/>
        <v>0.10019170618504691</v>
      </c>
      <c r="L284" s="2">
        <f t="shared" si="289"/>
        <v>0.12632428614670568</v>
      </c>
      <c r="M284" s="6">
        <f t="shared" ref="M284:N284" si="318">AVERAGE(K281:K287)</f>
        <v>0.10496025665025004</v>
      </c>
      <c r="N284" s="6">
        <f t="shared" si="318"/>
        <v>0.13256632246602834</v>
      </c>
    </row>
    <row r="285" spans="1:14" x14ac:dyDescent="0.2">
      <c r="A285" s="11">
        <v>44173</v>
      </c>
      <c r="B285" s="4">
        <v>1189</v>
      </c>
      <c r="C285" s="4">
        <v>2151</v>
      </c>
      <c r="D285" s="4">
        <v>4910</v>
      </c>
      <c r="E285" s="4">
        <v>1017</v>
      </c>
      <c r="F285" s="14">
        <v>9267</v>
      </c>
      <c r="G285" s="15">
        <v>545</v>
      </c>
      <c r="H285" s="3">
        <v>257</v>
      </c>
      <c r="I285" s="3">
        <f t="shared" si="316"/>
        <v>802</v>
      </c>
      <c r="J285" s="1">
        <f t="shared" si="291"/>
        <v>1446</v>
      </c>
      <c r="K285" s="2">
        <f t="shared" si="292"/>
        <v>0.12830473723966765</v>
      </c>
      <c r="L285" s="2">
        <f t="shared" si="289"/>
        <v>0.15603755260602137</v>
      </c>
      <c r="M285" s="6">
        <f t="shared" ref="M285:N285" si="319">AVERAGE(K282:K288)</f>
        <v>0.10488561917390907</v>
      </c>
      <c r="N285" s="6">
        <f t="shared" si="319"/>
        <v>0.13237422976658414</v>
      </c>
    </row>
    <row r="286" spans="1:14" x14ac:dyDescent="0.2">
      <c r="A286" s="11">
        <v>44174</v>
      </c>
      <c r="B286" s="4">
        <v>1291</v>
      </c>
      <c r="C286" s="4">
        <v>2411</v>
      </c>
      <c r="D286" s="4">
        <v>5474</v>
      </c>
      <c r="E286" s="4">
        <v>858</v>
      </c>
      <c r="F286" s="14">
        <v>10034</v>
      </c>
      <c r="G286" s="15">
        <v>580</v>
      </c>
      <c r="H286" s="3">
        <v>273</v>
      </c>
      <c r="I286" s="3">
        <f t="shared" si="316"/>
        <v>853</v>
      </c>
      <c r="J286" s="1">
        <f t="shared" si="291"/>
        <v>1564</v>
      </c>
      <c r="K286" s="2">
        <f t="shared" si="292"/>
        <v>0.12866254733904725</v>
      </c>
      <c r="L286" s="2">
        <f t="shared" si="289"/>
        <v>0.15587004185768388</v>
      </c>
      <c r="M286" s="6">
        <f t="shared" ref="M286:N286" si="320">AVERAGE(K283:K289)</f>
        <v>0.10452798739650786</v>
      </c>
      <c r="N286" s="6">
        <f t="shared" si="320"/>
        <v>0.13157911229136496</v>
      </c>
    </row>
    <row r="287" spans="1:14" x14ac:dyDescent="0.2">
      <c r="A287" s="11">
        <v>44175</v>
      </c>
      <c r="B287" s="4">
        <v>1306</v>
      </c>
      <c r="C287" s="4">
        <v>2667</v>
      </c>
      <c r="D287" s="4">
        <v>5619</v>
      </c>
      <c r="E287" s="4">
        <v>1014</v>
      </c>
      <c r="F287" s="14">
        <v>10606</v>
      </c>
      <c r="G287" s="15">
        <v>579</v>
      </c>
      <c r="H287" s="3">
        <v>309</v>
      </c>
      <c r="I287" s="3">
        <f t="shared" si="316"/>
        <v>888</v>
      </c>
      <c r="J287" s="1">
        <f t="shared" si="291"/>
        <v>1615</v>
      </c>
      <c r="K287" s="2">
        <f t="shared" si="292"/>
        <v>0.12313784650198001</v>
      </c>
      <c r="L287" s="2">
        <f t="shared" si="289"/>
        <v>0.1522722986988497</v>
      </c>
      <c r="M287" s="6">
        <f t="shared" ref="M287:N287" si="321">AVERAGE(K284:K290)</f>
        <v>0.10367959357726834</v>
      </c>
      <c r="N287" s="6">
        <f t="shared" si="321"/>
        <v>0.13076257949488806</v>
      </c>
    </row>
    <row r="288" spans="1:14" x14ac:dyDescent="0.2">
      <c r="A288" s="11">
        <v>44176</v>
      </c>
      <c r="B288" s="4">
        <v>1179</v>
      </c>
      <c r="C288" s="4">
        <v>2526</v>
      </c>
      <c r="D288" s="4">
        <v>7262</v>
      </c>
      <c r="E288" s="4">
        <v>935</v>
      </c>
      <c r="F288" s="14">
        <v>11902</v>
      </c>
      <c r="G288" s="15">
        <v>557</v>
      </c>
      <c r="H288" s="3">
        <v>286</v>
      </c>
      <c r="I288" s="3">
        <f t="shared" si="316"/>
        <v>843</v>
      </c>
      <c r="J288" s="1">
        <f t="shared" si="291"/>
        <v>1465</v>
      </c>
      <c r="K288" s="2">
        <f t="shared" si="292"/>
        <v>9.905898168375063E-2</v>
      </c>
      <c r="L288" s="2">
        <f t="shared" si="289"/>
        <v>0.12308855654511847</v>
      </c>
      <c r="M288" s="6">
        <f t="shared" ref="M288:N288" si="322">AVERAGE(K285:K291)</f>
        <v>0.10248787847799123</v>
      </c>
      <c r="N288" s="6">
        <f t="shared" si="322"/>
        <v>0.12940323264992787</v>
      </c>
    </row>
    <row r="289" spans="1:14" x14ac:dyDescent="0.2">
      <c r="A289" s="11">
        <v>44177</v>
      </c>
      <c r="B289" s="4">
        <v>665</v>
      </c>
      <c r="C289" s="4">
        <v>1610</v>
      </c>
      <c r="D289" s="4">
        <v>5418</v>
      </c>
      <c r="E289" s="4">
        <v>485</v>
      </c>
      <c r="F289" s="14">
        <v>8178</v>
      </c>
      <c r="G289" s="15">
        <v>337</v>
      </c>
      <c r="H289" s="3">
        <v>243</v>
      </c>
      <c r="I289" s="3">
        <f t="shared" si="316"/>
        <v>580</v>
      </c>
      <c r="J289" s="1">
        <f t="shared" si="291"/>
        <v>908</v>
      </c>
      <c r="K289" s="2">
        <f t="shared" si="292"/>
        <v>8.1315725116165319E-2</v>
      </c>
      <c r="L289" s="2">
        <f t="shared" si="289"/>
        <v>0.11102959158718513</v>
      </c>
      <c r="M289" s="6">
        <f t="shared" ref="M289:N289" si="323">AVERAGE(K286:K292)</f>
        <v>0.10121887126475126</v>
      </c>
      <c r="N289" s="6">
        <f t="shared" si="323"/>
        <v>0.12837205043598673</v>
      </c>
    </row>
    <row r="290" spans="1:14" x14ac:dyDescent="0.2">
      <c r="A290" s="11">
        <v>44178</v>
      </c>
      <c r="B290" s="4">
        <v>612</v>
      </c>
      <c r="C290" s="4">
        <v>1617</v>
      </c>
      <c r="D290" s="4">
        <v>6669</v>
      </c>
      <c r="E290" s="4">
        <v>505</v>
      </c>
      <c r="F290" s="14">
        <v>9403</v>
      </c>
      <c r="G290" s="15">
        <v>330</v>
      </c>
      <c r="H290" s="3">
        <v>241</v>
      </c>
      <c r="I290" s="3">
        <f t="shared" si="316"/>
        <v>571</v>
      </c>
      <c r="J290" s="1">
        <f t="shared" si="291"/>
        <v>853</v>
      </c>
      <c r="K290" s="2">
        <f t="shared" si="292"/>
        <v>6.508561097522067E-2</v>
      </c>
      <c r="L290" s="2">
        <f t="shared" si="289"/>
        <v>9.0715729022652347E-2</v>
      </c>
      <c r="M290" s="6">
        <f t="shared" ref="M290:N290" si="324">AVERAGE(K287:K293)</f>
        <v>9.9056891536848379E-2</v>
      </c>
      <c r="N290" s="6">
        <f t="shared" si="324"/>
        <v>0.12609587745960141</v>
      </c>
    </row>
    <row r="291" spans="1:14" x14ac:dyDescent="0.2">
      <c r="A291" s="11">
        <v>44179</v>
      </c>
      <c r="B291" s="4">
        <v>1012</v>
      </c>
      <c r="C291" s="4">
        <v>2255</v>
      </c>
      <c r="D291" s="4">
        <v>6678</v>
      </c>
      <c r="E291" s="4">
        <v>1073</v>
      </c>
      <c r="F291" s="14">
        <v>11018</v>
      </c>
      <c r="G291" s="15">
        <v>463</v>
      </c>
      <c r="H291" s="3">
        <v>275</v>
      </c>
      <c r="I291" s="3">
        <f t="shared" si="316"/>
        <v>738</v>
      </c>
      <c r="J291" s="1">
        <f t="shared" si="291"/>
        <v>1287</v>
      </c>
      <c r="K291" s="2">
        <f t="shared" si="292"/>
        <v>9.18497004901071E-2</v>
      </c>
      <c r="L291" s="2">
        <f t="shared" si="289"/>
        <v>0.11680885823198403</v>
      </c>
      <c r="M291" s="6">
        <f t="shared" ref="M291:N291" si="325">AVERAGE(K288:K294)</f>
        <v>9.5933706237755448E-2</v>
      </c>
      <c r="N291" s="6">
        <f t="shared" si="325"/>
        <v>0.12209280719168301</v>
      </c>
    </row>
    <row r="292" spans="1:14" x14ac:dyDescent="0.2">
      <c r="A292" s="11">
        <v>44180</v>
      </c>
      <c r="B292" s="4">
        <v>1239</v>
      </c>
      <c r="C292" s="4">
        <v>2546</v>
      </c>
      <c r="D292" s="4">
        <v>5392</v>
      </c>
      <c r="E292" s="4">
        <v>1198</v>
      </c>
      <c r="F292" s="14">
        <v>10375</v>
      </c>
      <c r="G292" s="15">
        <v>556</v>
      </c>
      <c r="H292" s="3">
        <v>305</v>
      </c>
      <c r="I292" s="3">
        <f t="shared" si="316"/>
        <v>861</v>
      </c>
      <c r="J292" s="1">
        <f t="shared" si="291"/>
        <v>1544</v>
      </c>
      <c r="K292" s="2">
        <f t="shared" si="292"/>
        <v>0.11942168674698796</v>
      </c>
      <c r="L292" s="2">
        <f t="shared" si="289"/>
        <v>0.14881927710843373</v>
      </c>
      <c r="M292" s="6">
        <f t="shared" ref="M292:N292" si="326">AVERAGE(K289:K295)</f>
        <v>9.291378071251559E-2</v>
      </c>
      <c r="N292" s="6">
        <f t="shared" si="326"/>
        <v>0.11840640227949528</v>
      </c>
    </row>
    <row r="293" spans="1:14" x14ac:dyDescent="0.2">
      <c r="A293" s="11">
        <v>44181</v>
      </c>
      <c r="B293" s="4">
        <v>1294</v>
      </c>
      <c r="C293" s="4">
        <v>2689</v>
      </c>
      <c r="D293" s="4">
        <v>6206</v>
      </c>
      <c r="E293" s="4">
        <v>1209</v>
      </c>
      <c r="F293" s="14">
        <v>11398</v>
      </c>
      <c r="G293" s="15">
        <v>602</v>
      </c>
      <c r="H293" s="3">
        <v>301</v>
      </c>
      <c r="I293" s="3">
        <f t="shared" si="316"/>
        <v>903</v>
      </c>
      <c r="J293" s="1">
        <f t="shared" si="291"/>
        <v>1595</v>
      </c>
      <c r="K293" s="2">
        <f t="shared" si="292"/>
        <v>0.11352868924372697</v>
      </c>
      <c r="L293" s="2">
        <f t="shared" si="289"/>
        <v>0.13993683102298649</v>
      </c>
      <c r="M293" s="6">
        <f t="shared" ref="M293:N293" si="327">AVERAGE(K290:K296)</f>
        <v>8.9139694173286807E-2</v>
      </c>
      <c r="N293" s="6">
        <f t="shared" si="327"/>
        <v>0.11331516726733422</v>
      </c>
    </row>
    <row r="294" spans="1:14" x14ac:dyDescent="0.2">
      <c r="A294" s="11">
        <v>44182</v>
      </c>
      <c r="B294" s="4">
        <v>1318</v>
      </c>
      <c r="C294" s="4">
        <v>2824</v>
      </c>
      <c r="D294" s="4">
        <v>7687</v>
      </c>
      <c r="E294" s="4">
        <v>1185</v>
      </c>
      <c r="F294" s="14">
        <v>13014</v>
      </c>
      <c r="G294" s="15">
        <v>609</v>
      </c>
      <c r="H294" s="3">
        <v>299</v>
      </c>
      <c r="I294" s="3">
        <f t="shared" si="316"/>
        <v>908</v>
      </c>
      <c r="J294" s="1">
        <f t="shared" si="291"/>
        <v>1617</v>
      </c>
      <c r="K294" s="2">
        <f t="shared" si="292"/>
        <v>0.10127554940832949</v>
      </c>
      <c r="L294" s="2">
        <f t="shared" si="289"/>
        <v>0.12425080682342093</v>
      </c>
      <c r="M294" s="6">
        <f t="shared" ref="M294:N294" si="328">AVERAGE(K291:K297)</f>
        <v>8.7074145334876493E-2</v>
      </c>
      <c r="N294" s="6">
        <f t="shared" si="328"/>
        <v>0.11009524941897078</v>
      </c>
    </row>
    <row r="295" spans="1:14" x14ac:dyDescent="0.2">
      <c r="A295" s="11">
        <v>44183</v>
      </c>
      <c r="B295" s="4">
        <v>1179</v>
      </c>
      <c r="C295" s="4">
        <v>2727</v>
      </c>
      <c r="D295" s="4">
        <v>10276</v>
      </c>
      <c r="E295" s="4">
        <v>949</v>
      </c>
      <c r="F295" s="14">
        <v>15131</v>
      </c>
      <c r="G295" s="15">
        <v>526</v>
      </c>
      <c r="H295" s="3">
        <v>293</v>
      </c>
      <c r="I295" s="3">
        <f t="shared" si="316"/>
        <v>819</v>
      </c>
      <c r="J295" s="1">
        <f t="shared" si="291"/>
        <v>1472</v>
      </c>
      <c r="K295" s="2">
        <f t="shared" si="292"/>
        <v>7.7919503007071581E-2</v>
      </c>
      <c r="L295" s="2">
        <f t="shared" si="289"/>
        <v>9.7283722159804381E-2</v>
      </c>
      <c r="M295" s="6">
        <f t="shared" ref="M295:N295" si="329">AVERAGE(K292:K298)</f>
        <v>8.5340417238949168E-2</v>
      </c>
      <c r="N295" s="6">
        <f t="shared" si="329"/>
        <v>0.10793264744174566</v>
      </c>
    </row>
    <row r="296" spans="1:14" x14ac:dyDescent="0.2">
      <c r="A296" s="11">
        <v>44184</v>
      </c>
      <c r="B296" s="4">
        <v>667</v>
      </c>
      <c r="C296" s="4">
        <v>1994</v>
      </c>
      <c r="D296" s="4">
        <v>8882</v>
      </c>
      <c r="E296" s="4">
        <v>607</v>
      </c>
      <c r="F296" s="14">
        <v>12150</v>
      </c>
      <c r="G296" s="15">
        <v>336</v>
      </c>
      <c r="H296" s="3">
        <v>249</v>
      </c>
      <c r="I296" s="3">
        <f t="shared" si="316"/>
        <v>585</v>
      </c>
      <c r="J296" s="1">
        <f t="shared" si="291"/>
        <v>916</v>
      </c>
      <c r="K296" s="2">
        <f t="shared" si="292"/>
        <v>5.4897119341563785E-2</v>
      </c>
      <c r="L296" s="2">
        <f t="shared" si="289"/>
        <v>7.5390946502057618E-2</v>
      </c>
      <c r="M296" s="6">
        <f t="shared" ref="M296:N296" si="330">AVERAGE(K293:K299)</f>
        <v>8.3648252700122439E-2</v>
      </c>
      <c r="N296" s="6">
        <f t="shared" si="330"/>
        <v>0.10526592425640002</v>
      </c>
    </row>
    <row r="297" spans="1:14" x14ac:dyDescent="0.2">
      <c r="A297" s="11">
        <v>44185</v>
      </c>
      <c r="B297" s="4">
        <v>626</v>
      </c>
      <c r="C297" s="4">
        <v>1714</v>
      </c>
      <c r="D297" s="4">
        <v>9584</v>
      </c>
      <c r="E297" s="4">
        <v>441</v>
      </c>
      <c r="F297" s="14">
        <v>12365</v>
      </c>
      <c r="G297" s="15">
        <v>335</v>
      </c>
      <c r="H297" s="3">
        <v>217</v>
      </c>
      <c r="I297" s="3">
        <f t="shared" si="316"/>
        <v>552</v>
      </c>
      <c r="J297" s="1">
        <f t="shared" si="291"/>
        <v>843</v>
      </c>
      <c r="K297" s="2">
        <f t="shared" si="292"/>
        <v>5.0626769106348564E-2</v>
      </c>
      <c r="L297" s="2">
        <f t="shared" si="289"/>
        <v>6.8176304084108366E-2</v>
      </c>
      <c r="M297" s="6">
        <f t="shared" ref="M297:N297" si="331">AVERAGE(K294:K300)</f>
        <v>8.1878209618352724E-2</v>
      </c>
      <c r="N297" s="6">
        <f t="shared" si="331"/>
        <v>0.10287625826089354</v>
      </c>
    </row>
    <row r="298" spans="1:14" x14ac:dyDescent="0.2">
      <c r="A298" s="11">
        <v>44186</v>
      </c>
      <c r="B298" s="4">
        <v>1002</v>
      </c>
      <c r="C298" s="4">
        <v>2199</v>
      </c>
      <c r="D298" s="4">
        <v>8592</v>
      </c>
      <c r="E298" s="4">
        <v>777</v>
      </c>
      <c r="F298" s="14">
        <v>12570</v>
      </c>
      <c r="G298" s="15">
        <v>476</v>
      </c>
      <c r="H298" s="3">
        <v>276</v>
      </c>
      <c r="I298" s="3">
        <f t="shared" si="316"/>
        <v>752</v>
      </c>
      <c r="J298" s="1">
        <f t="shared" si="291"/>
        <v>1278</v>
      </c>
      <c r="K298" s="2">
        <f t="shared" si="292"/>
        <v>7.9713603818615753E-2</v>
      </c>
      <c r="L298" s="2">
        <f t="shared" si="289"/>
        <v>0.10167064439140812</v>
      </c>
      <c r="M298" s="6">
        <f t="shared" ref="M298:N298" si="332">AVERAGE(K295:K301)</f>
        <v>8.2325904394283472E-2</v>
      </c>
      <c r="N298" s="6">
        <f t="shared" si="332"/>
        <v>0.10381147868368432</v>
      </c>
    </row>
    <row r="299" spans="1:14" x14ac:dyDescent="0.2">
      <c r="A299" s="11">
        <v>44187</v>
      </c>
      <c r="B299" s="4">
        <v>1258</v>
      </c>
      <c r="C299" s="4">
        <v>2382</v>
      </c>
      <c r="D299" s="4">
        <v>7247</v>
      </c>
      <c r="E299" s="4">
        <v>807</v>
      </c>
      <c r="F299" s="14">
        <v>11694</v>
      </c>
      <c r="G299" s="15">
        <v>595</v>
      </c>
      <c r="H299" s="3">
        <v>264</v>
      </c>
      <c r="I299" s="3">
        <f t="shared" si="316"/>
        <v>859</v>
      </c>
      <c r="J299" s="1">
        <f t="shared" si="291"/>
        <v>1522</v>
      </c>
      <c r="K299" s="2">
        <f t="shared" si="292"/>
        <v>0.10757653497520096</v>
      </c>
      <c r="L299" s="2">
        <f t="shared" si="289"/>
        <v>0.13015221481101419</v>
      </c>
      <c r="M299" s="6">
        <f t="shared" ref="M299:N299" si="333">AVERAGE(K296:K302)</f>
        <v>8.0707202478050605E-2</v>
      </c>
      <c r="N299" s="6">
        <f t="shared" si="333"/>
        <v>0.102916026895899</v>
      </c>
    </row>
    <row r="300" spans="1:14" x14ac:dyDescent="0.2">
      <c r="A300" s="11">
        <v>44188</v>
      </c>
      <c r="B300" s="4">
        <v>1306</v>
      </c>
      <c r="C300" s="4">
        <v>2410</v>
      </c>
      <c r="D300" s="4">
        <v>8512</v>
      </c>
      <c r="E300" s="4">
        <v>685</v>
      </c>
      <c r="F300" s="14">
        <v>12913</v>
      </c>
      <c r="G300" s="15">
        <v>612</v>
      </c>
      <c r="H300" s="3">
        <v>285</v>
      </c>
      <c r="I300" s="3">
        <f t="shared" si="316"/>
        <v>897</v>
      </c>
      <c r="J300" s="1">
        <f t="shared" si="291"/>
        <v>1591</v>
      </c>
      <c r="K300" s="2">
        <f t="shared" si="292"/>
        <v>0.10113838767133897</v>
      </c>
      <c r="L300" s="2">
        <f t="shared" si="289"/>
        <v>0.12320916905444126</v>
      </c>
      <c r="M300" s="6">
        <f t="shared" ref="M300:N300" si="334">AVERAGE(K297:K303)</f>
        <v>7.9216145814922576E-2</v>
      </c>
      <c r="N300" s="6">
        <f t="shared" si="334"/>
        <v>0.10123099701943258</v>
      </c>
    </row>
    <row r="301" spans="1:14" x14ac:dyDescent="0.2">
      <c r="A301" s="11">
        <v>44189</v>
      </c>
      <c r="B301" s="4">
        <v>914</v>
      </c>
      <c r="C301" s="4">
        <v>1341</v>
      </c>
      <c r="D301" s="4">
        <v>6230</v>
      </c>
      <c r="E301" s="4">
        <v>269</v>
      </c>
      <c r="F301" s="14">
        <v>8754</v>
      </c>
      <c r="G301" s="15">
        <v>441</v>
      </c>
      <c r="H301" s="3">
        <v>231</v>
      </c>
      <c r="I301" s="3">
        <f t="shared" si="316"/>
        <v>672</v>
      </c>
      <c r="J301" s="1">
        <f t="shared" si="291"/>
        <v>1145</v>
      </c>
      <c r="K301" s="2">
        <f t="shared" si="292"/>
        <v>0.10440941283984465</v>
      </c>
      <c r="L301" s="2">
        <f t="shared" si="289"/>
        <v>0.13079734978295637</v>
      </c>
      <c r="M301" s="6">
        <f t="shared" ref="M301:N301" si="335">AVERAGE(K298:K304)</f>
        <v>7.8831163941635321E-2</v>
      </c>
      <c r="N301" s="6">
        <f t="shared" si="335"/>
        <v>0.1005332836559121</v>
      </c>
    </row>
    <row r="302" spans="1:14" x14ac:dyDescent="0.2">
      <c r="A302" s="11">
        <v>44190</v>
      </c>
      <c r="B302" s="4">
        <v>398</v>
      </c>
      <c r="C302" s="4">
        <v>942</v>
      </c>
      <c r="D302" s="4">
        <v>4525</v>
      </c>
      <c r="E302" s="4">
        <v>112</v>
      </c>
      <c r="F302" s="14">
        <v>5977</v>
      </c>
      <c r="G302" s="15">
        <v>230</v>
      </c>
      <c r="H302" s="3">
        <v>146</v>
      </c>
      <c r="I302" s="3">
        <f t="shared" si="316"/>
        <v>376</v>
      </c>
      <c r="J302" s="1">
        <f t="shared" si="291"/>
        <v>544</v>
      </c>
      <c r="K302" s="2">
        <f t="shared" si="292"/>
        <v>6.6588589593441522E-2</v>
      </c>
      <c r="L302" s="2">
        <f t="shared" si="289"/>
        <v>9.1015559645307012E-2</v>
      </c>
      <c r="M302" s="6">
        <f t="shared" ref="M302:N302" si="336">AVERAGE(K299:K305)</f>
        <v>7.8864006656812896E-2</v>
      </c>
      <c r="N302" s="6">
        <f t="shared" si="336"/>
        <v>9.9931424045517248E-2</v>
      </c>
    </row>
    <row r="303" spans="1:14" x14ac:dyDescent="0.2">
      <c r="A303" s="11">
        <v>44191</v>
      </c>
      <c r="B303" s="4">
        <v>388</v>
      </c>
      <c r="C303" s="4">
        <v>1557</v>
      </c>
      <c r="D303" s="4">
        <v>6511</v>
      </c>
      <c r="E303" s="4">
        <v>271</v>
      </c>
      <c r="F303" s="14">
        <v>8727</v>
      </c>
      <c r="G303" s="15">
        <v>231</v>
      </c>
      <c r="H303" s="3">
        <v>167</v>
      </c>
      <c r="I303" s="3">
        <f t="shared" si="316"/>
        <v>398</v>
      </c>
      <c r="J303" s="1">
        <f t="shared" si="291"/>
        <v>555</v>
      </c>
      <c r="K303" s="2">
        <f t="shared" si="292"/>
        <v>4.4459722699667699E-2</v>
      </c>
      <c r="L303" s="2">
        <f t="shared" si="289"/>
        <v>6.3595737366792707E-2</v>
      </c>
      <c r="M303" s="6">
        <f t="shared" ref="M303:N303" si="337">AVERAGE(K300:K306)</f>
        <v>7.9945156063161021E-2</v>
      </c>
      <c r="N303" s="6">
        <f t="shared" si="337"/>
        <v>0.10009066513450815</v>
      </c>
    </row>
    <row r="304" spans="1:14" x14ac:dyDescent="0.2">
      <c r="A304" s="11">
        <v>44192</v>
      </c>
      <c r="B304" s="4">
        <v>518</v>
      </c>
      <c r="C304" s="4">
        <v>1580</v>
      </c>
      <c r="D304" s="4">
        <v>8412</v>
      </c>
      <c r="E304" s="4">
        <v>297</v>
      </c>
      <c r="F304" s="14">
        <v>10807</v>
      </c>
      <c r="G304" s="15">
        <v>274</v>
      </c>
      <c r="H304" s="3">
        <v>166</v>
      </c>
      <c r="I304" s="3">
        <f t="shared" si="316"/>
        <v>440</v>
      </c>
      <c r="J304" s="1">
        <f t="shared" si="291"/>
        <v>684</v>
      </c>
      <c r="K304" s="2">
        <f t="shared" si="292"/>
        <v>4.793189599333765E-2</v>
      </c>
      <c r="L304" s="2">
        <f t="shared" si="289"/>
        <v>6.3292310539465158E-2</v>
      </c>
      <c r="M304" s="6">
        <f t="shared" ref="M304:N304" si="338">AVERAGE(K301:K307)</f>
        <v>8.0284633370747899E-2</v>
      </c>
      <c r="N304" s="6">
        <f t="shared" si="338"/>
        <v>9.950583424807484E-2</v>
      </c>
    </row>
    <row r="305" spans="1:14" ht="12" customHeight="1" x14ac:dyDescent="0.2">
      <c r="A305" s="11">
        <v>44193</v>
      </c>
      <c r="B305" s="4">
        <v>849</v>
      </c>
      <c r="C305" s="4">
        <v>1632</v>
      </c>
      <c r="D305" s="4">
        <v>7750</v>
      </c>
      <c r="E305" s="4">
        <v>389</v>
      </c>
      <c r="F305" s="14">
        <v>10620</v>
      </c>
      <c r="G305" s="15">
        <v>400</v>
      </c>
      <c r="H305" s="3">
        <v>186</v>
      </c>
      <c r="I305" s="3">
        <f t="shared" si="316"/>
        <v>586</v>
      </c>
      <c r="J305" s="1">
        <f t="shared" si="291"/>
        <v>1035</v>
      </c>
      <c r="K305" s="2">
        <f t="shared" si="292"/>
        <v>7.994350282485875E-2</v>
      </c>
      <c r="L305" s="2">
        <f t="shared" si="289"/>
        <v>9.7457627118644072E-2</v>
      </c>
      <c r="M305" s="6">
        <f t="shared" ref="M305:N305" si="339">AVERAGE(K302:K308)</f>
        <v>8.2490308813837565E-2</v>
      </c>
      <c r="N305" s="6">
        <f t="shared" si="339"/>
        <v>0.10103481421143397</v>
      </c>
    </row>
    <row r="306" spans="1:14" ht="12" customHeight="1" x14ac:dyDescent="0.2">
      <c r="A306" s="11">
        <v>44194</v>
      </c>
      <c r="B306" s="4">
        <v>1107</v>
      </c>
      <c r="C306" s="4">
        <v>1791</v>
      </c>
      <c r="D306" s="4">
        <v>6239</v>
      </c>
      <c r="E306" s="4">
        <v>477</v>
      </c>
      <c r="F306" s="14">
        <v>9614</v>
      </c>
      <c r="G306" s="15">
        <v>462</v>
      </c>
      <c r="H306" s="3">
        <v>155</v>
      </c>
      <c r="I306" s="3">
        <f t="shared" si="316"/>
        <v>617</v>
      </c>
      <c r="J306" s="1">
        <f t="shared" si="291"/>
        <v>1262</v>
      </c>
      <c r="K306" s="2">
        <f t="shared" si="292"/>
        <v>0.11514458081963803</v>
      </c>
      <c r="L306" s="2">
        <f t="shared" si="289"/>
        <v>0.13126690243395048</v>
      </c>
      <c r="M306" s="6">
        <f t="shared" ref="M306:N306" si="340">AVERAGE(K303:K309)</f>
        <v>8.03133209028557E-2</v>
      </c>
      <c r="N306" s="6">
        <f t="shared" si="340"/>
        <v>9.8049877872759941E-2</v>
      </c>
    </row>
    <row r="307" spans="1:14" ht="12" customHeight="1" x14ac:dyDescent="0.2">
      <c r="A307" s="11">
        <v>44195</v>
      </c>
      <c r="B307" s="4">
        <v>1128</v>
      </c>
      <c r="C307" s="4">
        <v>1952</v>
      </c>
      <c r="D307" s="4">
        <v>7306</v>
      </c>
      <c r="E307" s="4">
        <v>511</v>
      </c>
      <c r="F307" s="14">
        <v>10897</v>
      </c>
      <c r="G307" s="15">
        <v>477</v>
      </c>
      <c r="H307" s="3">
        <v>170</v>
      </c>
      <c r="I307" s="3">
        <f t="shared" si="316"/>
        <v>647</v>
      </c>
      <c r="J307" s="1">
        <f t="shared" si="291"/>
        <v>1298</v>
      </c>
      <c r="K307" s="2">
        <f t="shared" si="292"/>
        <v>0.10351472882444709</v>
      </c>
      <c r="L307" s="2">
        <f t="shared" si="289"/>
        <v>0.11911535284940809</v>
      </c>
      <c r="M307" s="6">
        <f t="shared" ref="M307:N307" si="341">AVERAGE(K304:K310)</f>
        <v>7.9675633138184918E-2</v>
      </c>
      <c r="N307" s="6">
        <f t="shared" si="341"/>
        <v>9.649049149653588E-2</v>
      </c>
    </row>
    <row r="308" spans="1:14" ht="12" customHeight="1" x14ac:dyDescent="0.2">
      <c r="A308" s="11">
        <v>44196</v>
      </c>
      <c r="B308" s="4">
        <v>858</v>
      </c>
      <c r="C308" s="4">
        <v>1143</v>
      </c>
      <c r="D308" s="4">
        <v>4860</v>
      </c>
      <c r="E308" s="4">
        <v>298</v>
      </c>
      <c r="F308" s="14">
        <v>7159</v>
      </c>
      <c r="G308" s="15">
        <v>396</v>
      </c>
      <c r="H308" s="3">
        <v>155</v>
      </c>
      <c r="I308" s="3">
        <f t="shared" si="316"/>
        <v>551</v>
      </c>
      <c r="J308" s="1">
        <f t="shared" si="291"/>
        <v>1013</v>
      </c>
      <c r="K308" s="2">
        <f t="shared" si="292"/>
        <v>0.11984914094147227</v>
      </c>
      <c r="L308" s="2">
        <f t="shared" si="289"/>
        <v>0.14150020952647019</v>
      </c>
      <c r="M308" s="6">
        <f t="shared" ref="M308:N308" si="342">AVERAGE(K305:K311)</f>
        <v>7.8495105101592091E-2</v>
      </c>
      <c r="N308" s="6">
        <f t="shared" si="342"/>
        <v>9.46525999402128E-2</v>
      </c>
    </row>
    <row r="309" spans="1:14" ht="12" customHeight="1" x14ac:dyDescent="0.2">
      <c r="A309" s="11">
        <v>44197</v>
      </c>
      <c r="B309" s="4">
        <v>331</v>
      </c>
      <c r="C309" s="4">
        <v>779</v>
      </c>
      <c r="D309" s="4">
        <v>5222</v>
      </c>
      <c r="E309" s="4">
        <v>114</v>
      </c>
      <c r="F309" s="14">
        <v>6446</v>
      </c>
      <c r="G309" s="15">
        <v>199</v>
      </c>
      <c r="H309" s="3">
        <v>121</v>
      </c>
      <c r="I309" s="3">
        <f t="shared" ref="I309:I325" si="343">SUM(G309:H309)</f>
        <v>320</v>
      </c>
      <c r="J309" s="1">
        <f t="shared" si="291"/>
        <v>452</v>
      </c>
      <c r="K309" s="2">
        <f t="shared" si="292"/>
        <v>5.1349674216568414E-2</v>
      </c>
      <c r="L309" s="2">
        <f t="shared" si="289"/>
        <v>7.0121005274588893E-2</v>
      </c>
      <c r="M309" s="6">
        <f t="shared" ref="M309:N309" si="344">AVERAGE(K306:K312)</f>
        <v>7.7583351684503116E-2</v>
      </c>
      <c r="N309" s="6">
        <f t="shared" si="344"/>
        <v>9.2623510722732033E-2</v>
      </c>
    </row>
    <row r="310" spans="1:14" ht="12" customHeight="1" x14ac:dyDescent="0.2">
      <c r="A310" s="11">
        <v>44198</v>
      </c>
      <c r="B310" s="4">
        <v>391</v>
      </c>
      <c r="C310" s="4">
        <v>1404</v>
      </c>
      <c r="D310" s="4">
        <v>7684</v>
      </c>
      <c r="E310" s="4">
        <v>297</v>
      </c>
      <c r="F310" s="14">
        <v>9776</v>
      </c>
      <c r="G310" s="15">
        <v>214</v>
      </c>
      <c r="H310" s="3">
        <v>124</v>
      </c>
      <c r="I310" s="3">
        <f t="shared" si="343"/>
        <v>338</v>
      </c>
      <c r="J310" s="1">
        <f t="shared" si="291"/>
        <v>515</v>
      </c>
      <c r="K310" s="2">
        <f t="shared" si="292"/>
        <v>3.9995908346972177E-2</v>
      </c>
      <c r="L310" s="2">
        <f t="shared" si="289"/>
        <v>5.2680032733224226E-2</v>
      </c>
      <c r="M310" s="6">
        <f t="shared" ref="M310:N310" si="345">AVERAGE(K307:K313)</f>
        <v>7.6336976570186746E-2</v>
      </c>
      <c r="N310" s="6">
        <f t="shared" si="345"/>
        <v>9.1118518468607787E-2</v>
      </c>
    </row>
    <row r="311" spans="1:14" ht="12" customHeight="1" x14ac:dyDescent="0.2">
      <c r="A311" s="11">
        <v>44199</v>
      </c>
      <c r="B311" s="4">
        <v>483</v>
      </c>
      <c r="C311" s="4">
        <v>1737</v>
      </c>
      <c r="D311" s="4">
        <v>9675</v>
      </c>
      <c r="E311" s="4">
        <v>281</v>
      </c>
      <c r="F311" s="14">
        <v>12176</v>
      </c>
      <c r="G311" s="15">
        <v>241</v>
      </c>
      <c r="H311" s="3">
        <v>131</v>
      </c>
      <c r="I311" s="3">
        <f t="shared" si="343"/>
        <v>372</v>
      </c>
      <c r="J311" s="1">
        <f t="shared" si="291"/>
        <v>614</v>
      </c>
      <c r="K311" s="2">
        <f t="shared" si="292"/>
        <v>3.9668199737187909E-2</v>
      </c>
      <c r="L311" s="2">
        <f t="shared" si="289"/>
        <v>5.042706964520368E-2</v>
      </c>
      <c r="M311" s="6">
        <f t="shared" ref="M311:N311" si="346">AVERAGE(K308:K314)</f>
        <v>7.484320818106624E-2</v>
      </c>
      <c r="N311" s="6">
        <f t="shared" si="346"/>
        <v>8.9537509452753863E-2</v>
      </c>
    </row>
    <row r="312" spans="1:14" ht="12" customHeight="1" x14ac:dyDescent="0.2">
      <c r="A312" s="11">
        <v>44200</v>
      </c>
      <c r="B312" s="4">
        <v>850</v>
      </c>
      <c r="C312" s="4">
        <v>1743</v>
      </c>
      <c r="D312" s="4">
        <v>8478</v>
      </c>
      <c r="E312" s="4">
        <v>484</v>
      </c>
      <c r="F312" s="14">
        <v>11555</v>
      </c>
      <c r="G312" s="15">
        <v>330</v>
      </c>
      <c r="H312" s="3">
        <v>112</v>
      </c>
      <c r="I312" s="3">
        <f t="shared" si="343"/>
        <v>442</v>
      </c>
      <c r="J312" s="1">
        <f t="shared" si="291"/>
        <v>962</v>
      </c>
      <c r="K312" s="2">
        <f t="shared" si="292"/>
        <v>7.3561228905235823E-2</v>
      </c>
      <c r="L312" s="2">
        <f t="shared" si="289"/>
        <v>8.3254002596278673E-2</v>
      </c>
      <c r="M312" s="6">
        <f t="shared" ref="M312:N312" si="347">AVERAGE(K309:K315)</f>
        <v>7.3001270238544649E-2</v>
      </c>
      <c r="N312" s="6">
        <f t="shared" si="347"/>
        <v>8.7203305185781413E-2</v>
      </c>
    </row>
    <row r="313" spans="1:14" ht="12" customHeight="1" x14ac:dyDescent="0.2">
      <c r="A313" s="11">
        <v>44201</v>
      </c>
      <c r="B313" s="4">
        <v>1041</v>
      </c>
      <c r="C313" s="4">
        <v>1788</v>
      </c>
      <c r="D313" s="4">
        <v>6314</v>
      </c>
      <c r="E313" s="4">
        <v>639</v>
      </c>
      <c r="F313" s="14">
        <v>9782</v>
      </c>
      <c r="G313" s="15">
        <v>441</v>
      </c>
      <c r="H313" s="3">
        <v>140</v>
      </c>
      <c r="I313" s="3">
        <f t="shared" si="343"/>
        <v>581</v>
      </c>
      <c r="J313" s="1">
        <f t="shared" si="291"/>
        <v>1181</v>
      </c>
      <c r="K313" s="2">
        <f t="shared" si="292"/>
        <v>0.10641995501942343</v>
      </c>
      <c r="L313" s="2">
        <f t="shared" si="289"/>
        <v>0.12073195665508075</v>
      </c>
      <c r="M313" s="6">
        <f t="shared" ref="M313:N313" si="348">AVERAGE(K310:K316)</f>
        <v>7.794462365503789E-2</v>
      </c>
      <c r="N313" s="6">
        <f t="shared" si="348"/>
        <v>9.1268948763640556E-2</v>
      </c>
    </row>
    <row r="314" spans="1:14" ht="12" customHeight="1" x14ac:dyDescent="0.2">
      <c r="A314" s="11">
        <v>44202</v>
      </c>
      <c r="B314" s="4">
        <v>925</v>
      </c>
      <c r="C314" s="4">
        <v>1775</v>
      </c>
      <c r="D314" s="4">
        <v>6666</v>
      </c>
      <c r="E314" s="4">
        <v>574</v>
      </c>
      <c r="F314" s="14">
        <v>9940</v>
      </c>
      <c r="G314" s="15">
        <v>412</v>
      </c>
      <c r="H314" s="3">
        <v>149</v>
      </c>
      <c r="I314" s="3">
        <f t="shared" si="343"/>
        <v>561</v>
      </c>
      <c r="J314" s="1">
        <f t="shared" si="291"/>
        <v>1074</v>
      </c>
      <c r="K314" s="2">
        <f t="shared" si="292"/>
        <v>9.3058350100603621E-2</v>
      </c>
      <c r="L314" s="2">
        <f t="shared" si="289"/>
        <v>0.10804828973843059</v>
      </c>
      <c r="M314" s="6">
        <f t="shared" ref="M314:N314" si="349">AVERAGE(K311:K317)</f>
        <v>8.1151219033512273E-2</v>
      </c>
      <c r="N314" s="6">
        <f t="shared" si="349"/>
        <v>9.5129433959039861E-2</v>
      </c>
    </row>
    <row r="315" spans="1:14" ht="12" customHeight="1" x14ac:dyDescent="0.2">
      <c r="A315" s="11">
        <v>44203</v>
      </c>
      <c r="B315" s="4">
        <v>1081</v>
      </c>
      <c r="C315" s="4">
        <v>1838</v>
      </c>
      <c r="D315" s="4">
        <v>6458</v>
      </c>
      <c r="E315" s="4">
        <v>730</v>
      </c>
      <c r="F315" s="14">
        <v>10107</v>
      </c>
      <c r="G315" s="15">
        <v>439</v>
      </c>
      <c r="H315" s="3">
        <v>184</v>
      </c>
      <c r="I315" s="3">
        <f t="shared" si="343"/>
        <v>623</v>
      </c>
      <c r="J315" s="1">
        <f t="shared" si="291"/>
        <v>1265</v>
      </c>
      <c r="K315" s="2">
        <f t="shared" si="292"/>
        <v>0.10695557534382111</v>
      </c>
      <c r="L315" s="2">
        <f t="shared" si="289"/>
        <v>0.12516077965766301</v>
      </c>
      <c r="M315" s="6">
        <f t="shared" ref="M315:N315" si="350">AVERAGE(K312:K318)</f>
        <v>8.2555782726580221E-2</v>
      </c>
      <c r="N315" s="6">
        <f t="shared" si="350"/>
        <v>9.7215510156617099E-2</v>
      </c>
    </row>
    <row r="316" spans="1:14" ht="12" customHeight="1" x14ac:dyDescent="0.2">
      <c r="A316" s="11">
        <v>44204</v>
      </c>
      <c r="B316" s="4">
        <v>987</v>
      </c>
      <c r="C316" s="4">
        <v>1939</v>
      </c>
      <c r="D316" s="4">
        <v>7875</v>
      </c>
      <c r="E316" s="4">
        <v>682</v>
      </c>
      <c r="F316" s="14">
        <v>11483</v>
      </c>
      <c r="G316" s="15">
        <v>434</v>
      </c>
      <c r="H316" s="3">
        <v>145</v>
      </c>
      <c r="I316" s="3">
        <f t="shared" si="343"/>
        <v>579</v>
      </c>
      <c r="J316" s="1">
        <f t="shared" si="291"/>
        <v>1132</v>
      </c>
      <c r="K316" s="2">
        <f t="shared" si="292"/>
        <v>8.5953148132021248E-2</v>
      </c>
      <c r="L316" s="2">
        <f t="shared" si="289"/>
        <v>9.8580510319602896E-2</v>
      </c>
      <c r="M316" s="6">
        <f t="shared" ref="M316:N316" si="351">AVERAGE(K313:K319)</f>
        <v>8.4738349305592944E-2</v>
      </c>
      <c r="N316" s="6">
        <f t="shared" si="351"/>
        <v>0.10008989116404907</v>
      </c>
    </row>
    <row r="317" spans="1:14" ht="12" customHeight="1" x14ac:dyDescent="0.2">
      <c r="A317" s="11">
        <v>44205</v>
      </c>
      <c r="B317" s="4">
        <v>539</v>
      </c>
      <c r="C317" s="4">
        <v>1435</v>
      </c>
      <c r="D317" s="4">
        <v>6211</v>
      </c>
      <c r="E317" s="4">
        <v>447</v>
      </c>
      <c r="F317" s="14">
        <v>8632</v>
      </c>
      <c r="G317" s="15">
        <v>289</v>
      </c>
      <c r="H317" s="3">
        <v>149</v>
      </c>
      <c r="I317" s="3">
        <f t="shared" si="343"/>
        <v>438</v>
      </c>
      <c r="J317" s="1">
        <f t="shared" si="291"/>
        <v>688</v>
      </c>
      <c r="K317" s="2">
        <f t="shared" si="292"/>
        <v>6.244207599629286E-2</v>
      </c>
      <c r="L317" s="2">
        <f t="shared" si="289"/>
        <v>7.9703429101019463E-2</v>
      </c>
      <c r="M317" s="6">
        <f t="shared" ref="M317:N317" si="352">AVERAGE(K314:K320)</f>
        <v>8.8134674574406505E-2</v>
      </c>
      <c r="N317" s="6">
        <f t="shared" si="352"/>
        <v>0.10428365267443482</v>
      </c>
    </row>
    <row r="318" spans="1:14" ht="12" customHeight="1" x14ac:dyDescent="0.2">
      <c r="A318" s="11">
        <v>44206</v>
      </c>
      <c r="B318" s="4">
        <v>510</v>
      </c>
      <c r="C318" s="4">
        <v>1582</v>
      </c>
      <c r="D318" s="4">
        <v>7730</v>
      </c>
      <c r="E318" s="4">
        <v>481</v>
      </c>
      <c r="F318" s="14">
        <v>10303</v>
      </c>
      <c r="G318" s="15">
        <v>287</v>
      </c>
      <c r="H318" s="3">
        <v>160</v>
      </c>
      <c r="I318" s="3">
        <f t="shared" si="343"/>
        <v>447</v>
      </c>
      <c r="J318" s="1">
        <f t="shared" si="291"/>
        <v>670</v>
      </c>
      <c r="K318" s="2">
        <f t="shared" si="292"/>
        <v>4.9500145588663495E-2</v>
      </c>
      <c r="L318" s="2">
        <f t="shared" si="289"/>
        <v>6.5029603028244204E-2</v>
      </c>
      <c r="M318" s="6">
        <f t="shared" ref="M318:N318" si="353">AVERAGE(K315:K321)</f>
        <v>9.2150547987987233E-2</v>
      </c>
      <c r="N318" s="6">
        <f t="shared" si="353"/>
        <v>0.10892707512420809</v>
      </c>
    </row>
    <row r="319" spans="1:14" ht="12" customHeight="1" x14ac:dyDescent="0.2">
      <c r="A319" s="11">
        <v>44207</v>
      </c>
      <c r="B319" s="4">
        <v>874</v>
      </c>
      <c r="C319" s="4">
        <v>1742</v>
      </c>
      <c r="D319" s="4">
        <v>6358</v>
      </c>
      <c r="E319" s="4">
        <v>864</v>
      </c>
      <c r="F319" s="14">
        <v>9838</v>
      </c>
      <c r="G319" s="15">
        <v>373</v>
      </c>
      <c r="H319" s="3">
        <v>143</v>
      </c>
      <c r="I319" s="3">
        <f t="shared" si="343"/>
        <v>516</v>
      </c>
      <c r="J319" s="1">
        <f t="shared" si="291"/>
        <v>1017</v>
      </c>
      <c r="K319" s="2">
        <f t="shared" si="292"/>
        <v>8.883919495832486E-2</v>
      </c>
      <c r="L319" s="2">
        <f t="shared" si="289"/>
        <v>0.1033746696483025</v>
      </c>
      <c r="M319" s="6">
        <f t="shared" ref="M319:N319" si="354">AVERAGE(K316:K322)</f>
        <v>9.4165117538046114E-2</v>
      </c>
      <c r="N319" s="6">
        <f t="shared" si="354"/>
        <v>0.11103239103714109</v>
      </c>
    </row>
    <row r="320" spans="1:14" ht="12" customHeight="1" x14ac:dyDescent="0.2">
      <c r="A320" s="11">
        <v>44208</v>
      </c>
      <c r="B320" s="4">
        <v>1106</v>
      </c>
      <c r="C320" s="4">
        <v>1784</v>
      </c>
      <c r="D320" s="4">
        <v>4775</v>
      </c>
      <c r="E320" s="4">
        <v>830</v>
      </c>
      <c r="F320" s="14">
        <v>8495</v>
      </c>
      <c r="G320" s="15">
        <v>462</v>
      </c>
      <c r="H320" s="3">
        <v>169</v>
      </c>
      <c r="I320" s="3">
        <f t="shared" si="343"/>
        <v>631</v>
      </c>
      <c r="J320" s="1">
        <f t="shared" si="291"/>
        <v>1275</v>
      </c>
      <c r="K320" s="2">
        <f t="shared" si="292"/>
        <v>0.13019423190111831</v>
      </c>
      <c r="L320" s="2">
        <f t="shared" si="289"/>
        <v>0.15008828722778106</v>
      </c>
      <c r="M320" s="6">
        <f t="shared" ref="M320:N320" si="355">AVERAGE(K317:K323)</f>
        <v>9.6133088752118248E-2</v>
      </c>
      <c r="N320" s="6">
        <f t="shared" si="355"/>
        <v>0.11355982511096066</v>
      </c>
    </row>
    <row r="321" spans="1:14" ht="12" customHeight="1" x14ac:dyDescent="0.2">
      <c r="A321" s="11">
        <v>44209</v>
      </c>
      <c r="B321" s="4">
        <v>1119</v>
      </c>
      <c r="C321" s="4">
        <v>2036</v>
      </c>
      <c r="D321" s="4">
        <v>5239</v>
      </c>
      <c r="E321" s="4">
        <v>841</v>
      </c>
      <c r="F321" s="14">
        <v>9235</v>
      </c>
      <c r="G321" s="15">
        <v>458</v>
      </c>
      <c r="H321" s="3">
        <v>179</v>
      </c>
      <c r="I321" s="3">
        <f t="shared" si="343"/>
        <v>637</v>
      </c>
      <c r="J321" s="1">
        <f t="shared" si="291"/>
        <v>1298</v>
      </c>
      <c r="K321" s="2">
        <f t="shared" si="292"/>
        <v>0.12116946399566865</v>
      </c>
      <c r="L321" s="2">
        <f t="shared" si="289"/>
        <v>0.14055224688684353</v>
      </c>
      <c r="M321" s="6">
        <f t="shared" ref="M321:N321" si="356">AVERAGE(K318:K324)</f>
        <v>9.849354682480578E-2</v>
      </c>
      <c r="N321" s="6">
        <f t="shared" si="356"/>
        <v>0.11709144649096673</v>
      </c>
    </row>
    <row r="322" spans="1:14" ht="12" customHeight="1" x14ac:dyDescent="0.2">
      <c r="A322" s="11">
        <v>44210</v>
      </c>
      <c r="B322" s="4">
        <v>1163</v>
      </c>
      <c r="C322" s="4">
        <v>2192</v>
      </c>
      <c r="D322" s="4">
        <v>5421</v>
      </c>
      <c r="E322" s="4">
        <v>831</v>
      </c>
      <c r="F322" s="14">
        <v>9607</v>
      </c>
      <c r="G322" s="15">
        <v>451</v>
      </c>
      <c r="H322" s="3">
        <v>181</v>
      </c>
      <c r="I322" s="3">
        <f t="shared" si="343"/>
        <v>632</v>
      </c>
      <c r="J322" s="1">
        <f t="shared" si="291"/>
        <v>1344</v>
      </c>
      <c r="K322" s="2">
        <f t="shared" si="292"/>
        <v>0.12105756219423337</v>
      </c>
      <c r="L322" s="2">
        <f t="shared" si="289"/>
        <v>0.13989799104819403</v>
      </c>
      <c r="M322" s="6">
        <f t="shared" ref="M322:N322" si="357">AVERAGE(K319:K325)</f>
        <v>0.10069099798928138</v>
      </c>
      <c r="N322" s="6">
        <f t="shared" si="357"/>
        <v>0.12000640906127935</v>
      </c>
    </row>
    <row r="323" spans="1:14" ht="12" customHeight="1" x14ac:dyDescent="0.2">
      <c r="A323" s="11">
        <v>44211</v>
      </c>
      <c r="B323" s="4">
        <v>1067</v>
      </c>
      <c r="C323" s="4">
        <v>2037</v>
      </c>
      <c r="D323" s="4">
        <v>6769</v>
      </c>
      <c r="E323" s="4">
        <v>826</v>
      </c>
      <c r="F323" s="14">
        <v>10699</v>
      </c>
      <c r="G323" s="15">
        <v>466</v>
      </c>
      <c r="H323" s="3">
        <v>177</v>
      </c>
      <c r="I323" s="3">
        <f t="shared" si="343"/>
        <v>643</v>
      </c>
      <c r="J323" s="1">
        <f t="shared" si="291"/>
        <v>1244</v>
      </c>
      <c r="K323" s="2">
        <f t="shared" si="292"/>
        <v>9.9728946630526213E-2</v>
      </c>
      <c r="L323" s="2">
        <f t="shared" ref="L323:L345" si="358">J323/F323</f>
        <v>0.11627254883633985</v>
      </c>
      <c r="M323" s="6">
        <f t="shared" ref="M323:N323" si="359">AVERAGE(K320:K326)</f>
        <v>0.10189711032668934</v>
      </c>
      <c r="N323" s="6">
        <f t="shared" si="359"/>
        <v>0.12166964419195303</v>
      </c>
    </row>
    <row r="324" spans="1:14" ht="12" customHeight="1" x14ac:dyDescent="0.2">
      <c r="A324" s="11">
        <v>44212</v>
      </c>
      <c r="B324" s="4">
        <v>580</v>
      </c>
      <c r="C324" s="4">
        <v>1380</v>
      </c>
      <c r="D324" s="4">
        <v>4893</v>
      </c>
      <c r="E324" s="4">
        <v>492</v>
      </c>
      <c r="F324" s="14">
        <v>7345</v>
      </c>
      <c r="G324" s="15">
        <v>320</v>
      </c>
      <c r="H324" s="3">
        <v>187</v>
      </c>
      <c r="I324" s="3">
        <f t="shared" si="343"/>
        <v>507</v>
      </c>
      <c r="J324" s="1">
        <f t="shared" ref="J324:J345" si="360">B324+H324</f>
        <v>767</v>
      </c>
      <c r="K324" s="2">
        <f t="shared" ref="K324:K345" si="361">B324/F324</f>
        <v>7.8965282505105511E-2</v>
      </c>
      <c r="L324" s="2">
        <f t="shared" si="358"/>
        <v>0.10442477876106195</v>
      </c>
      <c r="M324" s="6">
        <f t="shared" ref="M324:N324" si="362">AVERAGE(K321:K327)</f>
        <v>0.10270293887949686</v>
      </c>
      <c r="N324" s="6">
        <f t="shared" si="362"/>
        <v>0.12285335968055629</v>
      </c>
    </row>
    <row r="325" spans="1:14" ht="12" customHeight="1" x14ac:dyDescent="0.2">
      <c r="A325" s="11">
        <v>44213</v>
      </c>
      <c r="B325" s="4">
        <v>543</v>
      </c>
      <c r="C325" s="4">
        <v>1296</v>
      </c>
      <c r="D325" s="4">
        <v>6142</v>
      </c>
      <c r="E325" s="4">
        <v>388</v>
      </c>
      <c r="F325" s="14">
        <v>8369</v>
      </c>
      <c r="G325" s="15">
        <v>302</v>
      </c>
      <c r="H325" s="3">
        <v>172</v>
      </c>
      <c r="I325" s="3">
        <f t="shared" si="343"/>
        <v>474</v>
      </c>
      <c r="J325" s="1">
        <f t="shared" si="360"/>
        <v>715</v>
      </c>
      <c r="K325" s="2">
        <f t="shared" si="361"/>
        <v>6.4882303739992833E-2</v>
      </c>
      <c r="L325" s="2">
        <f t="shared" si="358"/>
        <v>8.5434341020432555E-2</v>
      </c>
      <c r="M325" s="6">
        <f t="shared" ref="M325:N325" si="363">AVERAGE(K322:K328)</f>
        <v>0.10195728950084817</v>
      </c>
      <c r="N325" s="6">
        <f t="shared" si="363"/>
        <v>0.12248050972868353</v>
      </c>
    </row>
    <row r="326" spans="1:14" ht="12" customHeight="1" x14ac:dyDescent="0.2">
      <c r="A326" s="11">
        <v>44214</v>
      </c>
      <c r="B326" s="4">
        <v>927</v>
      </c>
      <c r="C326" s="4">
        <v>1808</v>
      </c>
      <c r="D326" s="4">
        <v>5888</v>
      </c>
      <c r="E326" s="4">
        <v>906</v>
      </c>
      <c r="F326" s="14">
        <v>9529</v>
      </c>
      <c r="G326" s="15">
        <v>398</v>
      </c>
      <c r="H326" s="3">
        <v>169</v>
      </c>
      <c r="I326" s="3">
        <f t="shared" ref="I326:I339" si="364">SUM(G326:H326)</f>
        <v>567</v>
      </c>
      <c r="J326" s="1">
        <f t="shared" si="360"/>
        <v>1096</v>
      </c>
      <c r="K326" s="2">
        <f t="shared" si="361"/>
        <v>9.7281981320180497E-2</v>
      </c>
      <c r="L326" s="2">
        <f t="shared" si="358"/>
        <v>0.11501731556301815</v>
      </c>
      <c r="M326" s="6">
        <f t="shared" ref="M326:N326" si="365">AVERAGE(K323:K329)</f>
        <v>0.10237265798912919</v>
      </c>
      <c r="N326" s="6">
        <f t="shared" si="365"/>
        <v>0.12325449731314631</v>
      </c>
    </row>
    <row r="327" spans="1:14" ht="12" customHeight="1" x14ac:dyDescent="0.2">
      <c r="A327" s="11">
        <v>44215</v>
      </c>
      <c r="B327" s="4">
        <v>1133</v>
      </c>
      <c r="C327" s="4">
        <v>1895</v>
      </c>
      <c r="D327" s="4">
        <v>4402</v>
      </c>
      <c r="E327" s="4">
        <v>911</v>
      </c>
      <c r="F327" s="14">
        <v>8341</v>
      </c>
      <c r="G327" s="15">
        <v>502</v>
      </c>
      <c r="H327" s="3">
        <v>188</v>
      </c>
      <c r="I327" s="3">
        <f t="shared" si="364"/>
        <v>690</v>
      </c>
      <c r="J327" s="1">
        <f t="shared" si="360"/>
        <v>1321</v>
      </c>
      <c r="K327" s="2">
        <f t="shared" si="361"/>
        <v>0.13583503177077089</v>
      </c>
      <c r="L327" s="2">
        <f t="shared" si="358"/>
        <v>0.15837429564800384</v>
      </c>
      <c r="M327" s="6">
        <f t="shared" ref="M327:N327" si="366">AVERAGE(K324:K330)</f>
        <v>0.10305909490445164</v>
      </c>
      <c r="N327" s="6">
        <f t="shared" si="366"/>
        <v>0.1242486948788354</v>
      </c>
    </row>
    <row r="328" spans="1:14" ht="12" customHeight="1" x14ac:dyDescent="0.2">
      <c r="A328" s="11">
        <v>44216</v>
      </c>
      <c r="B328" s="4">
        <v>1065</v>
      </c>
      <c r="C328" s="4">
        <v>2215</v>
      </c>
      <c r="D328" s="4">
        <v>4894</v>
      </c>
      <c r="E328" s="4">
        <v>1011</v>
      </c>
      <c r="F328" s="14">
        <v>9185</v>
      </c>
      <c r="G328" s="15">
        <v>492</v>
      </c>
      <c r="H328" s="3">
        <v>202</v>
      </c>
      <c r="I328" s="3">
        <f t="shared" si="364"/>
        <v>694</v>
      </c>
      <c r="J328" s="1">
        <f t="shared" si="360"/>
        <v>1267</v>
      </c>
      <c r="K328" s="2">
        <f t="shared" si="361"/>
        <v>0.11594991834512793</v>
      </c>
      <c r="L328" s="2">
        <f t="shared" si="358"/>
        <v>0.13794229722373436</v>
      </c>
      <c r="M328" s="6">
        <f t="shared" ref="M328:N328" si="367">AVERAGE(K325:K331)</f>
        <v>0.10422485112327462</v>
      </c>
      <c r="N328" s="6">
        <f t="shared" si="367"/>
        <v>0.1258302110136936</v>
      </c>
    </row>
    <row r="329" spans="1:14" ht="12" customHeight="1" x14ac:dyDescent="0.2">
      <c r="A329" s="11">
        <v>44217</v>
      </c>
      <c r="B329" s="4">
        <v>1138</v>
      </c>
      <c r="C329" s="4">
        <v>1973</v>
      </c>
      <c r="D329" s="4">
        <v>5080</v>
      </c>
      <c r="E329" s="4">
        <v>989</v>
      </c>
      <c r="F329" s="14">
        <v>9180</v>
      </c>
      <c r="G329" s="15">
        <v>521</v>
      </c>
      <c r="H329" s="3">
        <v>196</v>
      </c>
      <c r="I329" s="3">
        <f t="shared" si="364"/>
        <v>717</v>
      </c>
      <c r="J329" s="1">
        <f t="shared" si="360"/>
        <v>1334</v>
      </c>
      <c r="K329" s="2">
        <f t="shared" si="361"/>
        <v>0.12396514161220043</v>
      </c>
      <c r="L329" s="2">
        <f t="shared" si="358"/>
        <v>0.14531590413943354</v>
      </c>
      <c r="M329" s="6">
        <f t="shared" ref="M329:N329" si="368">AVERAGE(K326:K332)</f>
        <v>0.10474506708125279</v>
      </c>
      <c r="N329" s="6">
        <f t="shared" si="368"/>
        <v>0.1268610434235698</v>
      </c>
    </row>
    <row r="330" spans="1:14" ht="12" customHeight="1" x14ac:dyDescent="0.2">
      <c r="A330" s="11">
        <v>44218</v>
      </c>
      <c r="B330" s="4">
        <v>1079</v>
      </c>
      <c r="C330" s="4">
        <v>2047</v>
      </c>
      <c r="D330" s="4">
        <v>6340</v>
      </c>
      <c r="E330" s="4">
        <v>856</v>
      </c>
      <c r="F330" s="14">
        <v>10322</v>
      </c>
      <c r="G330" s="15">
        <v>494</v>
      </c>
      <c r="H330" s="3">
        <v>193</v>
      </c>
      <c r="I330" s="3">
        <f t="shared" si="364"/>
        <v>687</v>
      </c>
      <c r="J330" s="1">
        <f t="shared" si="360"/>
        <v>1272</v>
      </c>
      <c r="K330" s="2">
        <f t="shared" si="361"/>
        <v>0.10453400503778337</v>
      </c>
      <c r="L330" s="2">
        <f t="shared" si="358"/>
        <v>0.12323193179616354</v>
      </c>
      <c r="M330" s="6">
        <f t="shared" ref="M330:N330" si="369">AVERAGE(K327:K333)</f>
        <v>0.10585849518049449</v>
      </c>
      <c r="N330" s="6">
        <f t="shared" si="369"/>
        <v>0.12811971244410394</v>
      </c>
    </row>
    <row r="331" spans="1:14" ht="12" customHeight="1" x14ac:dyDescent="0.2">
      <c r="A331" s="11">
        <v>44219</v>
      </c>
      <c r="B331" s="4">
        <v>605</v>
      </c>
      <c r="C331" s="4">
        <v>1245</v>
      </c>
      <c r="D331" s="4">
        <v>4618</v>
      </c>
      <c r="E331" s="4">
        <v>476</v>
      </c>
      <c r="F331" s="14">
        <v>6944</v>
      </c>
      <c r="G331" s="15">
        <v>325</v>
      </c>
      <c r="H331" s="3">
        <v>197</v>
      </c>
      <c r="I331" s="3">
        <f t="shared" si="364"/>
        <v>522</v>
      </c>
      <c r="J331" s="1">
        <f t="shared" si="360"/>
        <v>802</v>
      </c>
      <c r="K331" s="2">
        <f t="shared" si="361"/>
        <v>8.7125576036866353E-2</v>
      </c>
      <c r="L331" s="2">
        <f t="shared" si="358"/>
        <v>0.11549539170506913</v>
      </c>
      <c r="M331" s="6">
        <f t="shared" ref="M331:N331" si="370">AVERAGE(K328:K334)</f>
        <v>0.10646951710252252</v>
      </c>
      <c r="N331" s="6">
        <f t="shared" si="370"/>
        <v>0.1290230213416092</v>
      </c>
    </row>
    <row r="332" spans="1:14" ht="12" customHeight="1" x14ac:dyDescent="0.2">
      <c r="A332" s="11">
        <v>44220</v>
      </c>
      <c r="B332" s="4">
        <v>551</v>
      </c>
      <c r="C332" s="4">
        <v>1341</v>
      </c>
      <c r="D332" s="4">
        <v>5773</v>
      </c>
      <c r="E332" s="4">
        <v>376</v>
      </c>
      <c r="F332" s="14">
        <v>8041</v>
      </c>
      <c r="G332" s="15">
        <v>302</v>
      </c>
      <c r="H332" s="3">
        <v>194</v>
      </c>
      <c r="I332" s="3">
        <f t="shared" si="364"/>
        <v>496</v>
      </c>
      <c r="J332" s="1">
        <f t="shared" si="360"/>
        <v>745</v>
      </c>
      <c r="K332" s="2">
        <f t="shared" si="361"/>
        <v>6.8523815445840075E-2</v>
      </c>
      <c r="L332" s="2">
        <f t="shared" si="358"/>
        <v>9.2650167889565968E-2</v>
      </c>
      <c r="M332" s="6">
        <f t="shared" ref="M332:N332" si="371">AVERAGE(K329:K335)</f>
        <v>0.1095877101402134</v>
      </c>
      <c r="N332" s="6">
        <f t="shared" si="371"/>
        <v>0.13216824149908885</v>
      </c>
    </row>
    <row r="333" spans="1:14" ht="12" customHeight="1" x14ac:dyDescent="0.2">
      <c r="A333" s="11">
        <v>44221</v>
      </c>
      <c r="B333" s="4">
        <v>975</v>
      </c>
      <c r="C333" s="4">
        <v>1891</v>
      </c>
      <c r="D333" s="4">
        <v>5573</v>
      </c>
      <c r="E333" s="4">
        <v>840</v>
      </c>
      <c r="F333" s="14">
        <v>9279</v>
      </c>
      <c r="G333" s="15">
        <v>416</v>
      </c>
      <c r="H333" s="3">
        <v>174</v>
      </c>
      <c r="I333" s="3">
        <f t="shared" si="364"/>
        <v>590</v>
      </c>
      <c r="J333" s="1">
        <f t="shared" si="360"/>
        <v>1149</v>
      </c>
      <c r="K333" s="2">
        <f t="shared" si="361"/>
        <v>0.1050759780148723</v>
      </c>
      <c r="L333" s="2">
        <f t="shared" si="358"/>
        <v>0.12382799870675719</v>
      </c>
      <c r="M333" s="6">
        <f t="shared" ref="M333:N333" si="372">AVERAGE(K330:K336)</f>
        <v>0.11003679752642047</v>
      </c>
      <c r="N333" s="6">
        <f t="shared" si="372"/>
        <v>0.13299275993009815</v>
      </c>
    </row>
    <row r="334" spans="1:14" ht="12" customHeight="1" x14ac:dyDescent="0.2">
      <c r="A334" s="11">
        <v>44222</v>
      </c>
      <c r="B334" s="4">
        <v>1174</v>
      </c>
      <c r="C334" s="4">
        <v>1968</v>
      </c>
      <c r="D334" s="4">
        <v>4236</v>
      </c>
      <c r="E334" s="4">
        <v>1001</v>
      </c>
      <c r="F334" s="14">
        <v>8379</v>
      </c>
      <c r="G334" s="15">
        <v>504</v>
      </c>
      <c r="H334" s="3">
        <v>206</v>
      </c>
      <c r="I334" s="3">
        <f t="shared" si="364"/>
        <v>710</v>
      </c>
      <c r="J334" s="1">
        <f t="shared" si="360"/>
        <v>1380</v>
      </c>
      <c r="K334" s="2">
        <f t="shared" si="361"/>
        <v>0.14011218522496718</v>
      </c>
      <c r="L334" s="2">
        <f t="shared" si="358"/>
        <v>0.16469745793054064</v>
      </c>
      <c r="M334" s="6">
        <f t="shared" ref="M334:N334" si="373">AVERAGE(K331:K337)</f>
        <v>0.11011137812822892</v>
      </c>
      <c r="N334" s="6">
        <f t="shared" si="373"/>
        <v>0.13343153598136431</v>
      </c>
    </row>
    <row r="335" spans="1:14" ht="12" customHeight="1" x14ac:dyDescent="0.2">
      <c r="A335" s="11">
        <v>44223</v>
      </c>
      <c r="B335" s="4">
        <v>1205</v>
      </c>
      <c r="C335" s="4">
        <v>2032</v>
      </c>
      <c r="D335" s="4">
        <v>4682</v>
      </c>
      <c r="E335" s="4">
        <v>827</v>
      </c>
      <c r="F335" s="14">
        <v>8746</v>
      </c>
      <c r="G335" s="15">
        <v>525</v>
      </c>
      <c r="H335" s="3">
        <v>194</v>
      </c>
      <c r="I335" s="3">
        <f t="shared" si="364"/>
        <v>719</v>
      </c>
      <c r="J335" s="1">
        <f t="shared" si="360"/>
        <v>1399</v>
      </c>
      <c r="K335" s="2">
        <f t="shared" si="361"/>
        <v>0.13777726960896411</v>
      </c>
      <c r="L335" s="2">
        <f t="shared" si="358"/>
        <v>0.15995883832609192</v>
      </c>
      <c r="M335" s="6">
        <f t="shared" ref="M335:N335" si="374">AVERAGE(K332:K338)</f>
        <v>0.11018759407426056</v>
      </c>
      <c r="N335" s="6">
        <f t="shared" si="374"/>
        <v>0.13386749695879993</v>
      </c>
    </row>
    <row r="336" spans="1:14" ht="12" customHeight="1" x14ac:dyDescent="0.2">
      <c r="A336" s="11">
        <v>44224</v>
      </c>
      <c r="B336" s="4">
        <v>1198</v>
      </c>
      <c r="C336" s="4">
        <v>2194</v>
      </c>
      <c r="D336" s="4">
        <v>5053</v>
      </c>
      <c r="E336" s="4">
        <v>980</v>
      </c>
      <c r="F336" s="14">
        <v>9425</v>
      </c>
      <c r="G336" s="15">
        <v>514</v>
      </c>
      <c r="H336" s="3">
        <v>226</v>
      </c>
      <c r="I336" s="3">
        <f t="shared" si="364"/>
        <v>740</v>
      </c>
      <c r="J336" s="1">
        <f t="shared" si="360"/>
        <v>1424</v>
      </c>
      <c r="K336" s="2">
        <f t="shared" si="361"/>
        <v>0.12710875331564986</v>
      </c>
      <c r="L336" s="2">
        <f t="shared" si="358"/>
        <v>0.15108753315649867</v>
      </c>
      <c r="M336" s="6">
        <f t="shared" ref="M336:N336" si="375">AVERAGE(K333:K339)</f>
        <v>0.11035398081104351</v>
      </c>
      <c r="N336" s="6">
        <f t="shared" si="375"/>
        <v>0.13411930132438662</v>
      </c>
    </row>
    <row r="337" spans="1:14" ht="12" customHeight="1" x14ac:dyDescent="0.2">
      <c r="A337" s="11">
        <v>44225</v>
      </c>
      <c r="B337" s="4">
        <v>1068</v>
      </c>
      <c r="C337" s="4">
        <v>2060</v>
      </c>
      <c r="D337" s="4">
        <v>6233</v>
      </c>
      <c r="E337" s="4">
        <v>805</v>
      </c>
      <c r="F337" s="14">
        <v>10166</v>
      </c>
      <c r="G337" s="15">
        <v>490</v>
      </c>
      <c r="H337" s="3">
        <v>216</v>
      </c>
      <c r="I337" s="3">
        <f t="shared" si="364"/>
        <v>706</v>
      </c>
      <c r="J337" s="1">
        <f t="shared" si="360"/>
        <v>1284</v>
      </c>
      <c r="K337" s="2">
        <f t="shared" si="361"/>
        <v>0.10505606925044265</v>
      </c>
      <c r="L337" s="2">
        <f t="shared" si="358"/>
        <v>0.12630336415502655</v>
      </c>
      <c r="M337" s="6">
        <f t="shared" ref="M337:N337" si="376">AVERAGE(K334:K340)</f>
        <v>0.11011010020642012</v>
      </c>
      <c r="N337" s="6">
        <f t="shared" si="376"/>
        <v>0.13453558963755496</v>
      </c>
    </row>
    <row r="338" spans="1:14" ht="12" customHeight="1" x14ac:dyDescent="0.2">
      <c r="A338" s="11">
        <v>44226</v>
      </c>
      <c r="B338" s="4">
        <v>613</v>
      </c>
      <c r="C338" s="4">
        <v>1384</v>
      </c>
      <c r="D338" s="4">
        <v>4570</v>
      </c>
      <c r="E338" s="4">
        <v>426</v>
      </c>
      <c r="F338" s="14">
        <v>6993</v>
      </c>
      <c r="G338" s="15">
        <v>344</v>
      </c>
      <c r="H338" s="3">
        <v>216</v>
      </c>
      <c r="I338" s="3">
        <f t="shared" si="364"/>
        <v>560</v>
      </c>
      <c r="J338" s="1">
        <f t="shared" si="360"/>
        <v>829</v>
      </c>
      <c r="K338" s="2">
        <f t="shared" si="361"/>
        <v>8.7659087659087656E-2</v>
      </c>
      <c r="L338" s="2">
        <f t="shared" si="358"/>
        <v>0.11854711854711855</v>
      </c>
      <c r="M338" s="6">
        <f t="shared" ref="M338:N338" si="377">AVERAGE(K335:K341)</f>
        <v>0.11020052978966655</v>
      </c>
      <c r="N338" s="6">
        <f t="shared" si="377"/>
        <v>0.1347711176254997</v>
      </c>
    </row>
    <row r="339" spans="1:14" ht="12" customHeight="1" x14ac:dyDescent="0.2">
      <c r="A339" s="11">
        <v>44227</v>
      </c>
      <c r="B339" s="4">
        <v>575</v>
      </c>
      <c r="C339" s="4">
        <v>1423</v>
      </c>
      <c r="D339" s="4">
        <v>5720</v>
      </c>
      <c r="E339" s="4">
        <v>533</v>
      </c>
      <c r="F339" s="14">
        <v>8251</v>
      </c>
      <c r="G339" s="15">
        <v>317</v>
      </c>
      <c r="H339" s="3">
        <v>204</v>
      </c>
      <c r="I339" s="3">
        <f t="shared" si="364"/>
        <v>521</v>
      </c>
      <c r="J339" s="1">
        <f t="shared" si="360"/>
        <v>779</v>
      </c>
      <c r="K339" s="2">
        <f t="shared" si="361"/>
        <v>6.9688522603320813E-2</v>
      </c>
      <c r="L339" s="2">
        <f t="shared" si="358"/>
        <v>9.4412798448672883E-2</v>
      </c>
      <c r="M339" s="6">
        <f t="shared" ref="M339:N339" si="378">AVERAGE(K336:K342)</f>
        <v>0.10940982993588075</v>
      </c>
      <c r="N339" s="6">
        <f t="shared" si="378"/>
        <v>0.13441306281692614</v>
      </c>
    </row>
    <row r="340" spans="1:14" ht="12" customHeight="1" x14ac:dyDescent="0.2">
      <c r="A340" s="11">
        <v>44228</v>
      </c>
      <c r="B340" s="4">
        <v>942</v>
      </c>
      <c r="C340" s="4">
        <v>1780</v>
      </c>
      <c r="D340" s="4">
        <v>5517</v>
      </c>
      <c r="E340" s="4">
        <v>874</v>
      </c>
      <c r="F340" s="14">
        <v>9113</v>
      </c>
      <c r="G340" s="15">
        <v>385</v>
      </c>
      <c r="H340" s="3">
        <v>213</v>
      </c>
      <c r="I340" s="3">
        <f t="shared" ref="I340:I345" si="379">SUM(G340:H340)</f>
        <v>598</v>
      </c>
      <c r="J340" s="1">
        <f t="shared" si="360"/>
        <v>1155</v>
      </c>
      <c r="K340" s="2">
        <f t="shared" si="361"/>
        <v>0.10336881378250851</v>
      </c>
      <c r="L340" s="2">
        <f t="shared" si="358"/>
        <v>0.12674201689893558</v>
      </c>
      <c r="M340" s="6">
        <f t="shared" ref="M340:N340" si="380">AVERAGE(K337:K343)</f>
        <v>0.1090104531199222</v>
      </c>
      <c r="N340" s="6">
        <f t="shared" si="380"/>
        <v>0.13389111573413817</v>
      </c>
    </row>
    <row r="341" spans="1:14" ht="12" customHeight="1" x14ac:dyDescent="0.2">
      <c r="A341" s="11">
        <v>44229</v>
      </c>
      <c r="B341" s="4">
        <v>1171</v>
      </c>
      <c r="C341" s="4">
        <v>1908</v>
      </c>
      <c r="D341" s="4">
        <v>4147</v>
      </c>
      <c r="E341" s="4">
        <v>1094</v>
      </c>
      <c r="F341" s="14">
        <v>8320</v>
      </c>
      <c r="G341" s="15">
        <v>477</v>
      </c>
      <c r="H341" s="3">
        <v>213</v>
      </c>
      <c r="I341" s="3">
        <f t="shared" si="379"/>
        <v>690</v>
      </c>
      <c r="J341" s="1">
        <f t="shared" si="360"/>
        <v>1384</v>
      </c>
      <c r="K341" s="2">
        <f t="shared" si="361"/>
        <v>0.14074519230769231</v>
      </c>
      <c r="L341" s="2">
        <f t="shared" si="358"/>
        <v>0.16634615384615384</v>
      </c>
      <c r="M341" s="6">
        <f t="shared" ref="M341:N341" si="381">AVERAGE(K338:K344)</f>
        <v>0.10833810284282773</v>
      </c>
      <c r="N341" s="6">
        <f t="shared" si="381"/>
        <v>0.13323415237170183</v>
      </c>
    </row>
    <row r="342" spans="1:14" ht="12" customHeight="1" x14ac:dyDescent="0.2">
      <c r="A342" s="11">
        <v>44230</v>
      </c>
      <c r="B342" s="4">
        <v>1196</v>
      </c>
      <c r="C342" s="4">
        <v>2042</v>
      </c>
      <c r="D342" s="4">
        <v>4781</v>
      </c>
      <c r="E342" s="4">
        <v>1025</v>
      </c>
      <c r="F342" s="14">
        <v>9044</v>
      </c>
      <c r="G342" s="15">
        <v>528</v>
      </c>
      <c r="H342" s="3">
        <v>228</v>
      </c>
      <c r="I342" s="3">
        <f t="shared" si="379"/>
        <v>756</v>
      </c>
      <c r="J342" s="1">
        <f t="shared" si="360"/>
        <v>1424</v>
      </c>
      <c r="K342" s="2">
        <f t="shared" si="361"/>
        <v>0.13224237063246352</v>
      </c>
      <c r="L342" s="2">
        <f t="shared" si="358"/>
        <v>0.15745245466607696</v>
      </c>
      <c r="M342" s="6">
        <f t="shared" ref="M342:N342" si="382">AVERAGE(K339:K345)</f>
        <v>0.10816927901991318</v>
      </c>
      <c r="N342" s="6">
        <f t="shared" si="382"/>
        <v>0.13321481492124951</v>
      </c>
    </row>
    <row r="343" spans="1:14" ht="12" customHeight="1" x14ac:dyDescent="0.2">
      <c r="A343" s="11">
        <v>44231</v>
      </c>
      <c r="B343" s="4">
        <v>1199</v>
      </c>
      <c r="C343" s="4">
        <v>2199</v>
      </c>
      <c r="D343" s="4">
        <v>4972</v>
      </c>
      <c r="E343" s="4">
        <v>1275</v>
      </c>
      <c r="F343" s="14">
        <v>9645</v>
      </c>
      <c r="G343" s="15">
        <v>508</v>
      </c>
      <c r="H343" s="3">
        <v>223</v>
      </c>
      <c r="I343" s="3">
        <f t="shared" si="379"/>
        <v>731</v>
      </c>
      <c r="J343" s="1">
        <f t="shared" si="360"/>
        <v>1422</v>
      </c>
      <c r="K343" s="2">
        <f t="shared" si="361"/>
        <v>0.12431311560393987</v>
      </c>
      <c r="L343" s="2">
        <f t="shared" si="358"/>
        <v>0.14743390357698288</v>
      </c>
      <c r="M343" s="6">
        <f t="shared" ref="M343:N343" si="383">AVERAGE(K340:K346)</f>
        <v>0.11458273842267858</v>
      </c>
      <c r="N343" s="6">
        <f t="shared" si="383"/>
        <v>0.13968181766667895</v>
      </c>
    </row>
    <row r="344" spans="1:14" ht="12" customHeight="1" x14ac:dyDescent="0.2">
      <c r="A344" s="11">
        <v>44232</v>
      </c>
      <c r="B344" s="4">
        <v>1062</v>
      </c>
      <c r="C344" s="4">
        <v>2177</v>
      </c>
      <c r="D344" s="4">
        <v>6182</v>
      </c>
      <c r="E344" s="4">
        <v>1162</v>
      </c>
      <c r="F344" s="14">
        <v>10583</v>
      </c>
      <c r="G344" s="15">
        <v>475</v>
      </c>
      <c r="H344" s="3">
        <v>226</v>
      </c>
      <c r="I344" s="3">
        <f t="shared" si="379"/>
        <v>701</v>
      </c>
      <c r="J344" s="1">
        <f t="shared" si="360"/>
        <v>1288</v>
      </c>
      <c r="K344" s="2">
        <f t="shared" si="361"/>
        <v>0.10034961731078144</v>
      </c>
      <c r="L344" s="2">
        <f t="shared" si="358"/>
        <v>0.12170462061797221</v>
      </c>
      <c r="M344" s="6">
        <f t="shared" ref="M344:N344" si="384">AVERAGE(K341:K347)</f>
        <v>0.11682552335071261</v>
      </c>
      <c r="N344" s="6">
        <f t="shared" si="384"/>
        <v>0.14226977782022762</v>
      </c>
    </row>
    <row r="345" spans="1:14" ht="12" customHeight="1" x14ac:dyDescent="0.2">
      <c r="A345" s="11">
        <v>44233</v>
      </c>
      <c r="B345" s="4">
        <v>612</v>
      </c>
      <c r="C345" s="4">
        <v>1343</v>
      </c>
      <c r="D345" s="4">
        <v>4592</v>
      </c>
      <c r="E345" s="4">
        <v>530</v>
      </c>
      <c r="F345" s="14">
        <v>7077</v>
      </c>
      <c r="G345" s="15">
        <v>341</v>
      </c>
      <c r="H345" s="3">
        <v>226</v>
      </c>
      <c r="I345" s="3">
        <f t="shared" si="379"/>
        <v>567</v>
      </c>
      <c r="J345" s="1">
        <f t="shared" si="360"/>
        <v>838</v>
      </c>
      <c r="K345" s="2">
        <f t="shared" si="361"/>
        <v>8.6477320898685886E-2</v>
      </c>
      <c r="L345" s="2">
        <f t="shared" si="358"/>
        <v>0.11841175639395224</v>
      </c>
      <c r="M345" s="6">
        <f t="shared" ref="M345:N345" si="385">AVERAGE(K342:K348)</f>
        <v>0.11084560611146768</v>
      </c>
      <c r="N345" s="6">
        <f t="shared" si="385"/>
        <v>0.13625068381374608</v>
      </c>
    </row>
    <row r="346" spans="1:14" x14ac:dyDescent="0.2">
      <c r="B346" s="1"/>
      <c r="C346" s="1"/>
      <c r="D346" s="1"/>
      <c r="E346" s="1"/>
      <c r="F346" s="12"/>
      <c r="J346" s="1"/>
      <c r="K346" s="2"/>
      <c r="L346" s="2"/>
    </row>
    <row r="347" spans="1:14" x14ac:dyDescent="0.2">
      <c r="B347" s="1"/>
      <c r="C347" s="1"/>
      <c r="D347" s="1"/>
      <c r="E347" s="1"/>
      <c r="F347" s="12"/>
      <c r="J347" s="1"/>
      <c r="K347" s="2"/>
      <c r="L347" s="2"/>
    </row>
    <row r="348" spans="1:14" x14ac:dyDescent="0.2">
      <c r="B348" s="1"/>
      <c r="C348" s="1"/>
      <c r="D348" s="1"/>
      <c r="E348" s="1"/>
      <c r="F348" s="12"/>
      <c r="J348" s="1"/>
      <c r="K348" s="2"/>
      <c r="L348" s="2"/>
    </row>
    <row r="349" spans="1:14" x14ac:dyDescent="0.2">
      <c r="B349" s="1"/>
      <c r="C349" s="1"/>
      <c r="D349" s="1"/>
      <c r="E349" s="1"/>
      <c r="F349" s="12"/>
      <c r="J349" s="1"/>
      <c r="K349" s="2"/>
      <c r="L349" s="2"/>
    </row>
    <row r="350" spans="1:14" x14ac:dyDescent="0.2">
      <c r="B350" s="1"/>
      <c r="C350" s="1"/>
      <c r="D350" s="1"/>
      <c r="E350" s="1"/>
      <c r="F350" s="12"/>
      <c r="J350" s="1"/>
      <c r="K350" s="2"/>
      <c r="L350" s="2"/>
    </row>
    <row r="351" spans="1:14" x14ac:dyDescent="0.2">
      <c r="B351" s="1"/>
      <c r="C351" s="1"/>
      <c r="D351" s="1"/>
      <c r="E351" s="1"/>
      <c r="F351" s="12"/>
      <c r="J351" s="1"/>
      <c r="K351" s="2"/>
      <c r="L351" s="2"/>
    </row>
    <row r="352" spans="1:14" x14ac:dyDescent="0.2">
      <c r="J352" s="1"/>
      <c r="K352" s="2"/>
      <c r="L352" s="2"/>
    </row>
    <row r="353" spans="10:12" x14ac:dyDescent="0.2">
      <c r="J353" s="1"/>
      <c r="K353" s="2"/>
      <c r="L353" s="2"/>
    </row>
  </sheetData>
  <mergeCells count="4">
    <mergeCell ref="K1:L1"/>
    <mergeCell ref="B1:F1"/>
    <mergeCell ref="G1:I1"/>
    <mergeCell ref="M1:N1"/>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1 1 . 0 . 9 1 6 6 . 1 8 8 ] ] > < / 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 2 0 2 0 - 0 5 - 1 2 T 1 9 : 0 8 : 1 0 . 2 5 3 7 4 5 9 + 0 2 : 0 0 < / L a s t P r o c e s s e d T i m e > < / D a t a M o d e l i n g S a n d b o x . S e r i a l i z e d S a n d b o x E r r o r C a c h 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C8BC4196-7B4C-4F8C-83B2-EF5848C5C0EC}">
  <ds:schemaRefs/>
</ds:datastoreItem>
</file>

<file path=customXml/itemProps2.xml><?xml version="1.0" encoding="utf-8"?>
<ds:datastoreItem xmlns:ds="http://schemas.openxmlformats.org/officeDocument/2006/customXml" ds:itemID="{BD95F5E6-CD00-455D-8854-5F5F8760D360}">
  <ds:schemaRefs/>
</ds:datastoreItem>
</file>

<file path=customXml/itemProps3.xml><?xml version="1.0" encoding="utf-8"?>
<ds:datastoreItem xmlns:ds="http://schemas.openxmlformats.org/officeDocument/2006/customXml" ds:itemID="{90A2A218-A871-4253-9D63-4132EFA2119A}">
  <ds:schemaRefs/>
</ds:datastoreItem>
</file>

<file path=customXml/itemProps4.xml><?xml version="1.0" encoding="utf-8"?>
<ds:datastoreItem xmlns:ds="http://schemas.openxmlformats.org/officeDocument/2006/customXml" ds:itemID="{92430868-159C-49F6-84C6-36B352551A02}">
  <ds:schemaRefs/>
</ds:datastoreItem>
</file>

<file path=customXml/itemProps5.xml><?xml version="1.0" encoding="utf-8"?>
<ds:datastoreItem xmlns:ds="http://schemas.openxmlformats.org/officeDocument/2006/customXml" ds:itemID="{4A0A5CB0-1557-45BF-9A6E-9DBB244AD5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Bruno</dc:creator>
  <cp:lastModifiedBy>MARSH David</cp:lastModifiedBy>
  <dcterms:created xsi:type="dcterms:W3CDTF">2020-04-06T11:56:42Z</dcterms:created>
  <dcterms:modified xsi:type="dcterms:W3CDTF">2021-02-22T16:15:51Z</dcterms:modified>
</cp:coreProperties>
</file>