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10" l="1"/>
  <c r="K19" i="10" l="1"/>
  <c r="K9" i="10"/>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<sst xmlns="http://schemas.openxmlformats.org/spreadsheetml/2006/main" count="12749" uniqueCount="125">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</sst>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-9.06508732700817E-4</c:v>
                </c:pt>
                <c:pt idx="2">
                  <c:v>-2.9639487055407643E-2</c:v>
                </c:pt>
                <c:pt idx="3">
                  <c:v>-7.704774965715E-2</c:v>
                </c:pt>
                <c:pt idx="4">
                  <c:v>-1.1144130757800852E-2</c:v>
                </c:pt>
                <c:pt idx="5">
                  <c:v>-1.6665528310907729E-2</c:v>
                </c:pt>
                <c:pt idx="6">
                  <c:v>-2.7019517955129579E-2</c:v>
                </c:pt>
                <c:pt idx="7">
                  <c:v>1.913192461450608E-2</c:v>
                </c:pt>
                <c:pt idx="8">
                  <c:v>4.6931913701317995E-3</c:v>
                </c:pt>
                <c:pt idx="9">
                  <c:v>0.10221013734922968</c:v>
                </c:pt>
                <c:pt idx="10">
                  <c:v>-0.48902523878803217</c:v>
                </c:pt>
                <c:pt idx="11">
                  <c:v>-0.46422381777667743</c:v>
                </c:pt>
                <c:pt idx="12">
                  <c:v>1.4260628465804066</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8.0163687266335382E-2</c:v>
                </c:pt>
                <c:pt idx="2">
                  <c:v>3.4564027388546137E-3</c:v>
                </c:pt>
                <c:pt idx="3">
                  <c:v>-5.7449660085929555E-2</c:v>
                </c:pt>
                <c:pt idx="4">
                  <c:v>5.4533752330889751E-3</c:v>
                </c:pt>
                <c:pt idx="5">
                  <c:v>1.3162280150582184E-2</c:v>
                </c:pt>
                <c:pt idx="6">
                  <c:v>3.4463839050403511E-2</c:v>
                </c:pt>
                <c:pt idx="7">
                  <c:v>1.215038979150429E-2</c:v>
                </c:pt>
                <c:pt idx="8">
                  <c:v>8.5064727964837772E-2</c:v>
                </c:pt>
                <c:pt idx="9">
                  <c:v>0.21810134725950192</c:v>
                </c:pt>
                <c:pt idx="10">
                  <c:v>-0.49045250972372056</c:v>
                </c:pt>
                <c:pt idx="11">
                  <c:v>-0.6198539043793958</c:v>
                </c:pt>
                <c:pt idx="12">
                  <c:v>1.9555558633013734</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178533.13</c:v>
                </c:pt>
                <c:pt idx="1">
                  <c:v>192845.00399999999</c:v>
                </c:pt>
                <c:pt idx="2">
                  <c:v>193511.554</c:v>
                </c:pt>
                <c:pt idx="3">
                  <c:v>182394.38099999999</c:v>
                </c:pt>
                <c:pt idx="4">
                  <c:v>183389.046</c:v>
                </c:pt>
                <c:pt idx="5">
                  <c:v>185802.864</c:v>
                </c:pt>
                <c:pt idx="6">
                  <c:v>192206.34400000001</c:v>
                </c:pt>
                <c:pt idx="7">
                  <c:v>194541.726</c:v>
                </c:pt>
                <c:pt idx="8">
                  <c:v>211090.36499999999</c:v>
                </c:pt>
                <c:pt idx="9">
                  <c:v>257129.45800000001</c:v>
                </c:pt>
                <c:pt idx="10">
                  <c:v>131019.67</c:v>
                </c:pt>
                <c:pt idx="11">
                  <c:v>49806.616000000002</c:v>
                </c:pt>
                <c:pt idx="12">
                  <c:v>147206.23595</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-0.39776157867609163</c:v>
                </c:pt>
                <c:pt idx="2">
                  <c:v>-0.33582136757543168</c:v>
                </c:pt>
                <c:pt idx="12">
                  <c:v>-0.36719365756409661</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-0.38026021113785202</c:v>
                </c:pt>
                <c:pt idx="1">
                  <c:v>-0.44101482182690688</c:v>
                </c:pt>
                <c:pt idx="2">
                  <c:v>-0.42750147301286656</c:v>
                </c:pt>
                <c:pt idx="12">
                  <c:v>-0.41640237444236872</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139611.7689</c:v>
                </c:pt>
                <c:pt idx="11">
                  <c:v>143288.1586</c:v>
                </c:pt>
              </c:numCache>
            </c:numRef>
          </c:val>
          <c:smooth val="0"/>
          <c:extLst>
            <c:ext xmlns:c16="http://schemas.microsoft.com/office/drawing/2014/chart" uri="{C3380CC4-5D6E-409C-BE32-E72D297353CC}">
              <c16:uniqueId val="{00000000-1B08-442C-A541-955646D68F94}"/>
            </c:ext>
          </c:extLst>
        </c:ser>
        <c:ser>
          <c:idx val="0"/>
          <c:order val="3"/>
          <c:tx>
            <c:strRef>
              <c:f>CO2_by_STATE_MM!$F$6</c:f>
              <c:strCache>
                <c:ptCount val="1"/>
                <c:pt idx="0">
                  <c:v>2022</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8619</c:v>
                </c:pt>
                <c:pt idx="1">
                  <c:v>8179</c:v>
                </c:pt>
                <c:pt idx="2">
                  <c:v>10500</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180975</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447675</xdr:colOff>
      <xdr:row>17</xdr:row>
      <xdr:rowOff>114299</xdr:rowOff>
    </xdr:from>
    <xdr:to>
      <xdr:col>18</xdr:col>
      <xdr:colOff>419100</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688.628017939816" createdVersion="6" refreshedVersion="6" minRefreshableVersion="3" recordCount="6339">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39">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149999999"/>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6"/>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733"/>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0.451"/>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6660000002"/>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4.57799999998"/>
    <n v="30163"/>
  </r>
  <r>
    <x v="10"/>
    <x v="2"/>
    <x v="43"/>
    <s v="EG"/>
    <n v="1976928.6669999999"/>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48199999996"/>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6.36300000001"/>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45799999998"/>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767"/>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5.54"/>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4200000004"/>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33100000001"/>
    <n v="9811"/>
  </r>
  <r>
    <x v="10"/>
    <x v="8"/>
    <x v="42"/>
    <s v="LT"/>
    <n v="798283.88399999996"/>
    <n v="37256"/>
  </r>
  <r>
    <x v="10"/>
    <x v="8"/>
    <x v="43"/>
    <s v="EG"/>
    <n v="1126705.105999999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98000000001"/>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012"/>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3.23199999996"/>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98"/>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3.74195000005"/>
    <n v="26555"/>
  </r>
  <r>
    <x v="11"/>
    <x v="0"/>
    <x v="16"/>
    <s v="LG"/>
    <n v="46167.906199999998"/>
    <n v="5760"/>
  </r>
  <r>
    <x v="11"/>
    <x v="0"/>
    <x v="17"/>
    <s v="LH"/>
    <n v="17433.413700000001"/>
    <n v="1134"/>
  </r>
  <r>
    <x v="11"/>
    <x v="0"/>
    <x v="18"/>
    <s v="BI"/>
    <n v="14700.4053"/>
    <n v="1188"/>
  </r>
  <r>
    <x v="11"/>
    <x v="0"/>
    <x v="19"/>
    <s v="EI"/>
    <n v="61859.86735"/>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65.81235000002"/>
    <n v="9982"/>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09875"/>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51.94345000002"/>
    <n v="7810"/>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5.99699999997"/>
    <n v="34441"/>
  </r>
  <r>
    <x v="11"/>
    <x v="2"/>
    <x v="14"/>
    <s v="UG"/>
    <n v="19596.340749999999"/>
    <n v="580"/>
  </r>
  <r>
    <x v="11"/>
    <x v="2"/>
    <x v="15"/>
    <s v="ED"/>
    <n v="1032631.491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707.63764999999"/>
    <n v="10943"/>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3189000000002"/>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0715"/>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895.41655000002"/>
    <n v="11936"/>
  </r>
  <r>
    <x v="11"/>
    <x v="3"/>
    <x v="31"/>
    <s v="LW"/>
    <n v="4163.1313499999997"/>
    <n v="408"/>
  </r>
  <r>
    <x v="11"/>
    <x v="3"/>
    <x v="32"/>
    <s v="EN"/>
    <n v="81410.582500000004"/>
    <n v="14892"/>
  </r>
  <r>
    <x v="11"/>
    <x v="3"/>
    <x v="33"/>
    <s v="EP"/>
    <n v="74013.03660000000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2131.73100000003"/>
    <n v="13015"/>
  </r>
  <r>
    <x v="11"/>
    <x v="4"/>
    <x v="31"/>
    <s v="LW"/>
    <n v="5081.5768500000004"/>
    <n v="527"/>
  </r>
  <r>
    <x v="11"/>
    <x v="4"/>
    <x v="32"/>
    <s v="EN"/>
    <n v="83303.524699999994"/>
    <n v="15470"/>
  </r>
  <r>
    <x v="11"/>
    <x v="4"/>
    <x v="33"/>
    <s v="EP"/>
    <n v="88113.891250000001"/>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50699999998"/>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71000000004"/>
    <n v="3947"/>
  </r>
  <r>
    <x v="11"/>
    <x v="5"/>
    <x v="13"/>
    <s v="LF"/>
    <n v="898742.03735"/>
    <n v="53629"/>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1126000000004"/>
    <n v="938"/>
  </r>
  <r>
    <x v="11"/>
    <x v="5"/>
    <x v="30"/>
    <s v="EH"/>
    <n v="561714.6152"/>
    <n v="15905"/>
  </r>
  <r>
    <x v="11"/>
    <x v="5"/>
    <x v="31"/>
    <s v="LW"/>
    <n v="7864.5926499999996"/>
    <n v="677"/>
  </r>
  <r>
    <x v="11"/>
    <x v="5"/>
    <x v="32"/>
    <s v="EN"/>
    <n v="100849.86195000001"/>
    <n v="17943"/>
  </r>
  <r>
    <x v="11"/>
    <x v="5"/>
    <x v="33"/>
    <s v="EP"/>
    <n v="160669.52494999999"/>
    <n v="11340"/>
  </r>
  <r>
    <x v="11"/>
    <x v="5"/>
    <x v="34"/>
    <s v="LP"/>
    <n v="219333.72625000001"/>
    <n v="12740"/>
  </r>
  <r>
    <x v="11"/>
    <x v="5"/>
    <x v="35"/>
    <s v="LR"/>
    <n v="83625.306750000003"/>
    <n v="6574"/>
  </r>
  <r>
    <x v="11"/>
    <x v="5"/>
    <x v="36"/>
    <s v="LY"/>
    <n v="29810.33455"/>
    <n v="2604"/>
  </r>
  <r>
    <x v="11"/>
    <x v="5"/>
    <x v="37"/>
    <s v="LZ"/>
    <n v="5877.2039500000001"/>
    <n v="841"/>
  </r>
  <r>
    <x v="11"/>
    <x v="5"/>
    <x v="38"/>
    <s v="LJ"/>
    <n v="4091.4309499999999"/>
    <n v="851"/>
  </r>
  <r>
    <x v="11"/>
    <x v="5"/>
    <x v="39"/>
    <s v="LE"/>
    <n v="725417.57849999995"/>
    <n v="45046"/>
  </r>
  <r>
    <x v="11"/>
    <x v="5"/>
    <x v="40"/>
    <s v="ES"/>
    <n v="83698.435200000007"/>
    <n v="9350"/>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31300000001"/>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699.44469999999"/>
    <n v="21639"/>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27.3808500001"/>
    <n v="66183"/>
  </r>
  <r>
    <x v="11"/>
    <x v="6"/>
    <x v="40"/>
    <s v="ES"/>
    <n v="120637.3621"/>
    <n v="11287"/>
  </r>
  <r>
    <x v="11"/>
    <x v="6"/>
    <x v="41"/>
    <s v="LS"/>
    <n v="263077.17735000001"/>
    <n v="15235"/>
  </r>
  <r>
    <x v="11"/>
    <x v="6"/>
    <x v="42"/>
    <s v="LT"/>
    <n v="1364539.3585000001"/>
    <n v="60212"/>
  </r>
  <r>
    <x v="11"/>
    <x v="6"/>
    <x v="43"/>
    <s v="EG"/>
    <n v="1142020.6837500001"/>
    <n v="49951"/>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2395500001"/>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659.29465000005"/>
    <n v="23567"/>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5.3492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10.643649999998"/>
    <n v="3545"/>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48.27010000002"/>
    <n v="31111"/>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55.3361"/>
    <n v="2178"/>
  </r>
  <r>
    <x v="11"/>
    <x v="8"/>
    <x v="27"/>
    <s v="LU"/>
    <n v="16413.682799999999"/>
    <n v="1037"/>
  </r>
  <r>
    <x v="11"/>
    <x v="8"/>
    <x v="28"/>
    <s v="LN"/>
    <n v="42.250950000000003"/>
    <n v="65"/>
  </r>
  <r>
    <x v="11"/>
    <x v="8"/>
    <x v="29"/>
    <s v="LY"/>
    <n v="12333.1181"/>
    <n v="1218"/>
  </r>
  <r>
    <x v="11"/>
    <x v="8"/>
    <x v="30"/>
    <s v="EH"/>
    <n v="699735.71814999997"/>
    <n v="23023"/>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39.1588000001"/>
    <n v="62930"/>
  </r>
  <r>
    <x v="11"/>
    <x v="8"/>
    <x v="40"/>
    <s v="ES"/>
    <n v="127622.84084999999"/>
    <n v="13718"/>
  </r>
  <r>
    <x v="11"/>
    <x v="8"/>
    <x v="41"/>
    <s v="LS"/>
    <n v="262637.84820000001"/>
    <n v="15771"/>
  </r>
  <r>
    <x v="11"/>
    <x v="8"/>
    <x v="42"/>
    <s v="LT"/>
    <n v="1300808.44725"/>
    <n v="55867"/>
  </r>
  <r>
    <x v="11"/>
    <x v="8"/>
    <x v="43"/>
    <s v="EG"/>
    <n v="1514648.7477500001"/>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81.864549999998"/>
    <n v="4638"/>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38.8133"/>
    <n v="66386"/>
  </r>
  <r>
    <x v="11"/>
    <x v="9"/>
    <x v="14"/>
    <s v="UG"/>
    <n v="40800.799899999998"/>
    <n v="1558"/>
  </r>
  <r>
    <x v="11"/>
    <x v="9"/>
    <x v="15"/>
    <s v="ED"/>
    <n v="1835025.1346499999"/>
    <n v="76200"/>
  </r>
  <r>
    <x v="11"/>
    <x v="9"/>
    <x v="16"/>
    <s v="LG"/>
    <n v="410539.22259999998"/>
    <n v="24489"/>
  </r>
  <r>
    <x v="11"/>
    <x v="9"/>
    <x v="17"/>
    <s v="LH"/>
    <n v="56959.70145"/>
    <n v="3912"/>
  </r>
  <r>
    <x v="11"/>
    <x v="9"/>
    <x v="18"/>
    <s v="BI"/>
    <n v="60213.030350000001"/>
    <n v="2833"/>
  </r>
  <r>
    <x v="11"/>
    <x v="9"/>
    <x v="19"/>
    <s v="EI"/>
    <n v="157881.435"/>
    <n v="7563"/>
  </r>
  <r>
    <x v="11"/>
    <x v="9"/>
    <x v="20"/>
    <s v="LI"/>
    <n v="770105.44394999999"/>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99599999999"/>
    <n v="1060"/>
  </r>
  <r>
    <x v="11"/>
    <x v="9"/>
    <x v="28"/>
    <s v="LN"/>
    <n v="22.689450000000001"/>
    <n v="35"/>
  </r>
  <r>
    <x v="11"/>
    <x v="9"/>
    <x v="29"/>
    <s v="LY"/>
    <n v="5835.6647000000003"/>
    <n v="713"/>
  </r>
  <r>
    <x v="11"/>
    <x v="9"/>
    <x v="30"/>
    <s v="EH"/>
    <n v="737221.54295000003"/>
    <n v="22920"/>
  </r>
  <r>
    <x v="11"/>
    <x v="9"/>
    <x v="31"/>
    <s v="LW"/>
    <n v="9103.0669999999991"/>
    <n v="653"/>
  </r>
  <r>
    <x v="11"/>
    <x v="9"/>
    <x v="32"/>
    <s v="EN"/>
    <n v="175831.8192"/>
    <n v="26152"/>
  </r>
  <r>
    <x v="11"/>
    <x v="9"/>
    <x v="33"/>
    <s v="EP"/>
    <n v="196656.31555"/>
    <n v="14554"/>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1.2961500001"/>
    <n v="61605"/>
  </r>
  <r>
    <x v="11"/>
    <x v="9"/>
    <x v="40"/>
    <s v="ES"/>
    <n v="136986.41415"/>
    <n v="14158"/>
  </r>
  <r>
    <x v="11"/>
    <x v="9"/>
    <x v="41"/>
    <s v="LS"/>
    <n v="293217.47485"/>
    <n v="16158"/>
  </r>
  <r>
    <x v="11"/>
    <x v="9"/>
    <x v="42"/>
    <s v="LT"/>
    <n v="1333234.34185"/>
    <n v="55483"/>
  </r>
  <r>
    <x v="11"/>
    <x v="9"/>
    <x v="43"/>
    <s v="EG"/>
    <n v="1685896.0704999999"/>
    <n v="67058"/>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95.2578499999"/>
    <n v="58203"/>
  </r>
  <r>
    <x v="11"/>
    <x v="10"/>
    <x v="14"/>
    <s v="UG"/>
    <n v="36401.390549999996"/>
    <n v="1284"/>
  </r>
  <r>
    <x v="11"/>
    <x v="10"/>
    <x v="15"/>
    <s v="ED"/>
    <n v="1697778.0110500001"/>
    <n v="64719"/>
  </r>
  <r>
    <x v="11"/>
    <x v="10"/>
    <x v="16"/>
    <s v="LG"/>
    <n v="140441.35245000001"/>
    <n v="12696"/>
  </r>
  <r>
    <x v="11"/>
    <x v="10"/>
    <x v="17"/>
    <s v="LH"/>
    <n v="58931.599300000002"/>
    <n v="3787"/>
  </r>
  <r>
    <x v="11"/>
    <x v="10"/>
    <x v="18"/>
    <s v="BI"/>
    <n v="48535.431149999997"/>
    <n v="2568"/>
  </r>
  <r>
    <x v="11"/>
    <x v="10"/>
    <x v="19"/>
    <s v="EI"/>
    <n v="136579.68090000001"/>
    <n v="7423"/>
  </r>
  <r>
    <x v="11"/>
    <x v="10"/>
    <x v="20"/>
    <s v="LI"/>
    <n v="681058.2328"/>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34585"/>
    <n v="725"/>
  </r>
  <r>
    <x v="11"/>
    <x v="10"/>
    <x v="28"/>
    <s v="LN"/>
    <n v="15.2271"/>
    <n v="25"/>
  </r>
  <r>
    <x v="11"/>
    <x v="10"/>
    <x v="29"/>
    <s v="LY"/>
    <n v="3668.3795"/>
    <n v="519"/>
  </r>
  <r>
    <x v="11"/>
    <x v="10"/>
    <x v="30"/>
    <s v="EH"/>
    <n v="672158.91024999996"/>
    <n v="19838"/>
  </r>
  <r>
    <x v="11"/>
    <x v="10"/>
    <x v="31"/>
    <s v="LW"/>
    <n v="6887.7071999999998"/>
    <n v="540"/>
  </r>
  <r>
    <x v="11"/>
    <x v="10"/>
    <x v="32"/>
    <s v="EN"/>
    <n v="175590.8278"/>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01229999994"/>
    <n v="46859"/>
  </r>
  <r>
    <x v="11"/>
    <x v="10"/>
    <x v="40"/>
    <s v="ES"/>
    <n v="142967.60264999999"/>
    <n v="13954"/>
  </r>
  <r>
    <x v="11"/>
    <x v="10"/>
    <x v="41"/>
    <s v="LS"/>
    <n v="258229.1177"/>
    <n v="13023"/>
  </r>
  <r>
    <x v="11"/>
    <x v="10"/>
    <x v="42"/>
    <s v="LT"/>
    <n v="978519.89025000005"/>
    <n v="41004"/>
  </r>
  <r>
    <x v="11"/>
    <x v="10"/>
    <x v="43"/>
    <s v="EG"/>
    <n v="1600878.9104500001"/>
    <n v="60058"/>
  </r>
  <r>
    <x v="11"/>
    <x v="11"/>
    <x v="0"/>
    <s v="LA"/>
    <n v="15910.760249999999"/>
    <n v="1204"/>
  </r>
  <r>
    <x v="11"/>
    <x v="11"/>
    <x v="1"/>
    <s v="UD"/>
    <n v="20720.636999999999"/>
    <n v="986"/>
  </r>
  <r>
    <x v="11"/>
    <x v="11"/>
    <x v="2"/>
    <s v="LO"/>
    <n v="143288.1586"/>
    <n v="8883"/>
  </r>
  <r>
    <x v="11"/>
    <x v="11"/>
    <x v="3"/>
    <s v="EB"/>
    <n v="409147.944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11"/>
    <s v="EE"/>
    <n v="25198.780149999999"/>
    <n v="1561"/>
  </r>
  <r>
    <x v="11"/>
    <x v="11"/>
    <x v="12"/>
    <s v="EF"/>
    <n v="156731.25210000001"/>
    <n v="8021"/>
  </r>
  <r>
    <x v="11"/>
    <x v="11"/>
    <x v="13"/>
    <s v="LF"/>
    <n v="1306218.7814"/>
    <n v="58483"/>
  </r>
  <r>
    <x v="11"/>
    <x v="11"/>
    <x v="14"/>
    <s v="UG"/>
    <n v="39393.345249999998"/>
    <n v="1394"/>
  </r>
  <r>
    <x v="11"/>
    <x v="11"/>
    <x v="15"/>
    <s v="ED"/>
    <n v="1752942.64955"/>
    <n v="60015"/>
  </r>
  <r>
    <x v="11"/>
    <x v="11"/>
    <x v="16"/>
    <s v="LG"/>
    <n v="126131.8845"/>
    <n v="11991"/>
  </r>
  <r>
    <x v="11"/>
    <x v="11"/>
    <x v="17"/>
    <s v="LH"/>
    <n v="64957.514349999998"/>
    <n v="3912"/>
  </r>
  <r>
    <x v="11"/>
    <x v="11"/>
    <x v="18"/>
    <s v="BI"/>
    <n v="50088.92785"/>
    <n v="2633"/>
  </r>
  <r>
    <x v="11"/>
    <x v="11"/>
    <x v="19"/>
    <s v="EI"/>
    <n v="161478.0117"/>
    <n v="8271"/>
  </r>
  <r>
    <x v="11"/>
    <x v="11"/>
    <x v="20"/>
    <s v="LI"/>
    <n v="731763.29139999999"/>
    <n v="49401"/>
  </r>
  <r>
    <x v="11"/>
    <x v="11"/>
    <x v="21"/>
    <s v="LY"/>
    <n v="220.03380000000001"/>
    <n v="51"/>
  </r>
  <r>
    <x v="11"/>
    <x v="11"/>
    <x v="22"/>
    <s v="EV"/>
    <n v="32191.271649999999"/>
    <n v="2332"/>
  </r>
  <r>
    <x v="11"/>
    <x v="11"/>
    <x v="24"/>
    <s v="EY"/>
    <n v="26567.579300000001"/>
    <n v="1972"/>
  </r>
  <r>
    <x v="11"/>
    <x v="11"/>
    <x v="25"/>
    <s v="EL"/>
    <n v="168814.60490000001"/>
    <n v="2530"/>
  </r>
  <r>
    <x v="11"/>
    <x v="11"/>
    <x v="26"/>
    <s v="LM"/>
    <n v="26489.248899999999"/>
    <n v="1702"/>
  </r>
  <r>
    <x v="11"/>
    <x v="11"/>
    <x v="27"/>
    <s v="LU"/>
    <n v="13223.217049999999"/>
    <n v="806"/>
  </r>
  <r>
    <x v="11"/>
    <x v="11"/>
    <x v="28"/>
    <s v="LN"/>
    <n v="20.100950000000001"/>
    <n v="34"/>
  </r>
  <r>
    <x v="11"/>
    <x v="11"/>
    <x v="29"/>
    <s v="LY"/>
    <n v="3461.4908999999998"/>
    <n v="507"/>
  </r>
  <r>
    <x v="11"/>
    <x v="11"/>
    <x v="30"/>
    <s v="EH"/>
    <n v="695455.70739999996"/>
    <n v="19854"/>
  </r>
  <r>
    <x v="11"/>
    <x v="11"/>
    <x v="31"/>
    <s v="LW"/>
    <n v="8872.1923499999994"/>
    <n v="645"/>
  </r>
  <r>
    <x v="11"/>
    <x v="11"/>
    <x v="32"/>
    <s v="EN"/>
    <n v="175797.01175000001"/>
    <n v="25173"/>
  </r>
  <r>
    <x v="11"/>
    <x v="11"/>
    <x v="33"/>
    <s v="EP"/>
    <n v="192472.31774999999"/>
    <n v="13819"/>
  </r>
  <r>
    <x v="11"/>
    <x v="11"/>
    <x v="34"/>
    <s v="LP"/>
    <n v="297896.01360000001"/>
    <n v="14377"/>
  </r>
  <r>
    <x v="11"/>
    <x v="11"/>
    <x v="35"/>
    <s v="LR"/>
    <n v="88627.594849999994"/>
    <n v="6402"/>
  </r>
  <r>
    <x v="11"/>
    <x v="11"/>
    <x v="36"/>
    <s v="LY"/>
    <n v="27084.398450000001"/>
    <n v="2301"/>
  </r>
  <r>
    <x v="11"/>
    <x v="11"/>
    <x v="37"/>
    <s v="LZ"/>
    <n v="7504.518"/>
    <n v="809"/>
  </r>
  <r>
    <x v="11"/>
    <x v="11"/>
    <x v="38"/>
    <s v="LJ"/>
    <n v="4957.6266500000002"/>
    <n v="703"/>
  </r>
  <r>
    <x v="11"/>
    <x v="11"/>
    <x v="39"/>
    <s v="LE"/>
    <n v="967817.87190000003"/>
    <n v="47780"/>
  </r>
  <r>
    <x v="11"/>
    <x v="11"/>
    <x v="40"/>
    <s v="ES"/>
    <n v="161412.87289999999"/>
    <n v="13618"/>
  </r>
  <r>
    <x v="11"/>
    <x v="11"/>
    <x v="41"/>
    <s v="LS"/>
    <n v="291367.47739999997"/>
    <n v="14426"/>
  </r>
  <r>
    <x v="11"/>
    <x v="11"/>
    <x v="42"/>
    <s v="LT"/>
    <n v="960839.8014"/>
    <n v="38708"/>
  </r>
  <r>
    <x v="11"/>
    <x v="11"/>
    <x v="43"/>
    <s v="EG"/>
    <n v="1800994.02785"/>
    <n v="61527"/>
  </r>
  <r>
    <x v="12"/>
    <x v="0"/>
    <x v="0"/>
    <s v="LA"/>
    <n v="14564.3274"/>
    <n v="1121"/>
  </r>
  <r>
    <x v="12"/>
    <x v="0"/>
    <x v="1"/>
    <s v="UD"/>
    <n v="18320.261399999999"/>
    <n v="877"/>
  </r>
  <r>
    <x v="12"/>
    <x v="0"/>
    <x v="2"/>
    <s v="LO"/>
    <n v="136034.8253"/>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11"/>
    <s v="EE"/>
    <n v="19334.719150000001"/>
    <n v="1404"/>
  </r>
  <r>
    <x v="12"/>
    <x v="0"/>
    <x v="12"/>
    <s v="EF"/>
    <n v="139038.05914999999"/>
    <n v="6943"/>
  </r>
  <r>
    <x v="12"/>
    <x v="0"/>
    <x v="13"/>
    <s v="LF"/>
    <n v="1165620.1018999999"/>
    <n v="50975"/>
  </r>
  <r>
    <x v="12"/>
    <x v="0"/>
    <x v="14"/>
    <s v="UG"/>
    <n v="36298.220999999998"/>
    <n v="1276"/>
  </r>
  <r>
    <x v="12"/>
    <x v="0"/>
    <x v="15"/>
    <s v="ED"/>
    <n v="1573681.1246499999"/>
    <n v="51605"/>
  </r>
  <r>
    <x v="12"/>
    <x v="0"/>
    <x v="16"/>
    <s v="LG"/>
    <n v="101898.8386"/>
    <n v="9864"/>
  </r>
  <r>
    <x v="12"/>
    <x v="0"/>
    <x v="17"/>
    <s v="LH"/>
    <n v="57510.175600000002"/>
    <n v="3316"/>
  </r>
  <r>
    <x v="12"/>
    <x v="0"/>
    <x v="18"/>
    <s v="BI"/>
    <n v="41522.4251"/>
    <n v="2017"/>
  </r>
  <r>
    <x v="12"/>
    <x v="0"/>
    <x v="19"/>
    <s v="EI"/>
    <n v="141961.99739999999"/>
    <n v="6746"/>
  </r>
  <r>
    <x v="12"/>
    <x v="0"/>
    <x v="20"/>
    <s v="LI"/>
    <n v="625107.02174999996"/>
    <n v="41614"/>
  </r>
  <r>
    <x v="12"/>
    <x v="0"/>
    <x v="21"/>
    <s v="LY"/>
    <n v="115.71525"/>
    <n v="31"/>
  </r>
  <r>
    <x v="12"/>
    <x v="0"/>
    <x v="22"/>
    <s v="EV"/>
    <n v="25492.6093"/>
    <n v="1938"/>
  </r>
  <r>
    <x v="12"/>
    <x v="0"/>
    <x v="24"/>
    <s v="EY"/>
    <n v="22366.312750000001"/>
    <n v="1690"/>
  </r>
  <r>
    <x v="12"/>
    <x v="0"/>
    <x v="25"/>
    <s v="EL"/>
    <n v="162077.0748"/>
    <n v="1959"/>
  </r>
  <r>
    <x v="12"/>
    <x v="0"/>
    <x v="26"/>
    <s v="LM"/>
    <n v="17502.4931"/>
    <n v="1176"/>
  </r>
  <r>
    <x v="12"/>
    <x v="0"/>
    <x v="27"/>
    <s v="LU"/>
    <n v="11917.14465"/>
    <n v="741"/>
  </r>
  <r>
    <x v="12"/>
    <x v="0"/>
    <x v="28"/>
    <s v="LN"/>
    <n v="18.367650000000001"/>
    <n v="27"/>
  </r>
  <r>
    <x v="12"/>
    <x v="0"/>
    <x v="29"/>
    <s v="LY"/>
    <n v="2871.6496000000002"/>
    <n v="424"/>
  </r>
  <r>
    <x v="12"/>
    <x v="0"/>
    <x v="30"/>
    <s v="EH"/>
    <n v="658198.51280000003"/>
    <n v="17904"/>
  </r>
  <r>
    <x v="12"/>
    <x v="0"/>
    <x v="31"/>
    <s v="LW"/>
    <n v="7416.7096499999998"/>
    <n v="536"/>
  </r>
  <r>
    <x v="12"/>
    <x v="0"/>
    <x v="32"/>
    <s v="EN"/>
    <n v="145460.96745"/>
    <n v="20783"/>
  </r>
  <r>
    <x v="12"/>
    <x v="0"/>
    <x v="33"/>
    <s v="EP"/>
    <n v="163966.41099999999"/>
    <n v="11460"/>
  </r>
  <r>
    <x v="12"/>
    <x v="0"/>
    <x v="34"/>
    <s v="LP"/>
    <n v="263391.60084999999"/>
    <n v="12533"/>
  </r>
  <r>
    <x v="12"/>
    <x v="0"/>
    <x v="35"/>
    <s v="LR"/>
    <n v="74958.400999999998"/>
    <n v="5617"/>
  </r>
  <r>
    <x v="12"/>
    <x v="0"/>
    <x v="36"/>
    <s v="LY"/>
    <n v="24784.526699999999"/>
    <n v="2197"/>
  </r>
  <r>
    <x v="12"/>
    <x v="0"/>
    <x v="37"/>
    <s v="LZ"/>
    <n v="5193.4878500000004"/>
    <n v="602"/>
  </r>
  <r>
    <x v="12"/>
    <x v="0"/>
    <x v="38"/>
    <s v="LJ"/>
    <n v="4515.9045500000002"/>
    <n v="677"/>
  </r>
  <r>
    <x v="12"/>
    <x v="0"/>
    <x v="39"/>
    <s v="LE"/>
    <n v="845276.11210000003"/>
    <n v="42081"/>
  </r>
  <r>
    <x v="12"/>
    <x v="0"/>
    <x v="40"/>
    <s v="ES"/>
    <n v="144404.93244999999"/>
    <n v="11429"/>
  </r>
  <r>
    <x v="12"/>
    <x v="0"/>
    <x v="41"/>
    <s v="LS"/>
    <n v="287267.96580000001"/>
    <n v="14233"/>
  </r>
  <r>
    <x v="12"/>
    <x v="0"/>
    <x v="42"/>
    <s v="LT"/>
    <n v="891655.23959999997"/>
    <n v="35833"/>
  </r>
  <r>
    <x v="12"/>
    <x v="0"/>
    <x v="43"/>
    <s v="EG"/>
    <n v="1602721.4064499999"/>
    <n v="49430"/>
  </r>
  <r>
    <x v="12"/>
    <x v="1"/>
    <x v="0"/>
    <s v="LA"/>
    <n v="11518.23645"/>
    <n v="908"/>
  </r>
  <r>
    <x v="12"/>
    <x v="1"/>
    <x v="1"/>
    <s v="UD"/>
    <n v="13866.68125"/>
    <n v="691"/>
  </r>
  <r>
    <x v="12"/>
    <x v="1"/>
    <x v="2"/>
    <s v="LO"/>
    <n v="115360.9988"/>
    <n v="8179"/>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421399999999"/>
    <n v="1732"/>
  </r>
  <r>
    <x v="12"/>
    <x v="1"/>
    <x v="9"/>
    <s v="LK"/>
    <n v="41236.640350000001"/>
    <n v="3376"/>
  </r>
  <r>
    <x v="12"/>
    <x v="1"/>
    <x v="10"/>
    <s v="EK"/>
    <n v="134491.26120000001"/>
    <n v="8714"/>
  </r>
  <r>
    <x v="12"/>
    <x v="1"/>
    <x v="11"/>
    <s v="EE"/>
    <n v="12191.743399999999"/>
    <n v="1255"/>
  </r>
  <r>
    <x v="12"/>
    <x v="1"/>
    <x v="12"/>
    <s v="EF"/>
    <n v="124492.9857"/>
    <n v="6329"/>
  </r>
  <r>
    <x v="12"/>
    <x v="1"/>
    <x v="13"/>
    <s v="LF"/>
    <n v="1091814.2474499999"/>
    <n v="52662"/>
  </r>
  <r>
    <x v="12"/>
    <x v="1"/>
    <x v="14"/>
    <s v="UG"/>
    <n v="28631.175299999999"/>
    <n v="1110"/>
  </r>
  <r>
    <x v="12"/>
    <x v="1"/>
    <x v="15"/>
    <s v="ED"/>
    <n v="1431873.31455"/>
    <n v="50693"/>
  </r>
  <r>
    <x v="12"/>
    <x v="1"/>
    <x v="16"/>
    <s v="LG"/>
    <n v="91829.296650000004"/>
    <n v="9415"/>
  </r>
  <r>
    <x v="12"/>
    <x v="1"/>
    <x v="17"/>
    <s v="LH"/>
    <n v="52999.00675"/>
    <n v="3206"/>
  </r>
  <r>
    <x v="12"/>
    <x v="1"/>
    <x v="18"/>
    <s v="BI"/>
    <n v="42127.55515"/>
    <n v="2236"/>
  </r>
  <r>
    <x v="12"/>
    <x v="1"/>
    <x v="19"/>
    <s v="EI"/>
    <n v="137058.3988"/>
    <n v="7083"/>
  </r>
  <r>
    <x v="12"/>
    <x v="1"/>
    <x v="20"/>
    <s v="LI"/>
    <n v="568840.34920000006"/>
    <n v="40229"/>
  </r>
  <r>
    <x v="12"/>
    <x v="1"/>
    <x v="21"/>
    <s v="LY"/>
    <n v="135.7902"/>
    <n v="28"/>
  </r>
  <r>
    <x v="12"/>
    <x v="1"/>
    <x v="22"/>
    <s v="EV"/>
    <n v="22429.786550000001"/>
    <n v="1679"/>
  </r>
  <r>
    <x v="12"/>
    <x v="1"/>
    <x v="24"/>
    <s v="EY"/>
    <n v="20818.923699999999"/>
    <n v="1681"/>
  </r>
  <r>
    <x v="12"/>
    <x v="1"/>
    <x v="25"/>
    <s v="EL"/>
    <n v="135606.20989999999"/>
    <n v="2069"/>
  </r>
  <r>
    <x v="12"/>
    <x v="1"/>
    <x v="26"/>
    <s v="LM"/>
    <n v="17331.787850000001"/>
    <n v="1208"/>
  </r>
  <r>
    <x v="12"/>
    <x v="1"/>
    <x v="27"/>
    <s v="LU"/>
    <n v="6898.2678999999998"/>
    <n v="482"/>
  </r>
  <r>
    <x v="12"/>
    <x v="1"/>
    <x v="28"/>
    <s v="LN"/>
    <n v="19.013400000000001"/>
    <n v="30"/>
  </r>
  <r>
    <x v="12"/>
    <x v="1"/>
    <x v="29"/>
    <s v="LY"/>
    <n v="2762.1435999999999"/>
    <n v="412"/>
  </r>
  <r>
    <x v="12"/>
    <x v="1"/>
    <x v="30"/>
    <s v="EH"/>
    <n v="596196.32045"/>
    <n v="17365"/>
  </r>
  <r>
    <x v="12"/>
    <x v="1"/>
    <x v="31"/>
    <s v="LW"/>
    <n v="5130.8138499999995"/>
    <n v="409"/>
  </r>
  <r>
    <x v="12"/>
    <x v="1"/>
    <x v="32"/>
    <s v="EN"/>
    <n v="136770.5661"/>
    <n v="19662"/>
  </r>
  <r>
    <x v="12"/>
    <x v="1"/>
    <x v="33"/>
    <s v="EP"/>
    <n v="152035.38785"/>
    <n v="10587"/>
  </r>
  <r>
    <x v="12"/>
    <x v="1"/>
    <x v="34"/>
    <s v="LP"/>
    <n v="241885.08455"/>
    <n v="12175"/>
  </r>
  <r>
    <x v="12"/>
    <x v="1"/>
    <x v="35"/>
    <s v="LR"/>
    <n v="62695.4228"/>
    <n v="5084"/>
  </r>
  <r>
    <x v="12"/>
    <x v="1"/>
    <x v="36"/>
    <s v="LY"/>
    <n v="21123.286250000001"/>
    <n v="1836"/>
  </r>
  <r>
    <x v="12"/>
    <x v="1"/>
    <x v="37"/>
    <s v="LZ"/>
    <n v="5683.86175"/>
    <n v="669"/>
  </r>
  <r>
    <x v="12"/>
    <x v="1"/>
    <x v="38"/>
    <s v="LJ"/>
    <n v="4089.4257499999999"/>
    <n v="645"/>
  </r>
  <r>
    <x v="12"/>
    <x v="1"/>
    <x v="39"/>
    <s v="LE"/>
    <n v="802164.81614999997"/>
    <n v="41504"/>
  </r>
  <r>
    <x v="12"/>
    <x v="1"/>
    <x v="40"/>
    <s v="ES"/>
    <n v="122605.8138"/>
    <n v="10786"/>
  </r>
  <r>
    <x v="12"/>
    <x v="1"/>
    <x v="41"/>
    <s v="LS"/>
    <n v="263078.76535"/>
    <n v="14217"/>
  </r>
  <r>
    <x v="12"/>
    <x v="1"/>
    <x v="42"/>
    <s v="LT"/>
    <n v="830250.66209999996"/>
    <n v="33872"/>
  </r>
  <r>
    <x v="12"/>
    <x v="1"/>
    <x v="43"/>
    <s v="EG"/>
    <n v="1528049.9682499999"/>
    <n v="53593"/>
  </r>
  <r>
    <x v="12"/>
    <x v="2"/>
    <x v="0"/>
    <s v="LA"/>
    <n v="15463.12005"/>
    <n v="1163"/>
  </r>
  <r>
    <x v="12"/>
    <x v="2"/>
    <x v="1"/>
    <s v="UD"/>
    <n v="21459.712049999998"/>
    <n v="1037"/>
  </r>
  <r>
    <x v="12"/>
    <x v="2"/>
    <x v="2"/>
    <s v="LO"/>
    <n v="147206.23595"/>
    <n v="10500"/>
  </r>
  <r>
    <x v="12"/>
    <x v="2"/>
    <x v="3"/>
    <s v="EB"/>
    <n v="413295.19510000001"/>
    <n v="11479"/>
  </r>
  <r>
    <x v="12"/>
    <x v="2"/>
    <x v="4"/>
    <s v="LQ"/>
    <n v="6740.7110499999999"/>
    <n v="673"/>
  </r>
  <r>
    <x v="12"/>
    <x v="2"/>
    <x v="5"/>
    <s v="LB"/>
    <n v="37059.88175"/>
    <n v="2356"/>
  </r>
  <r>
    <x v="12"/>
    <x v="2"/>
    <x v="6"/>
    <s v="GC"/>
    <n v="302537.35784999997"/>
    <n v="16860"/>
  </r>
  <r>
    <x v="12"/>
    <x v="2"/>
    <x v="7"/>
    <s v="LD"/>
    <n v="18493.918000000001"/>
    <n v="2516"/>
  </r>
  <r>
    <x v="12"/>
    <x v="2"/>
    <x v="8"/>
    <s v="LC"/>
    <n v="46926.251199999999"/>
    <n v="2270"/>
  </r>
  <r>
    <x v="12"/>
    <x v="2"/>
    <x v="9"/>
    <s v="LK"/>
    <n v="52886.464950000001"/>
    <n v="4275"/>
  </r>
  <r>
    <x v="12"/>
    <x v="2"/>
    <x v="10"/>
    <s v="EK"/>
    <n v="161521.48905"/>
    <n v="11209"/>
  </r>
  <r>
    <x v="12"/>
    <x v="2"/>
    <x v="11"/>
    <s v="EE"/>
    <n v="14725.03535"/>
    <n v="1585"/>
  </r>
  <r>
    <x v="12"/>
    <x v="2"/>
    <x v="12"/>
    <s v="EF"/>
    <n v="130547.8279"/>
    <n v="7262"/>
  </r>
  <r>
    <x v="12"/>
    <x v="2"/>
    <x v="13"/>
    <s v="LF"/>
    <n v="1321152.0003"/>
    <n v="65040"/>
  </r>
  <r>
    <x v="12"/>
    <x v="2"/>
    <x v="14"/>
    <s v="UG"/>
    <n v="39198.2598"/>
    <n v="1445"/>
  </r>
  <r>
    <x v="12"/>
    <x v="2"/>
    <x v="15"/>
    <s v="ED"/>
    <n v="1779705.2104499999"/>
    <n v="66715"/>
  </r>
  <r>
    <x v="12"/>
    <x v="2"/>
    <x v="16"/>
    <s v="LG"/>
    <n v="124414.14555"/>
    <n v="11618"/>
  </r>
  <r>
    <x v="12"/>
    <x v="2"/>
    <x v="17"/>
    <s v="LH"/>
    <n v="67913.299799999993"/>
    <n v="4004"/>
  </r>
  <r>
    <x v="12"/>
    <x v="2"/>
    <x v="18"/>
    <s v="BI"/>
    <n v="49339.470350000003"/>
    <n v="2743"/>
  </r>
  <r>
    <x v="12"/>
    <x v="2"/>
    <x v="19"/>
    <s v="EI"/>
    <n v="193981.83355000001"/>
    <n v="9578"/>
  </r>
  <r>
    <x v="12"/>
    <x v="2"/>
    <x v="20"/>
    <s v="LI"/>
    <n v="739418.85924999998"/>
    <n v="51043"/>
  </r>
  <r>
    <x v="12"/>
    <x v="2"/>
    <x v="21"/>
    <s v="LY"/>
    <n v="216.64439999999999"/>
    <n v="42"/>
  </r>
  <r>
    <x v="12"/>
    <x v="2"/>
    <x v="22"/>
    <s v="EV"/>
    <n v="24886.733700000001"/>
    <n v="1982"/>
  </r>
  <r>
    <x v="12"/>
    <x v="2"/>
    <x v="24"/>
    <s v="EY"/>
    <n v="27225.192849999999"/>
    <n v="2083"/>
  </r>
  <r>
    <x v="12"/>
    <x v="2"/>
    <x v="25"/>
    <s v="EL"/>
    <n v="166456.13005000001"/>
    <n v="2595"/>
  </r>
  <r>
    <x v="12"/>
    <x v="2"/>
    <x v="26"/>
    <s v="LM"/>
    <n v="25967.237700000001"/>
    <n v="1730"/>
  </r>
  <r>
    <x v="12"/>
    <x v="2"/>
    <x v="27"/>
    <s v="LU"/>
    <n v="1965.3070499999999"/>
    <n v="152"/>
  </r>
  <r>
    <x v="12"/>
    <x v="2"/>
    <x v="28"/>
    <s v="LN"/>
    <n v="20.61675"/>
    <n v="30"/>
  </r>
  <r>
    <x v="12"/>
    <x v="2"/>
    <x v="29"/>
    <s v="LY"/>
    <n v="3724.5789"/>
    <n v="523"/>
  </r>
  <r>
    <x v="12"/>
    <x v="2"/>
    <x v="30"/>
    <s v="EH"/>
    <n v="694455.64679999999"/>
    <n v="22726"/>
  </r>
  <r>
    <x v="12"/>
    <x v="2"/>
    <x v="31"/>
    <s v="LW"/>
    <n v="7479.3858"/>
    <n v="542"/>
  </r>
  <r>
    <x v="12"/>
    <x v="2"/>
    <x v="32"/>
    <s v="EN"/>
    <n v="179639.62955000001"/>
    <n v="25848"/>
  </r>
  <r>
    <x v="12"/>
    <x v="2"/>
    <x v="33"/>
    <s v="EP"/>
    <n v="213798.14300000001"/>
    <n v="14238"/>
  </r>
  <r>
    <x v="12"/>
    <x v="2"/>
    <x v="34"/>
    <s v="LP"/>
    <n v="311114.4607"/>
    <n v="15509"/>
  </r>
  <r>
    <x v="12"/>
    <x v="2"/>
    <x v="35"/>
    <s v="LR"/>
    <n v="101264.09209999999"/>
    <n v="7192"/>
  </r>
  <r>
    <x v="12"/>
    <x v="2"/>
    <x v="36"/>
    <s v="LY"/>
    <n v="25237.323349999999"/>
    <n v="2296"/>
  </r>
  <r>
    <x v="12"/>
    <x v="2"/>
    <x v="37"/>
    <s v="LZ"/>
    <n v="8600.2268499999991"/>
    <n v="991"/>
  </r>
  <r>
    <x v="12"/>
    <x v="2"/>
    <x v="38"/>
    <s v="LJ"/>
    <n v="4819.5997500000003"/>
    <n v="842"/>
  </r>
  <r>
    <x v="12"/>
    <x v="2"/>
    <x v="39"/>
    <s v="LE"/>
    <n v="1003967.6063"/>
    <n v="52265"/>
  </r>
  <r>
    <x v="12"/>
    <x v="2"/>
    <x v="40"/>
    <s v="ES"/>
    <n v="149834.62215000001"/>
    <n v="13773"/>
  </r>
  <r>
    <x v="12"/>
    <x v="2"/>
    <x v="41"/>
    <s v="LS"/>
    <n v="316735.1079"/>
    <n v="16911"/>
  </r>
  <r>
    <x v="12"/>
    <x v="2"/>
    <x v="42"/>
    <s v="LT"/>
    <n v="964757.48149999999"/>
    <n v="37235"/>
  </r>
  <r>
    <x v="12"/>
    <x v="2"/>
    <x v="43"/>
    <s v="EG"/>
    <n v="1914764.6558000001"/>
    <n v="70030"/>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E9" sqref="E9"/>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t="s">
        <v>95</v>
      </c>
      <c r="H2" s="13" t="s">
        <v>95</v>
      </c>
    </row>
    <row r="3" spans="2:8" x14ac:dyDescent="0.25">
      <c r="B3" s="4" t="s">
        <v>97</v>
      </c>
      <c r="C3" s="7">
        <v>44698</v>
      </c>
      <c r="D3" s="6" t="s">
        <v>98</v>
      </c>
      <c r="E3" s="17" t="s">
        <v>95</v>
      </c>
      <c r="F3" s="13" t="s">
        <v>95</v>
      </c>
      <c r="G3" s="13" t="s">
        <v>95</v>
      </c>
    </row>
    <row r="4" spans="2:8" x14ac:dyDescent="0.25">
      <c r="B4" s="4" t="s">
        <v>99</v>
      </c>
      <c r="C4" s="7">
        <v>40179</v>
      </c>
      <c r="D4" s="6"/>
      <c r="E4" s="17"/>
    </row>
    <row r="5" spans="2:8" x14ac:dyDescent="0.25">
      <c r="B5" s="8" t="s">
        <v>100</v>
      </c>
      <c r="C5" s="7">
        <v>44651</v>
      </c>
      <c r="D5" s="6"/>
      <c r="E5" s="17"/>
    </row>
    <row r="6" spans="2:8" x14ac:dyDescent="0.25">
      <c r="B6" s="8" t="s">
        <v>101</v>
      </c>
      <c r="C6" s="5" t="s">
        <v>102</v>
      </c>
      <c r="D6" s="6"/>
      <c r="E6" s="17"/>
      <c r="G6" s="13" t="s">
        <v>95</v>
      </c>
    </row>
    <row r="7" spans="2:8" ht="15.75" thickBot="1" x14ac:dyDescent="0.3">
      <c r="E7" s="17"/>
    </row>
    <row r="8" spans="2:8" x14ac:dyDescent="0.25">
      <c r="B8" s="9" t="s">
        <v>95</v>
      </c>
      <c r="C8" s="9" t="s">
        <v>95</v>
      </c>
      <c r="D8" s="9" t="s">
        <v>103</v>
      </c>
      <c r="E8" s="17"/>
      <c r="G8" s="13" t="s">
        <v>95</v>
      </c>
    </row>
    <row r="9" spans="2:8" x14ac:dyDescent="0.25">
      <c r="B9" s="10" t="s">
        <v>0</v>
      </c>
      <c r="C9" s="11" t="s">
        <v>16</v>
      </c>
      <c r="D9" s="21">
        <v>2010</v>
      </c>
      <c r="E9" s="17" t="s">
        <v>95</v>
      </c>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339"/>
  <sheetViews>
    <sheetView topLeftCell="A6302" zoomScale="85" zoomScaleNormal="85" workbookViewId="0">
      <selection activeCell="A2" sqref="A2:F6339"/>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2132705.2149999999</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1476013.6</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25949.932000000001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1134879.959</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87490.317999999999</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2304072.733</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469900.451</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2543229.6660000002</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692664.57799999998</v>
      </c>
      <c r="F5305">
        <v>30163</v>
      </c>
    </row>
    <row r="5306" spans="1:6" x14ac:dyDescent="0.25">
      <c r="A5306">
        <v>2020</v>
      </c>
      <c r="B5306">
        <v>3</v>
      </c>
      <c r="C5306" t="s">
        <v>93</v>
      </c>
      <c r="D5306" t="s">
        <v>94</v>
      </c>
      <c r="E5306" s="26">
        <v>1976928.6669999999</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561536.48199999996</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443966.36300000001</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614298.45799999998</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1118889.767</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480895.54</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555527.44200000004</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152346.33100000001</v>
      </c>
      <c r="F5563">
        <v>9811</v>
      </c>
    </row>
    <row r="5564" spans="1:6" x14ac:dyDescent="0.25">
      <c r="A5564">
        <v>2020</v>
      </c>
      <c r="B5564">
        <v>9</v>
      </c>
      <c r="C5564" t="s">
        <v>91</v>
      </c>
      <c r="D5564" t="s">
        <v>92</v>
      </c>
      <c r="E5564" s="26">
        <v>798283.88399999996</v>
      </c>
      <c r="F5564">
        <v>37256</v>
      </c>
    </row>
    <row r="5565" spans="1:6" x14ac:dyDescent="0.25">
      <c r="A5565">
        <v>2020</v>
      </c>
      <c r="B5565">
        <v>9</v>
      </c>
      <c r="C5565" t="s">
        <v>93</v>
      </c>
      <c r="D5565" t="s">
        <v>94</v>
      </c>
      <c r="E5565" s="26">
        <v>1126705.1059999999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81050.898000000001</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790929.32</v>
      </c>
      <c r="F5607">
        <v>35601</v>
      </c>
    </row>
    <row r="5608" spans="1:6" x14ac:dyDescent="0.25">
      <c r="A5608">
        <v>2020</v>
      </c>
      <c r="B5608">
        <v>10</v>
      </c>
      <c r="C5608" t="s">
        <v>93</v>
      </c>
      <c r="D5608" t="s">
        <v>94</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1014304.012</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897493.23199999996</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994319.598</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981453.74195000005</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61859.86735</v>
      </c>
      <c r="F5714">
        <v>2462</v>
      </c>
    </row>
    <row r="5715" spans="1:6" x14ac:dyDescent="0.25">
      <c r="A5715">
        <v>2021</v>
      </c>
      <c r="B5715">
        <v>1</v>
      </c>
      <c r="C5715" t="s">
        <v>58</v>
      </c>
      <c r="D5715" t="s">
        <v>59</v>
      </c>
      <c r="E5715" s="26">
        <v>277629.06349999999</v>
      </c>
      <c r="F5715">
        <v>18185</v>
      </c>
    </row>
    <row r="5716" spans="1:6" x14ac:dyDescent="0.25">
      <c r="A5716">
        <v>2021</v>
      </c>
      <c r="B5716">
        <v>1</v>
      </c>
      <c r="C5716" t="s">
        <v>121</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521065.81235000002</v>
      </c>
      <c r="F5724">
        <v>9982</v>
      </c>
    </row>
    <row r="5725" spans="1:6" x14ac:dyDescent="0.25">
      <c r="A5725">
        <v>2021</v>
      </c>
      <c r="B5725">
        <v>1</v>
      </c>
      <c r="C5725" t="s">
        <v>122</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91</v>
      </c>
      <c r="D5736" t="s">
        <v>92</v>
      </c>
      <c r="E5736" s="26">
        <v>594242.66295000003</v>
      </c>
      <c r="F5736">
        <v>23480</v>
      </c>
    </row>
    <row r="5737" spans="1:6" x14ac:dyDescent="0.25">
      <c r="A5737">
        <v>2021</v>
      </c>
      <c r="B5737">
        <v>1</v>
      </c>
      <c r="C5737" t="s">
        <v>93</v>
      </c>
      <c r="D5737" t="s">
        <v>94</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868484.09875</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121</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443251.94345000002</v>
      </c>
      <c r="F5767">
        <v>7810</v>
      </c>
    </row>
    <row r="5768" spans="1:6" x14ac:dyDescent="0.25">
      <c r="A5768">
        <v>2021</v>
      </c>
      <c r="B5768">
        <v>2</v>
      </c>
      <c r="C5768" t="s">
        <v>122</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91</v>
      </c>
      <c r="D5779" t="s">
        <v>92</v>
      </c>
      <c r="E5779" s="26">
        <v>542824.81165000005</v>
      </c>
      <c r="F5779">
        <v>22728</v>
      </c>
    </row>
    <row r="5780" spans="1:6" x14ac:dyDescent="0.25">
      <c r="A5780">
        <v>2021</v>
      </c>
      <c r="B5780">
        <v>2</v>
      </c>
      <c r="C5780" t="s">
        <v>93</v>
      </c>
      <c r="D5780" t="s">
        <v>94</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682915.99699999997</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1032631.49175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121</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499707.63764999999</v>
      </c>
      <c r="F5810">
        <v>10943</v>
      </c>
    </row>
    <row r="5811" spans="1:6" x14ac:dyDescent="0.25">
      <c r="A5811">
        <v>2021</v>
      </c>
      <c r="B5811">
        <v>3</v>
      </c>
      <c r="C5811" t="s">
        <v>122</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91</v>
      </c>
      <c r="D5822" t="s">
        <v>92</v>
      </c>
      <c r="E5822" s="26">
        <v>685150.43405000004</v>
      </c>
      <c r="F5822">
        <v>29083</v>
      </c>
    </row>
    <row r="5823" spans="1:6" x14ac:dyDescent="0.25">
      <c r="A5823">
        <v>2021</v>
      </c>
      <c r="B5823">
        <v>3</v>
      </c>
      <c r="C5823" t="s">
        <v>93</v>
      </c>
      <c r="D5823" t="s">
        <v>94</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8368.3189000000002</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1099623.30715</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121</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504895.41655000002</v>
      </c>
      <c r="F5853">
        <v>11936</v>
      </c>
    </row>
    <row r="5854" spans="1:6" x14ac:dyDescent="0.25">
      <c r="A5854">
        <v>2021</v>
      </c>
      <c r="B5854">
        <v>4</v>
      </c>
      <c r="C5854" t="s">
        <v>122</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74013.036600000007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91</v>
      </c>
      <c r="D5865" t="s">
        <v>92</v>
      </c>
      <c r="E5865" s="26">
        <v>711918.89205000002</v>
      </c>
      <c r="F5865">
        <v>28740</v>
      </c>
    </row>
    <row r="5866" spans="1:6" x14ac:dyDescent="0.25">
      <c r="A5866">
        <v>2021</v>
      </c>
      <c r="B5866">
        <v>4</v>
      </c>
      <c r="C5866" t="s">
        <v>93</v>
      </c>
      <c r="D5866" t="s">
        <v>94</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121</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532131.73100000003</v>
      </c>
      <c r="F5896">
        <v>13015</v>
      </c>
    </row>
    <row r="5897" spans="1:6" x14ac:dyDescent="0.25">
      <c r="A5897">
        <v>2021</v>
      </c>
      <c r="B5897">
        <v>5</v>
      </c>
      <c r="C5897" t="s">
        <v>122</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88113.891250000001</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91</v>
      </c>
      <c r="D5908" t="s">
        <v>92</v>
      </c>
      <c r="E5908" s="26">
        <v>677552.58145000006</v>
      </c>
      <c r="F5908">
        <v>25564</v>
      </c>
    </row>
    <row r="5909" spans="1:6" x14ac:dyDescent="0.25">
      <c r="A5909">
        <v>2021</v>
      </c>
      <c r="B5909">
        <v>5</v>
      </c>
      <c r="C5909" t="s">
        <v>93</v>
      </c>
      <c r="D5909" t="s">
        <v>94</v>
      </c>
      <c r="E5909" s="26">
        <v>809440.50699999998</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55218.571000000004</v>
      </c>
      <c r="F5922">
        <v>3947</v>
      </c>
    </row>
    <row r="5923" spans="1:6" x14ac:dyDescent="0.25">
      <c r="A5923">
        <v>2021</v>
      </c>
      <c r="B5923">
        <v>6</v>
      </c>
      <c r="C5923" t="s">
        <v>5</v>
      </c>
      <c r="D5923" t="s">
        <v>6</v>
      </c>
      <c r="E5923" s="26">
        <v>898742.03735</v>
      </c>
      <c r="F5923">
        <v>53629</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121</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8491.1126000000004</v>
      </c>
      <c r="F5938">
        <v>938</v>
      </c>
    </row>
    <row r="5939" spans="1:6" x14ac:dyDescent="0.25">
      <c r="A5939">
        <v>2021</v>
      </c>
      <c r="B5939">
        <v>6</v>
      </c>
      <c r="C5939" t="s">
        <v>12</v>
      </c>
      <c r="D5939" t="s">
        <v>13</v>
      </c>
      <c r="E5939" s="26">
        <v>561714.6152</v>
      </c>
      <c r="F5939">
        <v>15905</v>
      </c>
    </row>
    <row r="5940" spans="1:6" x14ac:dyDescent="0.25">
      <c r="A5940">
        <v>2021</v>
      </c>
      <c r="B5940">
        <v>6</v>
      </c>
      <c r="C5940" t="s">
        <v>122</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160669.52494999999</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83625.306750000003</v>
      </c>
      <c r="F5944">
        <v>6574</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5877.2039500000001</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83698.435200000007</v>
      </c>
      <c r="F5949">
        <v>9350</v>
      </c>
    </row>
    <row r="5950" spans="1:6" x14ac:dyDescent="0.25">
      <c r="A5950">
        <v>2021</v>
      </c>
      <c r="B5950">
        <v>6</v>
      </c>
      <c r="C5950" t="s">
        <v>14</v>
      </c>
      <c r="D5950" t="s">
        <v>7</v>
      </c>
      <c r="E5950" s="26">
        <v>171800.32324999999</v>
      </c>
      <c r="F5950">
        <v>10478</v>
      </c>
    </row>
    <row r="5951" spans="1:6" x14ac:dyDescent="0.25">
      <c r="A5951">
        <v>2021</v>
      </c>
      <c r="B5951">
        <v>6</v>
      </c>
      <c r="C5951" t="s">
        <v>91</v>
      </c>
      <c r="D5951" t="s">
        <v>92</v>
      </c>
      <c r="E5951" s="26">
        <v>933401.16630000004</v>
      </c>
      <c r="F5951">
        <v>42216</v>
      </c>
    </row>
    <row r="5952" spans="1:6" x14ac:dyDescent="0.25">
      <c r="A5952">
        <v>2021</v>
      </c>
      <c r="B5952">
        <v>6</v>
      </c>
      <c r="C5952" t="s">
        <v>93</v>
      </c>
      <c r="D5952" t="s">
        <v>94</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59913.631300000001</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121</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692699.44469999999</v>
      </c>
      <c r="F5982">
        <v>21639</v>
      </c>
    </row>
    <row r="5983" spans="1:6" x14ac:dyDescent="0.25">
      <c r="A5983">
        <v>2021</v>
      </c>
      <c r="B5983">
        <v>7</v>
      </c>
      <c r="C5983" t="s">
        <v>122</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1102727.3808500001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91</v>
      </c>
      <c r="D5994" t="s">
        <v>92</v>
      </c>
      <c r="E5994" s="26">
        <v>1364539.3585000001</v>
      </c>
      <c r="F5994">
        <v>60212</v>
      </c>
    </row>
    <row r="5995" spans="1:6" x14ac:dyDescent="0.25">
      <c r="A5995">
        <v>2021</v>
      </c>
      <c r="B5995">
        <v>7</v>
      </c>
      <c r="C5995" t="s">
        <v>93</v>
      </c>
      <c r="D5995" t="s">
        <v>94</v>
      </c>
      <c r="E5995" s="26">
        <v>1142020.6837500001</v>
      </c>
      <c r="F5995">
        <v>49951</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1347361.2395500001</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121</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727659.29465000005</v>
      </c>
      <c r="F6025">
        <v>23567</v>
      </c>
    </row>
    <row r="6026" spans="1:6" x14ac:dyDescent="0.25">
      <c r="A6026">
        <v>2021</v>
      </c>
      <c r="B6026">
        <v>8</v>
      </c>
      <c r="C6026" t="s">
        <v>122</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1172435.34925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91</v>
      </c>
      <c r="D6037" t="s">
        <v>92</v>
      </c>
      <c r="E6037" s="26">
        <v>1414516.8598499999</v>
      </c>
      <c r="F6037">
        <v>61558</v>
      </c>
    </row>
    <row r="6038" spans="1:6" x14ac:dyDescent="0.25">
      <c r="A6038">
        <v>2021</v>
      </c>
      <c r="B6038">
        <v>8</v>
      </c>
      <c r="C6038" t="s">
        <v>93</v>
      </c>
      <c r="D6038" t="s">
        <v>94</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88810.643649999998</v>
      </c>
      <c r="F6047">
        <v>3545</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511748.27010000002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121</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34455.3361</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699735.71814999997</v>
      </c>
      <c r="F6068">
        <v>23023</v>
      </c>
    </row>
    <row r="6069" spans="1:6" x14ac:dyDescent="0.25">
      <c r="A6069">
        <v>2021</v>
      </c>
      <c r="B6069">
        <v>9</v>
      </c>
      <c r="C6069" t="s">
        <v>122</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1098939.1588000001</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91</v>
      </c>
      <c r="D6080" t="s">
        <v>92</v>
      </c>
      <c r="E6080" s="26">
        <v>1300808.44725</v>
      </c>
      <c r="F6080">
        <v>55867</v>
      </c>
    </row>
    <row r="6081" spans="1:6" x14ac:dyDescent="0.25">
      <c r="A6081">
        <v>2021</v>
      </c>
      <c r="B6081">
        <v>9</v>
      </c>
      <c r="C6081" t="s">
        <v>93</v>
      </c>
      <c r="D6081" t="s">
        <v>94</v>
      </c>
      <c r="E6081" s="26">
        <v>1514648.7477500001</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43281.864549999998</v>
      </c>
      <c r="F6089">
        <v>4638</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1220838.8133</v>
      </c>
      <c r="F6095">
        <v>66386</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410539.22259999998</v>
      </c>
      <c r="F6098">
        <v>24489</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157881.435</v>
      </c>
      <c r="F6101">
        <v>7563</v>
      </c>
    </row>
    <row r="6102" spans="1:6" x14ac:dyDescent="0.25">
      <c r="A6102">
        <v>2021</v>
      </c>
      <c r="B6102">
        <v>10</v>
      </c>
      <c r="C6102" t="s">
        <v>58</v>
      </c>
      <c r="D6102" t="s">
        <v>59</v>
      </c>
      <c r="E6102" s="26">
        <v>770105.44394999999</v>
      </c>
      <c r="F6102">
        <v>55003</v>
      </c>
    </row>
    <row r="6103" spans="1:6" x14ac:dyDescent="0.25">
      <c r="A6103">
        <v>2021</v>
      </c>
      <c r="B6103">
        <v>10</v>
      </c>
      <c r="C6103" t="s">
        <v>121</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14709.999599999999</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737221.54295000003</v>
      </c>
      <c r="F6111">
        <v>22920</v>
      </c>
    </row>
    <row r="6112" spans="1:6" x14ac:dyDescent="0.25">
      <c r="A6112">
        <v>2021</v>
      </c>
      <c r="B6112">
        <v>10</v>
      </c>
      <c r="C6112" t="s">
        <v>122</v>
      </c>
      <c r="D6112" t="s">
        <v>66</v>
      </c>
      <c r="E6112" s="26">
        <v>9103.0669999999991</v>
      </c>
      <c r="F6112">
        <v>653</v>
      </c>
    </row>
    <row r="6113" spans="1:6" x14ac:dyDescent="0.25">
      <c r="A6113">
        <v>2021</v>
      </c>
      <c r="B6113">
        <v>10</v>
      </c>
      <c r="C6113" t="s">
        <v>74</v>
      </c>
      <c r="D6113" t="s">
        <v>75</v>
      </c>
      <c r="E6113" s="26">
        <v>175831.8192</v>
      </c>
      <c r="F6113">
        <v>26152</v>
      </c>
    </row>
    <row r="6114" spans="1:6" x14ac:dyDescent="0.25">
      <c r="A6114">
        <v>2021</v>
      </c>
      <c r="B6114">
        <v>10</v>
      </c>
      <c r="C6114" t="s">
        <v>76</v>
      </c>
      <c r="D6114" t="s">
        <v>77</v>
      </c>
      <c r="E6114" s="26">
        <v>196656.31555</v>
      </c>
      <c r="F6114">
        <v>14554</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1112771.2961500001</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293217.47485</v>
      </c>
      <c r="F6122">
        <v>16158</v>
      </c>
    </row>
    <row r="6123" spans="1:6" x14ac:dyDescent="0.25">
      <c r="A6123">
        <v>2021</v>
      </c>
      <c r="B6123">
        <v>10</v>
      </c>
      <c r="C6123" t="s">
        <v>91</v>
      </c>
      <c r="D6123" t="s">
        <v>92</v>
      </c>
      <c r="E6123" s="26">
        <v>1333234.34185</v>
      </c>
      <c r="F6123">
        <v>55483</v>
      </c>
    </row>
    <row r="6124" spans="1:6" x14ac:dyDescent="0.25">
      <c r="A6124">
        <v>2021</v>
      </c>
      <c r="B6124">
        <v>10</v>
      </c>
      <c r="C6124" t="s">
        <v>93</v>
      </c>
      <c r="D6124" t="s">
        <v>94</v>
      </c>
      <c r="E6124" s="26">
        <v>1685896.0704999999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405151.95640000002</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1207195.2578499999</v>
      </c>
      <c r="F6138">
        <v>58203</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1697778.0110500001</v>
      </c>
      <c r="F6140">
        <v>64719</v>
      </c>
    </row>
    <row r="6141" spans="1:6" x14ac:dyDescent="0.25">
      <c r="A6141">
        <v>2021</v>
      </c>
      <c r="B6141">
        <v>11</v>
      </c>
      <c r="C6141" t="s">
        <v>50</v>
      </c>
      <c r="D6141" t="s">
        <v>51</v>
      </c>
      <c r="E6141" s="26">
        <v>140441.35245000001</v>
      </c>
      <c r="F6141">
        <v>12696</v>
      </c>
    </row>
    <row r="6142" spans="1:6" x14ac:dyDescent="0.25">
      <c r="A6142">
        <v>2021</v>
      </c>
      <c r="B6142">
        <v>11</v>
      </c>
      <c r="C6142" t="s">
        <v>52</v>
      </c>
      <c r="D6142" t="s">
        <v>53</v>
      </c>
      <c r="E6142" s="26">
        <v>58931.599300000002</v>
      </c>
      <c r="F6142">
        <v>3787</v>
      </c>
    </row>
    <row r="6143" spans="1:6" x14ac:dyDescent="0.25">
      <c r="A6143">
        <v>2021</v>
      </c>
      <c r="B6143">
        <v>11</v>
      </c>
      <c r="C6143" t="s">
        <v>54</v>
      </c>
      <c r="D6143" t="s">
        <v>55</v>
      </c>
      <c r="E6143" s="26">
        <v>48535.431149999997</v>
      </c>
      <c r="F6143">
        <v>2568</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681058.2328</v>
      </c>
      <c r="F6145">
        <v>48152</v>
      </c>
    </row>
    <row r="6146" spans="1:6" x14ac:dyDescent="0.25">
      <c r="A6146">
        <v>2021</v>
      </c>
      <c r="B6146">
        <v>11</v>
      </c>
      <c r="C6146" t="s">
        <v>121</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11480.34585</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672158.91024999996</v>
      </c>
      <c r="F6154">
        <v>19838</v>
      </c>
    </row>
    <row r="6155" spans="1:6" x14ac:dyDescent="0.25">
      <c r="A6155">
        <v>2021</v>
      </c>
      <c r="B6155">
        <v>11</v>
      </c>
      <c r="C6155" t="s">
        <v>122</v>
      </c>
      <c r="D6155" t="s">
        <v>66</v>
      </c>
      <c r="E6155" s="26">
        <v>6887.7071999999998</v>
      </c>
      <c r="F6155">
        <v>540</v>
      </c>
    </row>
    <row r="6156" spans="1:6" x14ac:dyDescent="0.25">
      <c r="A6156">
        <v>2021</v>
      </c>
      <c r="B6156">
        <v>11</v>
      </c>
      <c r="C6156" t="s">
        <v>74</v>
      </c>
      <c r="D6156" t="s">
        <v>75</v>
      </c>
      <c r="E6156" s="26">
        <v>175590.8278</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895155.01229999994</v>
      </c>
      <c r="F6163">
        <v>46859</v>
      </c>
    </row>
    <row r="6164" spans="1:6" x14ac:dyDescent="0.25">
      <c r="A6164">
        <v>2021</v>
      </c>
      <c r="B6164">
        <v>11</v>
      </c>
      <c r="C6164" t="s">
        <v>89</v>
      </c>
      <c r="D6164" t="s">
        <v>90</v>
      </c>
      <c r="E6164" s="26">
        <v>142967.60264999999</v>
      </c>
      <c r="F6164">
        <v>13954</v>
      </c>
    </row>
    <row r="6165" spans="1:6" x14ac:dyDescent="0.25">
      <c r="A6165">
        <v>2021</v>
      </c>
      <c r="B6165">
        <v>11</v>
      </c>
      <c r="C6165" t="s">
        <v>14</v>
      </c>
      <c r="D6165" t="s">
        <v>7</v>
      </c>
      <c r="E6165" s="26">
        <v>258229.1177</v>
      </c>
      <c r="F6165">
        <v>13023</v>
      </c>
    </row>
    <row r="6166" spans="1:6" x14ac:dyDescent="0.25">
      <c r="A6166">
        <v>2021</v>
      </c>
      <c r="B6166">
        <v>11</v>
      </c>
      <c r="C6166" t="s">
        <v>91</v>
      </c>
      <c r="D6166" t="s">
        <v>92</v>
      </c>
      <c r="E6166" s="26">
        <v>978519.89025000005</v>
      </c>
      <c r="F6166">
        <v>41004</v>
      </c>
    </row>
    <row r="6167" spans="1:6" x14ac:dyDescent="0.25">
      <c r="A6167">
        <v>2021</v>
      </c>
      <c r="B6167">
        <v>11</v>
      </c>
      <c r="C6167" t="s">
        <v>93</v>
      </c>
      <c r="D6167" t="s">
        <v>94</v>
      </c>
      <c r="E6167" s="26">
        <v>1600878.9104500001</v>
      </c>
      <c r="F6167">
        <v>60058</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143288.1586</v>
      </c>
      <c r="F6170">
        <v>8883</v>
      </c>
    </row>
    <row r="6171" spans="1:6" x14ac:dyDescent="0.25">
      <c r="A6171">
        <v>2021</v>
      </c>
      <c r="B6171">
        <v>12</v>
      </c>
      <c r="C6171" t="s">
        <v>3</v>
      </c>
      <c r="D6171" t="s">
        <v>4</v>
      </c>
      <c r="E6171" s="26">
        <v>409147.9449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16574.46315</v>
      </c>
      <c r="F6175">
        <v>2287</v>
      </c>
    </row>
    <row r="6176" spans="1:6" x14ac:dyDescent="0.25">
      <c r="A6176">
        <v>2021</v>
      </c>
      <c r="B6176">
        <v>12</v>
      </c>
      <c r="C6176" t="s">
        <v>38</v>
      </c>
      <c r="D6176" t="s">
        <v>39</v>
      </c>
      <c r="E6176" s="26">
        <v>44702.944649999998</v>
      </c>
      <c r="F6176">
        <v>2169</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156731.25210000001</v>
      </c>
      <c r="F6180">
        <v>8021</v>
      </c>
    </row>
    <row r="6181" spans="1:6" x14ac:dyDescent="0.25">
      <c r="A6181">
        <v>2021</v>
      </c>
      <c r="B6181">
        <v>12</v>
      </c>
      <c r="C6181" t="s">
        <v>5</v>
      </c>
      <c r="D6181" t="s">
        <v>6</v>
      </c>
      <c r="E6181" s="26">
        <v>1306218.7814</v>
      </c>
      <c r="F6181">
        <v>58483</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1752942.64955</v>
      </c>
      <c r="F6183">
        <v>60015</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50088.92785</v>
      </c>
      <c r="F6186">
        <v>2633</v>
      </c>
    </row>
    <row r="6187" spans="1:6" x14ac:dyDescent="0.25">
      <c r="A6187">
        <v>2021</v>
      </c>
      <c r="B6187">
        <v>12</v>
      </c>
      <c r="C6187" t="s">
        <v>56</v>
      </c>
      <c r="D6187" t="s">
        <v>57</v>
      </c>
      <c r="E6187" s="26">
        <v>161478.0117</v>
      </c>
      <c r="F6187">
        <v>8271</v>
      </c>
    </row>
    <row r="6188" spans="1:6" x14ac:dyDescent="0.25">
      <c r="A6188">
        <v>2021</v>
      </c>
      <c r="B6188">
        <v>12</v>
      </c>
      <c r="C6188" t="s">
        <v>58</v>
      </c>
      <c r="D6188" t="s">
        <v>59</v>
      </c>
      <c r="E6188" s="26">
        <v>731763.29139999999</v>
      </c>
      <c r="F6188">
        <v>49401</v>
      </c>
    </row>
    <row r="6189" spans="1:6" x14ac:dyDescent="0.25">
      <c r="A6189">
        <v>2021</v>
      </c>
      <c r="B6189">
        <v>12</v>
      </c>
      <c r="C6189" t="s">
        <v>121</v>
      </c>
      <c r="D6189" t="s">
        <v>60</v>
      </c>
      <c r="E6189" s="26">
        <v>220.03380000000001</v>
      </c>
      <c r="F6189">
        <v>51</v>
      </c>
    </row>
    <row r="6190" spans="1:6" x14ac:dyDescent="0.25">
      <c r="A6190">
        <v>2021</v>
      </c>
      <c r="B6190">
        <v>12</v>
      </c>
      <c r="C6190" t="s">
        <v>61</v>
      </c>
      <c r="D6190" t="s">
        <v>62</v>
      </c>
      <c r="E6190" s="26">
        <v>32191.271649999999</v>
      </c>
      <c r="F6190">
        <v>2332</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13223.217049999999</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695455.70739999996</v>
      </c>
      <c r="F6197">
        <v>19854</v>
      </c>
    </row>
    <row r="6198" spans="1:6" x14ac:dyDescent="0.25">
      <c r="A6198">
        <v>2021</v>
      </c>
      <c r="B6198">
        <v>12</v>
      </c>
      <c r="C6198" t="s">
        <v>122</v>
      </c>
      <c r="D6198" t="s">
        <v>66</v>
      </c>
      <c r="E6198" s="26">
        <v>8872.1923499999994</v>
      </c>
      <c r="F6198">
        <v>645</v>
      </c>
    </row>
    <row r="6199" spans="1:6" x14ac:dyDescent="0.25">
      <c r="A6199">
        <v>2021</v>
      </c>
      <c r="B6199">
        <v>12</v>
      </c>
      <c r="C6199" t="s">
        <v>74</v>
      </c>
      <c r="D6199" t="s">
        <v>75</v>
      </c>
      <c r="E6199" s="26">
        <v>175797.01175000001</v>
      </c>
      <c r="F6199">
        <v>25173</v>
      </c>
    </row>
    <row r="6200" spans="1:6" x14ac:dyDescent="0.25">
      <c r="A6200">
        <v>2021</v>
      </c>
      <c r="B6200">
        <v>12</v>
      </c>
      <c r="C6200" t="s">
        <v>76</v>
      </c>
      <c r="D6200" t="s">
        <v>77</v>
      </c>
      <c r="E6200" s="26">
        <v>192472.31774999999</v>
      </c>
      <c r="F6200">
        <v>13819</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27084.398450000001</v>
      </c>
      <c r="F6203">
        <v>2301</v>
      </c>
    </row>
    <row r="6204" spans="1:6" x14ac:dyDescent="0.25">
      <c r="A6204">
        <v>2021</v>
      </c>
      <c r="B6204">
        <v>12</v>
      </c>
      <c r="C6204" t="s">
        <v>83</v>
      </c>
      <c r="D6204" t="s">
        <v>84</v>
      </c>
      <c r="E6204" s="26">
        <v>7504.518</v>
      </c>
      <c r="F6204">
        <v>809</v>
      </c>
    </row>
    <row r="6205" spans="1:6" x14ac:dyDescent="0.25">
      <c r="A6205">
        <v>2021</v>
      </c>
      <c r="B6205">
        <v>12</v>
      </c>
      <c r="C6205" t="s">
        <v>85</v>
      </c>
      <c r="D6205" t="s">
        <v>86</v>
      </c>
      <c r="E6205" s="26">
        <v>4957.6266500000002</v>
      </c>
      <c r="F6205">
        <v>703</v>
      </c>
    </row>
    <row r="6206" spans="1:6" x14ac:dyDescent="0.25">
      <c r="A6206">
        <v>2021</v>
      </c>
      <c r="B6206">
        <v>12</v>
      </c>
      <c r="C6206" t="s">
        <v>87</v>
      </c>
      <c r="D6206" t="s">
        <v>88</v>
      </c>
      <c r="E6206" s="26">
        <v>967817.87190000003</v>
      </c>
      <c r="F6206">
        <v>47780</v>
      </c>
    </row>
    <row r="6207" spans="1:6" x14ac:dyDescent="0.25">
      <c r="A6207">
        <v>2021</v>
      </c>
      <c r="B6207">
        <v>12</v>
      </c>
      <c r="C6207" t="s">
        <v>89</v>
      </c>
      <c r="D6207" t="s">
        <v>90</v>
      </c>
      <c r="E6207" s="26">
        <v>161412.87289999999</v>
      </c>
      <c r="F6207">
        <v>13618</v>
      </c>
    </row>
    <row r="6208" spans="1:6" x14ac:dyDescent="0.25">
      <c r="A6208">
        <v>2021</v>
      </c>
      <c r="B6208">
        <v>12</v>
      </c>
      <c r="C6208" t="s">
        <v>14</v>
      </c>
      <c r="D6208" t="s">
        <v>7</v>
      </c>
      <c r="E6208" s="26">
        <v>291367.47739999997</v>
      </c>
      <c r="F6208">
        <v>14426</v>
      </c>
    </row>
    <row r="6209" spans="1:6" x14ac:dyDescent="0.25">
      <c r="A6209">
        <v>2021</v>
      </c>
      <c r="B6209">
        <v>12</v>
      </c>
      <c r="C6209" t="s">
        <v>91</v>
      </c>
      <c r="D6209" t="s">
        <v>92</v>
      </c>
      <c r="E6209" s="26">
        <v>960839.8014</v>
      </c>
      <c r="F6209">
        <v>38708</v>
      </c>
    </row>
    <row r="6210" spans="1:6" x14ac:dyDescent="0.25">
      <c r="A6210">
        <v>2021</v>
      </c>
      <c r="B6210">
        <v>12</v>
      </c>
      <c r="C6210" t="s">
        <v>93</v>
      </c>
      <c r="D6210" t="s">
        <v>94</v>
      </c>
      <c r="E6210" s="26">
        <v>1800994.02785</v>
      </c>
      <c r="F6210">
        <v>61527</v>
      </c>
    </row>
    <row r="6211" spans="1:6" x14ac:dyDescent="0.25">
      <c r="A6211">
        <v>2022</v>
      </c>
      <c r="B6211">
        <v>1</v>
      </c>
      <c r="C6211" t="s">
        <v>24</v>
      </c>
      <c r="D6211" t="s">
        <v>25</v>
      </c>
      <c r="E6211" s="26">
        <v>14564.3274</v>
      </c>
      <c r="F6211">
        <v>1121</v>
      </c>
    </row>
    <row r="6212" spans="1:6" x14ac:dyDescent="0.25">
      <c r="A6212">
        <v>2022</v>
      </c>
      <c r="B6212">
        <v>1</v>
      </c>
      <c r="C6212" t="s">
        <v>26</v>
      </c>
      <c r="D6212" t="s">
        <v>27</v>
      </c>
      <c r="E6212" s="26">
        <v>18320.261399999999</v>
      </c>
      <c r="F6212">
        <v>877</v>
      </c>
    </row>
    <row r="6213" spans="1:6" x14ac:dyDescent="0.25">
      <c r="A6213">
        <v>2022</v>
      </c>
      <c r="B6213">
        <v>1</v>
      </c>
      <c r="C6213" t="s">
        <v>28</v>
      </c>
      <c r="D6213" t="s">
        <v>29</v>
      </c>
      <c r="E6213" s="26">
        <v>136034.8253</v>
      </c>
      <c r="F6213">
        <v>8619</v>
      </c>
    </row>
    <row r="6214" spans="1:6" x14ac:dyDescent="0.25">
      <c r="A6214">
        <v>2022</v>
      </c>
      <c r="B6214">
        <v>1</v>
      </c>
      <c r="C6214" t="s">
        <v>3</v>
      </c>
      <c r="D6214" t="s">
        <v>4</v>
      </c>
      <c r="E6214" s="26">
        <v>364916.95610000001</v>
      </c>
      <c r="F6214">
        <v>9222</v>
      </c>
    </row>
    <row r="6215" spans="1:6" x14ac:dyDescent="0.25">
      <c r="A6215">
        <v>2022</v>
      </c>
      <c r="B6215">
        <v>1</v>
      </c>
      <c r="C6215" t="s">
        <v>30</v>
      </c>
      <c r="D6215" t="s">
        <v>31</v>
      </c>
      <c r="E6215" s="26">
        <v>6374.2067500000003</v>
      </c>
      <c r="F6215">
        <v>564</v>
      </c>
    </row>
    <row r="6216" spans="1:6" x14ac:dyDescent="0.25">
      <c r="A6216">
        <v>2022</v>
      </c>
      <c r="B6216">
        <v>1</v>
      </c>
      <c r="C6216" t="s">
        <v>32</v>
      </c>
      <c r="D6216" t="s">
        <v>33</v>
      </c>
      <c r="E6216" s="26">
        <v>39650.588499999998</v>
      </c>
      <c r="F6216">
        <v>2164</v>
      </c>
    </row>
    <row r="6217" spans="1:6" x14ac:dyDescent="0.25">
      <c r="A6217">
        <v>2022</v>
      </c>
      <c r="B6217">
        <v>1</v>
      </c>
      <c r="C6217" t="s">
        <v>34</v>
      </c>
      <c r="D6217" t="s">
        <v>35</v>
      </c>
      <c r="E6217" s="26">
        <v>277236.28970000002</v>
      </c>
      <c r="F6217">
        <v>14688</v>
      </c>
    </row>
    <row r="6218" spans="1:6" x14ac:dyDescent="0.25">
      <c r="A6218">
        <v>2022</v>
      </c>
      <c r="B6218">
        <v>1</v>
      </c>
      <c r="C6218" t="s">
        <v>36</v>
      </c>
      <c r="D6218" t="s">
        <v>37</v>
      </c>
      <c r="E6218" s="26">
        <v>14510.377350000001</v>
      </c>
      <c r="F6218">
        <v>2015</v>
      </c>
    </row>
    <row r="6219" spans="1:6" x14ac:dyDescent="0.25">
      <c r="A6219">
        <v>2022</v>
      </c>
      <c r="B6219">
        <v>1</v>
      </c>
      <c r="C6219" t="s">
        <v>38</v>
      </c>
      <c r="D6219" t="s">
        <v>39</v>
      </c>
      <c r="E6219" s="26">
        <v>35991.768799999998</v>
      </c>
      <c r="F6219">
        <v>1745</v>
      </c>
    </row>
    <row r="6220" spans="1:6" x14ac:dyDescent="0.25">
      <c r="A6220">
        <v>2022</v>
      </c>
      <c r="B6220">
        <v>1</v>
      </c>
      <c r="C6220" t="s">
        <v>40</v>
      </c>
      <c r="D6220" t="s">
        <v>41</v>
      </c>
      <c r="E6220" s="26">
        <v>44095.471550000002</v>
      </c>
      <c r="F6220">
        <v>3254</v>
      </c>
    </row>
    <row r="6221" spans="1:6" x14ac:dyDescent="0.25">
      <c r="A6221">
        <v>2022</v>
      </c>
      <c r="B6221">
        <v>1</v>
      </c>
      <c r="C6221" t="s">
        <v>42</v>
      </c>
      <c r="D6221" t="s">
        <v>43</v>
      </c>
      <c r="E6221" s="26">
        <v>146302.5485</v>
      </c>
      <c r="F6221">
        <v>8809</v>
      </c>
    </row>
    <row r="6222" spans="1:6" x14ac:dyDescent="0.25">
      <c r="A6222">
        <v>2022</v>
      </c>
      <c r="B6222">
        <v>1</v>
      </c>
      <c r="C6222" t="s">
        <v>44</v>
      </c>
      <c r="D6222" t="s">
        <v>45</v>
      </c>
      <c r="E6222" s="26">
        <v>19334.719150000001</v>
      </c>
      <c r="F6222">
        <v>1404</v>
      </c>
    </row>
    <row r="6223" spans="1:6" x14ac:dyDescent="0.25">
      <c r="A6223">
        <v>2022</v>
      </c>
      <c r="B6223">
        <v>1</v>
      </c>
      <c r="C6223" t="s">
        <v>46</v>
      </c>
      <c r="D6223" t="s">
        <v>47</v>
      </c>
      <c r="E6223" s="26">
        <v>139038.05914999999</v>
      </c>
      <c r="F6223">
        <v>6943</v>
      </c>
    </row>
    <row r="6224" spans="1:6" x14ac:dyDescent="0.25">
      <c r="A6224">
        <v>2022</v>
      </c>
      <c r="B6224">
        <v>1</v>
      </c>
      <c r="C6224" t="s">
        <v>5</v>
      </c>
      <c r="D6224" t="s">
        <v>6</v>
      </c>
      <c r="E6224" s="26">
        <v>1165620.1018999999</v>
      </c>
      <c r="F6224">
        <v>50975</v>
      </c>
    </row>
    <row r="6225" spans="1:6" x14ac:dyDescent="0.25">
      <c r="A6225">
        <v>2022</v>
      </c>
      <c r="B6225">
        <v>1</v>
      </c>
      <c r="C6225" t="s">
        <v>48</v>
      </c>
      <c r="D6225" t="s">
        <v>49</v>
      </c>
      <c r="E6225" s="26">
        <v>36298.220999999998</v>
      </c>
      <c r="F6225">
        <v>1276</v>
      </c>
    </row>
    <row r="6226" spans="1:6" x14ac:dyDescent="0.25">
      <c r="A6226">
        <v>2022</v>
      </c>
      <c r="B6226">
        <v>1</v>
      </c>
      <c r="C6226" t="s">
        <v>8</v>
      </c>
      <c r="D6226" t="s">
        <v>9</v>
      </c>
      <c r="E6226" s="26">
        <v>1573681.1246499999</v>
      </c>
      <c r="F6226">
        <v>51605</v>
      </c>
    </row>
    <row r="6227" spans="1:6" x14ac:dyDescent="0.25">
      <c r="A6227">
        <v>2022</v>
      </c>
      <c r="B6227">
        <v>1</v>
      </c>
      <c r="C6227" t="s">
        <v>50</v>
      </c>
      <c r="D6227" t="s">
        <v>51</v>
      </c>
      <c r="E6227" s="26">
        <v>101898.8386</v>
      </c>
      <c r="F6227">
        <v>9864</v>
      </c>
    </row>
    <row r="6228" spans="1:6" x14ac:dyDescent="0.25">
      <c r="A6228">
        <v>2022</v>
      </c>
      <c r="B6228">
        <v>1</v>
      </c>
      <c r="C6228" t="s">
        <v>52</v>
      </c>
      <c r="D6228" t="s">
        <v>53</v>
      </c>
      <c r="E6228" s="26">
        <v>57510.175600000002</v>
      </c>
      <c r="F6228">
        <v>3316</v>
      </c>
    </row>
    <row r="6229" spans="1:6" x14ac:dyDescent="0.25">
      <c r="A6229">
        <v>2022</v>
      </c>
      <c r="B6229">
        <v>1</v>
      </c>
      <c r="C6229" t="s">
        <v>54</v>
      </c>
      <c r="D6229" t="s">
        <v>55</v>
      </c>
      <c r="E6229" s="26">
        <v>41522.4251</v>
      </c>
      <c r="F6229">
        <v>2017</v>
      </c>
    </row>
    <row r="6230" spans="1:6" x14ac:dyDescent="0.25">
      <c r="A6230">
        <v>2022</v>
      </c>
      <c r="B6230">
        <v>1</v>
      </c>
      <c r="C6230" t="s">
        <v>56</v>
      </c>
      <c r="D6230" t="s">
        <v>57</v>
      </c>
      <c r="E6230" s="26">
        <v>141961.99739999999</v>
      </c>
      <c r="F6230">
        <v>6746</v>
      </c>
    </row>
    <row r="6231" spans="1:6" x14ac:dyDescent="0.25">
      <c r="A6231">
        <v>2022</v>
      </c>
      <c r="B6231">
        <v>1</v>
      </c>
      <c r="C6231" t="s">
        <v>58</v>
      </c>
      <c r="D6231" t="s">
        <v>59</v>
      </c>
      <c r="E6231" s="26">
        <v>625107.02174999996</v>
      </c>
      <c r="F6231">
        <v>41614</v>
      </c>
    </row>
    <row r="6232" spans="1:6" x14ac:dyDescent="0.25">
      <c r="A6232">
        <v>2022</v>
      </c>
      <c r="B6232">
        <v>1</v>
      </c>
      <c r="C6232" t="s">
        <v>121</v>
      </c>
      <c r="D6232" t="s">
        <v>60</v>
      </c>
      <c r="E6232" s="26">
        <v>115.71525</v>
      </c>
      <c r="F6232">
        <v>31</v>
      </c>
    </row>
    <row r="6233" spans="1:6" x14ac:dyDescent="0.25">
      <c r="A6233">
        <v>2022</v>
      </c>
      <c r="B6233">
        <v>1</v>
      </c>
      <c r="C6233" t="s">
        <v>61</v>
      </c>
      <c r="D6233" t="s">
        <v>62</v>
      </c>
      <c r="E6233" s="26">
        <v>25492.6093</v>
      </c>
      <c r="F6233">
        <v>1938</v>
      </c>
    </row>
    <row r="6234" spans="1:6" x14ac:dyDescent="0.25">
      <c r="A6234">
        <v>2022</v>
      </c>
      <c r="B6234">
        <v>1</v>
      </c>
      <c r="C6234" t="s">
        <v>64</v>
      </c>
      <c r="D6234" t="s">
        <v>65</v>
      </c>
      <c r="E6234" s="26">
        <v>22366.312750000001</v>
      </c>
      <c r="F6234">
        <v>1690</v>
      </c>
    </row>
    <row r="6235" spans="1:6" x14ac:dyDescent="0.25">
      <c r="A6235">
        <v>2022</v>
      </c>
      <c r="B6235">
        <v>1</v>
      </c>
      <c r="C6235" t="s">
        <v>10</v>
      </c>
      <c r="D6235" t="s">
        <v>11</v>
      </c>
      <c r="E6235" s="26">
        <v>162077.0748</v>
      </c>
      <c r="F6235">
        <v>1959</v>
      </c>
    </row>
    <row r="6236" spans="1:6" x14ac:dyDescent="0.25">
      <c r="A6236">
        <v>2022</v>
      </c>
      <c r="B6236">
        <v>1</v>
      </c>
      <c r="C6236" t="s">
        <v>67</v>
      </c>
      <c r="D6236" t="s">
        <v>68</v>
      </c>
      <c r="E6236" s="26">
        <v>17502.4931</v>
      </c>
      <c r="F6236">
        <v>1176</v>
      </c>
    </row>
    <row r="6237" spans="1:6" x14ac:dyDescent="0.25">
      <c r="A6237">
        <v>2022</v>
      </c>
      <c r="B6237">
        <v>1</v>
      </c>
      <c r="C6237" t="s">
        <v>69</v>
      </c>
      <c r="D6237" t="s">
        <v>70</v>
      </c>
      <c r="E6237" s="26">
        <v>11917.14465</v>
      </c>
      <c r="F6237">
        <v>741</v>
      </c>
    </row>
    <row r="6238" spans="1:6" x14ac:dyDescent="0.25">
      <c r="A6238">
        <v>2022</v>
      </c>
      <c r="B6238">
        <v>1</v>
      </c>
      <c r="C6238" t="s">
        <v>71</v>
      </c>
      <c r="D6238" t="s">
        <v>72</v>
      </c>
      <c r="E6238" s="26">
        <v>18.367650000000001</v>
      </c>
      <c r="F6238">
        <v>27</v>
      </c>
    </row>
    <row r="6239" spans="1:6" x14ac:dyDescent="0.25">
      <c r="A6239">
        <v>2022</v>
      </c>
      <c r="B6239">
        <v>1</v>
      </c>
      <c r="C6239" t="s">
        <v>73</v>
      </c>
      <c r="D6239" t="s">
        <v>60</v>
      </c>
      <c r="E6239" s="26">
        <v>2871.6496000000002</v>
      </c>
      <c r="F6239">
        <v>424</v>
      </c>
    </row>
    <row r="6240" spans="1:6" x14ac:dyDescent="0.25">
      <c r="A6240">
        <v>2022</v>
      </c>
      <c r="B6240">
        <v>1</v>
      </c>
      <c r="C6240" t="s">
        <v>12</v>
      </c>
      <c r="D6240" t="s">
        <v>13</v>
      </c>
      <c r="E6240" s="26">
        <v>658198.51280000003</v>
      </c>
      <c r="F6240">
        <v>17904</v>
      </c>
    </row>
    <row r="6241" spans="1:6" x14ac:dyDescent="0.25">
      <c r="A6241">
        <v>2022</v>
      </c>
      <c r="B6241">
        <v>1</v>
      </c>
      <c r="C6241" t="s">
        <v>122</v>
      </c>
      <c r="D6241" t="s">
        <v>66</v>
      </c>
      <c r="E6241" s="26">
        <v>7416.7096499999998</v>
      </c>
      <c r="F6241">
        <v>536</v>
      </c>
    </row>
    <row r="6242" spans="1:6" x14ac:dyDescent="0.25">
      <c r="A6242">
        <v>2022</v>
      </c>
      <c r="B6242">
        <v>1</v>
      </c>
      <c r="C6242" t="s">
        <v>74</v>
      </c>
      <c r="D6242" t="s">
        <v>75</v>
      </c>
      <c r="E6242" s="26">
        <v>145460.96745</v>
      </c>
      <c r="F6242">
        <v>20783</v>
      </c>
    </row>
    <row r="6243" spans="1:6" x14ac:dyDescent="0.25">
      <c r="A6243">
        <v>2022</v>
      </c>
      <c r="B6243">
        <v>1</v>
      </c>
      <c r="C6243" t="s">
        <v>76</v>
      </c>
      <c r="D6243" t="s">
        <v>77</v>
      </c>
      <c r="E6243" s="26">
        <v>163966.41099999999</v>
      </c>
      <c r="F6243">
        <v>11460</v>
      </c>
    </row>
    <row r="6244" spans="1:6" x14ac:dyDescent="0.25">
      <c r="A6244">
        <v>2022</v>
      </c>
      <c r="B6244">
        <v>1</v>
      </c>
      <c r="C6244" t="s">
        <v>78</v>
      </c>
      <c r="D6244" t="s">
        <v>79</v>
      </c>
      <c r="E6244" s="26">
        <v>263391.60084999999</v>
      </c>
      <c r="F6244">
        <v>12533</v>
      </c>
    </row>
    <row r="6245" spans="1:6" x14ac:dyDescent="0.25">
      <c r="A6245">
        <v>2022</v>
      </c>
      <c r="B6245">
        <v>1</v>
      </c>
      <c r="C6245" t="s">
        <v>80</v>
      </c>
      <c r="D6245" t="s">
        <v>81</v>
      </c>
      <c r="E6245" s="26">
        <v>74958.400999999998</v>
      </c>
      <c r="F6245">
        <v>5617</v>
      </c>
    </row>
    <row r="6246" spans="1:6" x14ac:dyDescent="0.25">
      <c r="A6246">
        <v>2022</v>
      </c>
      <c r="B6246">
        <v>1</v>
      </c>
      <c r="C6246" t="s">
        <v>82</v>
      </c>
      <c r="D6246" t="s">
        <v>60</v>
      </c>
      <c r="E6246" s="26">
        <v>24784.526699999999</v>
      </c>
      <c r="F6246">
        <v>2197</v>
      </c>
    </row>
    <row r="6247" spans="1:6" x14ac:dyDescent="0.25">
      <c r="A6247">
        <v>2022</v>
      </c>
      <c r="B6247">
        <v>1</v>
      </c>
      <c r="C6247" t="s">
        <v>83</v>
      </c>
      <c r="D6247" t="s">
        <v>84</v>
      </c>
      <c r="E6247" s="26">
        <v>5193.4878500000004</v>
      </c>
      <c r="F6247">
        <v>602</v>
      </c>
    </row>
    <row r="6248" spans="1:6" x14ac:dyDescent="0.25">
      <c r="A6248">
        <v>2022</v>
      </c>
      <c r="B6248">
        <v>1</v>
      </c>
      <c r="C6248" t="s">
        <v>85</v>
      </c>
      <c r="D6248" t="s">
        <v>86</v>
      </c>
      <c r="E6248" s="26">
        <v>4515.9045500000002</v>
      </c>
      <c r="F6248">
        <v>677</v>
      </c>
    </row>
    <row r="6249" spans="1:6" x14ac:dyDescent="0.25">
      <c r="A6249">
        <v>2022</v>
      </c>
      <c r="B6249">
        <v>1</v>
      </c>
      <c r="C6249" t="s">
        <v>87</v>
      </c>
      <c r="D6249" t="s">
        <v>88</v>
      </c>
      <c r="E6249" s="26">
        <v>845276.11210000003</v>
      </c>
      <c r="F6249">
        <v>42081</v>
      </c>
    </row>
    <row r="6250" spans="1:6" x14ac:dyDescent="0.25">
      <c r="A6250">
        <v>2022</v>
      </c>
      <c r="B6250">
        <v>1</v>
      </c>
      <c r="C6250" t="s">
        <v>89</v>
      </c>
      <c r="D6250" t="s">
        <v>90</v>
      </c>
      <c r="E6250" s="26">
        <v>144404.93244999999</v>
      </c>
      <c r="F6250">
        <v>11429</v>
      </c>
    </row>
    <row r="6251" spans="1:6" x14ac:dyDescent="0.25">
      <c r="A6251">
        <v>2022</v>
      </c>
      <c r="B6251">
        <v>1</v>
      </c>
      <c r="C6251" t="s">
        <v>14</v>
      </c>
      <c r="D6251" t="s">
        <v>7</v>
      </c>
      <c r="E6251" s="26">
        <v>287267.96580000001</v>
      </c>
      <c r="F6251">
        <v>14233</v>
      </c>
    </row>
    <row r="6252" spans="1:6" x14ac:dyDescent="0.25">
      <c r="A6252">
        <v>2022</v>
      </c>
      <c r="B6252">
        <v>1</v>
      </c>
      <c r="C6252" t="s">
        <v>91</v>
      </c>
      <c r="D6252" t="s">
        <v>92</v>
      </c>
      <c r="E6252" s="26">
        <v>891655.23959999997</v>
      </c>
      <c r="F6252">
        <v>35833</v>
      </c>
    </row>
    <row r="6253" spans="1:6" x14ac:dyDescent="0.25">
      <c r="A6253">
        <v>2022</v>
      </c>
      <c r="B6253">
        <v>1</v>
      </c>
      <c r="C6253" t="s">
        <v>93</v>
      </c>
      <c r="D6253" t="s">
        <v>94</v>
      </c>
      <c r="E6253" s="26">
        <v>1602721.4064499999</v>
      </c>
      <c r="F6253">
        <v>49430</v>
      </c>
    </row>
    <row r="6254" spans="1:6" x14ac:dyDescent="0.25">
      <c r="A6254">
        <v>2022</v>
      </c>
      <c r="B6254">
        <v>2</v>
      </c>
      <c r="C6254" t="s">
        <v>24</v>
      </c>
      <c r="D6254" t="s">
        <v>25</v>
      </c>
      <c r="E6254" s="26">
        <v>11518.23645</v>
      </c>
      <c r="F6254">
        <v>908</v>
      </c>
    </row>
    <row r="6255" spans="1:6" x14ac:dyDescent="0.25">
      <c r="A6255">
        <v>2022</v>
      </c>
      <c r="B6255">
        <v>2</v>
      </c>
      <c r="C6255" t="s">
        <v>26</v>
      </c>
      <c r="D6255" t="s">
        <v>27</v>
      </c>
      <c r="E6255" s="26">
        <v>13866.68125</v>
      </c>
      <c r="F6255">
        <v>691</v>
      </c>
    </row>
    <row r="6256" spans="1:6" x14ac:dyDescent="0.25">
      <c r="A6256">
        <v>2022</v>
      </c>
      <c r="B6256">
        <v>2</v>
      </c>
      <c r="C6256" t="s">
        <v>28</v>
      </c>
      <c r="D6256" t="s">
        <v>29</v>
      </c>
      <c r="E6256" s="26">
        <v>115360.9988</v>
      </c>
      <c r="F6256">
        <v>8179</v>
      </c>
    </row>
    <row r="6257" spans="1:6" x14ac:dyDescent="0.25">
      <c r="A6257">
        <v>2022</v>
      </c>
      <c r="B6257">
        <v>2</v>
      </c>
      <c r="C6257" t="s">
        <v>3</v>
      </c>
      <c r="D6257" t="s">
        <v>4</v>
      </c>
      <c r="E6257" s="26">
        <v>338875.49784999999</v>
      </c>
      <c r="F6257">
        <v>9107</v>
      </c>
    </row>
    <row r="6258" spans="1:6" x14ac:dyDescent="0.25">
      <c r="A6258">
        <v>2022</v>
      </c>
      <c r="B6258">
        <v>2</v>
      </c>
      <c r="C6258" t="s">
        <v>30</v>
      </c>
      <c r="D6258" t="s">
        <v>31</v>
      </c>
      <c r="E6258" s="26">
        <v>4202.0780999999997</v>
      </c>
      <c r="F6258">
        <v>417</v>
      </c>
    </row>
    <row r="6259" spans="1:6" x14ac:dyDescent="0.25">
      <c r="A6259">
        <v>2022</v>
      </c>
      <c r="B6259">
        <v>2</v>
      </c>
      <c r="C6259" t="s">
        <v>32</v>
      </c>
      <c r="D6259" t="s">
        <v>33</v>
      </c>
      <c r="E6259" s="26">
        <v>31837.957050000001</v>
      </c>
      <c r="F6259">
        <v>1964</v>
      </c>
    </row>
    <row r="6260" spans="1:6" x14ac:dyDescent="0.25">
      <c r="A6260">
        <v>2022</v>
      </c>
      <c r="B6260">
        <v>2</v>
      </c>
      <c r="C6260" t="s">
        <v>34</v>
      </c>
      <c r="D6260" t="s">
        <v>35</v>
      </c>
      <c r="E6260" s="26">
        <v>254676.55439999999</v>
      </c>
      <c r="F6260">
        <v>14026</v>
      </c>
    </row>
    <row r="6261" spans="1:6" x14ac:dyDescent="0.25">
      <c r="A6261">
        <v>2022</v>
      </c>
      <c r="B6261">
        <v>2</v>
      </c>
      <c r="C6261" t="s">
        <v>36</v>
      </c>
      <c r="D6261" t="s">
        <v>37</v>
      </c>
      <c r="E6261" s="26">
        <v>13171.17045</v>
      </c>
      <c r="F6261">
        <v>1948</v>
      </c>
    </row>
    <row r="6262" spans="1:6" x14ac:dyDescent="0.25">
      <c r="A6262">
        <v>2022</v>
      </c>
      <c r="B6262">
        <v>2</v>
      </c>
      <c r="C6262" t="s">
        <v>38</v>
      </c>
      <c r="D6262" t="s">
        <v>39</v>
      </c>
      <c r="E6262" s="26">
        <v>35004.421399999999</v>
      </c>
      <c r="F6262">
        <v>1732</v>
      </c>
    </row>
    <row r="6263" spans="1:6" x14ac:dyDescent="0.25">
      <c r="A6263">
        <v>2022</v>
      </c>
      <c r="B6263">
        <v>2</v>
      </c>
      <c r="C6263" t="s">
        <v>40</v>
      </c>
      <c r="D6263" t="s">
        <v>41</v>
      </c>
      <c r="E6263" s="26">
        <v>41236.640350000001</v>
      </c>
      <c r="F6263">
        <v>3376</v>
      </c>
    </row>
    <row r="6264" spans="1:6" x14ac:dyDescent="0.25">
      <c r="A6264">
        <v>2022</v>
      </c>
      <c r="B6264">
        <v>2</v>
      </c>
      <c r="C6264" t="s">
        <v>42</v>
      </c>
      <c r="D6264" t="s">
        <v>43</v>
      </c>
      <c r="E6264" s="26">
        <v>134491.26120000001</v>
      </c>
      <c r="F6264">
        <v>8714</v>
      </c>
    </row>
    <row r="6265" spans="1:6" x14ac:dyDescent="0.25">
      <c r="A6265">
        <v>2022</v>
      </c>
      <c r="B6265">
        <v>2</v>
      </c>
      <c r="C6265" t="s">
        <v>44</v>
      </c>
      <c r="D6265" t="s">
        <v>45</v>
      </c>
      <c r="E6265" s="26">
        <v>12191.743399999999</v>
      </c>
      <c r="F6265">
        <v>1255</v>
      </c>
    </row>
    <row r="6266" spans="1:6" x14ac:dyDescent="0.25">
      <c r="A6266">
        <v>2022</v>
      </c>
      <c r="B6266">
        <v>2</v>
      </c>
      <c r="C6266" t="s">
        <v>46</v>
      </c>
      <c r="D6266" t="s">
        <v>47</v>
      </c>
      <c r="E6266" s="26">
        <v>124492.9857</v>
      </c>
      <c r="F6266">
        <v>6329</v>
      </c>
    </row>
    <row r="6267" spans="1:6" x14ac:dyDescent="0.25">
      <c r="A6267">
        <v>2022</v>
      </c>
      <c r="B6267">
        <v>2</v>
      </c>
      <c r="C6267" t="s">
        <v>5</v>
      </c>
      <c r="D6267" t="s">
        <v>6</v>
      </c>
      <c r="E6267" s="26">
        <v>1091814.2474499999</v>
      </c>
      <c r="F6267">
        <v>52662</v>
      </c>
    </row>
    <row r="6268" spans="1:6" x14ac:dyDescent="0.25">
      <c r="A6268">
        <v>2022</v>
      </c>
      <c r="B6268">
        <v>2</v>
      </c>
      <c r="C6268" t="s">
        <v>48</v>
      </c>
      <c r="D6268" t="s">
        <v>49</v>
      </c>
      <c r="E6268" s="26">
        <v>28631.175299999999</v>
      </c>
      <c r="F6268">
        <v>1110</v>
      </c>
    </row>
    <row r="6269" spans="1:6" x14ac:dyDescent="0.25">
      <c r="A6269">
        <v>2022</v>
      </c>
      <c r="B6269">
        <v>2</v>
      </c>
      <c r="C6269" t="s">
        <v>8</v>
      </c>
      <c r="D6269" t="s">
        <v>9</v>
      </c>
      <c r="E6269" s="26">
        <v>1431873.31455</v>
      </c>
      <c r="F6269">
        <v>50693</v>
      </c>
    </row>
    <row r="6270" spans="1:6" x14ac:dyDescent="0.25">
      <c r="A6270">
        <v>2022</v>
      </c>
      <c r="B6270">
        <v>2</v>
      </c>
      <c r="C6270" t="s">
        <v>50</v>
      </c>
      <c r="D6270" t="s">
        <v>51</v>
      </c>
      <c r="E6270" s="26">
        <v>91829.296650000004</v>
      </c>
      <c r="F6270">
        <v>9415</v>
      </c>
    </row>
    <row r="6271" spans="1:6" x14ac:dyDescent="0.25">
      <c r="A6271">
        <v>2022</v>
      </c>
      <c r="B6271">
        <v>2</v>
      </c>
      <c r="C6271" t="s">
        <v>52</v>
      </c>
      <c r="D6271" t="s">
        <v>53</v>
      </c>
      <c r="E6271" s="26">
        <v>52999.00675</v>
      </c>
      <c r="F6271">
        <v>3206</v>
      </c>
    </row>
    <row r="6272" spans="1:6" x14ac:dyDescent="0.25">
      <c r="A6272">
        <v>2022</v>
      </c>
      <c r="B6272">
        <v>2</v>
      </c>
      <c r="C6272" t="s">
        <v>54</v>
      </c>
      <c r="D6272" t="s">
        <v>55</v>
      </c>
      <c r="E6272" s="26">
        <v>42127.55515</v>
      </c>
      <c r="F6272">
        <v>2236</v>
      </c>
    </row>
    <row r="6273" spans="1:6" x14ac:dyDescent="0.25">
      <c r="A6273">
        <v>2022</v>
      </c>
      <c r="B6273">
        <v>2</v>
      </c>
      <c r="C6273" t="s">
        <v>56</v>
      </c>
      <c r="D6273" t="s">
        <v>57</v>
      </c>
      <c r="E6273" s="26">
        <v>137058.3988</v>
      </c>
      <c r="F6273">
        <v>7083</v>
      </c>
    </row>
    <row r="6274" spans="1:6" x14ac:dyDescent="0.25">
      <c r="A6274">
        <v>2022</v>
      </c>
      <c r="B6274">
        <v>2</v>
      </c>
      <c r="C6274" t="s">
        <v>58</v>
      </c>
      <c r="D6274" t="s">
        <v>59</v>
      </c>
      <c r="E6274" s="26">
        <v>568840.34920000006</v>
      </c>
      <c r="F6274">
        <v>40229</v>
      </c>
    </row>
    <row r="6275" spans="1:6" x14ac:dyDescent="0.25">
      <c r="A6275">
        <v>2022</v>
      </c>
      <c r="B6275">
        <v>2</v>
      </c>
      <c r="C6275" t="s">
        <v>121</v>
      </c>
      <c r="D6275" t="s">
        <v>60</v>
      </c>
      <c r="E6275" s="26">
        <v>135.7902</v>
      </c>
      <c r="F6275">
        <v>28</v>
      </c>
    </row>
    <row r="6276" spans="1:6" x14ac:dyDescent="0.25">
      <c r="A6276">
        <v>2022</v>
      </c>
      <c r="B6276">
        <v>2</v>
      </c>
      <c r="C6276" t="s">
        <v>61</v>
      </c>
      <c r="D6276" t="s">
        <v>62</v>
      </c>
      <c r="E6276" s="26">
        <v>22429.786550000001</v>
      </c>
      <c r="F6276">
        <v>1679</v>
      </c>
    </row>
    <row r="6277" spans="1:6" x14ac:dyDescent="0.25">
      <c r="A6277">
        <v>2022</v>
      </c>
      <c r="B6277">
        <v>2</v>
      </c>
      <c r="C6277" t="s">
        <v>64</v>
      </c>
      <c r="D6277" t="s">
        <v>65</v>
      </c>
      <c r="E6277" s="26">
        <v>20818.923699999999</v>
      </c>
      <c r="F6277">
        <v>1681</v>
      </c>
    </row>
    <row r="6278" spans="1:6" x14ac:dyDescent="0.25">
      <c r="A6278">
        <v>2022</v>
      </c>
      <c r="B6278">
        <v>2</v>
      </c>
      <c r="C6278" t="s">
        <v>10</v>
      </c>
      <c r="D6278" t="s">
        <v>11</v>
      </c>
      <c r="E6278" s="26">
        <v>135606.20989999999</v>
      </c>
      <c r="F6278">
        <v>2069</v>
      </c>
    </row>
    <row r="6279" spans="1:6" x14ac:dyDescent="0.25">
      <c r="A6279">
        <v>2022</v>
      </c>
      <c r="B6279">
        <v>2</v>
      </c>
      <c r="C6279" t="s">
        <v>67</v>
      </c>
      <c r="D6279" t="s">
        <v>68</v>
      </c>
      <c r="E6279" s="26">
        <v>17331.787850000001</v>
      </c>
      <c r="F6279">
        <v>1208</v>
      </c>
    </row>
    <row r="6280" spans="1:6" x14ac:dyDescent="0.25">
      <c r="A6280">
        <v>2022</v>
      </c>
      <c r="B6280">
        <v>2</v>
      </c>
      <c r="C6280" t="s">
        <v>69</v>
      </c>
      <c r="D6280" t="s">
        <v>70</v>
      </c>
      <c r="E6280" s="26">
        <v>6898.2678999999998</v>
      </c>
      <c r="F6280">
        <v>482</v>
      </c>
    </row>
    <row r="6281" spans="1:6" x14ac:dyDescent="0.25">
      <c r="A6281">
        <v>2022</v>
      </c>
      <c r="B6281">
        <v>2</v>
      </c>
      <c r="C6281" t="s">
        <v>71</v>
      </c>
      <c r="D6281" t="s">
        <v>72</v>
      </c>
      <c r="E6281" s="26">
        <v>19.013400000000001</v>
      </c>
      <c r="F6281">
        <v>30</v>
      </c>
    </row>
    <row r="6282" spans="1:6" x14ac:dyDescent="0.25">
      <c r="A6282">
        <v>2022</v>
      </c>
      <c r="B6282">
        <v>2</v>
      </c>
      <c r="C6282" t="s">
        <v>73</v>
      </c>
      <c r="D6282" t="s">
        <v>60</v>
      </c>
      <c r="E6282" s="26">
        <v>2762.1435999999999</v>
      </c>
      <c r="F6282">
        <v>412</v>
      </c>
    </row>
    <row r="6283" spans="1:6" x14ac:dyDescent="0.25">
      <c r="A6283">
        <v>2022</v>
      </c>
      <c r="B6283">
        <v>2</v>
      </c>
      <c r="C6283" t="s">
        <v>12</v>
      </c>
      <c r="D6283" t="s">
        <v>13</v>
      </c>
      <c r="E6283" s="26">
        <v>596196.32045</v>
      </c>
      <c r="F6283">
        <v>17365</v>
      </c>
    </row>
    <row r="6284" spans="1:6" x14ac:dyDescent="0.25">
      <c r="A6284">
        <v>2022</v>
      </c>
      <c r="B6284">
        <v>2</v>
      </c>
      <c r="C6284" t="s">
        <v>122</v>
      </c>
      <c r="D6284" t="s">
        <v>66</v>
      </c>
      <c r="E6284" s="26">
        <v>5130.8138499999995</v>
      </c>
      <c r="F6284">
        <v>409</v>
      </c>
    </row>
    <row r="6285" spans="1:6" x14ac:dyDescent="0.25">
      <c r="A6285">
        <v>2022</v>
      </c>
      <c r="B6285">
        <v>2</v>
      </c>
      <c r="C6285" t="s">
        <v>74</v>
      </c>
      <c r="D6285" t="s">
        <v>75</v>
      </c>
      <c r="E6285" s="26">
        <v>136770.5661</v>
      </c>
      <c r="F6285">
        <v>19662</v>
      </c>
    </row>
    <row r="6286" spans="1:6" x14ac:dyDescent="0.25">
      <c r="A6286">
        <v>2022</v>
      </c>
      <c r="B6286">
        <v>2</v>
      </c>
      <c r="C6286" t="s">
        <v>76</v>
      </c>
      <c r="D6286" t="s">
        <v>77</v>
      </c>
      <c r="E6286" s="26">
        <v>152035.38785</v>
      </c>
      <c r="F6286">
        <v>10587</v>
      </c>
    </row>
    <row r="6287" spans="1:6" x14ac:dyDescent="0.25">
      <c r="A6287">
        <v>2022</v>
      </c>
      <c r="B6287">
        <v>2</v>
      </c>
      <c r="C6287" t="s">
        <v>78</v>
      </c>
      <c r="D6287" t="s">
        <v>79</v>
      </c>
      <c r="E6287" s="26">
        <v>241885.08455</v>
      </c>
      <c r="F6287">
        <v>12175</v>
      </c>
    </row>
    <row r="6288" spans="1:6" x14ac:dyDescent="0.25">
      <c r="A6288">
        <v>2022</v>
      </c>
      <c r="B6288">
        <v>2</v>
      </c>
      <c r="C6288" t="s">
        <v>80</v>
      </c>
      <c r="D6288" t="s">
        <v>81</v>
      </c>
      <c r="E6288" s="26">
        <v>62695.4228</v>
      </c>
      <c r="F6288">
        <v>5084</v>
      </c>
    </row>
    <row r="6289" spans="1:6" x14ac:dyDescent="0.25">
      <c r="A6289">
        <v>2022</v>
      </c>
      <c r="B6289">
        <v>2</v>
      </c>
      <c r="C6289" t="s">
        <v>82</v>
      </c>
      <c r="D6289" t="s">
        <v>60</v>
      </c>
      <c r="E6289" s="26">
        <v>21123.286250000001</v>
      </c>
      <c r="F6289">
        <v>1836</v>
      </c>
    </row>
    <row r="6290" spans="1:6" x14ac:dyDescent="0.25">
      <c r="A6290">
        <v>2022</v>
      </c>
      <c r="B6290">
        <v>2</v>
      </c>
      <c r="C6290" t="s">
        <v>83</v>
      </c>
      <c r="D6290" t="s">
        <v>84</v>
      </c>
      <c r="E6290" s="26">
        <v>5683.86175</v>
      </c>
      <c r="F6290">
        <v>669</v>
      </c>
    </row>
    <row r="6291" spans="1:6" x14ac:dyDescent="0.25">
      <c r="A6291">
        <v>2022</v>
      </c>
      <c r="B6291">
        <v>2</v>
      </c>
      <c r="C6291" t="s">
        <v>85</v>
      </c>
      <c r="D6291" t="s">
        <v>86</v>
      </c>
      <c r="E6291" s="26">
        <v>4089.4257499999999</v>
      </c>
      <c r="F6291">
        <v>645</v>
      </c>
    </row>
    <row r="6292" spans="1:6" x14ac:dyDescent="0.25">
      <c r="A6292">
        <v>2022</v>
      </c>
      <c r="B6292">
        <v>2</v>
      </c>
      <c r="C6292" t="s">
        <v>87</v>
      </c>
      <c r="D6292" t="s">
        <v>88</v>
      </c>
      <c r="E6292" s="26">
        <v>802164.81614999997</v>
      </c>
      <c r="F6292">
        <v>41504</v>
      </c>
    </row>
    <row r="6293" spans="1:6" x14ac:dyDescent="0.25">
      <c r="A6293">
        <v>2022</v>
      </c>
      <c r="B6293">
        <v>2</v>
      </c>
      <c r="C6293" t="s">
        <v>89</v>
      </c>
      <c r="D6293" t="s">
        <v>90</v>
      </c>
      <c r="E6293" s="26">
        <v>122605.8138</v>
      </c>
      <c r="F6293">
        <v>10786</v>
      </c>
    </row>
    <row r="6294" spans="1:6" x14ac:dyDescent="0.25">
      <c r="A6294">
        <v>2022</v>
      </c>
      <c r="B6294">
        <v>2</v>
      </c>
      <c r="C6294" t="s">
        <v>14</v>
      </c>
      <c r="D6294" t="s">
        <v>7</v>
      </c>
      <c r="E6294" s="26">
        <v>263078.76535</v>
      </c>
      <c r="F6294">
        <v>14217</v>
      </c>
    </row>
    <row r="6295" spans="1:6" x14ac:dyDescent="0.25">
      <c r="A6295">
        <v>2022</v>
      </c>
      <c r="B6295">
        <v>2</v>
      </c>
      <c r="C6295" t="s">
        <v>91</v>
      </c>
      <c r="D6295" t="s">
        <v>92</v>
      </c>
      <c r="E6295" s="26">
        <v>830250.66209999996</v>
      </c>
      <c r="F6295">
        <v>33872</v>
      </c>
    </row>
    <row r="6296" spans="1:6" x14ac:dyDescent="0.25">
      <c r="A6296">
        <v>2022</v>
      </c>
      <c r="B6296">
        <v>2</v>
      </c>
      <c r="C6296" t="s">
        <v>93</v>
      </c>
      <c r="D6296" t="s">
        <v>94</v>
      </c>
      <c r="E6296" s="26">
        <v>1528049.9682499999</v>
      </c>
      <c r="F6296">
        <v>53593</v>
      </c>
    </row>
    <row r="6297" spans="1:6" x14ac:dyDescent="0.25">
      <c r="A6297">
        <v>2022</v>
      </c>
      <c r="B6297">
        <v>3</v>
      </c>
      <c r="C6297" t="s">
        <v>24</v>
      </c>
      <c r="D6297" t="s">
        <v>25</v>
      </c>
      <c r="E6297" s="26">
        <v>15463.12005</v>
      </c>
      <c r="F6297">
        <v>1163</v>
      </c>
    </row>
    <row r="6298" spans="1:6" x14ac:dyDescent="0.25">
      <c r="A6298">
        <v>2022</v>
      </c>
      <c r="B6298">
        <v>3</v>
      </c>
      <c r="C6298" t="s">
        <v>26</v>
      </c>
      <c r="D6298" t="s">
        <v>27</v>
      </c>
      <c r="E6298" s="26">
        <v>21459.712049999998</v>
      </c>
      <c r="F6298">
        <v>1037</v>
      </c>
    </row>
    <row r="6299" spans="1:6" x14ac:dyDescent="0.25">
      <c r="A6299">
        <v>2022</v>
      </c>
      <c r="B6299">
        <v>3</v>
      </c>
      <c r="C6299" t="s">
        <v>28</v>
      </c>
      <c r="D6299" t="s">
        <v>29</v>
      </c>
      <c r="E6299" s="26">
        <v>147206.23595</v>
      </c>
      <c r="F6299">
        <v>10500</v>
      </c>
    </row>
    <row r="6300" spans="1:6" x14ac:dyDescent="0.25">
      <c r="A6300">
        <v>2022</v>
      </c>
      <c r="B6300">
        <v>3</v>
      </c>
      <c r="C6300" t="s">
        <v>3</v>
      </c>
      <c r="D6300" t="s">
        <v>4</v>
      </c>
      <c r="E6300" s="26">
        <v>413295.19510000001</v>
      </c>
      <c r="F6300">
        <v>11479</v>
      </c>
    </row>
    <row r="6301" spans="1:6" x14ac:dyDescent="0.25">
      <c r="A6301">
        <v>2022</v>
      </c>
      <c r="B6301">
        <v>3</v>
      </c>
      <c r="C6301" t="s">
        <v>30</v>
      </c>
      <c r="D6301" t="s">
        <v>31</v>
      </c>
      <c r="E6301" s="26">
        <v>6740.7110499999999</v>
      </c>
      <c r="F6301">
        <v>673</v>
      </c>
    </row>
    <row r="6302" spans="1:6" x14ac:dyDescent="0.25">
      <c r="A6302">
        <v>2022</v>
      </c>
      <c r="B6302">
        <v>3</v>
      </c>
      <c r="C6302" t="s">
        <v>32</v>
      </c>
      <c r="D6302" t="s">
        <v>33</v>
      </c>
      <c r="E6302" s="26">
        <v>37059.88175</v>
      </c>
      <c r="F6302">
        <v>2356</v>
      </c>
    </row>
    <row r="6303" spans="1:6" x14ac:dyDescent="0.25">
      <c r="A6303">
        <v>2022</v>
      </c>
      <c r="B6303">
        <v>3</v>
      </c>
      <c r="C6303" t="s">
        <v>34</v>
      </c>
      <c r="D6303" t="s">
        <v>35</v>
      </c>
      <c r="E6303" s="26">
        <v>302537.35784999997</v>
      </c>
      <c r="F6303">
        <v>16860</v>
      </c>
    </row>
    <row r="6304" spans="1:6" x14ac:dyDescent="0.25">
      <c r="A6304">
        <v>2022</v>
      </c>
      <c r="B6304">
        <v>3</v>
      </c>
      <c r="C6304" t="s">
        <v>36</v>
      </c>
      <c r="D6304" t="s">
        <v>37</v>
      </c>
      <c r="E6304" s="26">
        <v>18493.918000000001</v>
      </c>
      <c r="F6304">
        <v>2516</v>
      </c>
    </row>
    <row r="6305" spans="1:6" x14ac:dyDescent="0.25">
      <c r="A6305">
        <v>2022</v>
      </c>
      <c r="B6305">
        <v>3</v>
      </c>
      <c r="C6305" t="s">
        <v>38</v>
      </c>
      <c r="D6305" t="s">
        <v>39</v>
      </c>
      <c r="E6305" s="26">
        <v>46926.251199999999</v>
      </c>
      <c r="F6305">
        <v>2270</v>
      </c>
    </row>
    <row r="6306" spans="1:6" x14ac:dyDescent="0.25">
      <c r="A6306">
        <v>2022</v>
      </c>
      <c r="B6306">
        <v>3</v>
      </c>
      <c r="C6306" t="s">
        <v>40</v>
      </c>
      <c r="D6306" t="s">
        <v>41</v>
      </c>
      <c r="E6306" s="26">
        <v>52886.464950000001</v>
      </c>
      <c r="F6306">
        <v>4275</v>
      </c>
    </row>
    <row r="6307" spans="1:6" x14ac:dyDescent="0.25">
      <c r="A6307">
        <v>2022</v>
      </c>
      <c r="B6307">
        <v>3</v>
      </c>
      <c r="C6307" t="s">
        <v>42</v>
      </c>
      <c r="D6307" t="s">
        <v>43</v>
      </c>
      <c r="E6307" s="26">
        <v>161521.48905</v>
      </c>
      <c r="F6307">
        <v>11209</v>
      </c>
    </row>
    <row r="6308" spans="1:6" x14ac:dyDescent="0.25">
      <c r="A6308">
        <v>2022</v>
      </c>
      <c r="B6308">
        <v>3</v>
      </c>
      <c r="C6308" t="s">
        <v>44</v>
      </c>
      <c r="D6308" t="s">
        <v>45</v>
      </c>
      <c r="E6308" s="26">
        <v>14725.03535</v>
      </c>
      <c r="F6308">
        <v>1585</v>
      </c>
    </row>
    <row r="6309" spans="1:6" x14ac:dyDescent="0.25">
      <c r="A6309">
        <v>2022</v>
      </c>
      <c r="B6309">
        <v>3</v>
      </c>
      <c r="C6309" t="s">
        <v>46</v>
      </c>
      <c r="D6309" t="s">
        <v>47</v>
      </c>
      <c r="E6309" s="26">
        <v>130547.8279</v>
      </c>
      <c r="F6309">
        <v>7262</v>
      </c>
    </row>
    <row r="6310" spans="1:6" x14ac:dyDescent="0.25">
      <c r="A6310">
        <v>2022</v>
      </c>
      <c r="B6310">
        <v>3</v>
      </c>
      <c r="C6310" t="s">
        <v>5</v>
      </c>
      <c r="D6310" t="s">
        <v>6</v>
      </c>
      <c r="E6310" s="26">
        <v>1321152.0003</v>
      </c>
      <c r="F6310">
        <v>65040</v>
      </c>
    </row>
    <row r="6311" spans="1:6" x14ac:dyDescent="0.25">
      <c r="A6311">
        <v>2022</v>
      </c>
      <c r="B6311">
        <v>3</v>
      </c>
      <c r="C6311" t="s">
        <v>48</v>
      </c>
      <c r="D6311" t="s">
        <v>49</v>
      </c>
      <c r="E6311" s="26">
        <v>39198.2598</v>
      </c>
      <c r="F6311">
        <v>1445</v>
      </c>
    </row>
    <row r="6312" spans="1:6" x14ac:dyDescent="0.25">
      <c r="A6312">
        <v>2022</v>
      </c>
      <c r="B6312">
        <v>3</v>
      </c>
      <c r="C6312" t="s">
        <v>8</v>
      </c>
      <c r="D6312" t="s">
        <v>9</v>
      </c>
      <c r="E6312" s="26">
        <v>1779705.2104499999</v>
      </c>
      <c r="F6312">
        <v>66715</v>
      </c>
    </row>
    <row r="6313" spans="1:6" x14ac:dyDescent="0.25">
      <c r="A6313">
        <v>2022</v>
      </c>
      <c r="B6313">
        <v>3</v>
      </c>
      <c r="C6313" t="s">
        <v>50</v>
      </c>
      <c r="D6313" t="s">
        <v>51</v>
      </c>
      <c r="E6313" s="26">
        <v>124414.14555</v>
      </c>
      <c r="F6313">
        <v>11618</v>
      </c>
    </row>
    <row r="6314" spans="1:6" x14ac:dyDescent="0.25">
      <c r="A6314">
        <v>2022</v>
      </c>
      <c r="B6314">
        <v>3</v>
      </c>
      <c r="C6314" t="s">
        <v>52</v>
      </c>
      <c r="D6314" t="s">
        <v>53</v>
      </c>
      <c r="E6314" s="26">
        <v>67913.299799999993</v>
      </c>
      <c r="F6314">
        <v>4004</v>
      </c>
    </row>
    <row r="6315" spans="1:6" x14ac:dyDescent="0.25">
      <c r="A6315">
        <v>2022</v>
      </c>
      <c r="B6315">
        <v>3</v>
      </c>
      <c r="C6315" t="s">
        <v>54</v>
      </c>
      <c r="D6315" t="s">
        <v>55</v>
      </c>
      <c r="E6315" s="26">
        <v>49339.470350000003</v>
      </c>
      <c r="F6315">
        <v>2743</v>
      </c>
    </row>
    <row r="6316" spans="1:6" x14ac:dyDescent="0.25">
      <c r="A6316">
        <v>2022</v>
      </c>
      <c r="B6316">
        <v>3</v>
      </c>
      <c r="C6316" t="s">
        <v>56</v>
      </c>
      <c r="D6316" t="s">
        <v>57</v>
      </c>
      <c r="E6316" s="26">
        <v>193981.83355000001</v>
      </c>
      <c r="F6316">
        <v>9578</v>
      </c>
    </row>
    <row r="6317" spans="1:6" x14ac:dyDescent="0.25">
      <c r="A6317">
        <v>2022</v>
      </c>
      <c r="B6317">
        <v>3</v>
      </c>
      <c r="C6317" t="s">
        <v>58</v>
      </c>
      <c r="D6317" t="s">
        <v>59</v>
      </c>
      <c r="E6317" s="26">
        <v>739418.85924999998</v>
      </c>
      <c r="F6317">
        <v>51043</v>
      </c>
    </row>
    <row r="6318" spans="1:6" x14ac:dyDescent="0.25">
      <c r="A6318">
        <v>2022</v>
      </c>
      <c r="B6318">
        <v>3</v>
      </c>
      <c r="C6318" t="s">
        <v>121</v>
      </c>
      <c r="D6318" t="s">
        <v>60</v>
      </c>
      <c r="E6318" s="26">
        <v>216.64439999999999</v>
      </c>
      <c r="F6318">
        <v>42</v>
      </c>
    </row>
    <row r="6319" spans="1:6" x14ac:dyDescent="0.25">
      <c r="A6319">
        <v>2022</v>
      </c>
      <c r="B6319">
        <v>3</v>
      </c>
      <c r="C6319" t="s">
        <v>61</v>
      </c>
      <c r="D6319" t="s">
        <v>62</v>
      </c>
      <c r="E6319" s="26">
        <v>24886.733700000001</v>
      </c>
      <c r="F6319">
        <v>1982</v>
      </c>
    </row>
    <row r="6320" spans="1:6" x14ac:dyDescent="0.25">
      <c r="A6320">
        <v>2022</v>
      </c>
      <c r="B6320">
        <v>3</v>
      </c>
      <c r="C6320" t="s">
        <v>64</v>
      </c>
      <c r="D6320" t="s">
        <v>65</v>
      </c>
      <c r="E6320" s="26">
        <v>27225.192849999999</v>
      </c>
      <c r="F6320">
        <v>2083</v>
      </c>
    </row>
    <row r="6321" spans="1:6" x14ac:dyDescent="0.25">
      <c r="A6321">
        <v>2022</v>
      </c>
      <c r="B6321">
        <v>3</v>
      </c>
      <c r="C6321" t="s">
        <v>10</v>
      </c>
      <c r="D6321" t="s">
        <v>11</v>
      </c>
      <c r="E6321" s="26">
        <v>166456.13005000001</v>
      </c>
      <c r="F6321">
        <v>2595</v>
      </c>
    </row>
    <row r="6322" spans="1:6" x14ac:dyDescent="0.25">
      <c r="A6322">
        <v>2022</v>
      </c>
      <c r="B6322">
        <v>3</v>
      </c>
      <c r="C6322" t="s">
        <v>67</v>
      </c>
      <c r="D6322" t="s">
        <v>68</v>
      </c>
      <c r="E6322" s="26">
        <v>25967.237700000001</v>
      </c>
      <c r="F6322">
        <v>1730</v>
      </c>
    </row>
    <row r="6323" spans="1:6" x14ac:dyDescent="0.25">
      <c r="A6323">
        <v>2022</v>
      </c>
      <c r="B6323">
        <v>3</v>
      </c>
      <c r="C6323" t="s">
        <v>69</v>
      </c>
      <c r="D6323" t="s">
        <v>70</v>
      </c>
      <c r="E6323" s="26">
        <v>1965.3070499999999</v>
      </c>
      <c r="F6323">
        <v>152</v>
      </c>
    </row>
    <row r="6324" spans="1:6" x14ac:dyDescent="0.25">
      <c r="A6324">
        <v>2022</v>
      </c>
      <c r="B6324">
        <v>3</v>
      </c>
      <c r="C6324" t="s">
        <v>71</v>
      </c>
      <c r="D6324" t="s">
        <v>72</v>
      </c>
      <c r="E6324" s="26">
        <v>20.61675</v>
      </c>
      <c r="F6324">
        <v>30</v>
      </c>
    </row>
    <row r="6325" spans="1:6" x14ac:dyDescent="0.25">
      <c r="A6325">
        <v>2022</v>
      </c>
      <c r="B6325">
        <v>3</v>
      </c>
      <c r="C6325" t="s">
        <v>73</v>
      </c>
      <c r="D6325" t="s">
        <v>60</v>
      </c>
      <c r="E6325" s="26">
        <v>3724.5789</v>
      </c>
      <c r="F6325">
        <v>523</v>
      </c>
    </row>
    <row r="6326" spans="1:6" x14ac:dyDescent="0.25">
      <c r="A6326">
        <v>2022</v>
      </c>
      <c r="B6326">
        <v>3</v>
      </c>
      <c r="C6326" t="s">
        <v>12</v>
      </c>
      <c r="D6326" t="s">
        <v>13</v>
      </c>
      <c r="E6326" s="26">
        <v>694455.64679999999</v>
      </c>
      <c r="F6326">
        <v>22726</v>
      </c>
    </row>
    <row r="6327" spans="1:6" x14ac:dyDescent="0.25">
      <c r="A6327">
        <v>2022</v>
      </c>
      <c r="B6327">
        <v>3</v>
      </c>
      <c r="C6327" t="s">
        <v>122</v>
      </c>
      <c r="D6327" t="s">
        <v>66</v>
      </c>
      <c r="E6327" s="26">
        <v>7479.3858</v>
      </c>
      <c r="F6327">
        <v>542</v>
      </c>
    </row>
    <row r="6328" spans="1:6" x14ac:dyDescent="0.25">
      <c r="A6328">
        <v>2022</v>
      </c>
      <c r="B6328">
        <v>3</v>
      </c>
      <c r="C6328" t="s">
        <v>74</v>
      </c>
      <c r="D6328" t="s">
        <v>75</v>
      </c>
      <c r="E6328" s="26">
        <v>179639.62955000001</v>
      </c>
      <c r="F6328">
        <v>25848</v>
      </c>
    </row>
    <row r="6329" spans="1:6" x14ac:dyDescent="0.25">
      <c r="A6329">
        <v>2022</v>
      </c>
      <c r="B6329">
        <v>3</v>
      </c>
      <c r="C6329" t="s">
        <v>76</v>
      </c>
      <c r="D6329" t="s">
        <v>77</v>
      </c>
      <c r="E6329" s="26">
        <v>213798.14300000001</v>
      </c>
      <c r="F6329">
        <v>14238</v>
      </c>
    </row>
    <row r="6330" spans="1:6" x14ac:dyDescent="0.25">
      <c r="A6330">
        <v>2022</v>
      </c>
      <c r="B6330">
        <v>3</v>
      </c>
      <c r="C6330" t="s">
        <v>78</v>
      </c>
      <c r="D6330" t="s">
        <v>79</v>
      </c>
      <c r="E6330" s="26">
        <v>311114.4607</v>
      </c>
      <c r="F6330">
        <v>15509</v>
      </c>
    </row>
    <row r="6331" spans="1:6" x14ac:dyDescent="0.25">
      <c r="A6331">
        <v>2022</v>
      </c>
      <c r="B6331">
        <v>3</v>
      </c>
      <c r="C6331" t="s">
        <v>80</v>
      </c>
      <c r="D6331" t="s">
        <v>81</v>
      </c>
      <c r="E6331" s="26">
        <v>101264.09209999999</v>
      </c>
      <c r="F6331">
        <v>7192</v>
      </c>
    </row>
    <row r="6332" spans="1:6" x14ac:dyDescent="0.25">
      <c r="A6332">
        <v>2022</v>
      </c>
      <c r="B6332">
        <v>3</v>
      </c>
      <c r="C6332" t="s">
        <v>82</v>
      </c>
      <c r="D6332" t="s">
        <v>60</v>
      </c>
      <c r="E6332" s="26">
        <v>25237.323349999999</v>
      </c>
      <c r="F6332">
        <v>2296</v>
      </c>
    </row>
    <row r="6333" spans="1:6" x14ac:dyDescent="0.25">
      <c r="A6333">
        <v>2022</v>
      </c>
      <c r="B6333">
        <v>3</v>
      </c>
      <c r="C6333" t="s">
        <v>83</v>
      </c>
      <c r="D6333" t="s">
        <v>84</v>
      </c>
      <c r="E6333" s="26">
        <v>8600.2268499999991</v>
      </c>
      <c r="F6333">
        <v>991</v>
      </c>
    </row>
    <row r="6334" spans="1:6" x14ac:dyDescent="0.25">
      <c r="A6334">
        <v>2022</v>
      </c>
      <c r="B6334">
        <v>3</v>
      </c>
      <c r="C6334" t="s">
        <v>85</v>
      </c>
      <c r="D6334" t="s">
        <v>86</v>
      </c>
      <c r="E6334" s="26">
        <v>4819.5997500000003</v>
      </c>
      <c r="F6334">
        <v>842</v>
      </c>
    </row>
    <row r="6335" spans="1:6" x14ac:dyDescent="0.25">
      <c r="A6335">
        <v>2022</v>
      </c>
      <c r="B6335">
        <v>3</v>
      </c>
      <c r="C6335" t="s">
        <v>87</v>
      </c>
      <c r="D6335" t="s">
        <v>88</v>
      </c>
      <c r="E6335" s="26">
        <v>1003967.6063</v>
      </c>
      <c r="F6335">
        <v>52265</v>
      </c>
    </row>
    <row r="6336" spans="1:6" x14ac:dyDescent="0.25">
      <c r="A6336">
        <v>2022</v>
      </c>
      <c r="B6336">
        <v>3</v>
      </c>
      <c r="C6336" t="s">
        <v>89</v>
      </c>
      <c r="D6336" t="s">
        <v>90</v>
      </c>
      <c r="E6336" s="26">
        <v>149834.62215000001</v>
      </c>
      <c r="F6336">
        <v>13773</v>
      </c>
    </row>
    <row r="6337" spans="1:6" x14ac:dyDescent="0.25">
      <c r="A6337">
        <v>2022</v>
      </c>
      <c r="B6337">
        <v>3</v>
      </c>
      <c r="C6337" t="s">
        <v>14</v>
      </c>
      <c r="D6337" t="s">
        <v>7</v>
      </c>
      <c r="E6337" s="26">
        <v>316735.1079</v>
      </c>
      <c r="F6337">
        <v>16911</v>
      </c>
    </row>
    <row r="6338" spans="1:6" x14ac:dyDescent="0.25">
      <c r="A6338">
        <v>2022</v>
      </c>
      <c r="B6338">
        <v>3</v>
      </c>
      <c r="C6338" t="s">
        <v>91</v>
      </c>
      <c r="D6338" t="s">
        <v>92</v>
      </c>
      <c r="E6338" s="26">
        <v>964757.48149999999</v>
      </c>
      <c r="F6338">
        <v>37235</v>
      </c>
    </row>
    <row r="6339" spans="1:6" x14ac:dyDescent="0.25">
      <c r="A6339">
        <v>2022</v>
      </c>
      <c r="B6339">
        <v>3</v>
      </c>
      <c r="C6339" t="s">
        <v>93</v>
      </c>
      <c r="D6339" t="s">
        <v>94</v>
      </c>
      <c r="E6339" s="26">
        <v>1914764.6558000001</v>
      </c>
      <c r="F6339">
        <v>70030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F147"/>
  <sheetViews>
    <sheetView workbookViewId="0">
      <selection activeCell="D14" sqref="D14"/>
    </sheetView>
  </sheetViews>
  <sheetFormatPr defaultRowHeight="15" x14ac:dyDescent="0.25"/>
  <cols>
    <col min="1" max="1" width="9.140625" style="13"/>
    <col min="2" max="2" width="27" style="13" customWidth="1"/>
    <col min="3" max="3" width="10.85546875" style="13" customWidth="1"/>
    <col min="4" max="4" width="19.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107</v>
      </c>
    </row>
    <row r="2" spans="2:6" x14ac:dyDescent="0.25">
      <c r="B2" s="14" t="s">
        <v>111</v>
      </c>
      <c r="C2" s="15">
        <v>3</v>
      </c>
      <c r="D2" s="22" t="s">
        <v>124</v>
      </c>
      <c r="E2"/>
      <c r="F2"/>
    </row>
    <row r="3" spans="2:6" x14ac:dyDescent="0.25">
      <c r="B3" s="23" t="str">
        <f>"All Departures from " &amp; C1</f>
        <v>All Departures from AUSTRIA</v>
      </c>
    </row>
    <row r="4" spans="2:6" x14ac:dyDescent="0.25">
      <c r="B4" s="14" t="s">
        <v>104</v>
      </c>
      <c r="C4" t="s">
        <v>105</v>
      </c>
      <c r="D4" t="s">
        <v>106</v>
      </c>
      <c r="E4" s="16" t="s">
        <v>108</v>
      </c>
      <c r="F4" s="16" t="s">
        <v>109</v>
      </c>
    </row>
    <row r="5" spans="2:6" x14ac:dyDescent="0.25">
      <c r="B5" s="15">
        <v>2010</v>
      </c>
      <c r="C5" s="1">
        <v>16547</v>
      </c>
      <c r="D5" s="1">
        <v>178533.13</v>
      </c>
      <c r="E5"/>
      <c r="F5"/>
    </row>
    <row r="6" spans="2:6" x14ac:dyDescent="0.25">
      <c r="B6" s="15">
        <v>2011</v>
      </c>
      <c r="C6" s="1">
        <v>16532</v>
      </c>
      <c r="D6" s="1">
        <v>192845.00399999999</v>
      </c>
      <c r="E6" s="2">
        <f>C6/C5-1</f>
        <v>-9.06508732700817E-4</v>
      </c>
      <c r="F6" s="2">
        <f>D6/D5-1</f>
        <v>8.0163687266335382E-2</v>
      </c>
    </row>
    <row r="7" spans="2:6" x14ac:dyDescent="0.25">
      <c r="B7" s="15">
        <v>2012</v>
      </c>
      <c r="C7" s="1">
        <v>16042</v>
      </c>
      <c r="D7" s="1">
        <v>193511.554</v>
      </c>
      <c r="E7" s="2">
        <f t="shared" ref="E7:E14" si="0">C7/C6-1</f>
        <v>-2.9639487055407643E-2</v>
      </c>
      <c r="F7" s="2">
        <f t="shared" ref="F7:F14" si="1">D7/D6-1</f>
        <v>3.4564027388546137E-3</v>
      </c>
    </row>
    <row r="8" spans="2:6" x14ac:dyDescent="0.25">
      <c r="B8" s="15">
        <v>2013</v>
      </c>
      <c r="C8" s="1">
        <v>14806</v>
      </c>
      <c r="D8" s="1">
        <v>182394.38099999999</v>
      </c>
      <c r="E8" s="2">
        <f t="shared" si="0"/>
        <v>-7.704774965715E-2</v>
      </c>
      <c r="F8" s="2">
        <f t="shared" si="1"/>
        <v>-5.7449660085929555E-2</v>
      </c>
    </row>
    <row r="9" spans="2:6" x14ac:dyDescent="0.25">
      <c r="B9" s="15">
        <v>2014</v>
      </c>
      <c r="C9" s="1">
        <v>14641</v>
      </c>
      <c r="D9" s="1">
        <v>183389.046</v>
      </c>
      <c r="E9" s="2">
        <f t="shared" si="0"/>
        <v>-1.1144130757800852E-2</v>
      </c>
      <c r="F9" s="2">
        <f t="shared" si="1"/>
        <v>5.4533752330889751E-3</v>
      </c>
    </row>
    <row r="10" spans="2:6" x14ac:dyDescent="0.25">
      <c r="B10" s="15">
        <v>2015</v>
      </c>
      <c r="C10" s="1">
        <v>14397</v>
      </c>
      <c r="D10" s="1">
        <v>185802.864</v>
      </c>
      <c r="E10" s="2">
        <f t="shared" si="0"/>
        <v>-1.6665528310907729E-2</v>
      </c>
      <c r="F10" s="2">
        <f t="shared" si="1"/>
        <v>1.3162280150582184E-2</v>
      </c>
    </row>
    <row r="11" spans="2:6" x14ac:dyDescent="0.25">
      <c r="B11" s="15">
        <v>2016</v>
      </c>
      <c r="C11" s="1">
        <v>14008</v>
      </c>
      <c r="D11" s="1">
        <v>192206.34400000001</v>
      </c>
      <c r="E11" s="2">
        <f t="shared" si="0"/>
        <v>-2.7019517955129579E-2</v>
      </c>
      <c r="F11" s="2">
        <f t="shared" si="1"/>
        <v>3.4463839050403511E-2</v>
      </c>
    </row>
    <row r="12" spans="2:6" x14ac:dyDescent="0.25">
      <c r="B12" s="15">
        <v>2017</v>
      </c>
      <c r="C12" s="1">
        <v>14276</v>
      </c>
      <c r="D12" s="1">
        <v>194541.726</v>
      </c>
      <c r="E12" s="2">
        <f t="shared" si="0"/>
        <v>1.913192461450608E-2</v>
      </c>
      <c r="F12" s="2">
        <f t="shared" si="1"/>
        <v>1.215038979150429E-2</v>
      </c>
    </row>
    <row r="13" spans="2:6" x14ac:dyDescent="0.25">
      <c r="B13" s="15">
        <v>2018</v>
      </c>
      <c r="C13" s="1">
        <v>14343</v>
      </c>
      <c r="D13" s="1">
        <v>211090.36499999999</v>
      </c>
      <c r="E13" s="2">
        <f t="shared" si="0"/>
        <v>4.6931913701317995E-3</v>
      </c>
      <c r="F13" s="2">
        <f t="shared" si="1"/>
        <v>8.5064727964837772E-2</v>
      </c>
    </row>
    <row r="14" spans="2:6" x14ac:dyDescent="0.25">
      <c r="B14" s="15">
        <v>2019</v>
      </c>
      <c r="C14" s="1">
        <v>15809</v>
      </c>
      <c r="D14" s="1">
        <v>257129.45800000001</v>
      </c>
      <c r="E14" s="2">
        <f t="shared" si="0"/>
        <v>0.10221013734922968</v>
      </c>
      <c r="F14" s="2">
        <f t="shared" si="1"/>
        <v>0.21810134725950192</v>
      </c>
    </row>
    <row r="15" spans="2:6" x14ac:dyDescent="0.25">
      <c r="B15" s="15">
        <v>2020</v>
      </c>
      <c r="C15" s="1">
        <v>8078</v>
      </c>
      <c r="D15" s="1">
        <v>131019.67</v>
      </c>
      <c r="E15" s="2">
        <f>C15/C14-1</f>
        <v>-0.48902523878803217</v>
      </c>
      <c r="F15" s="2">
        <f t="shared" ref="F15" si="2">D15/D14-1</f>
        <v>-0.49045250972372056</v>
      </c>
    </row>
    <row r="16" spans="2:6" x14ac:dyDescent="0.25">
      <c r="B16" s="15">
        <v>2021</v>
      </c>
      <c r="C16" s="1">
        <v>4328</v>
      </c>
      <c r="D16" s="1">
        <v>49806.616000000002</v>
      </c>
      <c r="E16" s="2">
        <f>C16/C15-1</f>
        <v>-0.46422381777667743</v>
      </c>
      <c r="F16" s="2">
        <f>D16/D15-1</f>
        <v>-0.6198539043793958</v>
      </c>
    </row>
    <row r="17" spans="2:6" x14ac:dyDescent="0.25">
      <c r="B17" s="15">
        <v>2022</v>
      </c>
      <c r="C17" s="1">
        <v>10500</v>
      </c>
      <c r="D17" s="1">
        <v>147206.23595</v>
      </c>
      <c r="E17" s="2">
        <f>C17/C16-1</f>
        <v>1.4260628465804066</v>
      </c>
      <c r="F17" s="2">
        <f>D17/D16-1</f>
        <v>1.9555558633013734</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L19"/>
  <sheetViews>
    <sheetView zoomScale="85" zoomScaleNormal="85" workbookViewId="0">
      <selection activeCell="L20" sqref="L20"/>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107</v>
      </c>
      <c r="E2"/>
    </row>
    <row r="3" spans="2:12" x14ac:dyDescent="0.25">
      <c r="B3" s="23" t="str">
        <f>"All Departures from " &amp; C2</f>
        <v>All Departures from AUSTRIA</v>
      </c>
    </row>
    <row r="4" spans="2:12" x14ac:dyDescent="0.25">
      <c r="B4"/>
      <c r="C4" s="14" t="s">
        <v>117</v>
      </c>
      <c r="D4" s="14" t="s">
        <v>0</v>
      </c>
      <c r="E4"/>
      <c r="F4"/>
      <c r="G4"/>
      <c r="H4"/>
      <c r="I4"/>
      <c r="J4"/>
    </row>
    <row r="5" spans="2:12" x14ac:dyDescent="0.25">
      <c r="B5"/>
      <c r="C5" t="s">
        <v>105</v>
      </c>
      <c r="D5"/>
      <c r="E5"/>
      <c r="F5"/>
      <c r="G5" t="s">
        <v>106</v>
      </c>
      <c r="H5"/>
      <c r="I5"/>
      <c r="J5"/>
    </row>
    <row r="6" spans="2:12" x14ac:dyDescent="0.25">
      <c r="B6" s="14" t="s">
        <v>111</v>
      </c>
      <c r="C6">
        <v>2019</v>
      </c>
      <c r="D6">
        <v>2020</v>
      </c>
      <c r="E6">
        <v>2021</v>
      </c>
      <c r="F6">
        <v>2022</v>
      </c>
      <c r="G6">
        <v>2019</v>
      </c>
      <c r="H6">
        <v>2020</v>
      </c>
      <c r="I6">
        <v>2021</v>
      </c>
      <c r="J6">
        <v>2022</v>
      </c>
      <c r="K6" s="16" t="s">
        <v>108</v>
      </c>
      <c r="L6" s="16" t="s">
        <v>109</v>
      </c>
    </row>
    <row r="7" spans="2:12" x14ac:dyDescent="0.25">
      <c r="B7">
        <v>1</v>
      </c>
      <c r="C7" s="1">
        <v>13748</v>
      </c>
      <c r="D7" s="1">
        <v>14661</v>
      </c>
      <c r="E7" s="1">
        <v>3479</v>
      </c>
      <c r="F7" s="1">
        <v>8619</v>
      </c>
      <c r="G7" s="1">
        <v>219503.133</v>
      </c>
      <c r="H7" s="1">
        <v>233968.943</v>
      </c>
      <c r="I7" s="1">
        <v>46703.998299999999</v>
      </c>
      <c r="J7" s="1">
        <v>136034.8253</v>
      </c>
      <c r="K7" s="27">
        <f>F7/C7-1</f>
        <v>-0.37307244690136743</v>
      </c>
      <c r="L7" s="27">
        <f>J7/G7-1</f>
        <v>-0.38026021113785202</v>
      </c>
    </row>
    <row r="8" spans="2:12" x14ac:dyDescent="0.25">
      <c r="B8">
        <v>2</v>
      </c>
      <c r="C8" s="1">
        <v>13581</v>
      </c>
      <c r="D8" s="1">
        <v>14469</v>
      </c>
      <c r="E8" s="1">
        <v>3473</v>
      </c>
      <c r="F8" s="1">
        <v>8179</v>
      </c>
      <c r="G8" s="1">
        <v>206375.774</v>
      </c>
      <c r="H8" s="1">
        <v>216859.36</v>
      </c>
      <c r="I8" s="1">
        <v>38915.841950000002</v>
      </c>
      <c r="J8" s="1">
        <v>115360.9988</v>
      </c>
      <c r="K8" s="27">
        <f>F8/C8-1</f>
        <v>-0.39776157867609163</v>
      </c>
      <c r="L8" s="27">
        <f>J8/G8-1</f>
        <v>-0.44101482182690688</v>
      </c>
    </row>
    <row r="9" spans="2:12" x14ac:dyDescent="0.25">
      <c r="B9">
        <v>3</v>
      </c>
      <c r="C9" s="1">
        <v>15809</v>
      </c>
      <c r="D9" s="1">
        <v>8078</v>
      </c>
      <c r="E9" s="1">
        <v>4328</v>
      </c>
      <c r="F9" s="1">
        <v>10500</v>
      </c>
      <c r="G9" s="1">
        <v>257129.45800000001</v>
      </c>
      <c r="H9" s="1">
        <v>131019.67</v>
      </c>
      <c r="I9" s="1">
        <v>49806.616000000002</v>
      </c>
      <c r="J9" s="1">
        <v>147206.23595</v>
      </c>
      <c r="K9" s="27">
        <f>F9/C9-1</f>
        <v>-0.33582136757543168</v>
      </c>
      <c r="L9" s="27">
        <f>J9/G9-1</f>
        <v>-0.42750147301286656</v>
      </c>
    </row>
    <row r="10" spans="2:12" x14ac:dyDescent="0.25">
      <c r="B10">
        <v>4</v>
      </c>
      <c r="C10" s="1">
        <v>15677</v>
      </c>
      <c r="D10" s="1">
        <v>1126</v>
      </c>
      <c r="E10" s="1">
        <v>4941</v>
      </c>
      <c r="F10" s="1"/>
      <c r="G10" s="1">
        <v>273207.29300000001</v>
      </c>
      <c r="H10" s="1">
        <v>23987.722000000002</v>
      </c>
      <c r="I10" s="1">
        <v>67376.240699999995</v>
      </c>
      <c r="J10" s="1"/>
      <c r="K10" s="27"/>
      <c r="L10" s="27"/>
    </row>
    <row r="11" spans="2:12" x14ac:dyDescent="0.25">
      <c r="B11">
        <v>5</v>
      </c>
      <c r="C11" s="1">
        <v>16110</v>
      </c>
      <c r="D11" s="1">
        <v>1870</v>
      </c>
      <c r="E11" s="1">
        <v>5722</v>
      </c>
      <c r="F11" s="1"/>
      <c r="G11" s="1">
        <v>279786.79200000002</v>
      </c>
      <c r="H11" s="1">
        <v>28699.167000000001</v>
      </c>
      <c r="I11" s="1">
        <v>73847.837799999994</v>
      </c>
      <c r="J11" s="1"/>
      <c r="K11" s="27"/>
      <c r="L11" s="27"/>
    </row>
    <row r="12" spans="2:12" x14ac:dyDescent="0.25">
      <c r="B12">
        <v>6</v>
      </c>
      <c r="C12" s="1">
        <v>17209</v>
      </c>
      <c r="D12" s="1">
        <v>3601</v>
      </c>
      <c r="E12" s="1">
        <v>7838</v>
      </c>
      <c r="F12" s="1"/>
      <c r="G12" s="1">
        <v>283119.52899999998</v>
      </c>
      <c r="H12" s="1">
        <v>28924.839</v>
      </c>
      <c r="I12" s="1">
        <v>92673.803100000005</v>
      </c>
      <c r="J12" s="1"/>
      <c r="K12" s="27"/>
      <c r="L12" s="27"/>
    </row>
    <row r="13" spans="2:12" x14ac:dyDescent="0.25">
      <c r="B13">
        <v>7</v>
      </c>
      <c r="C13" s="1">
        <v>17614</v>
      </c>
      <c r="D13" s="1">
        <v>7366</v>
      </c>
      <c r="E13" s="1">
        <v>11113</v>
      </c>
      <c r="F13" s="1"/>
      <c r="G13" s="1">
        <v>294988.07799999998</v>
      </c>
      <c r="H13" s="1">
        <v>73845.038</v>
      </c>
      <c r="I13" s="1">
        <v>148385.90805</v>
      </c>
      <c r="J13" s="1"/>
      <c r="K13" s="27"/>
      <c r="L13" s="27"/>
    </row>
    <row r="14" spans="2:12" x14ac:dyDescent="0.25">
      <c r="B14">
        <v>8</v>
      </c>
      <c r="C14" s="1">
        <v>17478</v>
      </c>
      <c r="D14" s="1">
        <v>8721</v>
      </c>
      <c r="E14" s="1">
        <v>12008</v>
      </c>
      <c r="F14" s="1"/>
      <c r="G14" s="1">
        <v>289426.64</v>
      </c>
      <c r="H14" s="1">
        <v>92872.198000000004</v>
      </c>
      <c r="I14" s="1">
        <v>158752.36235000001</v>
      </c>
      <c r="J14" s="1"/>
      <c r="K14" s="27"/>
      <c r="L14" s="27"/>
    </row>
    <row r="15" spans="2:12" x14ac:dyDescent="0.25">
      <c r="B15">
        <v>9</v>
      </c>
      <c r="C15" s="1">
        <v>17166</v>
      </c>
      <c r="D15" s="1">
        <v>8289</v>
      </c>
      <c r="E15" s="1">
        <v>11822</v>
      </c>
      <c r="F15" s="1"/>
      <c r="G15" s="1">
        <v>276152.01799999998</v>
      </c>
      <c r="H15" s="1">
        <v>82021.263000000006</v>
      </c>
      <c r="I15" s="1">
        <v>150117.23314999999</v>
      </c>
      <c r="J15" s="1"/>
      <c r="K15" s="27"/>
      <c r="L15" s="27"/>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143288.1586</v>
      </c>
      <c r="J18" s="1"/>
      <c r="K18" s="27"/>
      <c r="L18" s="27"/>
    </row>
    <row r="19" spans="2:12" x14ac:dyDescent="0.25">
      <c r="B19" t="s">
        <v>118</v>
      </c>
      <c r="C19" s="1">
        <v>190007</v>
      </c>
      <c r="D19" s="1">
        <v>82773</v>
      </c>
      <c r="E19" s="1">
        <v>94450</v>
      </c>
      <c r="F19" s="1">
        <v>27298</v>
      </c>
      <c r="G19" s="1">
        <v>3114974.6620000005</v>
      </c>
      <c r="H19" s="1">
        <v>1075664.6850000001</v>
      </c>
      <c r="I19" s="1">
        <v>1265444.9190499999</v>
      </c>
      <c r="J19" s="1">
        <v>398602.06004999997</v>
      </c>
      <c r="K19" s="27">
        <f>SUM(F$7:F9)/SUM(C$7:C9)-1</f>
        <v>-0.36719365756409661</v>
      </c>
      <c r="L19" s="27">
        <f>SUM(J$7:J9)/SUM(G$7:G9)-1</f>
        <v>-0.41640237444236872</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2022-05-Release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2022-03-CO2_emissions_by_state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4127982c8d0b391c60603e9f36db1bea">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a70ac16bdd9912343aa1c2bf5e89beda"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schemas.openxmlformats.org/package/2006/metadata/core-properties"/>
    <ds:schemaRef ds:uri="f9f1d9cb-309a-4e68-879c-7a2b801f76d3"/>
    <ds:schemaRef ds:uri="http://schemas.microsoft.com/office/infopath/2007/PartnerControls"/>
    <ds:schemaRef ds:uri="http://purl.org/dc/terms/"/>
    <ds:schemaRef ds:uri="http://schemas.microsoft.com/office/2006/documentManagement/types"/>
    <ds:schemaRef ds:uri="19de0554-a178-485f-ab0e-69ba2ad77b28"/>
    <ds:schemaRef ds:uri="http://schemas.microsoft.com/sharepoint/v3"/>
    <ds:schemaRef ds:uri="http://purl.org/dc/elements/1.1/"/>
    <ds:schemaRef ds:uri="http://schemas.microsoft.com/sharepoint/v3/field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44C33A8B-1B55-4C0E-A40A-93ED7F2B2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2022-03-CO2_emissions_by_state</dc:title>
  <dc:creator>DE BRABANTER Nicolas</dc:creator>
  <cp:keywords/>
  <cp:lastModifiedBy>HEGENDORFER Holger</cp:lastModifiedBy>
  <dcterms:created xsi:type="dcterms:W3CDTF">2020-05-06T13:42:59Z</dcterms:created>
  <dcterms:modified xsi:type="dcterms:W3CDTF">2022-05-16T11:33:40Z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