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oburdash\dev\repos\standard_inputs\data\"/>
    </mc:Choice>
  </mc:AlternateContent>
  <xr:revisionPtr revIDLastSave="0" documentId="13_ncr:1_{7479951A-1542-4459-A9CB-47FD4CBD95F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coding" sheetId="3" r:id="rId1"/>
    <sheet name="Ed 10" sheetId="2" r:id="rId2"/>
    <sheet name="Ed 9.0" sheetId="1" r:id="rId3"/>
  </sheets>
  <definedNames>
    <definedName name="_ftn2" localSheetId="0">coding!$E$18</definedName>
    <definedName name="_ftn2" localSheetId="1">'Ed 10'!$C$18</definedName>
    <definedName name="_ftn2" localSheetId="2">'Ed 9.0'!$C$18</definedName>
    <definedName name="_ftnref1" localSheetId="0">coding!$F$25</definedName>
    <definedName name="_ftnref1" localSheetId="1">'Ed 10'!$C$5</definedName>
    <definedName name="_ftnref1" localSheetId="2">'Ed 9.0'!$C$5</definedName>
    <definedName name="_ftnref2" localSheetId="0">coding!$F$32</definedName>
    <definedName name="_ftnref2" localSheetId="1">'Ed 10'!$C$12</definedName>
    <definedName name="_ftnref2" localSheetId="2">'Ed 9.0'!$C$12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" l="1"/>
  <c r="J12" i="2"/>
  <c r="K9" i="2"/>
  <c r="J9" i="2"/>
  <c r="K6" i="2"/>
  <c r="J6" i="2"/>
  <c r="I12" i="2"/>
  <c r="I9" i="2"/>
  <c r="H12" i="2"/>
  <c r="G12" i="2"/>
  <c r="F12" i="2"/>
  <c r="H9" i="2"/>
  <c r="G9" i="2"/>
  <c r="F9" i="2"/>
  <c r="I6" i="2"/>
  <c r="H6" i="2"/>
  <c r="G6" i="2"/>
  <c r="F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tc={C838BC45-0A0F-472C-938B-09B616A486D1}</author>
  </authors>
  <commentList>
    <comment ref="K6" authorId="0" shapeId="0" xr:uid="{C838BC45-0A0F-472C-938B-09B616A486D1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58/70 of PRR. In €2020.</t>
      </text>
    </comment>
  </commentList>
</comments>
</file>

<file path=xl/sharedStrings.xml><?xml version="1.0" encoding="utf-8"?>
<sst xmlns="http://schemas.openxmlformats.org/spreadsheetml/2006/main" count="78" uniqueCount="61">
  <si>
    <t>2018 vs 2017</t>
  </si>
  <si>
    <t>2013-18 CAGR</t>
  </si>
  <si>
    <t>Total en route ANS costs (M€2018)</t>
  </si>
  <si>
    <t>7 247</t>
  </si>
  <si>
    <t>7 283</t>
  </si>
  <si>
    <t>7 384</t>
  </si>
  <si>
    <t>7 402</t>
  </si>
  <si>
    <t>7 364</t>
  </si>
  <si>
    <t>7 501</t>
  </si>
  <si>
    <t>SES states (EU-28+2)</t>
  </si>
  <si>
    <t>6 859</t>
  </si>
  <si>
    <t>6 846</t>
  </si>
  <si>
    <t>6 924</t>
  </si>
  <si>
    <t>6 904</t>
  </si>
  <si>
    <t>6 842</t>
  </si>
  <si>
    <t>6 927</t>
  </si>
  <si>
    <t>Other 9 States in the Route Charges System</t>
  </si>
  <si>
    <t>Total en route service units (Million TSUs)</t>
  </si>
  <si>
    <t>Total en route ANS costs per TSU [2] (€2018)</t>
  </si>
  <si>
    <t>‐4.1%</t>
  </si>
  <si>
    <t>‐4.4%</t>
  </si>
  <si>
    <t>‐4.2%</t>
  </si>
  <si>
    <t>‐0.002%</t>
  </si>
  <si>
    <t>‐2.1%</t>
  </si>
  <si>
    <r>
      <t>[1]</t>
    </r>
    <r>
      <rPr>
        <i/>
        <sz val="8"/>
        <color theme="1"/>
        <rFont val="Arial"/>
        <family val="2"/>
      </rPr>
      <t xml:space="preserve"> SES Member States are listed in Member States (and FIR for ESRA08) and Geographical areas</t>
    </r>
  </si>
  <si>
    <t>[2] TSU: terminal service unit</t>
  </si>
  <si>
    <r>
      <rPr>
        <b/>
        <sz val="7"/>
        <rFont val="Calibri"/>
        <family val="2"/>
      </rPr>
      <t>7 247</t>
    </r>
  </si>
  <si>
    <r>
      <rPr>
        <b/>
        <sz val="7"/>
        <rFont val="Calibri"/>
        <family val="2"/>
      </rPr>
      <t>7 283</t>
    </r>
  </si>
  <si>
    <r>
      <rPr>
        <b/>
        <sz val="7"/>
        <rFont val="Calibri"/>
        <family val="2"/>
      </rPr>
      <t>7 384</t>
    </r>
  </si>
  <si>
    <r>
      <rPr>
        <b/>
        <sz val="7"/>
        <rFont val="Calibri"/>
        <family val="2"/>
      </rPr>
      <t>7 402</t>
    </r>
  </si>
  <si>
    <r>
      <rPr>
        <b/>
        <sz val="7"/>
        <rFont val="Calibri"/>
        <family val="2"/>
      </rPr>
      <t>7 364</t>
    </r>
  </si>
  <si>
    <r>
      <rPr>
        <b/>
        <sz val="7"/>
        <rFont val="Calibri"/>
        <family val="2"/>
      </rPr>
      <t>7 501</t>
    </r>
  </si>
  <si>
    <r>
      <rPr>
        <sz val="7"/>
        <rFont val="Calibri"/>
        <family val="2"/>
      </rPr>
      <t>6 859</t>
    </r>
  </si>
  <si>
    <r>
      <rPr>
        <sz val="7"/>
        <rFont val="Calibri"/>
        <family val="2"/>
      </rPr>
      <t>6 846</t>
    </r>
  </si>
  <si>
    <r>
      <rPr>
        <sz val="7"/>
        <rFont val="Calibri"/>
        <family val="2"/>
      </rPr>
      <t>6 924</t>
    </r>
  </si>
  <si>
    <r>
      <rPr>
        <sz val="7"/>
        <rFont val="Calibri"/>
        <family val="2"/>
      </rPr>
      <t>6 904</t>
    </r>
  </si>
  <si>
    <r>
      <rPr>
        <sz val="7"/>
        <rFont val="Calibri"/>
        <family val="2"/>
      </rPr>
      <t>6 842</t>
    </r>
  </si>
  <si>
    <r>
      <rPr>
        <sz val="7"/>
        <rFont val="Calibri"/>
        <family val="2"/>
      </rPr>
      <t>6 927</t>
    </r>
  </si>
  <si>
    <r>
      <rPr>
        <b/>
        <sz val="7"/>
        <rFont val="Calibri"/>
        <family val="2"/>
      </rPr>
      <t>‐4.1%</t>
    </r>
  </si>
  <si>
    <r>
      <rPr>
        <b/>
        <sz val="7"/>
        <rFont val="Calibri"/>
        <family val="2"/>
      </rPr>
      <t>‐4.4%</t>
    </r>
  </si>
  <si>
    <r>
      <rPr>
        <sz val="7"/>
        <rFont val="Calibri"/>
        <family val="2"/>
      </rPr>
      <t>‐4.1%</t>
    </r>
  </si>
  <si>
    <r>
      <rPr>
        <sz val="7"/>
        <rFont val="Calibri"/>
        <family val="2"/>
      </rPr>
      <t>‐4.2%</t>
    </r>
  </si>
  <si>
    <r>
      <rPr>
        <sz val="7"/>
        <rFont val="Calibri"/>
        <family val="2"/>
      </rPr>
      <t>‐0.002%</t>
    </r>
  </si>
  <si>
    <r>
      <rPr>
        <sz val="7"/>
        <rFont val="Calibri"/>
        <family val="2"/>
      </rPr>
      <t>‐2.1%</t>
    </r>
  </si>
  <si>
    <t>Borja's update for Ed 10</t>
  </si>
  <si>
    <t>Years 2013 to 2018 reused from previous.</t>
  </si>
  <si>
    <t>But Borja reuses the latest table from PRR to express in €2020</t>
  </si>
  <si>
    <t>Other 10 States in the Route Charges System</t>
  </si>
  <si>
    <t>SES states (EU-27+2)</t>
  </si>
  <si>
    <t>Borja sees no value in providing the 20 vs 19 change or the CAGR</t>
  </si>
  <si>
    <t>type</t>
  </si>
  <si>
    <t>y2015</t>
  </si>
  <si>
    <t>y2016</t>
  </si>
  <si>
    <t>y2017</t>
  </si>
  <si>
    <t>y2018</t>
  </si>
  <si>
    <t>y2019</t>
  </si>
  <si>
    <t>y2020</t>
  </si>
  <si>
    <t>SES states (EU27+3)</t>
  </si>
  <si>
    <t>Total en-route ANS costs</t>
  </si>
  <si>
    <t>Total en-route service units (million TSU)</t>
  </si>
  <si>
    <t>Total en-route ANS costs per TSU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</si>
</sst>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9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vertAlign val="superscript"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7"/>
      <name val="Calibri"/>
      <family val="2"/>
    </font>
    <font>
      <b/>
      <sz val="7"/>
      <color rgb="FF000000"/>
      <name val="Calibri"/>
      <family val="2"/>
    </font>
    <font>
      <sz val="7"/>
      <name val="Calibri"/>
      <family val="2"/>
    </font>
    <font>
      <sz val="7"/>
      <color rgb="FF000000"/>
      <name val="Calibri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theme="0"/>
      <name val="Arial"/>
      <family val="2"/>
    </font>
    <font>
      <sz val="10"/>
      <color rgb="FF0070C0"/>
      <name val="Roboto"/>
    </font>
    <font>
      <sz val="9"/>
      <color rgb="FF0070C0"/>
      <name val="Roboto"/>
    </font>
    <font>
      <b/>
      <sz val="8"/>
      <color rgb="FF0070C0"/>
      <name val="Arial"/>
      <family val="2"/>
    </font>
    <font>
      <sz val="8"/>
      <color rgb="FF0070C0"/>
      <name val="Arial"/>
      <family val="2"/>
    </font>
    <font>
      <sz val="10"/>
      <color theme="1"/>
      <name val="Roboto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4F2EC"/>
      </patternFill>
    </fill>
    <fill>
      <patternFill patternType="solid">
        <fgColor rgb="FFEEECE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A6A6A6"/>
      </left>
      <right style="medium">
        <color rgb="FFA6A6A6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/>
      <right style="medium">
        <color rgb="FFA6A6A6"/>
      </right>
      <top/>
      <bottom style="medium">
        <color rgb="FFA6A6A6"/>
      </bottom>
      <diagonal/>
    </border>
    <border>
      <left/>
      <right style="medium">
        <color rgb="FFA6A6A6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A6A6A6"/>
      </left>
      <right style="medium">
        <color rgb="FFA6A6A6"/>
      </right>
      <top/>
      <bottom style="thin">
        <color rgb="FFA6A6A6"/>
      </bottom>
      <diagonal/>
    </border>
    <border>
      <left/>
      <right style="medium">
        <color rgb="FFA6A6A6"/>
      </right>
      <top/>
      <bottom style="thin">
        <color rgb="FFA6A6A6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 applyAlignment="1">
      <alignment horizontal="left" vertical="center" indent="1"/>
    </xf>
    <xf numFmtId="0" fontId="4" fillId="0" borderId="0" xfId="1" applyAlignment="1">
      <alignment horizontal="left" vertical="center" indent="1"/>
    </xf>
    <xf numFmtId="0" fontId="5" fillId="3" borderId="6" xfId="0" applyFont="1" applyFill="1" applyBorder="1" applyAlignment="1">
      <alignment vertical="top" wrapText="1"/>
    </xf>
    <xf numFmtId="164" fontId="6" fillId="0" borderId="6" xfId="0" applyNumberFormat="1" applyFont="1" applyBorder="1" applyAlignment="1">
      <alignment vertical="top" shrinkToFit="1"/>
    </xf>
    <xf numFmtId="0" fontId="7" fillId="4" borderId="6" xfId="0" applyFont="1" applyFill="1" applyBorder="1" applyAlignment="1">
      <alignment vertical="top" wrapText="1"/>
    </xf>
    <xf numFmtId="164" fontId="8" fillId="0" borderId="6" xfId="0" applyNumberFormat="1" applyFont="1" applyBorder="1" applyAlignment="1">
      <alignment vertical="top" shrinkToFit="1"/>
    </xf>
    <xf numFmtId="1" fontId="8" fillId="4" borderId="6" xfId="0" applyNumberFormat="1" applyFont="1" applyFill="1" applyBorder="1" applyAlignment="1">
      <alignment vertical="top" shrinkToFit="1"/>
    </xf>
    <xf numFmtId="1" fontId="6" fillId="3" borderId="6" xfId="0" applyNumberFormat="1" applyFont="1" applyFill="1" applyBorder="1" applyAlignment="1">
      <alignment vertical="top" shrinkToFit="1"/>
    </xf>
    <xf numFmtId="165" fontId="8" fillId="4" borderId="6" xfId="0" applyNumberFormat="1" applyFont="1" applyFill="1" applyBorder="1" applyAlignment="1">
      <alignment vertical="top" shrinkToFit="1"/>
    </xf>
    <xf numFmtId="165" fontId="6" fillId="3" borderId="6" xfId="0" applyNumberFormat="1" applyFont="1" applyFill="1" applyBorder="1" applyAlignment="1">
      <alignment vertical="top" shrinkToFit="1"/>
    </xf>
    <xf numFmtId="0" fontId="5" fillId="0" borderId="6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1" fillId="0" borderId="2" xfId="0" applyFont="1" applyBorder="1" applyAlignment="1">
      <alignment vertical="center" wrapText="1"/>
    </xf>
    <xf numFmtId="3" fontId="9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0" fontId="9" fillId="0" borderId="5" xfId="0" applyNumberFormat="1" applyFont="1" applyBorder="1" applyAlignment="1">
      <alignment horizontal="center" vertical="center" wrapText="1"/>
    </xf>
    <xf numFmtId="0" fontId="10" fillId="5" borderId="2" xfId="0" applyFont="1" applyFill="1" applyBorder="1" applyAlignment="1">
      <alignment vertical="center" wrapText="1"/>
    </xf>
    <xf numFmtId="3" fontId="11" fillId="5" borderId="5" xfId="0" applyNumberFormat="1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10" fontId="11" fillId="5" borderId="5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3" fontId="11" fillId="0" borderId="8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10" fontId="11" fillId="0" borderId="8" xfId="0" applyNumberFormat="1" applyFont="1" applyBorder="1" applyAlignment="1">
      <alignment horizontal="center" vertical="center" wrapText="1"/>
    </xf>
    <xf numFmtId="0" fontId="1" fillId="5" borderId="2" xfId="0" applyFont="1" applyFill="1" applyBorder="1" applyAlignment="1">
      <alignment vertical="center" wrapText="1"/>
    </xf>
    <xf numFmtId="0" fontId="9" fillId="5" borderId="5" xfId="0" applyFont="1" applyFill="1" applyBorder="1" applyAlignment="1">
      <alignment horizontal="center" vertical="center" wrapText="1"/>
    </xf>
    <xf numFmtId="10" fontId="9" fillId="5" borderId="5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10" fontId="11" fillId="0" borderId="5" xfId="0" applyNumberFormat="1" applyFont="1" applyBorder="1" applyAlignment="1">
      <alignment horizontal="center" vertical="center" wrapText="1"/>
    </xf>
    <xf numFmtId="0" fontId="10" fillId="5" borderId="7" xfId="0" applyFont="1" applyFill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10" fontId="11" fillId="5" borderId="8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vertical="center" wrapText="1"/>
    </xf>
    <xf numFmtId="3" fontId="11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10" fontId="11" fillId="0" borderId="4" xfId="0" applyNumberFormat="1" applyFont="1" applyBorder="1" applyAlignment="1">
      <alignment horizontal="center" vertical="center" wrapText="1"/>
    </xf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center"/>
    </xf>
    <xf numFmtId="1" fontId="15" fillId="0" borderId="5" xfId="0" applyNumberFormat="1" applyFont="1" applyBorder="1" applyAlignment="1">
      <alignment horizontal="center" vertical="center" wrapText="1"/>
    </xf>
    <xf numFmtId="1" fontId="16" fillId="5" borderId="5" xfId="0" applyNumberFormat="1" applyFont="1" applyFill="1" applyBorder="1" applyAlignment="1">
      <alignment horizontal="center" vertical="center" wrapText="1"/>
    </xf>
    <xf numFmtId="1" fontId="16" fillId="0" borderId="8" xfId="0" applyNumberFormat="1" applyFont="1" applyBorder="1" applyAlignment="1">
      <alignment horizontal="center" vertical="center" wrapText="1"/>
    </xf>
    <xf numFmtId="1" fontId="15" fillId="5" borderId="5" xfId="0" applyNumberFormat="1" applyFont="1" applyFill="1" applyBorder="1" applyAlignment="1">
      <alignment horizontal="center" vertical="center" wrapText="1"/>
    </xf>
    <xf numFmtId="1" fontId="16" fillId="0" borderId="5" xfId="0" applyNumberFormat="1" applyFont="1" applyBorder="1" applyAlignment="1">
      <alignment horizontal="center" vertical="center" wrapText="1"/>
    </xf>
    <xf numFmtId="1" fontId="16" fillId="5" borderId="8" xfId="0" applyNumberFormat="1" applyFont="1" applyFill="1" applyBorder="1" applyAlignment="1">
      <alignment horizontal="center" vertical="center" wrapText="1"/>
    </xf>
    <xf numFmtId="1" fontId="16" fillId="0" borderId="4" xfId="0" applyNumberFormat="1" applyFont="1" applyBorder="1" applyAlignment="1">
      <alignment horizontal="center" vertical="center" wrapText="1"/>
    </xf>
    <xf numFmtId="0" fontId="17" fillId="0" borderId="0" xfId="0" applyFont="1"/>
    <xf numFmtId="1" fontId="17" fillId="0" borderId="0" xfId="0" applyNumberFormat="1" applyFont="1"/>
    <xf numFmtId="0" fontId="1" fillId="7" borderId="1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EZ FERNANDEZ Borja" id="{0A7C739F-0D3A-455F-8BD1-F723566F1C00}" userId="S::borja.martinez-fernandez@eurocontrol.int::8f7a4e4c-8310-4460-8ad6-f0c4098c9a1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" dT="2023-03-01T10:57:33.66" personId="{0A7C739F-0D3A-455F-8BD1-F723566F1C00}" id="{C838BC45-0A0F-472C-938B-09B616A486D1}">
    <text>Page 58/70 of PRR. In €2020.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F492-4772-4959-918C-B6C0CE850AF7}">
  <dimension ref="A1:G10"/>
  <sheetViews>
    <sheetView tabSelected="1" zoomScaleNormal="100" workbookViewId="0">
      <selection activeCell="I31" sqref="I31"/>
    </sheetView>
  </sheetViews>
  <sheetFormatPr defaultRowHeight="12.75" x14ac:dyDescent="0.2"/>
  <cols>
    <col min="1" max="1" width="38.28515625" style="48" bestFit="1" customWidth="1"/>
    <col min="2" max="2" width="11" style="48" bestFit="1" customWidth="1"/>
    <col min="3" max="3" width="8.7109375" style="48" customWidth="1"/>
    <col min="4" max="7" width="11" style="48" bestFit="1" customWidth="1"/>
    <col min="8" max="11" width="5.5703125" style="48" bestFit="1" customWidth="1"/>
    <col min="12" max="12" width="5" style="48" bestFit="1" customWidth="1"/>
    <col min="13" max="13" width="5.5703125" style="48" bestFit="1" customWidth="1"/>
    <col min="14" max="14" width="6" style="48" bestFit="1" customWidth="1"/>
    <col min="15" max="16384" width="9.140625" style="48"/>
  </cols>
  <sheetData>
    <row r="1" spans="1:7" x14ac:dyDescent="0.2">
      <c r="A1" s="48" t="s">
        <v>50</v>
      </c>
      <c r="B1" s="48" t="s">
        <v>51</v>
      </c>
      <c r="C1" s="48" t="s">
        <v>52</v>
      </c>
      <c r="D1" s="48" t="s">
        <v>53</v>
      </c>
      <c r="E1" s="48" t="s">
        <v>54</v>
      </c>
      <c r="F1" s="48" t="s">
        <v>55</v>
      </c>
      <c r="G1" s="48" t="s">
        <v>56</v>
      </c>
    </row>
    <row r="2" spans="1:7" ht="12.75" customHeight="1" x14ac:dyDescent="0.2">
      <c r="A2" s="48" t="s">
        <v>57</v>
      </c>
      <c r="B2" s="49">
        <v>6225</v>
      </c>
      <c r="C2" s="49">
        <v>6201</v>
      </c>
      <c r="D2" s="49">
        <v>6167</v>
      </c>
      <c r="E2" s="49">
        <v>6235</v>
      </c>
      <c r="F2" s="49">
        <v>6307</v>
      </c>
      <c r="G2" s="49">
        <v>6136</v>
      </c>
    </row>
    <row r="3" spans="1:7" x14ac:dyDescent="0.2">
      <c r="A3" s="48" t="s">
        <v>47</v>
      </c>
      <c r="B3" s="49">
        <v>1247</v>
      </c>
      <c r="C3" s="49">
        <v>1287</v>
      </c>
      <c r="D3" s="49">
        <v>1282</v>
      </c>
      <c r="E3" s="49">
        <v>1348</v>
      </c>
      <c r="F3" s="49">
        <v>1380</v>
      </c>
      <c r="G3" s="49">
        <v>1412</v>
      </c>
    </row>
    <row r="4" spans="1:7" x14ac:dyDescent="0.2">
      <c r="A4" s="48" t="s">
        <v>58</v>
      </c>
      <c r="B4" s="49">
        <v>7472</v>
      </c>
      <c r="C4" s="49">
        <v>7488</v>
      </c>
      <c r="D4" s="49">
        <v>7449</v>
      </c>
      <c r="E4" s="49">
        <v>7583</v>
      </c>
      <c r="F4" s="49">
        <v>7687</v>
      </c>
      <c r="G4" s="49">
        <v>7548</v>
      </c>
    </row>
    <row r="5" spans="1:7" x14ac:dyDescent="0.2">
      <c r="A5" s="48" t="s">
        <v>57</v>
      </c>
      <c r="B5" s="49">
        <v>105</v>
      </c>
      <c r="C5" s="49">
        <v>109</v>
      </c>
      <c r="D5" s="49">
        <v>115</v>
      </c>
      <c r="E5" s="49">
        <v>122</v>
      </c>
      <c r="F5" s="49">
        <v>125</v>
      </c>
      <c r="G5" s="49">
        <v>53</v>
      </c>
    </row>
    <row r="6" spans="1:7" x14ac:dyDescent="0.2">
      <c r="A6" s="48" t="s">
        <v>16</v>
      </c>
      <c r="B6" s="49">
        <v>29</v>
      </c>
      <c r="C6" s="49">
        <v>30</v>
      </c>
      <c r="D6" s="49">
        <v>33</v>
      </c>
      <c r="E6" s="49">
        <v>35</v>
      </c>
      <c r="F6" s="49">
        <v>36</v>
      </c>
      <c r="G6" s="49">
        <v>16</v>
      </c>
    </row>
    <row r="7" spans="1:7" x14ac:dyDescent="0.2">
      <c r="A7" s="48" t="s">
        <v>59</v>
      </c>
      <c r="B7" s="49">
        <v>134</v>
      </c>
      <c r="C7" s="49">
        <v>139</v>
      </c>
      <c r="D7" s="49">
        <v>148</v>
      </c>
      <c r="E7" s="49">
        <v>157</v>
      </c>
      <c r="F7" s="49">
        <v>161</v>
      </c>
      <c r="G7" s="49">
        <v>69</v>
      </c>
    </row>
    <row r="8" spans="1:7" x14ac:dyDescent="0.2">
      <c r="A8" s="48" t="s">
        <v>57</v>
      </c>
      <c r="B8" s="49">
        <v>59.4</v>
      </c>
      <c r="C8" s="49">
        <v>56.8</v>
      </c>
      <c r="D8" s="49">
        <v>53.6</v>
      </c>
      <c r="E8" s="49">
        <v>51.2</v>
      </c>
      <c r="F8" s="49">
        <v>50.4</v>
      </c>
      <c r="G8" s="49">
        <v>116.9</v>
      </c>
    </row>
    <row r="9" spans="1:7" x14ac:dyDescent="0.2">
      <c r="A9" s="48" t="s">
        <v>16</v>
      </c>
      <c r="B9" s="49">
        <v>43.1</v>
      </c>
      <c r="C9" s="49">
        <v>43</v>
      </c>
      <c r="D9" s="49">
        <v>39.200000000000003</v>
      </c>
      <c r="E9" s="49">
        <v>38.299999999999997</v>
      </c>
      <c r="F9" s="49">
        <v>38</v>
      </c>
      <c r="G9" s="49">
        <v>89.5</v>
      </c>
    </row>
    <row r="10" spans="1:7" x14ac:dyDescent="0.2">
      <c r="A10" s="48" t="s">
        <v>60</v>
      </c>
      <c r="B10" s="49">
        <v>102.5</v>
      </c>
      <c r="C10" s="49">
        <v>99.8</v>
      </c>
      <c r="D10" s="49">
        <v>92.800000000000011</v>
      </c>
      <c r="E10" s="49">
        <v>89.5</v>
      </c>
      <c r="F10" s="49">
        <v>88.4</v>
      </c>
      <c r="G10" s="49">
        <v>206.4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2E8E-6965-4C2A-93E7-154383B6FB02}">
  <dimension ref="C2:N14"/>
  <sheetViews>
    <sheetView zoomScale="115" zoomScaleNormal="115" workbookViewId="0">
      <selection activeCell="J13" sqref="J13"/>
    </sheetView>
  </sheetViews>
  <sheetFormatPr defaultRowHeight="15" x14ac:dyDescent="0.25"/>
  <cols>
    <col min="2" max="2" width="6" customWidth="1"/>
    <col min="3" max="3" width="26.7109375" customWidth="1"/>
    <col min="4" max="11" width="6.7109375" customWidth="1"/>
    <col min="12" max="12" width="47" bestFit="1" customWidth="1"/>
  </cols>
  <sheetData>
    <row r="2" spans="3:14" x14ac:dyDescent="0.25">
      <c r="D2" s="39" t="s">
        <v>45</v>
      </c>
    </row>
    <row r="3" spans="3:14" ht="15.75" thickBot="1" x14ac:dyDescent="0.3">
      <c r="D3" s="40" t="s">
        <v>46</v>
      </c>
      <c r="J3" s="38" t="s">
        <v>44</v>
      </c>
    </row>
    <row r="4" spans="3:14" x14ac:dyDescent="0.25">
      <c r="C4" s="52"/>
      <c r="D4" s="52"/>
      <c r="E4" s="52"/>
      <c r="F4" s="50">
        <v>2015</v>
      </c>
      <c r="G4" s="50">
        <v>2016</v>
      </c>
      <c r="H4" s="50">
        <v>2017</v>
      </c>
      <c r="I4" s="50">
        <v>2018</v>
      </c>
      <c r="J4" s="54">
        <v>2019</v>
      </c>
      <c r="K4" s="54">
        <v>2020</v>
      </c>
      <c r="L4" s="54" t="s">
        <v>49</v>
      </c>
      <c r="M4" s="52"/>
      <c r="N4" s="52"/>
    </row>
    <row r="5" spans="3:14" ht="15.75" thickBot="1" x14ac:dyDescent="0.3">
      <c r="C5" s="53"/>
      <c r="D5" s="53"/>
      <c r="E5" s="53"/>
      <c r="F5" s="51"/>
      <c r="G5" s="51"/>
      <c r="H5" s="51"/>
      <c r="I5" s="51"/>
      <c r="J5" s="55"/>
      <c r="K5" s="55"/>
      <c r="L5" s="55"/>
      <c r="M5" s="53"/>
      <c r="N5" s="53"/>
    </row>
    <row r="6" spans="3:14" ht="22.5" x14ac:dyDescent="0.25">
      <c r="C6" s="13" t="s">
        <v>2</v>
      </c>
      <c r="D6" s="14"/>
      <c r="E6" s="14"/>
      <c r="F6" s="41">
        <f>SUM(F7:F8)</f>
        <v>7472</v>
      </c>
      <c r="G6" s="41">
        <f t="shared" ref="G6:I6" si="0">SUM(G7:G8)</f>
        <v>7488</v>
      </c>
      <c r="H6" s="41">
        <f t="shared" si="0"/>
        <v>7449</v>
      </c>
      <c r="I6" s="41">
        <f t="shared" si="0"/>
        <v>7583</v>
      </c>
      <c r="J6" s="41">
        <f t="shared" ref="J6" si="1">SUM(J7:J8)</f>
        <v>7687</v>
      </c>
      <c r="K6" s="41">
        <f t="shared" ref="K6" si="2">SUM(K7:K8)</f>
        <v>7548</v>
      </c>
      <c r="L6" s="14"/>
      <c r="M6" s="16"/>
      <c r="N6" s="16"/>
    </row>
    <row r="7" spans="3:14" x14ac:dyDescent="0.25">
      <c r="C7" s="17" t="s">
        <v>48</v>
      </c>
      <c r="D7" s="18"/>
      <c r="E7" s="18"/>
      <c r="F7" s="42">
        <v>6225</v>
      </c>
      <c r="G7" s="42">
        <v>6201</v>
      </c>
      <c r="H7" s="42">
        <v>6167</v>
      </c>
      <c r="I7" s="42">
        <v>6235</v>
      </c>
      <c r="J7" s="42">
        <v>6307</v>
      </c>
      <c r="K7" s="42">
        <v>6136</v>
      </c>
      <c r="L7" s="18"/>
      <c r="M7" s="20"/>
      <c r="N7" s="20"/>
    </row>
    <row r="8" spans="3:14" ht="22.5" x14ac:dyDescent="0.25">
      <c r="C8" s="21" t="s">
        <v>47</v>
      </c>
      <c r="D8" s="22"/>
      <c r="E8" s="22"/>
      <c r="F8" s="43">
        <v>1247</v>
      </c>
      <c r="G8" s="43">
        <v>1287</v>
      </c>
      <c r="H8" s="43">
        <v>1282</v>
      </c>
      <c r="I8" s="43">
        <v>1348</v>
      </c>
      <c r="J8" s="43">
        <v>1380</v>
      </c>
      <c r="K8" s="43">
        <v>1412</v>
      </c>
      <c r="L8" s="22"/>
      <c r="M8" s="24"/>
      <c r="N8" s="24"/>
    </row>
    <row r="9" spans="3:14" ht="22.5" x14ac:dyDescent="0.25">
      <c r="C9" s="25" t="s">
        <v>17</v>
      </c>
      <c r="D9" s="26"/>
      <c r="E9" s="26"/>
      <c r="F9" s="41">
        <f>SUM(F10:F11)</f>
        <v>134</v>
      </c>
      <c r="G9" s="41">
        <f t="shared" ref="G9" si="3">SUM(G10:G11)</f>
        <v>139</v>
      </c>
      <c r="H9" s="41">
        <f t="shared" ref="H9:I9" si="4">SUM(H10:H11)</f>
        <v>148</v>
      </c>
      <c r="I9" s="41">
        <f t="shared" si="4"/>
        <v>157</v>
      </c>
      <c r="J9" s="44">
        <f t="shared" ref="J9" si="5">SUM(J10:J11)</f>
        <v>161</v>
      </c>
      <c r="K9" s="44">
        <f t="shared" ref="K9" si="6">SUM(K10:K11)</f>
        <v>69</v>
      </c>
      <c r="L9" s="26"/>
      <c r="M9" s="27"/>
      <c r="N9" s="27"/>
    </row>
    <row r="10" spans="3:14" x14ac:dyDescent="0.25">
      <c r="C10" s="28" t="s">
        <v>9</v>
      </c>
      <c r="D10" s="29"/>
      <c r="E10" s="29"/>
      <c r="F10" s="45">
        <v>105</v>
      </c>
      <c r="G10" s="45">
        <v>109</v>
      </c>
      <c r="H10" s="45">
        <v>115</v>
      </c>
      <c r="I10" s="45">
        <v>122</v>
      </c>
      <c r="J10" s="45">
        <v>125</v>
      </c>
      <c r="K10" s="45">
        <v>53</v>
      </c>
      <c r="L10" s="29"/>
      <c r="M10" s="30"/>
      <c r="N10" s="30"/>
    </row>
    <row r="11" spans="3:14" ht="22.5" x14ac:dyDescent="0.25">
      <c r="C11" s="31" t="s">
        <v>16</v>
      </c>
      <c r="D11" s="32"/>
      <c r="E11" s="32"/>
      <c r="F11" s="46">
        <v>29</v>
      </c>
      <c r="G11" s="46">
        <v>30</v>
      </c>
      <c r="H11" s="46">
        <v>33</v>
      </c>
      <c r="I11" s="46">
        <v>35</v>
      </c>
      <c r="J11" s="46">
        <v>36</v>
      </c>
      <c r="K11" s="46">
        <v>16</v>
      </c>
      <c r="L11" s="32"/>
      <c r="M11" s="33"/>
      <c r="N11" s="33"/>
    </row>
    <row r="12" spans="3:14" ht="22.5" x14ac:dyDescent="0.25">
      <c r="C12" s="13" t="s">
        <v>18</v>
      </c>
      <c r="D12" s="14"/>
      <c r="E12" s="14"/>
      <c r="F12" s="41">
        <f>SUM(F13:F14)</f>
        <v>102.5</v>
      </c>
      <c r="G12" s="41">
        <f t="shared" ref="G12" si="7">SUM(G13:G14)</f>
        <v>99.8</v>
      </c>
      <c r="H12" s="41">
        <f t="shared" ref="H12:I12" si="8">SUM(H13:H14)</f>
        <v>92.800000000000011</v>
      </c>
      <c r="I12" s="41">
        <f t="shared" si="8"/>
        <v>89.5</v>
      </c>
      <c r="J12" s="41">
        <f t="shared" ref="J12" si="9">SUM(J13:J14)</f>
        <v>88.4</v>
      </c>
      <c r="K12" s="41">
        <f t="shared" ref="K12" si="10">SUM(K13:K14)</f>
        <v>206.4</v>
      </c>
      <c r="L12" s="14"/>
      <c r="M12" s="16"/>
      <c r="N12" s="16"/>
    </row>
    <row r="13" spans="3:14" x14ac:dyDescent="0.25">
      <c r="C13" s="17" t="s">
        <v>9</v>
      </c>
      <c r="D13" s="18"/>
      <c r="E13" s="18"/>
      <c r="F13" s="42">
        <v>59.4</v>
      </c>
      <c r="G13" s="42">
        <v>56.8</v>
      </c>
      <c r="H13" s="42">
        <v>53.6</v>
      </c>
      <c r="I13" s="42">
        <v>51.2</v>
      </c>
      <c r="J13" s="42">
        <v>50.4</v>
      </c>
      <c r="K13" s="42">
        <v>116.9</v>
      </c>
      <c r="L13" s="18"/>
      <c r="M13" s="20"/>
      <c r="N13" s="20"/>
    </row>
    <row r="14" spans="3:14" ht="23.25" thickBot="1" x14ac:dyDescent="0.3">
      <c r="C14" s="34" t="s">
        <v>16</v>
      </c>
      <c r="D14" s="35"/>
      <c r="E14" s="35"/>
      <c r="F14" s="47">
        <v>43.1</v>
      </c>
      <c r="G14" s="47">
        <v>43</v>
      </c>
      <c r="H14" s="47">
        <v>39.200000000000003</v>
      </c>
      <c r="I14" s="47">
        <v>38.299999999999997</v>
      </c>
      <c r="J14" s="47">
        <v>38</v>
      </c>
      <c r="K14" s="47">
        <v>89.5</v>
      </c>
      <c r="L14" s="35"/>
      <c r="M14" s="37"/>
      <c r="N14" s="37"/>
    </row>
  </sheetData>
  <mergeCells count="12">
    <mergeCell ref="I4:I5"/>
    <mergeCell ref="M4:M5"/>
    <mergeCell ref="N4:N5"/>
    <mergeCell ref="J4:J5"/>
    <mergeCell ref="K4:K5"/>
    <mergeCell ref="L4:L5"/>
    <mergeCell ref="H4:H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28"/>
  <sheetViews>
    <sheetView workbookViewId="0">
      <selection activeCell="B29" sqref="B29"/>
    </sheetView>
  </sheetViews>
  <sheetFormatPr defaultRowHeight="15" x14ac:dyDescent="0.25"/>
  <cols>
    <col min="3" max="3" width="26.7109375" customWidth="1"/>
    <col min="4" max="11" width="6.7109375" customWidth="1"/>
  </cols>
  <sheetData>
    <row r="3" spans="3:11" ht="15.75" thickBot="1" x14ac:dyDescent="0.3"/>
    <row r="4" spans="3:11" x14ac:dyDescent="0.25">
      <c r="C4" s="52"/>
      <c r="D4" s="52">
        <v>2013</v>
      </c>
      <c r="E4" s="52">
        <v>2014</v>
      </c>
      <c r="F4" s="52">
        <v>2015</v>
      </c>
      <c r="G4" s="52">
        <v>2016</v>
      </c>
      <c r="H4" s="52">
        <v>2017</v>
      </c>
      <c r="I4" s="52">
        <v>2018</v>
      </c>
      <c r="J4" s="52" t="s">
        <v>0</v>
      </c>
      <c r="K4" s="52" t="s">
        <v>1</v>
      </c>
    </row>
    <row r="5" spans="3:11" ht="15.75" thickBot="1" x14ac:dyDescent="0.3">
      <c r="C5" s="53"/>
      <c r="D5" s="53"/>
      <c r="E5" s="53"/>
      <c r="F5" s="53"/>
      <c r="G5" s="53"/>
      <c r="H5" s="53"/>
      <c r="I5" s="53"/>
      <c r="J5" s="53"/>
      <c r="K5" s="53"/>
    </row>
    <row r="6" spans="3:11" ht="22.5" x14ac:dyDescent="0.25">
      <c r="C6" s="13" t="s">
        <v>2</v>
      </c>
      <c r="D6" s="14" t="s">
        <v>3</v>
      </c>
      <c r="E6" s="14" t="s">
        <v>4</v>
      </c>
      <c r="F6" s="14" t="s">
        <v>5</v>
      </c>
      <c r="G6" s="15" t="s">
        <v>6</v>
      </c>
      <c r="H6" s="14" t="s">
        <v>7</v>
      </c>
      <c r="I6" s="14" t="s">
        <v>8</v>
      </c>
      <c r="J6" s="16">
        <v>1.7999999999999999E-2</v>
      </c>
      <c r="K6" s="16">
        <v>6.0000000000000001E-3</v>
      </c>
    </row>
    <row r="7" spans="3:11" x14ac:dyDescent="0.25">
      <c r="C7" s="17" t="s">
        <v>9</v>
      </c>
      <c r="D7" s="18" t="s">
        <v>10</v>
      </c>
      <c r="E7" s="18" t="s">
        <v>11</v>
      </c>
      <c r="F7" s="18" t="s">
        <v>12</v>
      </c>
      <c r="G7" s="19" t="s">
        <v>13</v>
      </c>
      <c r="H7" s="18" t="s">
        <v>14</v>
      </c>
      <c r="I7" s="18" t="s">
        <v>15</v>
      </c>
      <c r="J7" s="20">
        <v>1.2E-2</v>
      </c>
      <c r="K7" s="20">
        <v>2E-3</v>
      </c>
    </row>
    <row r="8" spans="3:11" ht="22.5" x14ac:dyDescent="0.25">
      <c r="C8" s="21" t="s">
        <v>16</v>
      </c>
      <c r="D8" s="22">
        <v>388</v>
      </c>
      <c r="E8" s="22">
        <v>437</v>
      </c>
      <c r="F8" s="22">
        <v>460</v>
      </c>
      <c r="G8" s="23">
        <v>498</v>
      </c>
      <c r="H8" s="22">
        <v>523</v>
      </c>
      <c r="I8" s="22">
        <v>574</v>
      </c>
      <c r="J8" s="24">
        <v>9.7000000000000003E-2</v>
      </c>
      <c r="K8" s="24">
        <v>7.3999999999999996E-2</v>
      </c>
    </row>
    <row r="9" spans="3:11" ht="22.5" x14ac:dyDescent="0.25">
      <c r="C9" s="25" t="s">
        <v>17</v>
      </c>
      <c r="D9" s="26">
        <v>121</v>
      </c>
      <c r="E9" s="26">
        <v>129</v>
      </c>
      <c r="F9" s="26">
        <v>134</v>
      </c>
      <c r="G9" s="26">
        <v>139</v>
      </c>
      <c r="H9" s="26">
        <v>148</v>
      </c>
      <c r="I9" s="26">
        <v>157</v>
      </c>
      <c r="J9" s="27">
        <v>6.2E-2</v>
      </c>
      <c r="K9" s="27">
        <v>5.2999999999999999E-2</v>
      </c>
    </row>
    <row r="10" spans="3:11" x14ac:dyDescent="0.25">
      <c r="C10" s="28" t="s">
        <v>9</v>
      </c>
      <c r="D10" s="29">
        <v>107</v>
      </c>
      <c r="E10" s="29">
        <v>112</v>
      </c>
      <c r="F10" s="29">
        <v>115</v>
      </c>
      <c r="G10" s="29">
        <v>120</v>
      </c>
      <c r="H10" s="29">
        <v>127</v>
      </c>
      <c r="I10" s="29">
        <v>134</v>
      </c>
      <c r="J10" s="30">
        <v>5.6000000000000001E-2</v>
      </c>
      <c r="K10" s="30">
        <v>4.5999999999999999E-2</v>
      </c>
    </row>
    <row r="11" spans="3:11" ht="22.5" x14ac:dyDescent="0.25">
      <c r="C11" s="31" t="s">
        <v>16</v>
      </c>
      <c r="D11" s="32">
        <v>14</v>
      </c>
      <c r="E11" s="32">
        <v>17</v>
      </c>
      <c r="F11" s="32">
        <v>19</v>
      </c>
      <c r="G11" s="32">
        <v>19</v>
      </c>
      <c r="H11" s="32">
        <v>21</v>
      </c>
      <c r="I11" s="32">
        <v>23</v>
      </c>
      <c r="J11" s="33">
        <v>9.7000000000000003E-2</v>
      </c>
      <c r="K11" s="33">
        <v>9.7000000000000003E-2</v>
      </c>
    </row>
    <row r="12" spans="3:11" ht="22.5" x14ac:dyDescent="0.25">
      <c r="C12" s="13" t="s">
        <v>18</v>
      </c>
      <c r="D12" s="14">
        <v>60</v>
      </c>
      <c r="E12" s="14">
        <v>56.6</v>
      </c>
      <c r="F12" s="14">
        <v>55.2</v>
      </c>
      <c r="G12" s="15">
        <v>53.2</v>
      </c>
      <c r="H12" s="14">
        <v>49.8</v>
      </c>
      <c r="I12" s="14">
        <v>47.8</v>
      </c>
      <c r="J12" s="16" t="s">
        <v>19</v>
      </c>
      <c r="K12" s="16" t="s">
        <v>20</v>
      </c>
    </row>
    <row r="13" spans="3:11" x14ac:dyDescent="0.25">
      <c r="C13" s="17" t="s">
        <v>9</v>
      </c>
      <c r="D13" s="18">
        <v>64.2</v>
      </c>
      <c r="E13" s="18">
        <v>61.3</v>
      </c>
      <c r="F13" s="18">
        <v>60.2</v>
      </c>
      <c r="G13" s="19">
        <v>57.5</v>
      </c>
      <c r="H13" s="18">
        <v>53.9</v>
      </c>
      <c r="I13" s="18">
        <v>51.7</v>
      </c>
      <c r="J13" s="20" t="s">
        <v>19</v>
      </c>
      <c r="K13" s="20" t="s">
        <v>21</v>
      </c>
    </row>
    <row r="14" spans="3:11" ht="23.25" thickBot="1" x14ac:dyDescent="0.3">
      <c r="C14" s="34" t="s">
        <v>16</v>
      </c>
      <c r="D14" s="35">
        <v>27.8</v>
      </c>
      <c r="E14" s="35">
        <v>25.6</v>
      </c>
      <c r="F14" s="35">
        <v>24.5</v>
      </c>
      <c r="G14" s="36">
        <v>26.2</v>
      </c>
      <c r="H14" s="35">
        <v>24.9</v>
      </c>
      <c r="I14" s="35">
        <v>24.9</v>
      </c>
      <c r="J14" s="37" t="s">
        <v>22</v>
      </c>
      <c r="K14" s="37" t="s">
        <v>23</v>
      </c>
    </row>
    <row r="17" spans="3:11" x14ac:dyDescent="0.25">
      <c r="C17" s="1" t="s">
        <v>24</v>
      </c>
    </row>
    <row r="18" spans="3:11" x14ac:dyDescent="0.25">
      <c r="C18" s="2" t="s">
        <v>25</v>
      </c>
    </row>
    <row r="20" spans="3:11" x14ac:dyDescent="0.25">
      <c r="D20" s="3" t="s">
        <v>26</v>
      </c>
      <c r="E20" s="3" t="s">
        <v>27</v>
      </c>
      <c r="F20" s="3" t="s">
        <v>28</v>
      </c>
      <c r="G20" s="3" t="s">
        <v>29</v>
      </c>
      <c r="H20" s="3" t="s">
        <v>30</v>
      </c>
      <c r="I20" s="3" t="s">
        <v>31</v>
      </c>
      <c r="J20" s="4">
        <v>1.7999999999999999E-2</v>
      </c>
      <c r="K20" s="4">
        <v>6.0000000000000001E-3</v>
      </c>
    </row>
    <row r="21" spans="3:11" x14ac:dyDescent="0.25">
      <c r="D21" s="5" t="s">
        <v>32</v>
      </c>
      <c r="E21" s="5" t="s">
        <v>33</v>
      </c>
      <c r="F21" s="5" t="s">
        <v>34</v>
      </c>
      <c r="G21" s="5" t="s">
        <v>35</v>
      </c>
      <c r="H21" s="5" t="s">
        <v>36</v>
      </c>
      <c r="I21" s="5" t="s">
        <v>37</v>
      </c>
      <c r="J21" s="6">
        <v>1.2E-2</v>
      </c>
      <c r="K21" s="6">
        <v>2E-3</v>
      </c>
    </row>
    <row r="22" spans="3:11" x14ac:dyDescent="0.25">
      <c r="D22" s="7">
        <v>388</v>
      </c>
      <c r="E22" s="7">
        <v>437</v>
      </c>
      <c r="F22" s="7">
        <v>460</v>
      </c>
      <c r="G22" s="7">
        <v>498</v>
      </c>
      <c r="H22" s="7">
        <v>523</v>
      </c>
      <c r="I22" s="7">
        <v>574</v>
      </c>
      <c r="J22" s="6">
        <v>9.7000000000000003E-2</v>
      </c>
      <c r="K22" s="6">
        <v>7.3999999999999996E-2</v>
      </c>
    </row>
    <row r="23" spans="3:11" x14ac:dyDescent="0.25">
      <c r="D23" s="8">
        <v>121</v>
      </c>
      <c r="E23" s="8">
        <v>129</v>
      </c>
      <c r="F23" s="8">
        <v>134</v>
      </c>
      <c r="G23" s="8">
        <v>139</v>
      </c>
      <c r="H23" s="8">
        <v>148</v>
      </c>
      <c r="I23" s="8">
        <v>157</v>
      </c>
      <c r="J23" s="4">
        <v>6.2E-2</v>
      </c>
      <c r="K23" s="4">
        <v>5.2999999999999999E-2</v>
      </c>
    </row>
    <row r="24" spans="3:11" x14ac:dyDescent="0.25">
      <c r="D24" s="7">
        <v>107</v>
      </c>
      <c r="E24" s="7">
        <v>112</v>
      </c>
      <c r="F24" s="7">
        <v>115</v>
      </c>
      <c r="G24" s="7">
        <v>120</v>
      </c>
      <c r="H24" s="7">
        <v>127</v>
      </c>
      <c r="I24" s="9">
        <v>134</v>
      </c>
      <c r="J24" s="6">
        <v>5.6000000000000001E-2</v>
      </c>
      <c r="K24" s="6">
        <v>4.5999999999999999E-2</v>
      </c>
    </row>
    <row r="25" spans="3:11" x14ac:dyDescent="0.25">
      <c r="D25" s="7">
        <v>14</v>
      </c>
      <c r="E25" s="7">
        <v>17</v>
      </c>
      <c r="F25" s="7">
        <v>19</v>
      </c>
      <c r="G25" s="7">
        <v>19</v>
      </c>
      <c r="H25" s="7">
        <v>21</v>
      </c>
      <c r="I25" s="7">
        <v>23</v>
      </c>
      <c r="J25" s="6">
        <v>9.7000000000000003E-2</v>
      </c>
      <c r="K25" s="6">
        <v>9.7000000000000003E-2</v>
      </c>
    </row>
    <row r="26" spans="3:11" x14ac:dyDescent="0.25">
      <c r="D26" s="10">
        <v>60</v>
      </c>
      <c r="E26" s="10">
        <v>56.6</v>
      </c>
      <c r="F26" s="10">
        <v>55.2</v>
      </c>
      <c r="G26" s="10">
        <v>53.2</v>
      </c>
      <c r="H26" s="10">
        <v>49.8</v>
      </c>
      <c r="I26" s="10">
        <v>47.8</v>
      </c>
      <c r="J26" s="11" t="s">
        <v>38</v>
      </c>
      <c r="K26" s="11" t="s">
        <v>39</v>
      </c>
    </row>
    <row r="27" spans="3:11" x14ac:dyDescent="0.25">
      <c r="D27" s="9">
        <v>64.2</v>
      </c>
      <c r="E27" s="9">
        <v>61.3</v>
      </c>
      <c r="F27" s="9">
        <v>60.2</v>
      </c>
      <c r="G27" s="9">
        <v>57.5</v>
      </c>
      <c r="H27" s="9">
        <v>53.9</v>
      </c>
      <c r="I27" s="9">
        <v>51.7</v>
      </c>
      <c r="J27" s="12" t="s">
        <v>40</v>
      </c>
      <c r="K27" s="12" t="s">
        <v>41</v>
      </c>
    </row>
    <row r="28" spans="3:11" x14ac:dyDescent="0.25">
      <c r="D28" s="9">
        <v>27.8</v>
      </c>
      <c r="E28" s="9">
        <v>25.6</v>
      </c>
      <c r="F28" s="9">
        <v>24.5</v>
      </c>
      <c r="G28" s="9">
        <v>26.2</v>
      </c>
      <c r="H28" s="9">
        <v>24.9</v>
      </c>
      <c r="I28" s="9">
        <v>24.9</v>
      </c>
      <c r="J28" s="12" t="s">
        <v>42</v>
      </c>
      <c r="K28" s="12" t="s">
        <v>43</v>
      </c>
    </row>
  </sheetData>
  <mergeCells count="9">
    <mergeCell ref="C4:C5"/>
    <mergeCell ref="J4:J5"/>
    <mergeCell ref="K4:K5"/>
    <mergeCell ref="D4:D5"/>
    <mergeCell ref="E4:E5"/>
    <mergeCell ref="F4:F5"/>
    <mergeCell ref="G4:G5"/>
    <mergeCell ref="H4:H5"/>
    <mergeCell ref="I4:I5"/>
  </mergeCells>
  <hyperlinks>
    <hyperlink ref="C18" location="_ftnref2" display="_ftnref2" xr:uid="{00000000-0004-0000-0000-000000000000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3DCA751E988E49B18D7A5F3E2E0A59" ma:contentTypeVersion="16" ma:contentTypeDescription="Create a new document." ma:contentTypeScope="" ma:versionID="5b021fe13dcae56d252e7321283a3f3b">
  <xsd:schema xmlns:xsd="http://www.w3.org/2001/XMLSchema" xmlns:xs="http://www.w3.org/2001/XMLSchema" xmlns:p="http://schemas.microsoft.com/office/2006/metadata/properties" xmlns:ns2="841a37d2-6ac6-4cb8-8211-c8824e7b4dcd" xmlns:ns3="c78a888a-83d8-49bb-8890-6eb97e8a3c0e" targetNamespace="http://schemas.microsoft.com/office/2006/metadata/properties" ma:root="true" ma:fieldsID="6d73ac3668dfd0d4084037886131f3a8" ns2:_="" ns3:_="">
    <xsd:import namespace="841a37d2-6ac6-4cb8-8211-c8824e7b4dcd"/>
    <xsd:import namespace="c78a888a-83d8-49bb-8890-6eb97e8a3c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37d2-6ac6-4cb8-8211-c8824e7b4d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e0a0760-558a-4e73-b010-5bf02b179f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a888a-83d8-49bb-8890-6eb97e8a3c0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c885367-1bab-4a89-a5d8-b4a83045f90a}" ma:internalName="TaxCatchAll" ma:showField="CatchAllData" ma:web="c78a888a-83d8-49bb-8890-6eb97e8a3c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1a37d2-6ac6-4cb8-8211-c8824e7b4dcd">
      <Terms xmlns="http://schemas.microsoft.com/office/infopath/2007/PartnerControls"/>
    </lcf76f155ced4ddcb4097134ff3c332f>
    <TaxCatchAll xmlns="c78a888a-83d8-49bb-8890-6eb97e8a3c0e" xsi:nil="true"/>
  </documentManagement>
</p:properties>
</file>

<file path=customXml/itemProps1.xml><?xml version="1.0" encoding="utf-8"?>
<ds:datastoreItem xmlns:ds="http://schemas.openxmlformats.org/officeDocument/2006/customXml" ds:itemID="{6F8932A5-BA2D-49E3-999C-ACEA66CAE6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37d2-6ac6-4cb8-8211-c8824e7b4dcd"/>
    <ds:schemaRef ds:uri="c78a888a-83d8-49bb-8890-6eb97e8a3c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0C2AD8-4E07-45C4-A973-C4747D59CA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179259-ADEB-472E-BCEC-BDFC0520E6D5}">
  <ds:schemaRefs>
    <ds:schemaRef ds:uri="http://purl.org/dc/elements/1.1/"/>
    <ds:schemaRef ds:uri="http://schemas.microsoft.com/office/2006/documentManagement/types"/>
    <ds:schemaRef ds:uri="http://purl.org/dc/terms/"/>
    <ds:schemaRef ds:uri="c78a888a-83d8-49bb-8890-6eb97e8a3c0e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841a37d2-6ac6-4cb8-8211-c8824e7b4dc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coding</vt:lpstr>
      <vt:lpstr>Ed 10</vt:lpstr>
      <vt:lpstr>Ed 9.0</vt:lpstr>
      <vt:lpstr>coding!_ftn2</vt:lpstr>
      <vt:lpstr>'Ed 10'!_ftn2</vt:lpstr>
      <vt:lpstr>'Ed 9.0'!_ftn2</vt:lpstr>
      <vt:lpstr>coding!_ftnref1</vt:lpstr>
      <vt:lpstr>'Ed 10'!_ftnref1</vt:lpstr>
      <vt:lpstr>'Ed 9.0'!_ftnref1</vt:lpstr>
      <vt:lpstr>coding!_ftnref2</vt:lpstr>
      <vt:lpstr>'Ed 10'!_ftnref2</vt:lpstr>
      <vt:lpstr>'Ed 9.0'!_ftnref2</vt:lpstr>
    </vt:vector>
  </TitlesOfParts>
  <Manager/>
  <Company>EUROCONTROL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TEUNISSEN Desiree</dc:creator>
  <cp:keywords/>
  <dc:description/>
  <cp:lastModifiedBy>BURDASH Olga</cp:lastModifiedBy>
  <cp:revision/>
  <dcterms:created xsi:type="dcterms:W3CDTF">2020-10-15T11:23:16Z</dcterms:created>
  <dcterms:modified xsi:type="dcterms:W3CDTF">2023-03-09T12:57:37Z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0x010100763DCA751E988E49B18D7A5F3E2E0A59</vt:lpwstr>
  </property>
  <property fmtid="{D5CDD505-2E9C-101B-9397-08002B2CF9AE}" pid="3" name="Order">
    <vt:r8>100</vt:r8>
  </property>
  <property fmtid="{D5CDD505-2E9C-101B-9397-08002B2CF9AE}" pid="4" name="MediaServiceImageTags">
    <vt:lpwstr/>
  </property>
</Properties>
</file>