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170" windowHeight="5745"/>
  </bookViews>
  <sheets>
    <sheet name="Risk" sheetId="1" r:id="rId1"/>
    <sheet name="Controls" sheetId="4" r:id="rId2"/>
    <sheet name="Terms &amp; Definitions" sheetId="6" r:id="rId3"/>
    <sheet name="Reference Values" sheetId="2" r:id="rId4"/>
  </sheets>
  <definedNames>
    <definedName name="_xlnm.Print_Titles" localSheetId="1">Controls!$1:$1</definedName>
    <definedName name="_xlnm.Print_Titles" localSheetId="0">Risk!$1:$1</definedName>
    <definedName name="_xlnm.Print_Titles" localSheetId="2">'Terms &amp; Definitions'!$1:$1</definedName>
  </definedNames>
  <calcPr calcId="145621" calcOnSave="0"/>
</workbook>
</file>

<file path=xl/calcChain.xml><?xml version="1.0" encoding="utf-8"?>
<calcChain xmlns="http://schemas.openxmlformats.org/spreadsheetml/2006/main">
  <c r="P4" i="1" l="1"/>
  <c r="Q4" i="1" s="1"/>
  <c r="P5" i="1"/>
  <c r="Q5" i="1"/>
  <c r="P6" i="1"/>
  <c r="Q6" i="1" s="1"/>
  <c r="P7" i="1"/>
  <c r="Q7" i="1"/>
  <c r="P8" i="1"/>
  <c r="Q8" i="1" s="1"/>
  <c r="P9" i="1"/>
  <c r="Q9" i="1"/>
  <c r="P10" i="1"/>
  <c r="Q10" i="1" s="1"/>
  <c r="P11" i="1"/>
  <c r="Q11" i="1"/>
  <c r="P12" i="1"/>
  <c r="Q12" i="1" s="1"/>
  <c r="P13" i="1"/>
  <c r="Q13" i="1"/>
  <c r="P14" i="1"/>
  <c r="Q14" i="1" s="1"/>
  <c r="P15" i="1"/>
  <c r="Q15" i="1"/>
  <c r="P16" i="1"/>
  <c r="Q16" i="1" s="1"/>
  <c r="P17" i="1"/>
  <c r="Q17" i="1"/>
  <c r="P18" i="1"/>
  <c r="Q18" i="1" s="1"/>
  <c r="P19" i="1"/>
  <c r="Q19" i="1"/>
  <c r="P20" i="1"/>
  <c r="Q20" i="1" s="1"/>
  <c r="P21" i="1"/>
  <c r="Q21" i="1"/>
  <c r="P22" i="1"/>
  <c r="Q22" i="1" s="1"/>
  <c r="P23" i="1"/>
  <c r="Q23" i="1"/>
  <c r="P24" i="1"/>
  <c r="Q24" i="1" s="1"/>
  <c r="P25" i="1"/>
  <c r="Q25" i="1"/>
  <c r="P26" i="1"/>
  <c r="Q26" i="1" s="1"/>
  <c r="P27" i="1"/>
  <c r="Q27" i="1"/>
  <c r="P28" i="1"/>
  <c r="Q28" i="1" s="1"/>
  <c r="P29" i="1"/>
  <c r="Q29" i="1"/>
  <c r="Q2" i="1"/>
  <c r="P2" i="1"/>
  <c r="I4" i="1"/>
  <c r="J4" i="1" s="1"/>
  <c r="I5" i="1"/>
  <c r="J5" i="1"/>
  <c r="I6" i="1"/>
  <c r="J6" i="1" s="1"/>
  <c r="I7" i="1"/>
  <c r="J7" i="1"/>
  <c r="I8" i="1"/>
  <c r="J8" i="1" s="1"/>
  <c r="I9" i="1"/>
  <c r="J9" i="1"/>
  <c r="I10" i="1"/>
  <c r="J10" i="1" s="1"/>
  <c r="I11" i="1"/>
  <c r="J11" i="1"/>
  <c r="I12" i="1"/>
  <c r="J12" i="1" s="1"/>
  <c r="I13" i="1"/>
  <c r="J13" i="1"/>
  <c r="I14" i="1"/>
  <c r="J14" i="1" s="1"/>
  <c r="I15" i="1"/>
  <c r="J15" i="1"/>
  <c r="I16" i="1"/>
  <c r="J16" i="1" s="1"/>
  <c r="I17" i="1"/>
  <c r="J17" i="1"/>
  <c r="I18" i="1"/>
  <c r="J18" i="1" s="1"/>
  <c r="I19" i="1"/>
  <c r="J19" i="1"/>
  <c r="I20" i="1"/>
  <c r="J20" i="1" s="1"/>
  <c r="I21" i="1"/>
  <c r="J21" i="1"/>
  <c r="I22" i="1"/>
  <c r="J22" i="1" s="1"/>
  <c r="I23" i="1"/>
  <c r="J23" i="1"/>
  <c r="I24" i="1"/>
  <c r="J24" i="1" s="1"/>
  <c r="I25" i="1"/>
  <c r="J25" i="1"/>
  <c r="I26" i="1"/>
  <c r="J26" i="1" s="1"/>
  <c r="I27" i="1"/>
  <c r="J27" i="1"/>
  <c r="I28" i="1"/>
  <c r="J28" i="1" s="1"/>
  <c r="I29" i="1"/>
  <c r="J29" i="1"/>
  <c r="I2" i="1"/>
  <c r="J2" i="1" s="1"/>
  <c r="P3" i="1"/>
  <c r="Q3" i="1" s="1"/>
  <c r="I3" i="1"/>
  <c r="J3" i="1" s="1"/>
</calcChain>
</file>

<file path=xl/comments1.xml><?xml version="1.0" encoding="utf-8"?>
<comments xmlns="http://schemas.openxmlformats.org/spreadsheetml/2006/main">
  <authors>
    <author>Eugene Taylashev</author>
    <author>hp</author>
  </authors>
  <commentList>
    <comment ref="C1" authorId="0">
      <text>
        <r>
          <rPr>
            <b/>
            <sz val="9"/>
            <color indexed="81"/>
            <rFont val="Tahoma"/>
            <charset val="1"/>
          </rPr>
          <t>Threat -</t>
        </r>
        <r>
          <rPr>
            <sz val="9"/>
            <color indexed="81"/>
            <rFont val="Tahoma"/>
            <charset val="1"/>
          </rPr>
          <t>activity that has the potential to cause information or information processing resources to be intentionally or accidentally lost, modified, exposed, made inaccessible, or otherwise affected to the detriment of the organization.</t>
        </r>
      </text>
    </comment>
    <comment ref="E1" authorId="1">
      <text>
        <r>
          <rPr>
            <b/>
            <sz val="9"/>
            <color indexed="81"/>
            <rFont val="Tahoma"/>
            <family val="2"/>
          </rPr>
          <t>Consequence</t>
        </r>
        <r>
          <rPr>
            <sz val="9"/>
            <color indexed="81"/>
            <rFont val="Tahoma"/>
            <family val="2"/>
          </rPr>
          <t xml:space="preserve"> - outcome of an event affecting MCAP’s objectives</t>
        </r>
      </text>
    </comment>
    <comment ref="F1" authorId="0">
      <text>
        <r>
          <rPr>
            <b/>
            <sz val="9"/>
            <color indexed="81"/>
            <rFont val="Tahoma"/>
            <family val="2"/>
          </rPr>
          <t>Impact</t>
        </r>
        <r>
          <rPr>
            <sz val="9"/>
            <color indexed="81"/>
            <rFont val="Tahoma"/>
            <family val="2"/>
          </rPr>
          <t xml:space="preserve"> - The assessed potential impact resulting from a compromise of the confidentiality, integrity, or
availability of an information type, expressed as a value of low, moderate, or high.</t>
        </r>
      </text>
    </comment>
    <comment ref="G1" authorId="1">
      <text>
        <r>
          <rPr>
            <b/>
            <sz val="9"/>
            <color indexed="81"/>
            <rFont val="Tahoma"/>
            <family val="2"/>
          </rPr>
          <t>Probability</t>
        </r>
        <r>
          <rPr>
            <sz val="9"/>
            <color indexed="81"/>
            <rFont val="Tahoma"/>
            <family val="2"/>
          </rPr>
          <t xml:space="preserve"> - a weighted factor based on a subjective analysis of the likelihood of occurrence that a given threat is capable of exploiting a given vulnerability or a set of vulnerabilities.
For Probability consider the following frequency guideline:
* Exceptional - few times per century
* Very Unlikely - once a decade
* Unlikely - once a year
* Possible - once a month
* Likely - every few days
* Frequent - several times a day</t>
        </r>
      </text>
    </comment>
    <comment ref="H1" authorId="1">
      <text>
        <r>
          <rPr>
            <b/>
            <sz val="9"/>
            <color indexed="81"/>
            <rFont val="Tahoma"/>
            <family val="2"/>
          </rPr>
          <t>Exploitation:</t>
        </r>
        <r>
          <rPr>
            <sz val="9"/>
            <color indexed="81"/>
            <rFont val="Tahoma"/>
            <family val="2"/>
          </rPr>
          <t xml:space="preserve">
How easy to exploit this threat</t>
        </r>
      </text>
    </comment>
    <comment ref="I1" authorId="1">
      <text>
        <r>
          <rPr>
            <sz val="9"/>
            <color indexed="81"/>
            <rFont val="Tahoma"/>
            <family val="2"/>
          </rPr>
          <t>Initial Risk Rate</t>
        </r>
      </text>
    </comment>
    <comment ref="M1" authorId="0">
      <text>
        <r>
          <rPr>
            <b/>
            <sz val="9"/>
            <color indexed="81"/>
            <rFont val="Tahoma"/>
            <family val="2"/>
          </rPr>
          <t>Residual Impact</t>
        </r>
        <r>
          <rPr>
            <sz val="9"/>
            <color indexed="81"/>
            <rFont val="Tahoma"/>
            <family val="2"/>
          </rPr>
          <t xml:space="preserve"> - business impact after treatment</t>
        </r>
      </text>
    </comment>
    <comment ref="N1" authorId="0">
      <text>
        <r>
          <rPr>
            <b/>
            <sz val="9"/>
            <color indexed="81"/>
            <rFont val="Tahoma"/>
            <family val="2"/>
          </rPr>
          <t>Residual Probability</t>
        </r>
        <r>
          <rPr>
            <sz val="9"/>
            <color indexed="81"/>
            <rFont val="Tahoma"/>
            <family val="2"/>
          </rPr>
          <t xml:space="preserve"> - probability or frequency after treatment</t>
        </r>
      </text>
    </comment>
    <comment ref="O1" authorId="0">
      <text>
        <r>
          <rPr>
            <b/>
            <sz val="9"/>
            <color indexed="81"/>
            <rFont val="Tahoma"/>
            <family val="2"/>
          </rPr>
          <t>Residual Exploitation</t>
        </r>
        <r>
          <rPr>
            <sz val="9"/>
            <color indexed="81"/>
            <rFont val="Tahoma"/>
            <family val="2"/>
          </rPr>
          <t>:
How easy to exploit this threat after treatment</t>
        </r>
      </text>
    </comment>
    <comment ref="P1" authorId="0">
      <text>
        <r>
          <rPr>
            <sz val="9"/>
            <color indexed="81"/>
            <rFont val="Tahoma"/>
            <family val="2"/>
          </rPr>
          <t>Residual Risk Rate</t>
        </r>
      </text>
    </comment>
    <comment ref="Q1" authorId="0">
      <text>
        <r>
          <rPr>
            <b/>
            <sz val="9"/>
            <color indexed="81"/>
            <rFont val="Tahoma"/>
            <charset val="1"/>
          </rPr>
          <t>Residual Risk:</t>
        </r>
        <r>
          <rPr>
            <sz val="9"/>
            <color indexed="81"/>
            <rFont val="Tahoma"/>
            <charset val="1"/>
          </rPr>
          <t xml:space="preserve">
portion of risk remaining after security measures have been applied.</t>
        </r>
      </text>
    </comment>
  </commentList>
</comments>
</file>

<file path=xl/comments2.xml><?xml version="1.0" encoding="utf-8"?>
<comments xmlns="http://schemas.openxmlformats.org/spreadsheetml/2006/main">
  <authors>
    <author>Eugene Taylashev</author>
  </authors>
  <commentList>
    <comment ref="E2" authorId="0">
      <text>
        <r>
          <rPr>
            <b/>
            <sz val="9"/>
            <color indexed="81"/>
            <rFont val="Tahoma"/>
            <family val="2"/>
          </rPr>
          <t>Eugene Taylashev:</t>
        </r>
        <r>
          <rPr>
            <sz val="9"/>
            <color indexed="81"/>
            <rFont val="Tahoma"/>
            <family val="2"/>
          </rPr>
          <t xml:space="preserve">
This column is used in formula to calculate risk rating of impact+probability+exploitation</t>
        </r>
      </text>
    </comment>
  </commentList>
</comments>
</file>

<file path=xl/sharedStrings.xml><?xml version="1.0" encoding="utf-8"?>
<sst xmlns="http://schemas.openxmlformats.org/spreadsheetml/2006/main" count="436" uniqueCount="385">
  <si>
    <t>Threat event</t>
  </si>
  <si>
    <t>Incident Scenario</t>
  </si>
  <si>
    <t>Impact</t>
  </si>
  <si>
    <t>Exploitation</t>
  </si>
  <si>
    <t>Risk</t>
  </si>
  <si>
    <t>Consequences</t>
  </si>
  <si>
    <t>Key Asset</t>
  </si>
  <si>
    <t>Low</t>
  </si>
  <si>
    <t>Medium</t>
  </si>
  <si>
    <t>High</t>
  </si>
  <si>
    <t>Risk Rating</t>
  </si>
  <si>
    <t>Not rated</t>
  </si>
  <si>
    <t>2-Med</t>
  </si>
  <si>
    <t>Rate</t>
  </si>
  <si>
    <t>ID</t>
  </si>
  <si>
    <t>In Place</t>
  </si>
  <si>
    <t>Control</t>
  </si>
  <si>
    <t>Owner</t>
  </si>
  <si>
    <t>A.5.1.1</t>
  </si>
  <si>
    <t>A policy and supporting security measures are adopted to manage the risks introduced by using mobile devices such as laptops and phones.</t>
  </si>
  <si>
    <t>A.6.2.1</t>
  </si>
  <si>
    <t>A.7.2.2</t>
  </si>
  <si>
    <t>Information is classified in terms of legal requirements, value, criticality and sensitivity to unauthorised disclosure or modification.</t>
  </si>
  <si>
    <t>A.8.2.1</t>
  </si>
  <si>
    <t>A.8.2.2</t>
  </si>
  <si>
    <t>A.8.2.3</t>
  </si>
  <si>
    <t>A.8.3.1</t>
  </si>
  <si>
    <t>Media are disposed of securely when no longer required, using formal procedures.</t>
  </si>
  <si>
    <t>A.8.3.2</t>
  </si>
  <si>
    <t>Media containing information is protected against unauthorized access, misuse or corruption during transportation.</t>
  </si>
  <si>
    <t>A.8.3.3</t>
  </si>
  <si>
    <t>An access control policy is established, documented and reviewed based on business and information security requirements.</t>
  </si>
  <si>
    <t>A.9.1.1</t>
  </si>
  <si>
    <t>Users are provided with access to the network and network services that they have been specifically authorized to use.</t>
  </si>
  <si>
    <t>A.9.1.2</t>
  </si>
  <si>
    <t>A formal user registration and de-registration process is implemented to enable assignment of access rights.</t>
  </si>
  <si>
    <t>A.9.2.1</t>
  </si>
  <si>
    <t>A formal user access provisioning process is implemented to assign or revoke access rights for all user types to all systems and services.</t>
  </si>
  <si>
    <t>A.9.2.2</t>
  </si>
  <si>
    <t>The allocation and use of privileged access rights is restricted and controlled.</t>
  </si>
  <si>
    <t>A.9.2.3</t>
  </si>
  <si>
    <t>The allocation of secret authentication information is controlled through a formal management process.</t>
  </si>
  <si>
    <t>A.9.2.4</t>
  </si>
  <si>
    <t>Asset owners review users’ access rights at least quarterly.</t>
  </si>
  <si>
    <t>A.9.2.5</t>
  </si>
  <si>
    <t>The access rights of all employees and external party users to information and information processing facilities are removed upon termination of their employment, contract or agreement, or adjusted upon change.</t>
  </si>
  <si>
    <t>A.9.2.6</t>
  </si>
  <si>
    <t>A.9.3.1</t>
  </si>
  <si>
    <t>Access to information and application system functions is restricted in accordance with the access control policy.</t>
  </si>
  <si>
    <t>A.9.4.1</t>
  </si>
  <si>
    <t>Where required by the access control policy, access to systems and applications is controlled by a secure log-on procedure.</t>
  </si>
  <si>
    <t>A.9.4.2</t>
  </si>
  <si>
    <t>Password management systems is interactive and ensures quality passwords.</t>
  </si>
  <si>
    <t>A.9.4.3</t>
  </si>
  <si>
    <t>The use of utility programs that might be capable of overriding system and application controls is restricted and tightly controlled.</t>
  </si>
  <si>
    <t>A.9.4.4</t>
  </si>
  <si>
    <t>A.9.4.5</t>
  </si>
  <si>
    <t>A policy on the use of cryptographic controls for protection of information is developed and implemented.</t>
  </si>
  <si>
    <t>A.10.1.1</t>
  </si>
  <si>
    <t>A policy on the use, protection and lifetime of cryptographic keys is developed and implemented through their whole lifecycle.</t>
  </si>
  <si>
    <t>A.10.1.2</t>
  </si>
  <si>
    <t>Security perimeters are defined and used to protect areas that contain either sensitive or critical information and information processing facilities.</t>
  </si>
  <si>
    <t>A.11.1.1</t>
  </si>
  <si>
    <t>Secure areas are protected by appropriate entry controls to ensure that only authorized personnel are allowed access.</t>
  </si>
  <si>
    <t>A.11.1.2</t>
  </si>
  <si>
    <t>Physical security for offices, rooms and facilities are designed and applied.</t>
  </si>
  <si>
    <t>A.11.1.3</t>
  </si>
  <si>
    <t>Physical protection against natural disasters, malicious attack or accidents is designed and applied.</t>
  </si>
  <si>
    <t>A.11.1.4</t>
  </si>
  <si>
    <t>Procedures for working in secure areas are designed and applied.</t>
  </si>
  <si>
    <t>A.11.1.5</t>
  </si>
  <si>
    <t>Access points such as delivery and loading areas and other points where unauthorized persons could enter the premises are controlled and, if possible, isolated from information processing facilities to avoid unauthorized access.</t>
  </si>
  <si>
    <t>A.11.1.6</t>
  </si>
  <si>
    <t>Equipment is sited and protected to reduce the risks from environmental threats and hazards, and opportunities for unauthorized access.</t>
  </si>
  <si>
    <t>A.11.2.1</t>
  </si>
  <si>
    <t>Equipment is protected from power failures and other disruptions caused by failures in supporting utilities.</t>
  </si>
  <si>
    <t>A.11.2.2</t>
  </si>
  <si>
    <t>Power and telecommunications cabling carrying data or supporting information services are protected from interception, interference or damage.</t>
  </si>
  <si>
    <t>A.11.2.3</t>
  </si>
  <si>
    <t>Equipment is correctly maintained to ensure its continued availability and integrity.</t>
  </si>
  <si>
    <t>A.11.2.4</t>
  </si>
  <si>
    <t>Equipment, information or software shall not be taken off-site without prior authorization.</t>
  </si>
  <si>
    <t>A.11.2.5</t>
  </si>
  <si>
    <t>A.11.2.6</t>
  </si>
  <si>
    <t>All items of equipment containing storage media are verified to ensure that any sensitive data and licensed software has been removed or securely overwritten prior to disposal or re-use.</t>
  </si>
  <si>
    <t>A.11.2.7</t>
  </si>
  <si>
    <t>Users shall ensure that unattended equipment has appropriate protection.</t>
  </si>
  <si>
    <t>A.11.1.8</t>
  </si>
  <si>
    <t>A clear desk policy for papers and removable storage media and a clear screen policy for information processing facilities are adopted.</t>
  </si>
  <si>
    <t>A.11.2.9</t>
  </si>
  <si>
    <t>Operating procedures are documented and made available to all users who need them.</t>
  </si>
  <si>
    <t>A.12.1.1</t>
  </si>
  <si>
    <t>A.12.1.2</t>
  </si>
  <si>
    <t>The use of resources is monitored, tuned and projections made of future capacity requirements to ensure the required system performance.</t>
  </si>
  <si>
    <t>A.12.1.3</t>
  </si>
  <si>
    <t>Development, testing, and operational environments are separated to reduce the risks of unauthorized access or changes to the operational environment.</t>
  </si>
  <si>
    <t>A.12.1.4</t>
  </si>
  <si>
    <t>Detection, prevention and recovery controls to protect against malware are implemented, combined with appropriate user awareness.</t>
  </si>
  <si>
    <t>A.12.2.1</t>
  </si>
  <si>
    <t>Backup copies of information, software and system images are taken and tested regularly in accordance with an agreed backup policy.</t>
  </si>
  <si>
    <t>A.12.3.1</t>
  </si>
  <si>
    <t>Event logs recording user activities, exceptions, faults and information security events are produced, kept and regularly reviewed.</t>
  </si>
  <si>
    <t>A.12.4.1</t>
  </si>
  <si>
    <t>Logging facilities and log information are protected against tampering and unauthorized access.</t>
  </si>
  <si>
    <t>A.12.4.2</t>
  </si>
  <si>
    <t>System administrator and system operator activities are logged and the logs protected and regularly reviewed.</t>
  </si>
  <si>
    <t>A.12.4.3</t>
  </si>
  <si>
    <t>A.12.4.4</t>
  </si>
  <si>
    <t>Procedures are implemented to control the installation of software on operational systems.</t>
  </si>
  <si>
    <t>A.12.5.1</t>
  </si>
  <si>
    <t>A.12.6.1</t>
  </si>
  <si>
    <t>Networks are managed and controlled to protect information in systems and applications.</t>
  </si>
  <si>
    <t>A.13.1.1</t>
  </si>
  <si>
    <t>Security mechanisms, service levels and management requirements of all network services are identified and included in network services agreements, whether these services are provided in-house or outsourced.</t>
  </si>
  <si>
    <t>A.13.1.2</t>
  </si>
  <si>
    <t>A.13.1.3</t>
  </si>
  <si>
    <t>Formal transfer policies, procedures and controls are in place to protect the transfer of information through the use of all types of communication facilities.</t>
  </si>
  <si>
    <t>A.13.2.1</t>
  </si>
  <si>
    <t>A.13.2.2</t>
  </si>
  <si>
    <t>Information involved in electronic messaging is appropriately protected.</t>
  </si>
  <si>
    <t>A.13.2.3</t>
  </si>
  <si>
    <t>A.13.2.4</t>
  </si>
  <si>
    <t>The information security related requirements are included in the requirements for new information systems or enhancements to existing information systems.</t>
  </si>
  <si>
    <t>A.14.1.1</t>
  </si>
  <si>
    <t>Information involved in application services passing over public networks is protected from fraudulent activity, contract dispute and unauthorized disclosure and modification.</t>
  </si>
  <si>
    <t>A.14.1.2</t>
  </si>
  <si>
    <t>Information involved in application service transactions is protected to prevent incomplete transmission, mis-routing, unauthorized message alteration, unauthorized disclosure, unauthorized message duplication or replay.</t>
  </si>
  <si>
    <t>A.14.1.3</t>
  </si>
  <si>
    <t>A.14.2.1</t>
  </si>
  <si>
    <t>Changes to systems within the development lifecycle are controlled by the use of formal change control procedures.</t>
  </si>
  <si>
    <t>A.14.2.2</t>
  </si>
  <si>
    <t>A.14.2.3</t>
  </si>
  <si>
    <t>A.14.2.4</t>
  </si>
  <si>
    <t>Principles for engineering secure systems are established, documented, maintained and applied to any information system implementation efforts.</t>
  </si>
  <si>
    <t>A.14.2.5</t>
  </si>
  <si>
    <t>A.14.2.6</t>
  </si>
  <si>
    <t>A.14.2.7</t>
  </si>
  <si>
    <t>Testing of security functionality is carried out during development.</t>
  </si>
  <si>
    <t>A.14.2.8</t>
  </si>
  <si>
    <t>Acceptance testing programs and related criteria are established for new information systems, upgrades and new versions.</t>
  </si>
  <si>
    <t>A.14.2.9</t>
  </si>
  <si>
    <t>Test data is selected carefully to reduce data breaches, protected and controlled.</t>
  </si>
  <si>
    <t>A.14.3.1</t>
  </si>
  <si>
    <t>A.15.1.1</t>
  </si>
  <si>
    <t>A.15.1.2</t>
  </si>
  <si>
    <t>Agreements with suppliers include requirements to address the information security risks associated with information and communications technology services and product supply chain.</t>
  </si>
  <si>
    <t>A.15.1.3</t>
  </si>
  <si>
    <t>A.15.2.1</t>
  </si>
  <si>
    <t>Changes to the provision of services by suppliers, including maintaining and improving existing information security policies, procedures and controls, are managed, taking account of the criticality of business information, systems and processes involved and re-assessment of risks.</t>
  </si>
  <si>
    <t>A.15.2.2</t>
  </si>
  <si>
    <t>Responsibilities and procedures are established to ensure a quick, effective and orderly response to information security incidents.</t>
  </si>
  <si>
    <t>A.16.1.1</t>
  </si>
  <si>
    <t>Information security events are reported through appropriate management channels as quickly as possible.</t>
  </si>
  <si>
    <t>A.16.1.2</t>
  </si>
  <si>
    <t>A.16.1.3</t>
  </si>
  <si>
    <t>Information security incidents are responded to in accordance with the documented procedures.</t>
  </si>
  <si>
    <t>A.16.1.5</t>
  </si>
  <si>
    <t>Knowledge gained from analysing and resolving information security incidents is used to reduce the likelihood or impact of future incidents.</t>
  </si>
  <si>
    <t>A.16.1.6</t>
  </si>
  <si>
    <t>A.16.1.7</t>
  </si>
  <si>
    <t>A.17.1.1</t>
  </si>
  <si>
    <t>A.17.1.2</t>
  </si>
  <si>
    <t>A.17.1.3</t>
  </si>
  <si>
    <t>Information processing facilities are implemented with redundancy sufficient to meet availability requirements.</t>
  </si>
  <si>
    <t>A.17.2.1</t>
  </si>
  <si>
    <t>A.18.1.1</t>
  </si>
  <si>
    <t>Appropriate procedures are implemented to ensure compliance with legislative, regulatory and contractual requirements related to intellectual property rights and use of proprietary software products.</t>
  </si>
  <si>
    <t>A.18.1.2</t>
  </si>
  <si>
    <t>Records are protected from loss, destruction, falsification, unauthorized access and unauthorized release, in accordance with legislatory, regulatory, contractual and business requirements.</t>
  </si>
  <si>
    <t>A.18.1.3</t>
  </si>
  <si>
    <t>Privacy and protection of personally identifiable information is ensured as required in relevant legislation and regulation where applicable.</t>
  </si>
  <si>
    <t>A.18.1.4</t>
  </si>
  <si>
    <t>A.18.2.1</t>
  </si>
  <si>
    <t>A.18.2.2</t>
  </si>
  <si>
    <t>A.18.2.3</t>
  </si>
  <si>
    <t>1-Insignificant</t>
  </si>
  <si>
    <t>2-Minor</t>
  </si>
  <si>
    <t>3-Moderate</t>
  </si>
  <si>
    <t>4-Major</t>
  </si>
  <si>
    <t>5-Catastrophic</t>
  </si>
  <si>
    <t>1-Rare</t>
  </si>
  <si>
    <t>2-Unlikely</t>
  </si>
  <si>
    <t>3-Possible</t>
  </si>
  <si>
    <t>4-Likely</t>
  </si>
  <si>
    <t>5-Almost certain</t>
  </si>
  <si>
    <t>Extreme</t>
  </si>
  <si>
    <t>0-Not treated</t>
  </si>
  <si>
    <t>1-Out of scope</t>
  </si>
  <si>
    <t>2-Accept</t>
  </si>
  <si>
    <t>3-Modify</t>
  </si>
  <si>
    <t>4-Transfer</t>
  </si>
  <si>
    <t>5-Avoid</t>
  </si>
  <si>
    <t>Probability</t>
  </si>
  <si>
    <t>Risk ID</t>
  </si>
  <si>
    <t>Residual Risk</t>
  </si>
  <si>
    <t>Treat Decision</t>
  </si>
  <si>
    <t>A set of policies for information security at MCAP is defined, approved by management, published and communicated to employees and relevant external parties.</t>
  </si>
  <si>
    <t>All employees of MCAP and, where relevant, contractors receive appropriate awareness education and training and regular updates in organizational policies and procedures, as relevant for their job function.</t>
  </si>
  <si>
    <t>An appropriate set of procedures for information labelling are developed and implemented in accordance with the information classification scheme adopted by MCAP.</t>
  </si>
  <si>
    <t>Procedures for handling assets are developed and implemented in accordance with the information classification scheme adopted by MCAP.</t>
  </si>
  <si>
    <t>Procedures are implemented for the management of removable media in accordance with the classification scheme adopted by MCAP.</t>
  </si>
  <si>
    <t>Users are enforced to follow MCAP’s practices in the use of secret authentication information.</t>
  </si>
  <si>
    <t>Access to MCAP application source code is restricted.</t>
  </si>
  <si>
    <t>Security is applied to off-site assets taking into account the different risks of working outside MCAP’s premises.</t>
  </si>
  <si>
    <t>Changes to MCAP business processes, information processing facilities and systems that affect information security are controlled.</t>
  </si>
  <si>
    <t>The clocks of all relevant information processing systems within MCAP or security domain are synchronised to a single reference time source.</t>
  </si>
  <si>
    <t>Information about technical vulnerabilities of information systems being used is obtained in a timely fashion, MCAP’s exposure to such vulnerabilities evaluated and appropriate measures taken to address the associated risk.</t>
  </si>
  <si>
    <t>Groups of information services, users and information systems are segregated on MCAP networks.</t>
  </si>
  <si>
    <t>Agreements address the secure transfer of business information between MCAP and external parties.</t>
  </si>
  <si>
    <t>Requirements for confidentiality or non-disclosure agreements reflecting MCAP’s needs for the protection of information are identified, regularly reviewed and documented.</t>
  </si>
  <si>
    <t>Rules for the development of software and systems are established and applied to developments within MCAP.</t>
  </si>
  <si>
    <t>When operating platforms are changed, business critical applications are reviewed and tested to ensure there is no adverse impact on MCAP operations or security.</t>
  </si>
  <si>
    <t>Modifications to MCAP application are discouraged, limited to necessary changes and all changes are strictly controlled.</t>
  </si>
  <si>
    <t>MCAPl established and appropriately protects secure development environments for system development and integration efforts that cover the entire system development lifecycle.</t>
  </si>
  <si>
    <t>MCAP mangement supervises and monitors the activity of outsourced system development.</t>
  </si>
  <si>
    <t>Information security requirements for mitigating the risks associated with supplier’s access to MCAP’s assets are agreed with the supplier and documented.</t>
  </si>
  <si>
    <t>All relevant information security requirements are established and agreed with each supplier that may access, process, store, communicate, or provide IT infrastructure components for, MCAP’s information.</t>
  </si>
  <si>
    <t>MCAP regularly monitors, reviews and audits supplier service delivery.</t>
  </si>
  <si>
    <t>Employees and contractors usingMCAP’s information systems and services are required to note and report any observed or suspected information security weaknesses in systems or services.</t>
  </si>
  <si>
    <t>MCAP defines and applies procedures for the identification, collection, acquisition and preservation of information, which can serve as evidence.</t>
  </si>
  <si>
    <t>MCAP determines its requirements for information security and the continuity of information security management in adverse situations, e.g. during a crisis or disaster.</t>
  </si>
  <si>
    <t>MCAP established, documented, implemented and maintain processes, procedures and controls to ensure the required level of continuity for information security during an adverse situation.</t>
  </si>
  <si>
    <t>MCAP verifies the established and implemented information security continuity controls at least annually in order to ensure that they are valid and effective during adverse situations.</t>
  </si>
  <si>
    <t>All relevant legislative statutory, regulatory, contractual requirements and MCAP’s approach to meet these requirements are explicitly identified, documented and kept up to date for each information system and the organization.</t>
  </si>
  <si>
    <t>MCAP’s approach to managing information security and its implementation (i.e. control objectives, controls, policies, processes and procedures for information security) are reviewed independently at planned intervals or when significant changes occur.</t>
  </si>
  <si>
    <t>MCAP managers regularly review the compliance of information processing and procedures within their area of responsibility with the appropriate security policies, standards and any other security requirements.</t>
  </si>
  <si>
    <t>Information systems are regularly reviewed for compliance with MCAP’s information security policies and standards.</t>
  </si>
  <si>
    <t>Term</t>
  </si>
  <si>
    <t>MCAP Definition</t>
  </si>
  <si>
    <t>Ref</t>
  </si>
  <si>
    <t>ISO/IEC 27005:2011</t>
  </si>
  <si>
    <t>internal context</t>
  </si>
  <si>
    <t>chance of something happening</t>
  </si>
  <si>
    <t>person or organization that can affect, be affected by, or perceive themselves to be affected by a decision or activity</t>
  </si>
  <si>
    <t>outcome of an event affecting MCAP’s objectives. An event can lead to a range of consequences. A consequence can be certain or uncertain and in the context of information security is usually negative.</t>
  </si>
  <si>
    <t>measure that is modifying risk. Controls for information security include any process, policy, procedure, guideline, practice or organizational structure, which can be administrative, technical, management, or legal in nature which modify information security risk.</t>
  </si>
  <si>
    <t>occurrence or change of a particular set of circumstances. An event can be one or more occurrences, and can have several causes. A negative event can sometimes be referred to as an “incident” or “accident”.</t>
  </si>
  <si>
    <t>external environment in which MCAP seeks to achieve its objectives. External context can include: the cultural, social, political, legal, regulatory, financial, technological, economic, natural and competitive environment, whether international, national, regional or local; key drivers and trends having impact on the objectives of the organization; and relationships with, and perceptions and values of, external stakeholders</t>
  </si>
  <si>
    <t>internal environment in which MCAP seeks to achieve its objectives. Internal context can include: governance, organizational structure, roles and accountabilities; policies, objectives, and the strategies that are in place to achieve them; the capabilities, understood in terms of resources and knowledge (e.g. capital, time, people, processes, systems and technologies); information systems, information flows and decision-making processes (both formal and informal); relationships with, and perceptions and values of, internal stakeholders; the organization's culture; standards, guidelines and models adopted by the organization; and form and extent of contractual relationships.</t>
  </si>
  <si>
    <t>magnitude of a risk, expressed in terms of the combination of consequences  and their likelihood.</t>
  </si>
  <si>
    <t>risk remaining after risk treatment. Residual risk can also be known as “retained risk”</t>
  </si>
  <si>
    <t>process to comprehend the nature of risk and to determine the level of risk. Risk analysis provides the basis for risk evaluation and decisions about risk treatment.</t>
  </si>
  <si>
    <t>overall process of risk identification, risk analysis and risk evaluation.</t>
  </si>
  <si>
    <t>continual and iterative processes that MCAP conducts to provide, share or obtain information, and to engage in dialogue with stakeholders regarding the management of risk. The information can relate to the existence, nature, form, likelihood, significance, evaluation, acceptability and treatment of risk.</t>
  </si>
  <si>
    <t>terms of reference against which the significance of a risk is evaluated. Risk criteria are based on organizational objectives, and external and internal context.</t>
  </si>
  <si>
    <t>process of comparing the results of risk analysis with risk criteria to determine whether the risk and/or its magnitude is acceptable or tolerable. Risk evaluation assists in the decision about risk treatment.</t>
  </si>
  <si>
    <t>process of finding, recognizing and describing risks. Risk identification involves the identification of risk sources, events, their causes and their potential consequences. Risk identification can involve historical data, theoretical analysis, informed and expert opinions, and stakeholders’ needs.</t>
  </si>
  <si>
    <t>coordinated activities to direct and control an organization with regard to risk.</t>
  </si>
  <si>
    <t>process to modify risk. Risk treatment can involve: avoiding the risk by deciding not to start or continue with the activity that gives rise to the risk; taking or increasing risk in order to pursue an opportunity; removing the risk source; changing the likelihood; changing the consequences; sharing the risk with another party or parties (including contracts and risk financing); and retaining the risk by informed choice.</t>
  </si>
  <si>
    <t>Adversary</t>
  </si>
  <si>
    <t>Individual, group, organization, or government that conducts or has the intent to conduct detrimental activities.</t>
  </si>
  <si>
    <t>DHS Risk Lexicon</t>
  </si>
  <si>
    <t>Attack</t>
  </si>
  <si>
    <t>Any kind of malicious activity that attempts to collect, disrupt, deny, degrade, or destroy information system resources or the information itself.</t>
  </si>
  <si>
    <t>CNSSI No. 4009</t>
  </si>
  <si>
    <t>Authentication</t>
  </si>
  <si>
    <t>Verifying the identity of a user, process, or device, often as a prerequisite to allowing access to resources in an information system.</t>
  </si>
  <si>
    <t>FIPS 200</t>
  </si>
  <si>
    <t>Availability</t>
  </si>
  <si>
    <t xml:space="preserve">Ensuring timely and reliable access to and use of information. </t>
  </si>
  <si>
    <t>44 U.S.C., Sec. 3542</t>
  </si>
  <si>
    <t>Compensating Security Control</t>
  </si>
  <si>
    <t>A management, operational, and/or technical control (i.e., safeguard or countermeasure) employed by an organization in lieu of a recommended security control in the low, moderate, or high baselines that provides equivalent or comparable protection for an information system.</t>
  </si>
  <si>
    <t>Confidentiality</t>
  </si>
  <si>
    <t>Preserving authorized restrictions on information access and disclosure, including means for protecting personal privacy and proprietary information.</t>
  </si>
  <si>
    <t>Criticality</t>
  </si>
  <si>
    <t>A measure of the degree to which an organization depends on the information or information system for the success of a mission or of a business function.</t>
  </si>
  <si>
    <t>NIST SP 800-60</t>
  </si>
  <si>
    <t>Cyber Attack</t>
  </si>
  <si>
    <t>An attack, via cyberspace, targeting an enterprise’s use of cyberspace for the purpose of disrupting, disabling, destroying, or maliciously controlling a computing environment/infrastructure; or destroying the integrity of the data or stealing controlled information.</t>
  </si>
  <si>
    <t>Cyber Security</t>
  </si>
  <si>
    <t>The ability to protect or defend the use of cyberspace from cyber attacks.</t>
  </si>
  <si>
    <t>Cyberspace</t>
  </si>
  <si>
    <t>A global domain within the information environment consisting of the interdependent network of information systems infrastructures including the Internet, telecommunications networks, computer systems, and embedded processors and controllers.</t>
  </si>
  <si>
    <t>Impact Level</t>
  </si>
  <si>
    <t>The magnitude of harm that can be expected to result from the consequences of unauthorized disclosure of information, unauthorized modification of information, unauthorized destruction of information, or loss of information or information system availability.</t>
  </si>
  <si>
    <t>The assessed potential impact resulting from a compromise of the confidentiality, integrity, or availability of an information type, expressed as a value of low, moderate, or high.</t>
  </si>
  <si>
    <t>Impact Value</t>
  </si>
  <si>
    <t>CNSSI No. 1253</t>
  </si>
  <si>
    <t>Information</t>
  </si>
  <si>
    <t>Any communication or representation of knowledge such as facts, data, or opinions in any medium or form, including textual, numerical, graphic, cartographic, narrative, or audiovisual.</t>
  </si>
  <si>
    <t>Information Owner</t>
  </si>
  <si>
    <t>Official with statutory or operational authority for specified information and responsibility for establishing the controls for its generation, classification, collection, processing, dissemination, and disposal.</t>
  </si>
  <si>
    <t>Information Resources</t>
  </si>
  <si>
    <t>Information and related resources, such as personnel, equipment, funds, and information technology.</t>
  </si>
  <si>
    <t>Mechanisms that limit availability of information or information-processing resources only to authorized persons or applications</t>
  </si>
  <si>
    <t>PCI-DSS</t>
  </si>
  <si>
    <t>44 U.S.C., Sec. 3502</t>
  </si>
  <si>
    <t>Information Security</t>
  </si>
  <si>
    <t>The protection of information and information systems from unauthorized access, use, disclosure, disruption, modification, or destruction in order to provide confidentiality, integrity, and availability.</t>
  </si>
  <si>
    <t>Information System Owner</t>
  </si>
  <si>
    <t>See Information Owner and Information System Owner</t>
  </si>
  <si>
    <t>Official responsible for the overall procurement, development, integration, modification, or operation and maintenance of an information system.</t>
  </si>
  <si>
    <t>NIST SP 800-30</t>
  </si>
  <si>
    <t>Information System</t>
  </si>
  <si>
    <t>A discrete set of information resources organized for the collection, processing, maintenance, use, sharing, dissemination, or disposition of information.</t>
  </si>
  <si>
    <t>Integrity</t>
  </si>
  <si>
    <t>Guarding against improper information modification or destruction, and includes ensuring information nonrepudiation and authenticity.</t>
  </si>
  <si>
    <t>Likelihood of Occurrence</t>
  </si>
  <si>
    <t>A weighted factor based on a subjective analysis of the probability that a given threat is capable of exploiting a given vulnerability or a set of vulnerabilities.</t>
  </si>
  <si>
    <t>Management Controls</t>
  </si>
  <si>
    <t>The security controls (i.e., safeguards or countermeasures) for an information system that focus on the management of risk and the management of information system security.</t>
  </si>
  <si>
    <t>Operational Controls</t>
  </si>
  <si>
    <t>The security controls (i.e., safeguards or countermeasures) for an information system that are primarily implemented and executed by people (as opposed to systems).</t>
  </si>
  <si>
    <t>Security Policy</t>
  </si>
  <si>
    <t>A set of criteria for the provision of security services.</t>
  </si>
  <si>
    <t>Qualitative Assessment</t>
  </si>
  <si>
    <t>Use of a set of methods, principles, or rules for assessing risk based on nonnumerical categories or levels.</t>
  </si>
  <si>
    <t>Quantitative Assessment</t>
  </si>
  <si>
    <t>Use of a set of methods, principles, or rules for assessing risks based on the use of numbers where the meanings and proportionality of values are maintained inside and outside the context of the assessment.</t>
  </si>
  <si>
    <t>Portion of risk remaining after security measures have been applied.</t>
  </si>
  <si>
    <t>Threat</t>
  </si>
  <si>
    <t>Condition or activity that has the potential to cause information or information processing resources to be intentionally or accidentally lost, modified, exposed, made inaccessible, or otherwise affected to the detriment of the organization.</t>
  </si>
  <si>
    <t>A body of knowledge that is organized and managed as a single entity. Like any other corporate asset, an organization's information assets have financial value. That value of the asset increases in direct relationship to the number of people who are able to make use of the information.</t>
  </si>
  <si>
    <t>Anything that has value to the organization and which therefore requires protection. See also 'information asset'</t>
  </si>
  <si>
    <t>The policies for information security are reviewed at leas annually or if significant changes occur to ensure their continuing suitability, adequacy and effectiveness.</t>
  </si>
  <si>
    <t>A.5.1.2</t>
  </si>
  <si>
    <t>A.6.1.1</t>
  </si>
  <si>
    <t>A.6.1.2</t>
  </si>
  <si>
    <t>Appropriate contacts with special interest groups or other specialist security forums and professional associations are maintained.</t>
  </si>
  <si>
    <t>A.6.1.4</t>
  </si>
  <si>
    <t>Information security is addressed in project management, regardless of the type of the project.</t>
  </si>
  <si>
    <t>A.6.1.5</t>
  </si>
  <si>
    <t>Background verification checks on all candidates for employment are carried out in accordance with relevant laws, regulations and ethics and are proportional to the business requirements, the classification of the information to be accessed and the perceived risks.</t>
  </si>
  <si>
    <t>A.7.1.1</t>
  </si>
  <si>
    <t>A.7.1.2</t>
  </si>
  <si>
    <t>A.7.2.1</t>
  </si>
  <si>
    <t>There are a formal and communicated disciplinary process in place to take action against employees who have committed an information security breach.</t>
  </si>
  <si>
    <t>A.7.2.3</t>
  </si>
  <si>
    <t>Information security responsibilities and duties that remain valid after termination or change of employmentare defined, communicated to the employee or contractor and enforced.</t>
  </si>
  <si>
    <t>A.7.3.1</t>
  </si>
  <si>
    <t>Assets associated with information and information processing facilities are identified and an inventory of these assets is drawn up and maintained.</t>
  </si>
  <si>
    <t>A.8.1.1</t>
  </si>
  <si>
    <t xml:space="preserve">Assets maintained in the inventory are owned. </t>
  </si>
  <si>
    <t>A.8.1.2</t>
  </si>
  <si>
    <t>Rules for the acceptable use of information and of assets associated with information and information processing facilities are identified, documented and implemented.</t>
  </si>
  <si>
    <t>A.8.1.3</t>
  </si>
  <si>
    <t>A.8.1.4</t>
  </si>
  <si>
    <t>All information security responsibilities at MCAP are defined and allocated.</t>
  </si>
  <si>
    <t>Conflicting duties and areas of responsibility are segregated to reduce opportunities for unauthorized or unintentional modification or misuse of the MCAP’s assets.</t>
  </si>
  <si>
    <t>The contractual agreements with employees and contractors state their and MCAP’s responsibilities for information security.</t>
  </si>
  <si>
    <t>MCAP management requires all employees and contractors to apply information security in accordance with the established policies and procedures of MCAP.</t>
  </si>
  <si>
    <t>All employees and external party users are inform and enforced to return all of MCAP assets in their possession upon termination of their employment, contract or agreement.</t>
  </si>
  <si>
    <t>1-Hard</t>
  </si>
  <si>
    <t>3-Easy</t>
  </si>
  <si>
    <t>Actions</t>
  </si>
  <si>
    <t>Probab+Ease</t>
  </si>
  <si>
    <t>VLOOKUP Values (do not edit)</t>
  </si>
  <si>
    <t>Residual Impact</t>
  </si>
  <si>
    <t>Residual Probability</t>
  </si>
  <si>
    <t>Residual Exploitation</t>
  </si>
  <si>
    <t>Residual Rate</t>
  </si>
  <si>
    <t>Business Impact (Pull-down values - edit only text)</t>
  </si>
  <si>
    <t>Treatment Options (Pull-down values - edit only text)</t>
  </si>
  <si>
    <t>F - Material Financial loss</t>
  </si>
  <si>
    <t>L - Legal actions</t>
  </si>
  <si>
    <t>R - Reputation damage</t>
  </si>
  <si>
    <t>U - Loss of users / customers</t>
  </si>
  <si>
    <t>C - Loss of competitive advantage</t>
  </si>
  <si>
    <t>K - Loss of knowledge / Intellectual Property</t>
  </si>
  <si>
    <t>I - Key stakeholders (e.g. Board, Shareholders) confidence loss</t>
  </si>
  <si>
    <t>S - Loss of service / SLA</t>
  </si>
  <si>
    <t>Probability (Pull-down values -edit only text)</t>
  </si>
  <si>
    <t>Ease of Exploitation (pull-down values - edit only text)</t>
  </si>
  <si>
    <t>Access control</t>
  </si>
  <si>
    <t>Asset</t>
  </si>
  <si>
    <t>Consequence</t>
  </si>
  <si>
    <t>Event</t>
  </si>
  <si>
    <t>External context</t>
  </si>
  <si>
    <t>Level of risk</t>
  </si>
  <si>
    <t>Likelihood</t>
  </si>
  <si>
    <t>Residual risk</t>
  </si>
  <si>
    <t>Effect of uncertainty on objectives. Information security risk is often expressed in terms of a combination of the consequences of an information security event and the associated likelihood of occurrence. Information security risk is associated with the potential that threats will exploit vulnerabilities of an information asset or group of information assets and thereby cause harm to an organization.</t>
  </si>
  <si>
    <t>Risk Analysis</t>
  </si>
  <si>
    <t>Risk Assessment</t>
  </si>
  <si>
    <t>Risk Communication</t>
  </si>
  <si>
    <t>Risk Criteria</t>
  </si>
  <si>
    <t>Risk Evaluation</t>
  </si>
  <si>
    <t>Risk Identification</t>
  </si>
  <si>
    <t>Risk Management</t>
  </si>
  <si>
    <t>Risk Treatment</t>
  </si>
  <si>
    <t>Stakeholder</t>
  </si>
  <si>
    <t>Information Asset</t>
  </si>
  <si>
    <t>ISO27001</t>
  </si>
  <si>
    <t>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</si>
</sst>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00000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8"/>
      <color rgb="FF000000"/>
      <name val="Calibri"/>
      <family val="2"/>
      <scheme val="minor"/>
    </font>
    <font>
      <sz val="9"/>
      <color rgb="FF000000"/>
      <name val="Calibri"/>
      <family val="2"/>
      <scheme val="minor"/>
    </font>
    <font>
      <b/>
      <sz val="10"/>
      <name val="Calibri"/>
      <family val="2"/>
      <scheme val="minor"/>
    </font>
    <font>
      <b/>
      <sz val="11"/>
      <name val="Calibri"/>
      <family val="2"/>
      <scheme val="minor"/>
    </font>
    <font>
      <sz val="8"/>
      <color rgb="FF000000"/>
      <name val="Calibri"/>
      <family val="2"/>
      <scheme val="minor"/>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theme="0" tint="-0.14999847407452621"/>
        <bgColor indexed="64"/>
      </patternFill>
    </fill>
    <fill>
      <patternFill patternType="solid">
        <fgColor rgb="FFE7E6E6"/>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5">
    <xf numFmtId="0" fontId="0" fillId="0" borderId="0" xfId="0" applyFont="1" applyAlignment="1"/>
    <xf numFmtId="0" fontId="6" fillId="0" borderId="0" xfId="0" applyFont="1" applyAlignment="1"/>
    <xf numFmtId="0" fontId="5"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vertical="center"/>
    </xf>
    <xf numFmtId="0" fontId="6" fillId="0" borderId="0" xfId="0" applyFont="1" applyAlignment="1">
      <alignment horizontal="left"/>
    </xf>
    <xf numFmtId="0" fontId="6" fillId="0" borderId="0" xfId="0" applyFont="1" applyAlignment="1">
      <alignment horizontal="left" vertical="top"/>
    </xf>
    <xf numFmtId="0" fontId="6" fillId="0" borderId="0" xfId="0" applyFont="1" applyAlignment="1">
      <alignment horizontal="center" vertical="top"/>
    </xf>
    <xf numFmtId="0" fontId="6" fillId="0" borderId="0" xfId="0" applyFont="1" applyAlignment="1">
      <alignment vertical="top"/>
    </xf>
    <xf numFmtId="0" fontId="9"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0" xfId="0" applyFont="1" applyFill="1" applyAlignment="1"/>
    <xf numFmtId="0" fontId="7" fillId="2" borderId="1" xfId="0" applyFont="1" applyFill="1" applyBorder="1" applyAlignment="1"/>
    <xf numFmtId="0" fontId="6" fillId="3" borderId="1" xfId="0" applyFont="1" applyFill="1" applyBorder="1" applyAlignment="1"/>
    <xf numFmtId="0" fontId="8" fillId="0" borderId="1" xfId="0" applyFont="1" applyBorder="1" applyAlignment="1"/>
    <xf numFmtId="0" fontId="11" fillId="4" borderId="1" xfId="0" applyFont="1" applyFill="1" applyBorder="1" applyAlignment="1"/>
    <xf numFmtId="0" fontId="6" fillId="0" borderId="1" xfId="0" applyFont="1" applyBorder="1" applyAlignment="1"/>
    <xf numFmtId="0" fontId="7" fillId="4" borderId="1" xfId="0" applyFont="1" applyFill="1" applyBorder="1" applyAlignment="1"/>
    <xf numFmtId="0" fontId="11" fillId="0" borderId="0" xfId="0" applyFont="1" applyFill="1" applyBorder="1" applyAlignment="1"/>
    <xf numFmtId="0" fontId="8" fillId="0" borderId="0" xfId="0" applyFont="1" applyFill="1" applyBorder="1" applyAlignment="1"/>
    <xf numFmtId="0" fontId="5" fillId="2" borderId="1" xfId="0" applyFont="1" applyFill="1" applyBorder="1" applyAlignment="1"/>
    <xf numFmtId="0" fontId="6" fillId="0" borderId="1" xfId="0" applyFont="1" applyFill="1" applyBorder="1" applyAlignment="1"/>
    <xf numFmtId="0" fontId="7" fillId="0" borderId="0" xfId="0" applyFont="1" applyFill="1" applyBorder="1" applyAlignment="1"/>
    <xf numFmtId="0" fontId="6" fillId="0" borderId="0" xfId="0" applyFont="1" applyFill="1" applyBorder="1" applyAlignment="1"/>
    <xf numFmtId="0" fontId="12" fillId="0" borderId="0" xfId="0" applyFont="1" applyFill="1" applyAlignment="1"/>
    <xf numFmtId="0" fontId="5" fillId="0" borderId="0" xfId="0" applyFont="1" applyFill="1" applyAlignment="1"/>
    <xf numFmtId="0" fontId="7" fillId="0" borderId="0" xfId="0" applyFont="1" applyFill="1" applyAlignment="1"/>
    <xf numFmtId="0" fontId="6" fillId="0" borderId="1" xfId="0" applyFont="1" applyFill="1"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7" fillId="0" borderId="1" xfId="0" applyFont="1" applyBorder="1" applyAlignment="1">
      <alignment vertical="top" wrapText="1"/>
    </xf>
    <xf numFmtId="0" fontId="6" fillId="0" borderId="1" xfId="0" applyFont="1" applyBorder="1" applyAlignment="1">
      <alignment horizontal="center" vertical="top"/>
    </xf>
    <xf numFmtId="0" fontId="7" fillId="4" borderId="1" xfId="0" applyFont="1" applyFill="1" applyBorder="1" applyAlignment="1">
      <alignment horizontal="center" vertical="center"/>
    </xf>
    <xf numFmtId="0" fontId="7" fillId="4" borderId="1" xfId="0" applyFont="1" applyFill="1" applyBorder="1" applyAlignment="1">
      <alignment vertical="center"/>
    </xf>
    <xf numFmtId="0" fontId="5" fillId="5" borderId="1" xfId="0" applyFont="1" applyFill="1" applyBorder="1" applyAlignment="1">
      <alignment horizontal="center" vertical="center" wrapText="1"/>
    </xf>
    <xf numFmtId="0" fontId="6" fillId="0" borderId="1" xfId="0" applyFont="1" applyBorder="1" applyAlignment="1">
      <alignment horizontal="left" vertical="top" wrapText="1"/>
    </xf>
    <xf numFmtId="0" fontId="6" fillId="0" borderId="0" xfId="0" applyFont="1" applyAlignment="1">
      <alignment horizontal="left" wrapText="1"/>
    </xf>
    <xf numFmtId="0" fontId="6" fillId="0" borderId="0" xfId="0" applyFont="1" applyAlignment="1">
      <alignment horizontal="left" vertical="top" wrapText="1"/>
    </xf>
    <xf numFmtId="0" fontId="5" fillId="0" borderId="2" xfId="0" applyFont="1" applyBorder="1" applyAlignment="1"/>
    <xf numFmtId="0" fontId="6" fillId="0" borderId="0" xfId="0" applyFont="1" applyBorder="1" applyAlignment="1"/>
    <xf numFmtId="0" fontId="6"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10" fillId="0" borderId="1" xfId="0" applyFont="1" applyBorder="1" applyAlignment="1">
      <alignment vertical="center"/>
    </xf>
    <xf numFmtId="0" fontId="6" fillId="0" borderId="1" xfId="0" applyFont="1" applyFill="1" applyBorder="1" applyAlignment="1">
      <alignment horizontal="left" vertical="center"/>
    </xf>
    <xf numFmtId="0" fontId="8" fillId="0" borderId="1" xfId="0" applyFont="1" applyFill="1" applyBorder="1" applyAlignment="1">
      <alignment horizontal="left" vertical="center"/>
    </xf>
    <xf numFmtId="0" fontId="8" fillId="0" borderId="1" xfId="0" applyFont="1" applyBorder="1" applyAlignment="1">
      <alignment horizontal="left" vertical="center"/>
    </xf>
    <xf numFmtId="3" fontId="10" fillId="0" borderId="1" xfId="0" applyNumberFormat="1" applyFont="1" applyBorder="1" applyAlignment="1">
      <alignment vertical="center"/>
    </xf>
    <xf numFmtId="0" fontId="10" fillId="0" borderId="1" xfId="0" applyFont="1" applyBorder="1" applyAlignment="1">
      <alignment horizontal="left" vertical="center"/>
    </xf>
    <xf numFmtId="0" fontId="10" fillId="0" borderId="1" xfId="0" applyFont="1" applyFill="1" applyBorder="1" applyAlignment="1">
      <alignment vertical="center"/>
    </xf>
    <xf numFmtId="0" fontId="13" fillId="0" borderId="1" xfId="0" applyFont="1" applyBorder="1" applyAlignment="1">
      <alignment horizontal="left" vertical="center"/>
    </xf>
    <xf numFmtId="0" fontId="13" fillId="0" borderId="1" xfId="0" applyFont="1" applyBorder="1" applyAlignment="1">
      <alignment vertical="center"/>
    </xf>
    <xf numFmtId="0" fontId="13" fillId="0" borderId="1" xfId="0" applyFont="1" applyFill="1" applyBorder="1" applyAlignment="1">
      <alignment horizontal="center" vertical="center"/>
    </xf>
    <xf numFmtId="0" fontId="13" fillId="0" borderId="1" xfId="0" applyFont="1" applyBorder="1" applyAlignment="1">
      <alignment horizontal="center" vertical="center"/>
    </xf>
    <xf numFmtId="0" fontId="5" fillId="0" borderId="0" xfId="0" applyFont="1" applyBorder="1" applyAlignment="1">
      <alignment horizontal="center" vertical="top" wrapText="1"/>
    </xf>
  </cellXfs>
  <cellStyles count="1">
    <cellStyle name="Normal" xfId="0" builtinId="0"/>
  </cellStyles>
  <dxfs count="76">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B5FFB5"/>
        </patternFill>
      </fill>
    </dxf>
    <dxf>
      <fill>
        <patternFill>
          <bgColor rgb="FFFBFFAD"/>
        </patternFill>
      </fill>
    </dxf>
    <dxf>
      <fill>
        <patternFill>
          <bgColor rgb="FFFFADAD"/>
        </patternFill>
      </fill>
    </dxf>
    <dxf>
      <fill>
        <patternFill>
          <bgColor rgb="FFFF0000"/>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B5FFB5"/>
        </patternFill>
      </fill>
    </dxf>
    <dxf>
      <fill>
        <patternFill>
          <bgColor rgb="FFFBFFAD"/>
        </patternFill>
      </fill>
    </dxf>
    <dxf>
      <fill>
        <patternFill>
          <bgColor rgb="FFFFADAD"/>
        </patternFill>
      </fill>
    </dxf>
    <dxf>
      <fill>
        <patternFill>
          <bgColor rgb="FFFF0000"/>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ADAD"/>
        </patternFill>
      </fill>
    </dxf>
    <dxf>
      <fill>
        <patternFill>
          <bgColor rgb="FFFBFFAD"/>
        </patternFill>
      </fill>
    </dxf>
    <dxf>
      <fill>
        <patternFill>
          <bgColor rgb="FFB5FFB5"/>
        </patternFill>
      </fill>
    </dxf>
    <dxf>
      <fill>
        <patternFill>
          <bgColor rgb="FFFBFFAD"/>
        </patternFill>
      </fill>
    </dxf>
    <dxf>
      <fill>
        <patternFill>
          <bgColor rgb="FFB5FFB5"/>
        </patternFill>
      </fill>
    </dxf>
    <dxf>
      <fill>
        <patternFill>
          <bgColor rgb="FFB5FFB5"/>
        </patternFill>
      </fill>
    </dxf>
    <dxf>
      <fill>
        <patternFill>
          <bgColor rgb="FFB5FFB5"/>
        </patternFill>
      </fill>
    </dxf>
    <dxf>
      <fill>
        <patternFill>
          <bgColor rgb="FFFF0000"/>
        </patternFill>
      </fill>
    </dxf>
    <dxf>
      <fill>
        <patternFill>
          <bgColor rgb="FFFFADAD"/>
        </patternFill>
      </fill>
    </dxf>
    <dxf>
      <fill>
        <patternFill>
          <bgColor rgb="FFFBFFAD"/>
        </patternFill>
      </fill>
    </dxf>
    <dxf>
      <fill>
        <patternFill>
          <bgColor rgb="FFB5FFB5"/>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ADAD"/>
        </patternFill>
      </fill>
    </dxf>
    <dxf>
      <fill>
        <patternFill>
          <bgColor rgb="FFFBFFAD"/>
        </patternFill>
      </fill>
    </dxf>
    <dxf>
      <fill>
        <patternFill>
          <bgColor rgb="FFB5FFB5"/>
        </patternFill>
      </fill>
    </dxf>
    <dxf>
      <fill>
        <patternFill>
          <bgColor rgb="FFFBFFAD"/>
        </patternFill>
      </fill>
    </dxf>
    <dxf>
      <fill>
        <patternFill>
          <bgColor rgb="FFB5FFB5"/>
        </patternFill>
      </fill>
    </dxf>
    <dxf>
      <fill>
        <patternFill>
          <bgColor rgb="FFB5FFB5"/>
        </patternFill>
      </fill>
    </dxf>
    <dxf>
      <fill>
        <patternFill>
          <bgColor rgb="FFB5FFB5"/>
        </patternFill>
      </fill>
    </dxf>
  </dxfs>
  <tableStyles count="0" defaultTableStyle="TableStyleMedium2" defaultPivotStyle="PivotStyleLight16"/>
  <colors>
    <mruColors>
      <color rgb="FFFFADAD"/>
      <color rgb="FFFBFFAD"/>
      <color rgb="FFB5FFB5"/>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9"/>
  <sheetViews>
    <sheetView tabSelected="1" zoomScale="110" zoomScaleNormal="110" workbookViewId="0">
      <pane ySplit="1" topLeftCell="A2" activePane="bottomLeft" state="frozen"/>
      <selection pane="bottomLeft" activeCell="K3" sqref="K3"/>
    </sheetView>
  </sheetViews>
  <sheetFormatPr defaultColWidth="14.42578125" defaultRowHeight="12.75" x14ac:dyDescent="0.2"/>
  <cols>
    <col min="1" max="1" width="6.85546875" style="6" customWidth="1"/>
    <col min="2" max="2" width="10.7109375" style="3" bestFit="1" customWidth="1"/>
    <col min="3" max="3" width="15.28515625" style="5" customWidth="1"/>
    <col min="4" max="4" width="32.28515625" style="5" customWidth="1"/>
    <col min="5" max="5" width="10.5703125" style="5" bestFit="1" customWidth="1"/>
    <col min="6" max="6" width="11.5703125" style="5" customWidth="1"/>
    <col min="7" max="7" width="14.140625" style="5" bestFit="1" customWidth="1"/>
    <col min="8" max="8" width="8.85546875" style="5" customWidth="1"/>
    <col min="9" max="9" width="7" style="3" customWidth="1"/>
    <col min="10" max="10" width="9.5703125" style="5" customWidth="1"/>
    <col min="11" max="11" width="10.42578125" style="5" bestFit="1" customWidth="1"/>
    <col min="12" max="12" width="9.140625" style="5" bestFit="1" customWidth="1"/>
    <col min="13" max="13" width="10.85546875" style="5" customWidth="1"/>
    <col min="14" max="14" width="9.140625" style="36" bestFit="1" customWidth="1"/>
    <col min="15" max="15" width="9" style="5" bestFit="1" customWidth="1"/>
    <col min="16" max="16" width="6.5703125" style="5" bestFit="1" customWidth="1"/>
    <col min="17" max="17" width="8.28515625" style="5" bestFit="1" customWidth="1"/>
    <col min="18" max="18" width="23.140625" style="5" customWidth="1"/>
    <col min="19" max="19" width="28.140625" style="37" customWidth="1"/>
    <col min="20" max="16384" width="14.42578125" style="5"/>
  </cols>
  <sheetData>
    <row r="1" spans="1:19" s="2" customFormat="1" ht="22.5" x14ac:dyDescent="0.2">
      <c r="A1" s="10" t="s">
        <v>193</v>
      </c>
      <c r="B1" s="9" t="s">
        <v>6</v>
      </c>
      <c r="C1" s="10" t="s">
        <v>0</v>
      </c>
      <c r="D1" s="10" t="s">
        <v>1</v>
      </c>
      <c r="E1" s="10" t="s">
        <v>5</v>
      </c>
      <c r="F1" s="10" t="s">
        <v>2</v>
      </c>
      <c r="G1" s="10" t="s">
        <v>192</v>
      </c>
      <c r="H1" s="10" t="s">
        <v>3</v>
      </c>
      <c r="I1" s="10" t="s">
        <v>13</v>
      </c>
      <c r="J1" s="10" t="s">
        <v>4</v>
      </c>
      <c r="K1" s="10" t="s">
        <v>195</v>
      </c>
      <c r="L1" s="10" t="s">
        <v>384</v>
      </c>
      <c r="M1" s="10" t="s">
        <v>348</v>
      </c>
      <c r="N1" s="10" t="s">
        <v>349</v>
      </c>
      <c r="O1" s="10" t="s">
        <v>350</v>
      </c>
      <c r="P1" s="10" t="s">
        <v>351</v>
      </c>
      <c r="Q1" s="10" t="s">
        <v>194</v>
      </c>
      <c r="R1" s="10" t="s">
        <v>345</v>
      </c>
      <c r="S1" s="54"/>
    </row>
    <row r="2" spans="1:19" x14ac:dyDescent="0.2">
      <c r="A2" s="40"/>
      <c r="B2" s="41"/>
      <c r="C2" s="40"/>
      <c r="D2" s="40"/>
      <c r="E2" s="40"/>
      <c r="F2" s="50"/>
      <c r="G2" s="50"/>
      <c r="H2" s="50"/>
      <c r="I2" s="42">
        <f>IFERROR(IF(ISBLANK(H2),LEFT(G2)*LEFT(F2),(CHOOSE(LEFT(G2),'Reference Values'!$E$3,'Reference Values'!$E$4,'Reference Values'!$E$5,'Reference Values'!$E$6,'Reference Values'!$E$7)+LEFT(H2))*LEFT(F2)),0)</f>
        <v>0</v>
      </c>
      <c r="J2" s="50" t="str">
        <f>VLOOKUP(I2,'Reference Values'!$C$3:$D$21,2,TRUE)</f>
        <v>Not rated</v>
      </c>
      <c r="K2" s="43"/>
      <c r="L2" s="43"/>
      <c r="M2" s="51"/>
      <c r="N2" s="51"/>
      <c r="O2" s="51"/>
      <c r="P2" s="52">
        <f>IFERROR(IF(ISBLANK(O2),LEFT(N2)*LEFT(M2),(CHOOSE(LEFT(N2),'Reference Values'!$E$3,'Reference Values'!$E$4,'Reference Values'!$E$5,'Reference Values'!$E$6,'Reference Values'!$E$7)+LEFT(O2))*LEFT(M2)),0)</f>
        <v>0</v>
      </c>
      <c r="Q2" s="53" t="str">
        <f>VLOOKUP(P2,'Reference Values'!$C$3:$D$21,2,TRUE)</f>
        <v>Not rated</v>
      </c>
      <c r="R2" s="35"/>
    </row>
    <row r="3" spans="1:19" x14ac:dyDescent="0.2">
      <c r="A3" s="40"/>
      <c r="B3" s="41"/>
      <c r="C3" s="40"/>
      <c r="D3" s="40"/>
      <c r="E3" s="40"/>
      <c r="F3" s="50"/>
      <c r="G3" s="50"/>
      <c r="H3" s="50"/>
      <c r="I3" s="42">
        <f>IFERROR(IF(ISBLANK(H3),LEFT(G3)*LEFT(F3),(CHOOSE(LEFT(G3),'Reference Values'!$E$3,'Reference Values'!$E$4,'Reference Values'!$E$5,'Reference Values'!$E$6,'Reference Values'!$E$7)+LEFT(H3))*LEFT(F3)),0)</f>
        <v>0</v>
      </c>
      <c r="J3" s="50" t="str">
        <f>VLOOKUP(I3,'Reference Values'!$C$3:$D$21,2,TRUE)</f>
        <v>Not rated</v>
      </c>
      <c r="K3" s="43"/>
      <c r="L3" s="43"/>
      <c r="M3" s="51"/>
      <c r="N3" s="51"/>
      <c r="O3" s="51"/>
      <c r="P3" s="52">
        <f>IFERROR(IF(ISBLANK(O3),LEFT(N3)*LEFT(M3),(CHOOSE(LEFT(N3),'Reference Values'!$E$3,'Reference Values'!$E$4,'Reference Values'!$E$5,'Reference Values'!$E$6,'Reference Values'!$E$7)+LEFT(O3))*LEFT(M3)),0)</f>
        <v>0</v>
      </c>
      <c r="Q3" s="53" t="str">
        <f>VLOOKUP(P3,'Reference Values'!$C$3:$D$21,2,TRUE)</f>
        <v>Not rated</v>
      </c>
      <c r="R3" s="35"/>
    </row>
    <row r="4" spans="1:19" x14ac:dyDescent="0.2">
      <c r="A4" s="40"/>
      <c r="B4" s="41"/>
      <c r="C4" s="40"/>
      <c r="D4" s="40"/>
      <c r="E4" s="40"/>
      <c r="F4" s="50"/>
      <c r="G4" s="50"/>
      <c r="H4" s="50"/>
      <c r="I4" s="42">
        <f>IFERROR(IF(ISBLANK(H4),LEFT(G4)*LEFT(F4),(CHOOSE(LEFT(G4),'Reference Values'!$E$3,'Reference Values'!$E$4,'Reference Values'!$E$5,'Reference Values'!$E$6,'Reference Values'!$E$7)+LEFT(H4))*LEFT(F4)),0)</f>
        <v>0</v>
      </c>
      <c r="J4" s="50" t="str">
        <f>VLOOKUP(I4,'Reference Values'!$C$3:$D$21,2,TRUE)</f>
        <v>Not rated</v>
      </c>
      <c r="K4" s="43"/>
      <c r="L4" s="43"/>
      <c r="M4" s="51"/>
      <c r="N4" s="51"/>
      <c r="O4" s="51"/>
      <c r="P4" s="52">
        <f>IFERROR(IF(ISBLANK(O4),LEFT(N4)*LEFT(M4),(CHOOSE(LEFT(N4),'Reference Values'!$E$3,'Reference Values'!$E$4,'Reference Values'!$E$5,'Reference Values'!$E$6,'Reference Values'!$E$7)+LEFT(O4))*LEFT(M4)),0)</f>
        <v>0</v>
      </c>
      <c r="Q4" s="53" t="str">
        <f>VLOOKUP(P4,'Reference Values'!$C$3:$D$21,2,TRUE)</f>
        <v>Not rated</v>
      </c>
      <c r="R4" s="35"/>
    </row>
    <row r="5" spans="1:19" x14ac:dyDescent="0.2">
      <c r="A5" s="40"/>
      <c r="B5" s="41"/>
      <c r="C5" s="40"/>
      <c r="D5" s="44"/>
      <c r="E5" s="40"/>
      <c r="F5" s="50"/>
      <c r="G5" s="50"/>
      <c r="H5" s="50"/>
      <c r="I5" s="42">
        <f>IFERROR(IF(ISBLANK(H5),LEFT(G5)*LEFT(F5),(CHOOSE(LEFT(G5),'Reference Values'!$E$3,'Reference Values'!$E$4,'Reference Values'!$E$5,'Reference Values'!$E$6,'Reference Values'!$E$7)+LEFT(H5))*LEFT(F5)),0)</f>
        <v>0</v>
      </c>
      <c r="J5" s="50" t="str">
        <f>VLOOKUP(I5,'Reference Values'!$C$3:$D$21,2,TRUE)</f>
        <v>Not rated</v>
      </c>
      <c r="K5" s="43"/>
      <c r="L5" s="43"/>
      <c r="M5" s="51"/>
      <c r="N5" s="51"/>
      <c r="O5" s="51"/>
      <c r="P5" s="52">
        <f>IFERROR(IF(ISBLANK(O5),LEFT(N5)*LEFT(M5),(CHOOSE(LEFT(N5),'Reference Values'!$E$3,'Reference Values'!$E$4,'Reference Values'!$E$5,'Reference Values'!$E$6,'Reference Values'!$E$7)+LEFT(O5))*LEFT(M5)),0)</f>
        <v>0</v>
      </c>
      <c r="Q5" s="53" t="str">
        <f>VLOOKUP(P5,'Reference Values'!$C$3:$D$21,2,TRUE)</f>
        <v>Not rated</v>
      </c>
      <c r="R5" s="35"/>
    </row>
    <row r="6" spans="1:19" x14ac:dyDescent="0.2">
      <c r="A6" s="40"/>
      <c r="B6" s="41"/>
      <c r="C6" s="40"/>
      <c r="D6" s="40"/>
      <c r="E6" s="40"/>
      <c r="F6" s="50"/>
      <c r="G6" s="50"/>
      <c r="H6" s="50"/>
      <c r="I6" s="42">
        <f>IFERROR(IF(ISBLANK(H6),LEFT(G6)*LEFT(F6),(CHOOSE(LEFT(G6),'Reference Values'!$E$3,'Reference Values'!$E$4,'Reference Values'!$E$5,'Reference Values'!$E$6,'Reference Values'!$E$7)+LEFT(H6))*LEFT(F6)),0)</f>
        <v>0</v>
      </c>
      <c r="J6" s="50" t="str">
        <f>VLOOKUP(I6,'Reference Values'!$C$3:$D$21,2,TRUE)</f>
        <v>Not rated</v>
      </c>
      <c r="K6" s="43"/>
      <c r="L6" s="43"/>
      <c r="M6" s="51"/>
      <c r="N6" s="51"/>
      <c r="O6" s="51"/>
      <c r="P6" s="52">
        <f>IFERROR(IF(ISBLANK(O6),LEFT(N6)*LEFT(M6),(CHOOSE(LEFT(N6),'Reference Values'!$E$3,'Reference Values'!$E$4,'Reference Values'!$E$5,'Reference Values'!$E$6,'Reference Values'!$E$7)+LEFT(O6))*LEFT(M6)),0)</f>
        <v>0</v>
      </c>
      <c r="Q6" s="53" t="str">
        <f>VLOOKUP(P6,'Reference Values'!$C$3:$D$21,2,TRUE)</f>
        <v>Not rated</v>
      </c>
      <c r="R6" s="35"/>
    </row>
    <row r="7" spans="1:19" x14ac:dyDescent="0.2">
      <c r="A7" s="40"/>
      <c r="B7" s="41"/>
      <c r="C7" s="40"/>
      <c r="D7" s="40"/>
      <c r="E7" s="40"/>
      <c r="F7" s="50"/>
      <c r="G7" s="50"/>
      <c r="H7" s="50"/>
      <c r="I7" s="42">
        <f>IFERROR(IF(ISBLANK(H7),LEFT(G7)*LEFT(F7),(CHOOSE(LEFT(G7),'Reference Values'!$E$3,'Reference Values'!$E$4,'Reference Values'!$E$5,'Reference Values'!$E$6,'Reference Values'!$E$7)+LEFT(H7))*LEFT(F7)),0)</f>
        <v>0</v>
      </c>
      <c r="J7" s="50" t="str">
        <f>VLOOKUP(I7,'Reference Values'!$C$3:$D$21,2,TRUE)</f>
        <v>Not rated</v>
      </c>
      <c r="K7" s="43"/>
      <c r="L7" s="43"/>
      <c r="M7" s="51"/>
      <c r="N7" s="51"/>
      <c r="O7" s="51"/>
      <c r="P7" s="52">
        <f>IFERROR(IF(ISBLANK(O7),LEFT(N7)*LEFT(M7),(CHOOSE(LEFT(N7),'Reference Values'!$E$3,'Reference Values'!$E$4,'Reference Values'!$E$5,'Reference Values'!$E$6,'Reference Values'!$E$7)+LEFT(O7))*LEFT(M7)),0)</f>
        <v>0</v>
      </c>
      <c r="Q7" s="53" t="str">
        <f>VLOOKUP(P7,'Reference Values'!$C$3:$D$21,2,TRUE)</f>
        <v>Not rated</v>
      </c>
      <c r="R7" s="35"/>
    </row>
    <row r="8" spans="1:19" x14ac:dyDescent="0.2">
      <c r="A8" s="40"/>
      <c r="B8" s="41"/>
      <c r="C8" s="40"/>
      <c r="D8" s="40"/>
      <c r="E8" s="40"/>
      <c r="F8" s="50"/>
      <c r="G8" s="50"/>
      <c r="H8" s="50"/>
      <c r="I8" s="42">
        <f>IFERROR(IF(ISBLANK(H8),LEFT(G8)*LEFT(F8),(CHOOSE(LEFT(G8),'Reference Values'!$E$3,'Reference Values'!$E$4,'Reference Values'!$E$5,'Reference Values'!$E$6,'Reference Values'!$E$7)+LEFT(H8))*LEFT(F8)),0)</f>
        <v>0</v>
      </c>
      <c r="J8" s="50" t="str">
        <f>VLOOKUP(I8,'Reference Values'!$C$3:$D$21,2,TRUE)</f>
        <v>Not rated</v>
      </c>
      <c r="K8" s="43"/>
      <c r="L8" s="43"/>
      <c r="M8" s="51"/>
      <c r="N8" s="51"/>
      <c r="O8" s="51"/>
      <c r="P8" s="52">
        <f>IFERROR(IF(ISBLANK(O8),LEFT(N8)*LEFT(M8),(CHOOSE(LEFT(N8),'Reference Values'!$E$3,'Reference Values'!$E$4,'Reference Values'!$E$5,'Reference Values'!$E$6,'Reference Values'!$E$7)+LEFT(O8))*LEFT(M8)),0)</f>
        <v>0</v>
      </c>
      <c r="Q8" s="53" t="str">
        <f>VLOOKUP(P8,'Reference Values'!$C$3:$D$21,2,TRUE)</f>
        <v>Not rated</v>
      </c>
      <c r="R8" s="35"/>
    </row>
    <row r="9" spans="1:19" x14ac:dyDescent="0.2">
      <c r="A9" s="40"/>
      <c r="B9" s="41"/>
      <c r="C9" s="40"/>
      <c r="D9" s="45"/>
      <c r="E9" s="40"/>
      <c r="F9" s="50"/>
      <c r="G9" s="50"/>
      <c r="H9" s="50"/>
      <c r="I9" s="42">
        <f>IFERROR(IF(ISBLANK(H9),LEFT(G9)*LEFT(F9),(CHOOSE(LEFT(G9),'Reference Values'!$E$3,'Reference Values'!$E$4,'Reference Values'!$E$5,'Reference Values'!$E$6,'Reference Values'!$E$7)+LEFT(H9))*LEFT(F9)),0)</f>
        <v>0</v>
      </c>
      <c r="J9" s="50" t="str">
        <f>VLOOKUP(I9,'Reference Values'!$C$3:$D$21,2,TRUE)</f>
        <v>Not rated</v>
      </c>
      <c r="K9" s="43"/>
      <c r="L9" s="43"/>
      <c r="M9" s="51"/>
      <c r="N9" s="51"/>
      <c r="O9" s="51"/>
      <c r="P9" s="52">
        <f>IFERROR(IF(ISBLANK(O9),LEFT(N9)*LEFT(M9),(CHOOSE(LEFT(N9),'Reference Values'!$E$3,'Reference Values'!$E$4,'Reference Values'!$E$5,'Reference Values'!$E$6,'Reference Values'!$E$7)+LEFT(O9))*LEFT(M9)),0)</f>
        <v>0</v>
      </c>
      <c r="Q9" s="53" t="str">
        <f>VLOOKUP(P9,'Reference Values'!$C$3:$D$21,2,TRUE)</f>
        <v>Not rated</v>
      </c>
      <c r="R9" s="35"/>
    </row>
    <row r="10" spans="1:19" x14ac:dyDescent="0.2">
      <c r="A10" s="40"/>
      <c r="B10" s="41"/>
      <c r="C10" s="40"/>
      <c r="D10" s="46"/>
      <c r="E10" s="40"/>
      <c r="F10" s="50"/>
      <c r="G10" s="50"/>
      <c r="H10" s="50"/>
      <c r="I10" s="42">
        <f>IFERROR(IF(ISBLANK(H10),LEFT(G10)*LEFT(F10),(CHOOSE(LEFT(G10),'Reference Values'!$E$3,'Reference Values'!$E$4,'Reference Values'!$E$5,'Reference Values'!$E$6,'Reference Values'!$E$7)+LEFT(H10))*LEFT(F10)),0)</f>
        <v>0</v>
      </c>
      <c r="J10" s="50" t="str">
        <f>VLOOKUP(I10,'Reference Values'!$C$3:$D$21,2,TRUE)</f>
        <v>Not rated</v>
      </c>
      <c r="K10" s="43"/>
      <c r="L10" s="43"/>
      <c r="M10" s="51"/>
      <c r="N10" s="51"/>
      <c r="O10" s="51"/>
      <c r="P10" s="52">
        <f>IFERROR(IF(ISBLANK(O10),LEFT(N10)*LEFT(M10),(CHOOSE(LEFT(N10),'Reference Values'!$E$3,'Reference Values'!$E$4,'Reference Values'!$E$5,'Reference Values'!$E$6,'Reference Values'!$E$7)+LEFT(O10))*LEFT(M10)),0)</f>
        <v>0</v>
      </c>
      <c r="Q10" s="53" t="str">
        <f>VLOOKUP(P10,'Reference Values'!$C$3:$D$21,2,TRUE)</f>
        <v>Not rated</v>
      </c>
      <c r="R10" s="35"/>
    </row>
    <row r="11" spans="1:19" x14ac:dyDescent="0.2">
      <c r="A11" s="40"/>
      <c r="B11" s="41"/>
      <c r="C11" s="40"/>
      <c r="D11" s="40"/>
      <c r="E11" s="40"/>
      <c r="F11" s="50"/>
      <c r="G11" s="50"/>
      <c r="H11" s="50"/>
      <c r="I11" s="42">
        <f>IFERROR(IF(ISBLANK(H11),LEFT(G11)*LEFT(F11),(CHOOSE(LEFT(G11),'Reference Values'!$E$3,'Reference Values'!$E$4,'Reference Values'!$E$5,'Reference Values'!$E$6,'Reference Values'!$E$7)+LEFT(H11))*LEFT(F11)),0)</f>
        <v>0</v>
      </c>
      <c r="J11" s="50" t="str">
        <f>VLOOKUP(I11,'Reference Values'!$C$3:$D$21,2,TRUE)</f>
        <v>Not rated</v>
      </c>
      <c r="K11" s="43"/>
      <c r="L11" s="43"/>
      <c r="M11" s="51"/>
      <c r="N11" s="51"/>
      <c r="O11" s="51"/>
      <c r="P11" s="52">
        <f>IFERROR(IF(ISBLANK(O11),LEFT(N11)*LEFT(M11),(CHOOSE(LEFT(N11),'Reference Values'!$E$3,'Reference Values'!$E$4,'Reference Values'!$E$5,'Reference Values'!$E$6,'Reference Values'!$E$7)+LEFT(O11))*LEFT(M11)),0)</f>
        <v>0</v>
      </c>
      <c r="Q11" s="53" t="str">
        <f>VLOOKUP(P11,'Reference Values'!$C$3:$D$21,2,TRUE)</f>
        <v>Not rated</v>
      </c>
      <c r="R11" s="35"/>
    </row>
    <row r="12" spans="1:19" x14ac:dyDescent="0.2">
      <c r="A12" s="40"/>
      <c r="B12" s="41"/>
      <c r="C12" s="40"/>
      <c r="D12" s="40"/>
      <c r="E12" s="40"/>
      <c r="F12" s="50"/>
      <c r="G12" s="50"/>
      <c r="H12" s="50"/>
      <c r="I12" s="42">
        <f>IFERROR(IF(ISBLANK(H12),LEFT(G12)*LEFT(F12),(CHOOSE(LEFT(G12),'Reference Values'!$E$3,'Reference Values'!$E$4,'Reference Values'!$E$5,'Reference Values'!$E$6,'Reference Values'!$E$7)+LEFT(H12))*LEFT(F12)),0)</f>
        <v>0</v>
      </c>
      <c r="J12" s="50" t="str">
        <f>VLOOKUP(I12,'Reference Values'!$C$3:$D$21,2,TRUE)</f>
        <v>Not rated</v>
      </c>
      <c r="K12" s="43"/>
      <c r="L12" s="43"/>
      <c r="M12" s="51"/>
      <c r="N12" s="51"/>
      <c r="O12" s="51"/>
      <c r="P12" s="52">
        <f>IFERROR(IF(ISBLANK(O12),LEFT(N12)*LEFT(M12),(CHOOSE(LEFT(N12),'Reference Values'!$E$3,'Reference Values'!$E$4,'Reference Values'!$E$5,'Reference Values'!$E$6,'Reference Values'!$E$7)+LEFT(O12))*LEFT(M12)),0)</f>
        <v>0</v>
      </c>
      <c r="Q12" s="53" t="str">
        <f>VLOOKUP(P12,'Reference Values'!$C$3:$D$21,2,TRUE)</f>
        <v>Not rated</v>
      </c>
      <c r="R12" s="35"/>
    </row>
    <row r="13" spans="1:19" x14ac:dyDescent="0.2">
      <c r="A13" s="40"/>
      <c r="B13" s="41"/>
      <c r="C13" s="40"/>
      <c r="D13" s="40"/>
      <c r="E13" s="40"/>
      <c r="F13" s="50"/>
      <c r="G13" s="50"/>
      <c r="H13" s="50"/>
      <c r="I13" s="42">
        <f>IFERROR(IF(ISBLANK(H13),LEFT(G13)*LEFT(F13),(CHOOSE(LEFT(G13),'Reference Values'!$E$3,'Reference Values'!$E$4,'Reference Values'!$E$5,'Reference Values'!$E$6,'Reference Values'!$E$7)+LEFT(H13))*LEFT(F13)),0)</f>
        <v>0</v>
      </c>
      <c r="J13" s="50" t="str">
        <f>VLOOKUP(I13,'Reference Values'!$C$3:$D$21,2,TRUE)</f>
        <v>Not rated</v>
      </c>
      <c r="K13" s="43"/>
      <c r="L13" s="47"/>
      <c r="M13" s="51"/>
      <c r="N13" s="51"/>
      <c r="O13" s="51"/>
      <c r="P13" s="52">
        <f>IFERROR(IF(ISBLANK(O13),LEFT(N13)*LEFT(M13),(CHOOSE(LEFT(N13),'Reference Values'!$E$3,'Reference Values'!$E$4,'Reference Values'!$E$5,'Reference Values'!$E$6,'Reference Values'!$E$7)+LEFT(O13))*LEFT(M13)),0)</f>
        <v>0</v>
      </c>
      <c r="Q13" s="53" t="str">
        <f>VLOOKUP(P13,'Reference Values'!$C$3:$D$21,2,TRUE)</f>
        <v>Not rated</v>
      </c>
      <c r="R13" s="35"/>
    </row>
    <row r="14" spans="1:19" x14ac:dyDescent="0.2">
      <c r="A14" s="40"/>
      <c r="B14" s="41"/>
      <c r="C14" s="40"/>
      <c r="D14" s="40"/>
      <c r="E14" s="40"/>
      <c r="F14" s="50"/>
      <c r="G14" s="50"/>
      <c r="H14" s="50"/>
      <c r="I14" s="42">
        <f>IFERROR(IF(ISBLANK(H14),LEFT(G14)*LEFT(F14),(CHOOSE(LEFT(G14),'Reference Values'!$E$3,'Reference Values'!$E$4,'Reference Values'!$E$5,'Reference Values'!$E$6,'Reference Values'!$E$7)+LEFT(H14))*LEFT(F14)),0)</f>
        <v>0</v>
      </c>
      <c r="J14" s="50" t="str">
        <f>VLOOKUP(I14,'Reference Values'!$C$3:$D$21,2,TRUE)</f>
        <v>Not rated</v>
      </c>
      <c r="K14" s="43"/>
      <c r="L14" s="48"/>
      <c r="M14" s="51"/>
      <c r="N14" s="51"/>
      <c r="O14" s="51"/>
      <c r="P14" s="52">
        <f>IFERROR(IF(ISBLANK(O14),LEFT(N14)*LEFT(M14),(CHOOSE(LEFT(N14),'Reference Values'!$E$3,'Reference Values'!$E$4,'Reference Values'!$E$5,'Reference Values'!$E$6,'Reference Values'!$E$7)+LEFT(O14))*LEFT(M14)),0)</f>
        <v>0</v>
      </c>
      <c r="Q14" s="53" t="str">
        <f>VLOOKUP(P14,'Reference Values'!$C$3:$D$21,2,TRUE)</f>
        <v>Not rated</v>
      </c>
      <c r="R14" s="35"/>
    </row>
    <row r="15" spans="1:19" x14ac:dyDescent="0.2">
      <c r="A15" s="40"/>
      <c r="B15" s="41"/>
      <c r="C15" s="40"/>
      <c r="D15" s="40"/>
      <c r="E15" s="40"/>
      <c r="F15" s="50"/>
      <c r="G15" s="50"/>
      <c r="H15" s="50"/>
      <c r="I15" s="42">
        <f>IFERROR(IF(ISBLANK(H15),LEFT(G15)*LEFT(F15),(CHOOSE(LEFT(G15),'Reference Values'!$E$3,'Reference Values'!$E$4,'Reference Values'!$E$5,'Reference Values'!$E$6,'Reference Values'!$E$7)+LEFT(H15))*LEFT(F15)),0)</f>
        <v>0</v>
      </c>
      <c r="J15" s="50" t="str">
        <f>VLOOKUP(I15,'Reference Values'!$C$3:$D$21,2,TRUE)</f>
        <v>Not rated</v>
      </c>
      <c r="K15" s="43"/>
      <c r="L15" s="48"/>
      <c r="M15" s="51"/>
      <c r="N15" s="51"/>
      <c r="O15" s="51"/>
      <c r="P15" s="52">
        <f>IFERROR(IF(ISBLANK(O15),LEFT(N15)*LEFT(M15),(CHOOSE(LEFT(N15),'Reference Values'!$E$3,'Reference Values'!$E$4,'Reference Values'!$E$5,'Reference Values'!$E$6,'Reference Values'!$E$7)+LEFT(O15))*LEFT(M15)),0)</f>
        <v>0</v>
      </c>
      <c r="Q15" s="53" t="str">
        <f>VLOOKUP(P15,'Reference Values'!$C$3:$D$21,2,TRUE)</f>
        <v>Not rated</v>
      </c>
      <c r="R15" s="35"/>
    </row>
    <row r="16" spans="1:19" x14ac:dyDescent="0.2">
      <c r="A16" s="40"/>
      <c r="B16" s="41"/>
      <c r="C16" s="40"/>
      <c r="D16" s="40"/>
      <c r="E16" s="40"/>
      <c r="F16" s="50"/>
      <c r="G16" s="50"/>
      <c r="H16" s="50"/>
      <c r="I16" s="42">
        <f>IFERROR(IF(ISBLANK(H16),LEFT(G16)*LEFT(F16),(CHOOSE(LEFT(G16),'Reference Values'!$E$3,'Reference Values'!$E$4,'Reference Values'!$E$5,'Reference Values'!$E$6,'Reference Values'!$E$7)+LEFT(H16))*LEFT(F16)),0)</f>
        <v>0</v>
      </c>
      <c r="J16" s="50" t="str">
        <f>VLOOKUP(I16,'Reference Values'!$C$3:$D$21,2,TRUE)</f>
        <v>Not rated</v>
      </c>
      <c r="K16" s="43"/>
      <c r="L16" s="43"/>
      <c r="M16" s="51"/>
      <c r="N16" s="51"/>
      <c r="O16" s="51"/>
      <c r="P16" s="52">
        <f>IFERROR(IF(ISBLANK(O16),LEFT(N16)*LEFT(M16),(CHOOSE(LEFT(N16),'Reference Values'!$E$3,'Reference Values'!$E$4,'Reference Values'!$E$5,'Reference Values'!$E$6,'Reference Values'!$E$7)+LEFT(O16))*LEFT(M16)),0)</f>
        <v>0</v>
      </c>
      <c r="Q16" s="53" t="str">
        <f>VLOOKUP(P16,'Reference Values'!$C$3:$D$21,2,TRUE)</f>
        <v>Not rated</v>
      </c>
      <c r="R16" s="35"/>
    </row>
    <row r="17" spans="1:18" x14ac:dyDescent="0.2">
      <c r="A17" s="40"/>
      <c r="B17" s="41"/>
      <c r="C17" s="40"/>
      <c r="D17" s="40"/>
      <c r="E17" s="40"/>
      <c r="F17" s="50"/>
      <c r="G17" s="50"/>
      <c r="H17" s="50"/>
      <c r="I17" s="42">
        <f>IFERROR(IF(ISBLANK(H17),LEFT(G17)*LEFT(F17),(CHOOSE(LEFT(G17),'Reference Values'!$E$3,'Reference Values'!$E$4,'Reference Values'!$E$5,'Reference Values'!$E$6,'Reference Values'!$E$7)+LEFT(H17))*LEFT(F17)),0)</f>
        <v>0</v>
      </c>
      <c r="J17" s="50" t="str">
        <f>VLOOKUP(I17,'Reference Values'!$C$3:$D$21,2,TRUE)</f>
        <v>Not rated</v>
      </c>
      <c r="K17" s="43"/>
      <c r="L17" s="49"/>
      <c r="M17" s="51"/>
      <c r="N17" s="51"/>
      <c r="O17" s="51"/>
      <c r="P17" s="52">
        <f>IFERROR(IF(ISBLANK(O17),LEFT(N17)*LEFT(M17),(CHOOSE(LEFT(N17),'Reference Values'!$E$3,'Reference Values'!$E$4,'Reference Values'!$E$5,'Reference Values'!$E$6,'Reference Values'!$E$7)+LEFT(O17))*LEFT(M17)),0)</f>
        <v>0</v>
      </c>
      <c r="Q17" s="53" t="str">
        <f>VLOOKUP(P17,'Reference Values'!$C$3:$D$21,2,TRUE)</f>
        <v>Not rated</v>
      </c>
      <c r="R17" s="35"/>
    </row>
    <row r="18" spans="1:18" x14ac:dyDescent="0.2">
      <c r="A18" s="40"/>
      <c r="B18" s="41"/>
      <c r="C18" s="40"/>
      <c r="D18" s="40"/>
      <c r="E18" s="40"/>
      <c r="F18" s="50"/>
      <c r="G18" s="50"/>
      <c r="H18" s="50"/>
      <c r="I18" s="42">
        <f>IFERROR(IF(ISBLANK(H18),LEFT(G18)*LEFT(F18),(CHOOSE(LEFT(G18),'Reference Values'!$E$3,'Reference Values'!$E$4,'Reference Values'!$E$5,'Reference Values'!$E$6,'Reference Values'!$E$7)+LEFT(H18))*LEFT(F18)),0)</f>
        <v>0</v>
      </c>
      <c r="J18" s="50" t="str">
        <f>VLOOKUP(I18,'Reference Values'!$C$3:$D$21,2,TRUE)</f>
        <v>Not rated</v>
      </c>
      <c r="K18" s="43"/>
      <c r="L18" s="49"/>
      <c r="M18" s="51"/>
      <c r="N18" s="51"/>
      <c r="O18" s="51"/>
      <c r="P18" s="52">
        <f>IFERROR(IF(ISBLANK(O18),LEFT(N18)*LEFT(M18),(CHOOSE(LEFT(N18),'Reference Values'!$E$3,'Reference Values'!$E$4,'Reference Values'!$E$5,'Reference Values'!$E$6,'Reference Values'!$E$7)+LEFT(O18))*LEFT(M18)),0)</f>
        <v>0</v>
      </c>
      <c r="Q18" s="53" t="str">
        <f>VLOOKUP(P18,'Reference Values'!$C$3:$D$21,2,TRUE)</f>
        <v>Not rated</v>
      </c>
      <c r="R18" s="35"/>
    </row>
    <row r="19" spans="1:18" x14ac:dyDescent="0.2">
      <c r="A19" s="40"/>
      <c r="B19" s="41"/>
      <c r="C19" s="40"/>
      <c r="D19" s="40"/>
      <c r="E19" s="40"/>
      <c r="F19" s="50"/>
      <c r="G19" s="50"/>
      <c r="H19" s="50"/>
      <c r="I19" s="42">
        <f>IFERROR(IF(ISBLANK(H19),LEFT(G19)*LEFT(F19),(CHOOSE(LEFT(G19),'Reference Values'!$E$3,'Reference Values'!$E$4,'Reference Values'!$E$5,'Reference Values'!$E$6,'Reference Values'!$E$7)+LEFT(H19))*LEFT(F19)),0)</f>
        <v>0</v>
      </c>
      <c r="J19" s="50" t="str">
        <f>VLOOKUP(I19,'Reference Values'!$C$3:$D$21,2,TRUE)</f>
        <v>Not rated</v>
      </c>
      <c r="K19" s="43"/>
      <c r="L19" s="43"/>
      <c r="M19" s="51"/>
      <c r="N19" s="51"/>
      <c r="O19" s="51"/>
      <c r="P19" s="52">
        <f>IFERROR(IF(ISBLANK(O19),LEFT(N19)*LEFT(M19),(CHOOSE(LEFT(N19),'Reference Values'!$E$3,'Reference Values'!$E$4,'Reference Values'!$E$5,'Reference Values'!$E$6,'Reference Values'!$E$7)+LEFT(O19))*LEFT(M19)),0)</f>
        <v>0</v>
      </c>
      <c r="Q19" s="53" t="str">
        <f>VLOOKUP(P19,'Reference Values'!$C$3:$D$21,2,TRUE)</f>
        <v>Not rated</v>
      </c>
      <c r="R19" s="35"/>
    </row>
    <row r="20" spans="1:18" x14ac:dyDescent="0.2">
      <c r="A20" s="40"/>
      <c r="B20" s="41"/>
      <c r="C20" s="40"/>
      <c r="D20" s="40"/>
      <c r="E20" s="40"/>
      <c r="F20" s="50"/>
      <c r="G20" s="50"/>
      <c r="H20" s="50"/>
      <c r="I20" s="42">
        <f>IFERROR(IF(ISBLANK(H20),LEFT(G20)*LEFT(F20),(CHOOSE(LEFT(G20),'Reference Values'!$E$3,'Reference Values'!$E$4,'Reference Values'!$E$5,'Reference Values'!$E$6,'Reference Values'!$E$7)+LEFT(H20))*LEFT(F20)),0)</f>
        <v>0</v>
      </c>
      <c r="J20" s="50" t="str">
        <f>VLOOKUP(I20,'Reference Values'!$C$3:$D$21,2,TRUE)</f>
        <v>Not rated</v>
      </c>
      <c r="K20" s="43"/>
      <c r="L20" s="43"/>
      <c r="M20" s="51"/>
      <c r="N20" s="51"/>
      <c r="O20" s="51"/>
      <c r="P20" s="52">
        <f>IFERROR(IF(ISBLANK(O20),LEFT(N20)*LEFT(M20),(CHOOSE(LEFT(N20),'Reference Values'!$E$3,'Reference Values'!$E$4,'Reference Values'!$E$5,'Reference Values'!$E$6,'Reference Values'!$E$7)+LEFT(O20))*LEFT(M20)),0)</f>
        <v>0</v>
      </c>
      <c r="Q20" s="53" t="str">
        <f>VLOOKUP(P20,'Reference Values'!$C$3:$D$21,2,TRUE)</f>
        <v>Not rated</v>
      </c>
      <c r="R20" s="35"/>
    </row>
    <row r="21" spans="1:18" x14ac:dyDescent="0.2">
      <c r="A21" s="40"/>
      <c r="B21" s="42"/>
      <c r="C21" s="40"/>
      <c r="D21" s="40"/>
      <c r="E21" s="40"/>
      <c r="F21" s="50"/>
      <c r="G21" s="50"/>
      <c r="H21" s="50"/>
      <c r="I21" s="42">
        <f>IFERROR(IF(ISBLANK(H21),LEFT(G21)*LEFT(F21),(CHOOSE(LEFT(G21),'Reference Values'!$E$3,'Reference Values'!$E$4,'Reference Values'!$E$5,'Reference Values'!$E$6,'Reference Values'!$E$7)+LEFT(H21))*LEFT(F21)),0)</f>
        <v>0</v>
      </c>
      <c r="J21" s="50" t="str">
        <f>VLOOKUP(I21,'Reference Values'!$C$3:$D$21,2,TRUE)</f>
        <v>Not rated</v>
      </c>
      <c r="K21" s="43"/>
      <c r="L21" s="43"/>
      <c r="M21" s="51"/>
      <c r="N21" s="51"/>
      <c r="O21" s="51"/>
      <c r="P21" s="52">
        <f>IFERROR(IF(ISBLANK(O21),LEFT(N21)*LEFT(M21),(CHOOSE(LEFT(N21),'Reference Values'!$E$3,'Reference Values'!$E$4,'Reference Values'!$E$5,'Reference Values'!$E$6,'Reference Values'!$E$7)+LEFT(O21))*LEFT(M21)),0)</f>
        <v>0</v>
      </c>
      <c r="Q21" s="53" t="str">
        <f>VLOOKUP(P21,'Reference Values'!$C$3:$D$21,2,TRUE)</f>
        <v>Not rated</v>
      </c>
      <c r="R21" s="35"/>
    </row>
    <row r="22" spans="1:18" x14ac:dyDescent="0.2">
      <c r="A22" s="40"/>
      <c r="B22" s="41"/>
      <c r="C22" s="40"/>
      <c r="D22" s="40"/>
      <c r="E22" s="40"/>
      <c r="F22" s="50"/>
      <c r="G22" s="50"/>
      <c r="H22" s="50"/>
      <c r="I22" s="42">
        <f>IFERROR(IF(ISBLANK(H22),LEFT(G22)*LEFT(F22),(CHOOSE(LEFT(G22),'Reference Values'!$E$3,'Reference Values'!$E$4,'Reference Values'!$E$5,'Reference Values'!$E$6,'Reference Values'!$E$7)+LEFT(H22))*LEFT(F22)),0)</f>
        <v>0</v>
      </c>
      <c r="J22" s="50" t="str">
        <f>VLOOKUP(I22,'Reference Values'!$C$3:$D$21,2,TRUE)</f>
        <v>Not rated</v>
      </c>
      <c r="K22" s="43"/>
      <c r="L22" s="43"/>
      <c r="M22" s="51"/>
      <c r="N22" s="51"/>
      <c r="O22" s="51"/>
      <c r="P22" s="52">
        <f>IFERROR(IF(ISBLANK(O22),LEFT(N22)*LEFT(M22),(CHOOSE(LEFT(N22),'Reference Values'!$E$3,'Reference Values'!$E$4,'Reference Values'!$E$5,'Reference Values'!$E$6,'Reference Values'!$E$7)+LEFT(O22))*LEFT(M22)),0)</f>
        <v>0</v>
      </c>
      <c r="Q22" s="53" t="str">
        <f>VLOOKUP(P22,'Reference Values'!$C$3:$D$21,2,TRUE)</f>
        <v>Not rated</v>
      </c>
      <c r="R22" s="35"/>
    </row>
    <row r="23" spans="1:18" x14ac:dyDescent="0.2">
      <c r="A23" s="40"/>
      <c r="B23" s="41"/>
      <c r="C23" s="40"/>
      <c r="D23" s="40"/>
      <c r="E23" s="40"/>
      <c r="F23" s="50"/>
      <c r="G23" s="50"/>
      <c r="H23" s="50"/>
      <c r="I23" s="42">
        <f>IFERROR(IF(ISBLANK(H23),LEFT(G23)*LEFT(F23),(CHOOSE(LEFT(G23),'Reference Values'!$E$3,'Reference Values'!$E$4,'Reference Values'!$E$5,'Reference Values'!$E$6,'Reference Values'!$E$7)+LEFT(H23))*LEFT(F23)),0)</f>
        <v>0</v>
      </c>
      <c r="J23" s="50" t="str">
        <f>VLOOKUP(I23,'Reference Values'!$C$3:$D$21,2,TRUE)</f>
        <v>Not rated</v>
      </c>
      <c r="K23" s="43"/>
      <c r="L23" s="43"/>
      <c r="M23" s="51"/>
      <c r="N23" s="51"/>
      <c r="O23" s="51"/>
      <c r="P23" s="52">
        <f>IFERROR(IF(ISBLANK(O23),LEFT(N23)*LEFT(M23),(CHOOSE(LEFT(N23),'Reference Values'!$E$3,'Reference Values'!$E$4,'Reference Values'!$E$5,'Reference Values'!$E$6,'Reference Values'!$E$7)+LEFT(O23))*LEFT(M23)),0)</f>
        <v>0</v>
      </c>
      <c r="Q23" s="53" t="str">
        <f>VLOOKUP(P23,'Reference Values'!$C$3:$D$21,2,TRUE)</f>
        <v>Not rated</v>
      </c>
      <c r="R23" s="35"/>
    </row>
    <row r="24" spans="1:18" x14ac:dyDescent="0.2">
      <c r="A24" s="40"/>
      <c r="B24" s="41"/>
      <c r="C24" s="40"/>
      <c r="D24" s="40"/>
      <c r="E24" s="40"/>
      <c r="F24" s="50"/>
      <c r="G24" s="50"/>
      <c r="H24" s="50"/>
      <c r="I24" s="42">
        <f>IFERROR(IF(ISBLANK(H24),LEFT(G24)*LEFT(F24),(CHOOSE(LEFT(G24),'Reference Values'!$E$3,'Reference Values'!$E$4,'Reference Values'!$E$5,'Reference Values'!$E$6,'Reference Values'!$E$7)+LEFT(H24))*LEFT(F24)),0)</f>
        <v>0</v>
      </c>
      <c r="J24" s="50" t="str">
        <f>VLOOKUP(I24,'Reference Values'!$C$3:$D$21,2,TRUE)</f>
        <v>Not rated</v>
      </c>
      <c r="K24" s="43"/>
      <c r="L24" s="43"/>
      <c r="M24" s="51"/>
      <c r="N24" s="51"/>
      <c r="O24" s="51"/>
      <c r="P24" s="52">
        <f>IFERROR(IF(ISBLANK(O24),LEFT(N24)*LEFT(M24),(CHOOSE(LEFT(N24),'Reference Values'!$E$3,'Reference Values'!$E$4,'Reference Values'!$E$5,'Reference Values'!$E$6,'Reference Values'!$E$7)+LEFT(O24))*LEFT(M24)),0)</f>
        <v>0</v>
      </c>
      <c r="Q24" s="53" t="str">
        <f>VLOOKUP(P24,'Reference Values'!$C$3:$D$21,2,TRUE)</f>
        <v>Not rated</v>
      </c>
      <c r="R24" s="35"/>
    </row>
    <row r="25" spans="1:18" x14ac:dyDescent="0.2">
      <c r="A25" s="40"/>
      <c r="B25" s="41"/>
      <c r="C25" s="40"/>
      <c r="D25" s="46"/>
      <c r="E25" s="40"/>
      <c r="F25" s="50"/>
      <c r="G25" s="50"/>
      <c r="H25" s="50"/>
      <c r="I25" s="42">
        <f>IFERROR(IF(ISBLANK(H25),LEFT(G25)*LEFT(F25),(CHOOSE(LEFT(G25),'Reference Values'!$E$3,'Reference Values'!$E$4,'Reference Values'!$E$5,'Reference Values'!$E$6,'Reference Values'!$E$7)+LEFT(H25))*LEFT(F25)),0)</f>
        <v>0</v>
      </c>
      <c r="J25" s="50" t="str">
        <f>VLOOKUP(I25,'Reference Values'!$C$3:$D$21,2,TRUE)</f>
        <v>Not rated</v>
      </c>
      <c r="K25" s="43"/>
      <c r="L25" s="43"/>
      <c r="M25" s="51"/>
      <c r="N25" s="51"/>
      <c r="O25" s="51"/>
      <c r="P25" s="52">
        <f>IFERROR(IF(ISBLANK(O25),LEFT(N25)*LEFT(M25),(CHOOSE(LEFT(N25),'Reference Values'!$E$3,'Reference Values'!$E$4,'Reference Values'!$E$5,'Reference Values'!$E$6,'Reference Values'!$E$7)+LEFT(O25))*LEFT(M25)),0)</f>
        <v>0</v>
      </c>
      <c r="Q25" s="53" t="str">
        <f>VLOOKUP(P25,'Reference Values'!$C$3:$D$21,2,TRUE)</f>
        <v>Not rated</v>
      </c>
      <c r="R25" s="35"/>
    </row>
    <row r="26" spans="1:18" x14ac:dyDescent="0.2">
      <c r="A26" s="40"/>
      <c r="B26" s="41"/>
      <c r="C26" s="40"/>
      <c r="D26" s="40"/>
      <c r="E26" s="40"/>
      <c r="F26" s="50"/>
      <c r="G26" s="50"/>
      <c r="H26" s="50"/>
      <c r="I26" s="42">
        <f>IFERROR(IF(ISBLANK(H26),LEFT(G26)*LEFT(F26),(CHOOSE(LEFT(G26),'Reference Values'!$E$3,'Reference Values'!$E$4,'Reference Values'!$E$5,'Reference Values'!$E$6,'Reference Values'!$E$7)+LEFT(H26))*LEFT(F26)),0)</f>
        <v>0</v>
      </c>
      <c r="J26" s="50" t="str">
        <f>VLOOKUP(I26,'Reference Values'!$C$3:$D$21,2,TRUE)</f>
        <v>Not rated</v>
      </c>
      <c r="K26" s="43"/>
      <c r="L26" s="43"/>
      <c r="M26" s="51"/>
      <c r="N26" s="51"/>
      <c r="O26" s="51"/>
      <c r="P26" s="52">
        <f>IFERROR(IF(ISBLANK(O26),LEFT(N26)*LEFT(M26),(CHOOSE(LEFT(N26),'Reference Values'!$E$3,'Reference Values'!$E$4,'Reference Values'!$E$5,'Reference Values'!$E$6,'Reference Values'!$E$7)+LEFT(O26))*LEFT(M26)),0)</f>
        <v>0</v>
      </c>
      <c r="Q26" s="53" t="str">
        <f>VLOOKUP(P26,'Reference Values'!$C$3:$D$21,2,TRUE)</f>
        <v>Not rated</v>
      </c>
      <c r="R26" s="35"/>
    </row>
    <row r="27" spans="1:18" x14ac:dyDescent="0.2">
      <c r="A27" s="40"/>
      <c r="B27" s="41"/>
      <c r="C27" s="40"/>
      <c r="D27" s="40"/>
      <c r="E27" s="40"/>
      <c r="F27" s="50"/>
      <c r="G27" s="50"/>
      <c r="H27" s="50"/>
      <c r="I27" s="42">
        <f>IFERROR(IF(ISBLANK(H27),LEFT(G27)*LEFT(F27),(CHOOSE(LEFT(G27),'Reference Values'!$E$3,'Reference Values'!$E$4,'Reference Values'!$E$5,'Reference Values'!$E$6,'Reference Values'!$E$7)+LEFT(H27))*LEFT(F27)),0)</f>
        <v>0</v>
      </c>
      <c r="J27" s="50" t="str">
        <f>VLOOKUP(I27,'Reference Values'!$C$3:$D$21,2,TRUE)</f>
        <v>Not rated</v>
      </c>
      <c r="K27" s="43"/>
      <c r="L27" s="43"/>
      <c r="M27" s="51"/>
      <c r="N27" s="51"/>
      <c r="O27" s="51"/>
      <c r="P27" s="52">
        <f>IFERROR(IF(ISBLANK(O27),LEFT(N27)*LEFT(M27),(CHOOSE(LEFT(N27),'Reference Values'!$E$3,'Reference Values'!$E$4,'Reference Values'!$E$5,'Reference Values'!$E$6,'Reference Values'!$E$7)+LEFT(O27))*LEFT(M27)),0)</f>
        <v>0</v>
      </c>
      <c r="Q27" s="53" t="str">
        <f>VLOOKUP(P27,'Reference Values'!$C$3:$D$21,2,TRUE)</f>
        <v>Not rated</v>
      </c>
      <c r="R27" s="35"/>
    </row>
    <row r="28" spans="1:18" x14ac:dyDescent="0.2">
      <c r="A28" s="40"/>
      <c r="B28" s="41"/>
      <c r="C28" s="40"/>
      <c r="D28" s="40"/>
      <c r="E28" s="40"/>
      <c r="F28" s="50"/>
      <c r="G28" s="50"/>
      <c r="H28" s="50"/>
      <c r="I28" s="42">
        <f>IFERROR(IF(ISBLANK(H28),LEFT(G28)*LEFT(F28),(CHOOSE(LEFT(G28),'Reference Values'!$E$3,'Reference Values'!$E$4,'Reference Values'!$E$5,'Reference Values'!$E$6,'Reference Values'!$E$7)+LEFT(H28))*LEFT(F28)),0)</f>
        <v>0</v>
      </c>
      <c r="J28" s="50" t="str">
        <f>VLOOKUP(I28,'Reference Values'!$C$3:$D$21,2,TRUE)</f>
        <v>Not rated</v>
      </c>
      <c r="K28" s="43"/>
      <c r="L28" s="43"/>
      <c r="M28" s="51"/>
      <c r="N28" s="51"/>
      <c r="O28" s="51"/>
      <c r="P28" s="52">
        <f>IFERROR(IF(ISBLANK(O28),LEFT(N28)*LEFT(M28),(CHOOSE(LEFT(N28),'Reference Values'!$E$3,'Reference Values'!$E$4,'Reference Values'!$E$5,'Reference Values'!$E$6,'Reference Values'!$E$7)+LEFT(O28))*LEFT(M28)),0)</f>
        <v>0</v>
      </c>
      <c r="Q28" s="53" t="str">
        <f>VLOOKUP(P28,'Reference Values'!$C$3:$D$21,2,TRUE)</f>
        <v>Not rated</v>
      </c>
      <c r="R28" s="35"/>
    </row>
    <row r="29" spans="1:18" x14ac:dyDescent="0.2">
      <c r="A29" s="40"/>
      <c r="B29" s="41"/>
      <c r="C29" s="40"/>
      <c r="D29" s="40"/>
      <c r="E29" s="40"/>
      <c r="F29" s="50"/>
      <c r="G29" s="50"/>
      <c r="H29" s="50"/>
      <c r="I29" s="42">
        <f>IFERROR(IF(ISBLANK(H29),LEFT(G29)*LEFT(F29),(CHOOSE(LEFT(G29),'Reference Values'!$E$3,'Reference Values'!$E$4,'Reference Values'!$E$5,'Reference Values'!$E$6,'Reference Values'!$E$7)+LEFT(H29))*LEFT(F29)),0)</f>
        <v>0</v>
      </c>
      <c r="J29" s="50" t="str">
        <f>VLOOKUP(I29,'Reference Values'!$C$3:$D$21,2,TRUE)</f>
        <v>Not rated</v>
      </c>
      <c r="K29" s="43"/>
      <c r="L29" s="43"/>
      <c r="M29" s="51"/>
      <c r="N29" s="51"/>
      <c r="O29" s="51"/>
      <c r="P29" s="52">
        <f>IFERROR(IF(ISBLANK(O29),LEFT(N29)*LEFT(M29),(CHOOSE(LEFT(N29),'Reference Values'!$E$3,'Reference Values'!$E$4,'Reference Values'!$E$5,'Reference Values'!$E$6,'Reference Values'!$E$7)+LEFT(O29))*LEFT(M29)),0)</f>
        <v>0</v>
      </c>
      <c r="Q29" s="53" t="str">
        <f>VLOOKUP(P29,'Reference Values'!$C$3:$D$21,2,TRUE)</f>
        <v>Not rated</v>
      </c>
      <c r="R29" s="35"/>
    </row>
  </sheetData>
  <sortState ref="B2:S38">
    <sortCondition descending="1" ref="P2:P38"/>
  </sortState>
  <conditionalFormatting sqref="I3:I29">
    <cfRule type="cellIs" dxfId="43" priority="16" operator="between">
      <formula>1</formula>
      <formula>4</formula>
    </cfRule>
    <cfRule type="cellIs" dxfId="42" priority="15" operator="between">
      <formula>5</formula>
      <formula>9</formula>
    </cfRule>
    <cfRule type="cellIs" dxfId="41" priority="14" operator="between">
      <formula>10</formula>
      <formula>16</formula>
    </cfRule>
    <cfRule type="cellIs" dxfId="40" priority="13" operator="between">
      <formula>20</formula>
      <formula>25</formula>
    </cfRule>
  </conditionalFormatting>
  <conditionalFormatting sqref="P3:P29">
    <cfRule type="cellIs" dxfId="39" priority="12" operator="between">
      <formula>1</formula>
      <formula>4</formula>
    </cfRule>
    <cfRule type="cellIs" dxfId="38" priority="11" operator="between">
      <formula>5</formula>
      <formula>9</formula>
    </cfRule>
    <cfRule type="cellIs" dxfId="37" priority="10" operator="between">
      <formula>10</formula>
      <formula>16</formula>
    </cfRule>
    <cfRule type="cellIs" dxfId="36" priority="9" operator="between">
      <formula>20</formula>
      <formula>25</formula>
    </cfRule>
  </conditionalFormatting>
  <conditionalFormatting sqref="I2">
    <cfRule type="cellIs" dxfId="20" priority="5" operator="between">
      <formula>20</formula>
      <formula>25</formula>
    </cfRule>
    <cfRule type="cellIs" dxfId="21" priority="6" operator="between">
      <formula>10</formula>
      <formula>16</formula>
    </cfRule>
    <cfRule type="cellIs" dxfId="22" priority="7" operator="between">
      <formula>5</formula>
      <formula>9</formula>
    </cfRule>
    <cfRule type="cellIs" dxfId="23" priority="8" operator="between">
      <formula>1</formula>
      <formula>4</formula>
    </cfRule>
  </conditionalFormatting>
  <conditionalFormatting sqref="P2">
    <cfRule type="cellIs" dxfId="8" priority="1" operator="between">
      <formula>20</formula>
      <formula>25</formula>
    </cfRule>
    <cfRule type="cellIs" dxfId="9" priority="2" operator="between">
      <formula>10</formula>
      <formula>16</formula>
    </cfRule>
    <cfRule type="cellIs" dxfId="10" priority="3" operator="between">
      <formula>5</formula>
      <formula>9</formula>
    </cfRule>
    <cfRule type="cellIs" dxfId="11" priority="4" operator="between">
      <formula>1</formula>
      <formula>4</formula>
    </cfRule>
  </conditionalFormatting>
  <pageMargins left="0.25" right="0.25" top="0.75" bottom="0.75" header="0.3" footer="0.3"/>
  <pageSetup paperSize="17" orientation="landscape" r:id="rId1"/>
  <headerFooter>
    <oddHeader>&amp;L&amp;"Arial,Bold"&amp;11DLP Risk Assessment</oddHeader>
    <oddFooter>&amp;L&amp;8Classification: Internal&amp;R&amp;8Page &amp;P of &amp;N</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 Values'!$A$12:$A$17</xm:f>
          </x14:formula1>
          <xm:sqref>F2:F29 M2:M29</xm:sqref>
        </x14:dataValidation>
        <x14:dataValidation type="list" allowBlank="1" showInputMessage="1" showErrorMessage="1">
          <x14:formula1>
            <xm:f>'Reference Values'!$A$34:$A$36</xm:f>
          </x14:formula1>
          <xm:sqref>H2:H29 O2:O29</xm:sqref>
        </x14:dataValidation>
        <x14:dataValidation type="list" allowBlank="1" showInputMessage="1" showErrorMessage="1">
          <x14:formula1>
            <xm:f>'Reference Values'!$A$27:$A$31</xm:f>
          </x14:formula1>
          <xm:sqref>N2:N29 G2:G29</xm:sqref>
        </x14:dataValidation>
        <x14:dataValidation type="list" allowBlank="1" showInputMessage="1" showErrorMessage="1">
          <x14:formula1>
            <xm:f>'Reference Values'!$A$19:$A$24</xm:f>
          </x14:formula1>
          <xm:sqref>K2:K29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zoomScale="110" zoomScaleNormal="110" workbookViewId="0">
      <selection activeCell="C18" sqref="C18"/>
    </sheetView>
  </sheetViews>
  <sheetFormatPr defaultRowHeight="12.75" x14ac:dyDescent="0.2"/>
  <cols>
    <col min="1" max="1" width="6" style="7" customWidth="1"/>
    <col min="2" max="2" width="11" style="8" hidden="1" customWidth="1"/>
    <col min="3" max="3" width="73.42578125" style="8" customWidth="1"/>
    <col min="4" max="16384" width="9.140625" style="8"/>
  </cols>
  <sheetData>
    <row r="1" spans="1:4" s="4" customFormat="1" ht="21.75" customHeight="1" x14ac:dyDescent="0.2">
      <c r="A1" s="32" t="s">
        <v>14</v>
      </c>
      <c r="B1" s="33" t="s">
        <v>15</v>
      </c>
      <c r="C1" s="33" t="s">
        <v>16</v>
      </c>
      <c r="D1" s="32" t="s">
        <v>383</v>
      </c>
    </row>
    <row r="2" spans="1:4" ht="25.5" x14ac:dyDescent="0.2">
      <c r="A2" s="31">
        <v>1030</v>
      </c>
      <c r="B2" s="28"/>
      <c r="C2" s="29" t="s">
        <v>196</v>
      </c>
      <c r="D2" s="29" t="s">
        <v>18</v>
      </c>
    </row>
    <row r="3" spans="1:4" ht="25.5" x14ac:dyDescent="0.2">
      <c r="A3" s="31">
        <v>1031</v>
      </c>
      <c r="B3" s="28"/>
      <c r="C3" s="29" t="s">
        <v>315</v>
      </c>
      <c r="D3" s="29" t="s">
        <v>316</v>
      </c>
    </row>
    <row r="4" spans="1:4" x14ac:dyDescent="0.2">
      <c r="A4" s="31">
        <v>1032</v>
      </c>
      <c r="B4" s="28"/>
      <c r="C4" s="29" t="s">
        <v>338</v>
      </c>
      <c r="D4" s="28" t="s">
        <v>317</v>
      </c>
    </row>
    <row r="5" spans="1:4" ht="25.5" x14ac:dyDescent="0.2">
      <c r="A5" s="31">
        <v>1033</v>
      </c>
      <c r="B5" s="28"/>
      <c r="C5" s="29" t="s">
        <v>339</v>
      </c>
      <c r="D5" s="28" t="s">
        <v>318</v>
      </c>
    </row>
    <row r="6" spans="1:4" ht="25.5" x14ac:dyDescent="0.2">
      <c r="A6" s="31">
        <v>1034</v>
      </c>
      <c r="B6" s="28"/>
      <c r="C6" s="29" t="s">
        <v>319</v>
      </c>
      <c r="D6" s="28" t="s">
        <v>320</v>
      </c>
    </row>
    <row r="7" spans="1:4" ht="25.5" x14ac:dyDescent="0.2">
      <c r="A7" s="31">
        <v>1035</v>
      </c>
      <c r="B7" s="28"/>
      <c r="C7" s="29" t="s">
        <v>321</v>
      </c>
      <c r="D7" s="28" t="s">
        <v>322</v>
      </c>
    </row>
    <row r="8" spans="1:4" ht="25.5" x14ac:dyDescent="0.2">
      <c r="A8" s="31">
        <v>1036</v>
      </c>
      <c r="B8" s="28"/>
      <c r="C8" s="29" t="s">
        <v>19</v>
      </c>
      <c r="D8" s="28" t="s">
        <v>20</v>
      </c>
    </row>
    <row r="9" spans="1:4" ht="51" x14ac:dyDescent="0.2">
      <c r="A9" s="31">
        <v>1037</v>
      </c>
      <c r="B9" s="28"/>
      <c r="C9" s="29" t="s">
        <v>323</v>
      </c>
      <c r="D9" s="28" t="s">
        <v>324</v>
      </c>
    </row>
    <row r="10" spans="1:4" ht="25.5" x14ac:dyDescent="0.2">
      <c r="A10" s="31">
        <v>1038</v>
      </c>
      <c r="B10" s="28"/>
      <c r="C10" s="29" t="s">
        <v>340</v>
      </c>
      <c r="D10" s="28" t="s">
        <v>325</v>
      </c>
    </row>
    <row r="11" spans="1:4" ht="25.5" x14ac:dyDescent="0.2">
      <c r="A11" s="31">
        <v>1039</v>
      </c>
      <c r="B11" s="28"/>
      <c r="C11" s="29" t="s">
        <v>341</v>
      </c>
      <c r="D11" s="28" t="s">
        <v>326</v>
      </c>
    </row>
    <row r="12" spans="1:4" ht="38.25" x14ac:dyDescent="0.2">
      <c r="A12" s="31">
        <v>1040</v>
      </c>
      <c r="B12" s="28"/>
      <c r="C12" s="29" t="s">
        <v>197</v>
      </c>
      <c r="D12" s="28" t="s">
        <v>21</v>
      </c>
    </row>
    <row r="13" spans="1:4" ht="25.5" x14ac:dyDescent="0.2">
      <c r="A13" s="31">
        <v>1041</v>
      </c>
      <c r="B13" s="28"/>
      <c r="C13" s="29" t="s">
        <v>327</v>
      </c>
      <c r="D13" s="28" t="s">
        <v>328</v>
      </c>
    </row>
    <row r="14" spans="1:4" ht="38.25" x14ac:dyDescent="0.2">
      <c r="A14" s="31">
        <v>1042</v>
      </c>
      <c r="B14" s="28"/>
      <c r="C14" s="29" t="s">
        <v>329</v>
      </c>
      <c r="D14" s="28" t="s">
        <v>330</v>
      </c>
    </row>
    <row r="15" spans="1:4" ht="25.5" x14ac:dyDescent="0.2">
      <c r="A15" s="31">
        <v>1043</v>
      </c>
      <c r="B15" s="28"/>
      <c r="C15" s="29" t="s">
        <v>331</v>
      </c>
      <c r="D15" s="28" t="s">
        <v>332</v>
      </c>
    </row>
    <row r="16" spans="1:4" x14ac:dyDescent="0.2">
      <c r="A16" s="31">
        <v>1044</v>
      </c>
      <c r="B16" s="28"/>
      <c r="C16" s="29" t="s">
        <v>333</v>
      </c>
      <c r="D16" s="28" t="s">
        <v>334</v>
      </c>
    </row>
    <row r="17" spans="1:4" ht="25.5" x14ac:dyDescent="0.2">
      <c r="A17" s="31">
        <v>1045</v>
      </c>
      <c r="B17" s="28"/>
      <c r="C17" s="29" t="s">
        <v>335</v>
      </c>
      <c r="D17" s="28" t="s">
        <v>336</v>
      </c>
    </row>
    <row r="18" spans="1:4" ht="25.5" x14ac:dyDescent="0.2">
      <c r="A18" s="31">
        <v>1046</v>
      </c>
      <c r="B18" s="28"/>
      <c r="C18" s="29" t="s">
        <v>342</v>
      </c>
      <c r="D18" s="28" t="s">
        <v>337</v>
      </c>
    </row>
    <row r="19" spans="1:4" ht="25.5" x14ac:dyDescent="0.2">
      <c r="A19" s="31">
        <v>1047</v>
      </c>
      <c r="B19" s="28"/>
      <c r="C19" s="29" t="s">
        <v>22</v>
      </c>
      <c r="D19" s="28" t="s">
        <v>23</v>
      </c>
    </row>
    <row r="20" spans="1:4" ht="25.5" x14ac:dyDescent="0.2">
      <c r="A20" s="31">
        <v>1048</v>
      </c>
      <c r="B20" s="28"/>
      <c r="C20" s="29" t="s">
        <v>198</v>
      </c>
      <c r="D20" s="28" t="s">
        <v>24</v>
      </c>
    </row>
    <row r="21" spans="1:4" ht="25.5" x14ac:dyDescent="0.2">
      <c r="A21" s="31">
        <v>1049</v>
      </c>
      <c r="B21" s="28"/>
      <c r="C21" s="29" t="s">
        <v>199</v>
      </c>
      <c r="D21" s="28" t="s">
        <v>25</v>
      </c>
    </row>
    <row r="22" spans="1:4" ht="25.5" x14ac:dyDescent="0.2">
      <c r="A22" s="31">
        <v>1050</v>
      </c>
      <c r="B22" s="28"/>
      <c r="C22" s="29" t="s">
        <v>200</v>
      </c>
      <c r="D22" s="28" t="s">
        <v>26</v>
      </c>
    </row>
    <row r="23" spans="1:4" x14ac:dyDescent="0.2">
      <c r="A23" s="31">
        <v>1051</v>
      </c>
      <c r="B23" s="28"/>
      <c r="C23" s="29" t="s">
        <v>27</v>
      </c>
      <c r="D23" s="28" t="s">
        <v>28</v>
      </c>
    </row>
    <row r="24" spans="1:4" ht="25.5" x14ac:dyDescent="0.2">
      <c r="A24" s="31">
        <v>1052</v>
      </c>
      <c r="B24" s="28"/>
      <c r="C24" s="29" t="s">
        <v>29</v>
      </c>
      <c r="D24" s="28" t="s">
        <v>30</v>
      </c>
    </row>
    <row r="25" spans="1:4" ht="25.5" x14ac:dyDescent="0.2">
      <c r="A25" s="31">
        <v>1053</v>
      </c>
      <c r="B25" s="28"/>
      <c r="C25" s="29" t="s">
        <v>31</v>
      </c>
      <c r="D25" s="28" t="s">
        <v>32</v>
      </c>
    </row>
    <row r="26" spans="1:4" ht="25.5" x14ac:dyDescent="0.2">
      <c r="A26" s="31">
        <v>1054</v>
      </c>
      <c r="B26" s="28"/>
      <c r="C26" s="29" t="s">
        <v>33</v>
      </c>
      <c r="D26" s="28" t="s">
        <v>34</v>
      </c>
    </row>
    <row r="27" spans="1:4" ht="25.5" x14ac:dyDescent="0.2">
      <c r="A27" s="31">
        <v>1055</v>
      </c>
      <c r="B27" s="28"/>
      <c r="C27" s="29" t="s">
        <v>35</v>
      </c>
      <c r="D27" s="28" t="s">
        <v>36</v>
      </c>
    </row>
    <row r="28" spans="1:4" ht="25.5" x14ac:dyDescent="0.2">
      <c r="A28" s="31">
        <v>1056</v>
      </c>
      <c r="B28" s="28"/>
      <c r="C28" s="29" t="s">
        <v>37</v>
      </c>
      <c r="D28" s="28" t="s">
        <v>38</v>
      </c>
    </row>
    <row r="29" spans="1:4" x14ac:dyDescent="0.2">
      <c r="A29" s="31">
        <v>1057</v>
      </c>
      <c r="B29" s="28"/>
      <c r="C29" s="29" t="s">
        <v>39</v>
      </c>
      <c r="D29" s="28" t="s">
        <v>40</v>
      </c>
    </row>
    <row r="30" spans="1:4" ht="25.5" x14ac:dyDescent="0.2">
      <c r="A30" s="31">
        <v>1058</v>
      </c>
      <c r="B30" s="28"/>
      <c r="C30" s="29" t="s">
        <v>41</v>
      </c>
      <c r="D30" s="28" t="s">
        <v>42</v>
      </c>
    </row>
    <row r="31" spans="1:4" x14ac:dyDescent="0.2">
      <c r="A31" s="31">
        <v>1059</v>
      </c>
      <c r="B31" s="28"/>
      <c r="C31" s="29" t="s">
        <v>43</v>
      </c>
      <c r="D31" s="28" t="s">
        <v>44</v>
      </c>
    </row>
    <row r="32" spans="1:4" ht="38.25" x14ac:dyDescent="0.2">
      <c r="A32" s="31">
        <v>1060</v>
      </c>
      <c r="B32" s="28"/>
      <c r="C32" s="29" t="s">
        <v>45</v>
      </c>
      <c r="D32" s="28" t="s">
        <v>46</v>
      </c>
    </row>
    <row r="33" spans="1:4" ht="25.5" x14ac:dyDescent="0.2">
      <c r="A33" s="31">
        <v>1061</v>
      </c>
      <c r="B33" s="28"/>
      <c r="C33" s="29" t="s">
        <v>201</v>
      </c>
      <c r="D33" s="28" t="s">
        <v>47</v>
      </c>
    </row>
    <row r="34" spans="1:4" ht="25.5" x14ac:dyDescent="0.2">
      <c r="A34" s="31">
        <v>1062</v>
      </c>
      <c r="B34" s="28"/>
      <c r="C34" s="29" t="s">
        <v>48</v>
      </c>
      <c r="D34" s="28" t="s">
        <v>49</v>
      </c>
    </row>
    <row r="35" spans="1:4" ht="25.5" x14ac:dyDescent="0.2">
      <c r="A35" s="31">
        <v>1063</v>
      </c>
      <c r="B35" s="28"/>
      <c r="C35" s="29" t="s">
        <v>50</v>
      </c>
      <c r="D35" s="28" t="s">
        <v>51</v>
      </c>
    </row>
    <row r="36" spans="1:4" x14ac:dyDescent="0.2">
      <c r="A36" s="31">
        <v>1064</v>
      </c>
      <c r="B36" s="28"/>
      <c r="C36" s="29" t="s">
        <v>52</v>
      </c>
      <c r="D36" s="28" t="s">
        <v>53</v>
      </c>
    </row>
    <row r="37" spans="1:4" ht="25.5" x14ac:dyDescent="0.2">
      <c r="A37" s="31">
        <v>1065</v>
      </c>
      <c r="B37" s="28"/>
      <c r="C37" s="29" t="s">
        <v>54</v>
      </c>
      <c r="D37" s="28" t="s">
        <v>55</v>
      </c>
    </row>
    <row r="38" spans="1:4" x14ac:dyDescent="0.2">
      <c r="A38" s="31">
        <v>1066</v>
      </c>
      <c r="B38" s="28"/>
      <c r="C38" s="29" t="s">
        <v>202</v>
      </c>
      <c r="D38" s="28" t="s">
        <v>56</v>
      </c>
    </row>
    <row r="39" spans="1:4" ht="25.5" x14ac:dyDescent="0.2">
      <c r="A39" s="31">
        <v>1067</v>
      </c>
      <c r="B39" s="28"/>
      <c r="C39" s="29" t="s">
        <v>57</v>
      </c>
      <c r="D39" s="28" t="s">
        <v>58</v>
      </c>
    </row>
    <row r="40" spans="1:4" ht="25.5" x14ac:dyDescent="0.2">
      <c r="A40" s="31">
        <v>1068</v>
      </c>
      <c r="B40" s="28"/>
      <c r="C40" s="29" t="s">
        <v>59</v>
      </c>
      <c r="D40" s="28" t="s">
        <v>60</v>
      </c>
    </row>
    <row r="41" spans="1:4" ht="25.5" x14ac:dyDescent="0.2">
      <c r="A41" s="31">
        <v>1069</v>
      </c>
      <c r="B41" s="28"/>
      <c r="C41" s="29" t="s">
        <v>61</v>
      </c>
      <c r="D41" s="28" t="s">
        <v>62</v>
      </c>
    </row>
    <row r="42" spans="1:4" ht="25.5" x14ac:dyDescent="0.2">
      <c r="A42" s="31">
        <v>1070</v>
      </c>
      <c r="B42" s="28"/>
      <c r="C42" s="29" t="s">
        <v>63</v>
      </c>
      <c r="D42" s="28" t="s">
        <v>64</v>
      </c>
    </row>
    <row r="43" spans="1:4" x14ac:dyDescent="0.2">
      <c r="A43" s="31">
        <v>1071</v>
      </c>
      <c r="B43" s="28"/>
      <c r="C43" s="29" t="s">
        <v>65</v>
      </c>
      <c r="D43" s="28" t="s">
        <v>66</v>
      </c>
    </row>
    <row r="44" spans="1:4" ht="25.5" x14ac:dyDescent="0.2">
      <c r="A44" s="31">
        <v>1072</v>
      </c>
      <c r="B44" s="28"/>
      <c r="C44" s="29" t="s">
        <v>67</v>
      </c>
      <c r="D44" s="28" t="s">
        <v>68</v>
      </c>
    </row>
    <row r="45" spans="1:4" x14ac:dyDescent="0.2">
      <c r="A45" s="31">
        <v>1073</v>
      </c>
      <c r="B45" s="28"/>
      <c r="C45" s="29" t="s">
        <v>69</v>
      </c>
      <c r="D45" s="28" t="s">
        <v>70</v>
      </c>
    </row>
    <row r="46" spans="1:4" ht="38.25" x14ac:dyDescent="0.2">
      <c r="A46" s="31">
        <v>1074</v>
      </c>
      <c r="B46" s="28"/>
      <c r="C46" s="29" t="s">
        <v>71</v>
      </c>
      <c r="D46" s="28" t="s">
        <v>72</v>
      </c>
    </row>
    <row r="47" spans="1:4" ht="25.5" x14ac:dyDescent="0.2">
      <c r="A47" s="31">
        <v>1075</v>
      </c>
      <c r="B47" s="28"/>
      <c r="C47" s="29" t="s">
        <v>73</v>
      </c>
      <c r="D47" s="28" t="s">
        <v>74</v>
      </c>
    </row>
    <row r="48" spans="1:4" ht="25.5" x14ac:dyDescent="0.2">
      <c r="A48" s="31">
        <v>1076</v>
      </c>
      <c r="B48" s="28"/>
      <c r="C48" s="29" t="s">
        <v>75</v>
      </c>
      <c r="D48" s="28" t="s">
        <v>76</v>
      </c>
    </row>
    <row r="49" spans="1:4" ht="25.5" x14ac:dyDescent="0.2">
      <c r="A49" s="31">
        <v>1077</v>
      </c>
      <c r="B49" s="28"/>
      <c r="C49" s="29" t="s">
        <v>77</v>
      </c>
      <c r="D49" s="28" t="s">
        <v>78</v>
      </c>
    </row>
    <row r="50" spans="1:4" x14ac:dyDescent="0.2">
      <c r="A50" s="31">
        <v>1078</v>
      </c>
      <c r="B50" s="28"/>
      <c r="C50" s="29" t="s">
        <v>79</v>
      </c>
      <c r="D50" s="28" t="s">
        <v>80</v>
      </c>
    </row>
    <row r="51" spans="1:4" ht="25.5" x14ac:dyDescent="0.2">
      <c r="A51" s="31">
        <v>1079</v>
      </c>
      <c r="B51" s="28"/>
      <c r="C51" s="29" t="s">
        <v>81</v>
      </c>
      <c r="D51" s="28" t="s">
        <v>82</v>
      </c>
    </row>
    <row r="52" spans="1:4" ht="25.5" x14ac:dyDescent="0.2">
      <c r="A52" s="31">
        <v>1080</v>
      </c>
      <c r="B52" s="28"/>
      <c r="C52" s="29" t="s">
        <v>203</v>
      </c>
      <c r="D52" s="28" t="s">
        <v>83</v>
      </c>
    </row>
    <row r="53" spans="1:4" ht="38.25" x14ac:dyDescent="0.2">
      <c r="A53" s="31">
        <v>1081</v>
      </c>
      <c r="B53" s="28"/>
      <c r="C53" s="29" t="s">
        <v>84</v>
      </c>
      <c r="D53" s="28" t="s">
        <v>85</v>
      </c>
    </row>
    <row r="54" spans="1:4" x14ac:dyDescent="0.2">
      <c r="A54" s="31">
        <v>1082</v>
      </c>
      <c r="B54" s="28"/>
      <c r="C54" s="29" t="s">
        <v>86</v>
      </c>
      <c r="D54" s="28" t="s">
        <v>87</v>
      </c>
    </row>
    <row r="55" spans="1:4" ht="25.5" x14ac:dyDescent="0.2">
      <c r="A55" s="31">
        <v>1083</v>
      </c>
      <c r="B55" s="28"/>
      <c r="C55" s="29" t="s">
        <v>88</v>
      </c>
      <c r="D55" s="28" t="s">
        <v>89</v>
      </c>
    </row>
    <row r="56" spans="1:4" x14ac:dyDescent="0.2">
      <c r="A56" s="31">
        <v>1084</v>
      </c>
      <c r="B56" s="28"/>
      <c r="C56" s="29" t="s">
        <v>90</v>
      </c>
      <c r="D56" s="28" t="s">
        <v>91</v>
      </c>
    </row>
    <row r="57" spans="1:4" ht="25.5" x14ac:dyDescent="0.2">
      <c r="A57" s="31">
        <v>1085</v>
      </c>
      <c r="B57" s="28"/>
      <c r="C57" s="29" t="s">
        <v>204</v>
      </c>
      <c r="D57" s="28" t="s">
        <v>92</v>
      </c>
    </row>
    <row r="58" spans="1:4" ht="25.5" x14ac:dyDescent="0.2">
      <c r="A58" s="31">
        <v>1086</v>
      </c>
      <c r="B58" s="28"/>
      <c r="C58" s="29" t="s">
        <v>93</v>
      </c>
      <c r="D58" s="28" t="s">
        <v>94</v>
      </c>
    </row>
    <row r="59" spans="1:4" ht="25.5" x14ac:dyDescent="0.2">
      <c r="A59" s="31">
        <v>1087</v>
      </c>
      <c r="B59" s="28"/>
      <c r="C59" s="29" t="s">
        <v>95</v>
      </c>
      <c r="D59" s="28" t="s">
        <v>96</v>
      </c>
    </row>
    <row r="60" spans="1:4" ht="25.5" x14ac:dyDescent="0.2">
      <c r="A60" s="31">
        <v>1088</v>
      </c>
      <c r="B60" s="28"/>
      <c r="C60" s="29" t="s">
        <v>97</v>
      </c>
      <c r="D60" s="28" t="s">
        <v>98</v>
      </c>
    </row>
    <row r="61" spans="1:4" ht="25.5" x14ac:dyDescent="0.2">
      <c r="A61" s="31">
        <v>1089</v>
      </c>
      <c r="B61" s="28"/>
      <c r="C61" s="29" t="s">
        <v>99</v>
      </c>
      <c r="D61" s="28" t="s">
        <v>100</v>
      </c>
    </row>
    <row r="62" spans="1:4" ht="25.5" x14ac:dyDescent="0.2">
      <c r="A62" s="31">
        <v>1090</v>
      </c>
      <c r="B62" s="28"/>
      <c r="C62" s="29" t="s">
        <v>101</v>
      </c>
      <c r="D62" s="28" t="s">
        <v>102</v>
      </c>
    </row>
    <row r="63" spans="1:4" ht="25.5" x14ac:dyDescent="0.2">
      <c r="A63" s="31">
        <v>1091</v>
      </c>
      <c r="B63" s="28"/>
      <c r="C63" s="29" t="s">
        <v>103</v>
      </c>
      <c r="D63" s="28" t="s">
        <v>104</v>
      </c>
    </row>
    <row r="64" spans="1:4" ht="25.5" x14ac:dyDescent="0.2">
      <c r="A64" s="31">
        <v>1092</v>
      </c>
      <c r="B64" s="28"/>
      <c r="C64" s="29" t="s">
        <v>105</v>
      </c>
      <c r="D64" s="28" t="s">
        <v>106</v>
      </c>
    </row>
    <row r="65" spans="1:4" ht="25.5" x14ac:dyDescent="0.2">
      <c r="A65" s="31">
        <v>1093</v>
      </c>
      <c r="B65" s="28"/>
      <c r="C65" s="29" t="s">
        <v>205</v>
      </c>
      <c r="D65" s="28" t="s">
        <v>107</v>
      </c>
    </row>
    <row r="66" spans="1:4" ht="25.5" x14ac:dyDescent="0.2">
      <c r="A66" s="31">
        <v>1094</v>
      </c>
      <c r="B66" s="28"/>
      <c r="C66" s="29" t="s">
        <v>108</v>
      </c>
      <c r="D66" s="28" t="s">
        <v>109</v>
      </c>
    </row>
    <row r="67" spans="1:4" ht="38.25" x14ac:dyDescent="0.2">
      <c r="A67" s="31">
        <v>1095</v>
      </c>
      <c r="B67" s="28"/>
      <c r="C67" s="29" t="s">
        <v>206</v>
      </c>
      <c r="D67" s="28" t="s">
        <v>110</v>
      </c>
    </row>
    <row r="68" spans="1:4" ht="25.5" x14ac:dyDescent="0.2">
      <c r="A68" s="31">
        <v>1096</v>
      </c>
      <c r="B68" s="28"/>
      <c r="C68" s="29" t="s">
        <v>111</v>
      </c>
      <c r="D68" s="28" t="s">
        <v>112</v>
      </c>
    </row>
    <row r="69" spans="1:4" ht="38.25" x14ac:dyDescent="0.2">
      <c r="A69" s="31">
        <v>1097</v>
      </c>
      <c r="B69" s="28"/>
      <c r="C69" s="29" t="s">
        <v>113</v>
      </c>
      <c r="D69" s="28" t="s">
        <v>114</v>
      </c>
    </row>
    <row r="70" spans="1:4" ht="25.5" x14ac:dyDescent="0.2">
      <c r="A70" s="31">
        <v>1098</v>
      </c>
      <c r="B70" s="28"/>
      <c r="C70" s="29" t="s">
        <v>207</v>
      </c>
      <c r="D70" s="28" t="s">
        <v>115</v>
      </c>
    </row>
    <row r="71" spans="1:4" ht="25.5" x14ac:dyDescent="0.2">
      <c r="A71" s="31">
        <v>1099</v>
      </c>
      <c r="B71" s="28"/>
      <c r="C71" s="29" t="s">
        <v>116</v>
      </c>
      <c r="D71" s="28" t="s">
        <v>117</v>
      </c>
    </row>
    <row r="72" spans="1:4" ht="25.5" x14ac:dyDescent="0.2">
      <c r="A72" s="31">
        <v>1100</v>
      </c>
      <c r="B72" s="28"/>
      <c r="C72" s="29" t="s">
        <v>208</v>
      </c>
      <c r="D72" s="28" t="s">
        <v>118</v>
      </c>
    </row>
    <row r="73" spans="1:4" x14ac:dyDescent="0.2">
      <c r="A73" s="31">
        <v>1101</v>
      </c>
      <c r="B73" s="28"/>
      <c r="C73" s="29" t="s">
        <v>119</v>
      </c>
      <c r="D73" s="28" t="s">
        <v>120</v>
      </c>
    </row>
    <row r="74" spans="1:4" ht="25.5" x14ac:dyDescent="0.2">
      <c r="A74" s="31">
        <v>1102</v>
      </c>
      <c r="B74" s="28"/>
      <c r="C74" s="29" t="s">
        <v>209</v>
      </c>
      <c r="D74" s="28" t="s">
        <v>121</v>
      </c>
    </row>
    <row r="75" spans="1:4" ht="25.5" x14ac:dyDescent="0.2">
      <c r="A75" s="31">
        <v>1103</v>
      </c>
      <c r="B75" s="28"/>
      <c r="C75" s="29" t="s">
        <v>122</v>
      </c>
      <c r="D75" s="28" t="s">
        <v>123</v>
      </c>
    </row>
    <row r="76" spans="1:4" ht="25.5" x14ac:dyDescent="0.2">
      <c r="A76" s="31">
        <v>1104</v>
      </c>
      <c r="B76" s="28"/>
      <c r="C76" s="29" t="s">
        <v>124</v>
      </c>
      <c r="D76" s="28" t="s">
        <v>125</v>
      </c>
    </row>
    <row r="77" spans="1:4" ht="38.25" x14ac:dyDescent="0.2">
      <c r="A77" s="31">
        <v>1105</v>
      </c>
      <c r="B77" s="28"/>
      <c r="C77" s="29" t="s">
        <v>126</v>
      </c>
      <c r="D77" s="28" t="s">
        <v>127</v>
      </c>
    </row>
    <row r="78" spans="1:4" ht="25.5" x14ac:dyDescent="0.2">
      <c r="A78" s="31">
        <v>1106</v>
      </c>
      <c r="B78" s="28"/>
      <c r="C78" s="29" t="s">
        <v>210</v>
      </c>
      <c r="D78" s="28" t="s">
        <v>128</v>
      </c>
    </row>
    <row r="79" spans="1:4" ht="25.5" x14ac:dyDescent="0.2">
      <c r="A79" s="31">
        <v>1107</v>
      </c>
      <c r="B79" s="28"/>
      <c r="C79" s="29" t="s">
        <v>129</v>
      </c>
      <c r="D79" s="28" t="s">
        <v>130</v>
      </c>
    </row>
    <row r="80" spans="1:4" ht="25.5" x14ac:dyDescent="0.2">
      <c r="A80" s="31">
        <v>1108</v>
      </c>
      <c r="B80" s="28"/>
      <c r="C80" s="29" t="s">
        <v>211</v>
      </c>
      <c r="D80" s="28" t="s">
        <v>131</v>
      </c>
    </row>
    <row r="81" spans="1:4" ht="25.5" x14ac:dyDescent="0.2">
      <c r="A81" s="31">
        <v>1109</v>
      </c>
      <c r="B81" s="28"/>
      <c r="C81" s="29" t="s">
        <v>212</v>
      </c>
      <c r="D81" s="28" t="s">
        <v>132</v>
      </c>
    </row>
    <row r="82" spans="1:4" ht="25.5" x14ac:dyDescent="0.2">
      <c r="A82" s="31">
        <v>1110</v>
      </c>
      <c r="B82" s="28"/>
      <c r="C82" s="29" t="s">
        <v>133</v>
      </c>
      <c r="D82" s="28" t="s">
        <v>134</v>
      </c>
    </row>
    <row r="83" spans="1:4" ht="38.25" x14ac:dyDescent="0.2">
      <c r="A83" s="31">
        <v>1111</v>
      </c>
      <c r="B83" s="28"/>
      <c r="C83" s="29" t="s">
        <v>213</v>
      </c>
      <c r="D83" s="28" t="s">
        <v>135</v>
      </c>
    </row>
    <row r="84" spans="1:4" ht="25.5" x14ac:dyDescent="0.2">
      <c r="A84" s="31">
        <v>1112</v>
      </c>
      <c r="B84" s="28"/>
      <c r="C84" s="29" t="s">
        <v>214</v>
      </c>
      <c r="D84" s="28" t="s">
        <v>136</v>
      </c>
    </row>
    <row r="85" spans="1:4" x14ac:dyDescent="0.2">
      <c r="A85" s="31">
        <v>1113</v>
      </c>
      <c r="B85" s="28"/>
      <c r="C85" s="29" t="s">
        <v>137</v>
      </c>
      <c r="D85" s="28" t="s">
        <v>138</v>
      </c>
    </row>
    <row r="86" spans="1:4" ht="25.5" x14ac:dyDescent="0.2">
      <c r="A86" s="31">
        <v>1114</v>
      </c>
      <c r="B86" s="28"/>
      <c r="C86" s="29" t="s">
        <v>139</v>
      </c>
      <c r="D86" s="28" t="s">
        <v>140</v>
      </c>
    </row>
    <row r="87" spans="1:4" x14ac:dyDescent="0.2">
      <c r="A87" s="31">
        <v>1115</v>
      </c>
      <c r="B87" s="28"/>
      <c r="C87" s="29" t="s">
        <v>141</v>
      </c>
      <c r="D87" s="28" t="s">
        <v>142</v>
      </c>
    </row>
    <row r="88" spans="1:4" ht="25.5" x14ac:dyDescent="0.2">
      <c r="A88" s="31">
        <v>1116</v>
      </c>
      <c r="B88" s="28"/>
      <c r="C88" s="29" t="s">
        <v>215</v>
      </c>
      <c r="D88" s="28" t="s">
        <v>143</v>
      </c>
    </row>
    <row r="89" spans="1:4" ht="38.25" x14ac:dyDescent="0.2">
      <c r="A89" s="31">
        <v>1117</v>
      </c>
      <c r="B89" s="28"/>
      <c r="C89" s="29" t="s">
        <v>216</v>
      </c>
      <c r="D89" s="28" t="s">
        <v>144</v>
      </c>
    </row>
    <row r="90" spans="1:4" ht="38.25" x14ac:dyDescent="0.2">
      <c r="A90" s="31">
        <v>1118</v>
      </c>
      <c r="B90" s="28"/>
      <c r="C90" s="29" t="s">
        <v>145</v>
      </c>
      <c r="D90" s="28" t="s">
        <v>146</v>
      </c>
    </row>
    <row r="91" spans="1:4" x14ac:dyDescent="0.2">
      <c r="A91" s="31">
        <v>1119</v>
      </c>
      <c r="B91" s="28"/>
      <c r="C91" s="29" t="s">
        <v>217</v>
      </c>
      <c r="D91" s="28" t="s">
        <v>147</v>
      </c>
    </row>
    <row r="92" spans="1:4" ht="51" x14ac:dyDescent="0.2">
      <c r="A92" s="31">
        <v>1120</v>
      </c>
      <c r="B92" s="28"/>
      <c r="C92" s="29" t="s">
        <v>148</v>
      </c>
      <c r="D92" s="28" t="s">
        <v>149</v>
      </c>
    </row>
    <row r="93" spans="1:4" ht="25.5" x14ac:dyDescent="0.2">
      <c r="A93" s="31">
        <v>1121</v>
      </c>
      <c r="B93" s="28"/>
      <c r="C93" s="29" t="s">
        <v>150</v>
      </c>
      <c r="D93" s="28" t="s">
        <v>151</v>
      </c>
    </row>
    <row r="94" spans="1:4" ht="25.5" x14ac:dyDescent="0.2">
      <c r="A94" s="31">
        <v>1122</v>
      </c>
      <c r="B94" s="28"/>
      <c r="C94" s="29" t="s">
        <v>152</v>
      </c>
      <c r="D94" s="28" t="s">
        <v>153</v>
      </c>
    </row>
    <row r="95" spans="1:4" ht="38.25" x14ac:dyDescent="0.2">
      <c r="A95" s="31">
        <v>1123</v>
      </c>
      <c r="B95" s="28"/>
      <c r="C95" s="29" t="s">
        <v>218</v>
      </c>
      <c r="D95" s="28" t="s">
        <v>154</v>
      </c>
    </row>
    <row r="96" spans="1:4" ht="25.5" x14ac:dyDescent="0.2">
      <c r="A96" s="31">
        <v>1124</v>
      </c>
      <c r="B96" s="28"/>
      <c r="C96" s="29" t="s">
        <v>155</v>
      </c>
      <c r="D96" s="28" t="s">
        <v>156</v>
      </c>
    </row>
    <row r="97" spans="1:4" ht="25.5" x14ac:dyDescent="0.2">
      <c r="A97" s="31">
        <v>1125</v>
      </c>
      <c r="B97" s="28"/>
      <c r="C97" s="29" t="s">
        <v>157</v>
      </c>
      <c r="D97" s="28" t="s">
        <v>158</v>
      </c>
    </row>
    <row r="98" spans="1:4" ht="25.5" x14ac:dyDescent="0.2">
      <c r="A98" s="31">
        <v>1126</v>
      </c>
      <c r="B98" s="28"/>
      <c r="C98" s="29" t="s">
        <v>219</v>
      </c>
      <c r="D98" s="28" t="s">
        <v>159</v>
      </c>
    </row>
    <row r="99" spans="1:4" ht="25.5" x14ac:dyDescent="0.2">
      <c r="A99" s="31">
        <v>1127</v>
      </c>
      <c r="B99" s="28"/>
      <c r="C99" s="29" t="s">
        <v>220</v>
      </c>
      <c r="D99" s="28" t="s">
        <v>160</v>
      </c>
    </row>
    <row r="100" spans="1:4" ht="38.25" x14ac:dyDescent="0.2">
      <c r="A100" s="31">
        <v>1128</v>
      </c>
      <c r="B100" s="28"/>
      <c r="C100" s="29" t="s">
        <v>221</v>
      </c>
      <c r="D100" s="28" t="s">
        <v>161</v>
      </c>
    </row>
    <row r="101" spans="1:4" ht="38.25" x14ac:dyDescent="0.2">
      <c r="A101" s="31">
        <v>1129</v>
      </c>
      <c r="B101" s="28"/>
      <c r="C101" s="29" t="s">
        <v>222</v>
      </c>
      <c r="D101" s="28" t="s">
        <v>162</v>
      </c>
    </row>
    <row r="102" spans="1:4" ht="25.5" x14ac:dyDescent="0.2">
      <c r="A102" s="31">
        <v>1130</v>
      </c>
      <c r="B102" s="28"/>
      <c r="C102" s="29" t="s">
        <v>163</v>
      </c>
      <c r="D102" s="28" t="s">
        <v>164</v>
      </c>
    </row>
    <row r="103" spans="1:4" ht="38.25" x14ac:dyDescent="0.2">
      <c r="A103" s="31">
        <v>1131</v>
      </c>
      <c r="B103" s="28"/>
      <c r="C103" s="29" t="s">
        <v>223</v>
      </c>
      <c r="D103" s="28" t="s">
        <v>165</v>
      </c>
    </row>
    <row r="104" spans="1:4" ht="38.25" x14ac:dyDescent="0.2">
      <c r="A104" s="31">
        <v>1132</v>
      </c>
      <c r="B104" s="28"/>
      <c r="C104" s="29" t="s">
        <v>166</v>
      </c>
      <c r="D104" s="28" t="s">
        <v>167</v>
      </c>
    </row>
    <row r="105" spans="1:4" ht="38.25" x14ac:dyDescent="0.2">
      <c r="A105" s="31">
        <v>1133</v>
      </c>
      <c r="B105" s="28"/>
      <c r="C105" s="29" t="s">
        <v>168</v>
      </c>
      <c r="D105" s="28" t="s">
        <v>169</v>
      </c>
    </row>
    <row r="106" spans="1:4" ht="25.5" x14ac:dyDescent="0.2">
      <c r="A106" s="31">
        <v>1134</v>
      </c>
      <c r="B106" s="28"/>
      <c r="C106" s="29" t="s">
        <v>170</v>
      </c>
      <c r="D106" s="28" t="s">
        <v>171</v>
      </c>
    </row>
    <row r="107" spans="1:4" ht="38.25" x14ac:dyDescent="0.2">
      <c r="A107" s="31">
        <v>1135</v>
      </c>
      <c r="B107" s="28"/>
      <c r="C107" s="29" t="s">
        <v>224</v>
      </c>
      <c r="D107" s="28" t="s">
        <v>172</v>
      </c>
    </row>
    <row r="108" spans="1:4" ht="38.25" x14ac:dyDescent="0.2">
      <c r="A108" s="31">
        <v>1136</v>
      </c>
      <c r="B108" s="28"/>
      <c r="C108" s="29" t="s">
        <v>225</v>
      </c>
      <c r="D108" s="28" t="s">
        <v>173</v>
      </c>
    </row>
    <row r="109" spans="1:4" ht="25.5" x14ac:dyDescent="0.2">
      <c r="A109" s="31">
        <v>1137</v>
      </c>
      <c r="B109" s="28"/>
      <c r="C109" s="29" t="s">
        <v>226</v>
      </c>
      <c r="D109" s="28" t="s">
        <v>174</v>
      </c>
    </row>
  </sheetData>
  <pageMargins left="0.7" right="0.7" top="0.75" bottom="0.75" header="0.3" footer="0.3"/>
  <pageSetup orientation="portrait" r:id="rId1"/>
  <headerFooter>
    <oddHeader>&amp;L&amp;"Arial,Bold"&amp;11Controls</oddHeader>
    <oddFooter>&amp;L&amp;8Classification:  Public&amp;R&amp;8&amp;P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43" zoomScale="90" zoomScaleNormal="90" workbookViewId="0">
      <selection sqref="A1:C51"/>
    </sheetView>
  </sheetViews>
  <sheetFormatPr defaultRowHeight="12.75" x14ac:dyDescent="0.2"/>
  <cols>
    <col min="1" max="1" width="18" style="8" customWidth="1"/>
    <col min="2" max="2" width="65.7109375" style="8" customWidth="1"/>
    <col min="3" max="3" width="13.7109375" style="8" customWidth="1"/>
    <col min="4" max="16384" width="9.140625" style="8"/>
  </cols>
  <sheetData>
    <row r="1" spans="1:3" s="2" customFormat="1" ht="21" customHeight="1" x14ac:dyDescent="0.2">
      <c r="A1" s="34" t="s">
        <v>227</v>
      </c>
      <c r="B1" s="34" t="s">
        <v>228</v>
      </c>
      <c r="C1" s="34" t="s">
        <v>229</v>
      </c>
    </row>
    <row r="2" spans="1:3" ht="25.5" x14ac:dyDescent="0.2">
      <c r="A2" s="28" t="s">
        <v>364</v>
      </c>
      <c r="B2" s="27" t="s">
        <v>285</v>
      </c>
      <c r="C2" s="28" t="s">
        <v>286</v>
      </c>
    </row>
    <row r="3" spans="1:3" ht="25.5" x14ac:dyDescent="0.2">
      <c r="A3" s="27" t="s">
        <v>249</v>
      </c>
      <c r="B3" s="27" t="s">
        <v>250</v>
      </c>
      <c r="C3" s="27" t="s">
        <v>251</v>
      </c>
    </row>
    <row r="4" spans="1:3" ht="25.5" x14ac:dyDescent="0.2">
      <c r="A4" s="27" t="s">
        <v>365</v>
      </c>
      <c r="B4" s="27" t="s">
        <v>314</v>
      </c>
      <c r="C4" s="29" t="s">
        <v>230</v>
      </c>
    </row>
    <row r="5" spans="1:3" ht="25.5" x14ac:dyDescent="0.2">
      <c r="A5" s="27" t="s">
        <v>252</v>
      </c>
      <c r="B5" s="27" t="s">
        <v>253</v>
      </c>
      <c r="C5" s="27" t="s">
        <v>254</v>
      </c>
    </row>
    <row r="6" spans="1:3" ht="25.5" x14ac:dyDescent="0.2">
      <c r="A6" s="27" t="s">
        <v>255</v>
      </c>
      <c r="B6" s="27" t="s">
        <v>256</v>
      </c>
      <c r="C6" s="27" t="s">
        <v>257</v>
      </c>
    </row>
    <row r="7" spans="1:3" ht="25.5" x14ac:dyDescent="0.2">
      <c r="A7" s="27" t="s">
        <v>258</v>
      </c>
      <c r="B7" s="27" t="s">
        <v>259</v>
      </c>
      <c r="C7" s="27" t="s">
        <v>260</v>
      </c>
    </row>
    <row r="8" spans="1:3" ht="51" x14ac:dyDescent="0.2">
      <c r="A8" s="27" t="s">
        <v>261</v>
      </c>
      <c r="B8" s="29" t="s">
        <v>262</v>
      </c>
      <c r="C8" s="27" t="s">
        <v>254</v>
      </c>
    </row>
    <row r="9" spans="1:3" ht="25.5" x14ac:dyDescent="0.2">
      <c r="A9" s="27" t="s">
        <v>263</v>
      </c>
      <c r="B9" s="27" t="s">
        <v>264</v>
      </c>
      <c r="C9" s="27" t="s">
        <v>260</v>
      </c>
    </row>
    <row r="10" spans="1:3" ht="38.25" x14ac:dyDescent="0.2">
      <c r="A10" s="29" t="s">
        <v>366</v>
      </c>
      <c r="B10" s="29" t="s">
        <v>234</v>
      </c>
      <c r="C10" s="29" t="s">
        <v>230</v>
      </c>
    </row>
    <row r="11" spans="1:3" ht="51" x14ac:dyDescent="0.2">
      <c r="A11" s="29" t="s">
        <v>16</v>
      </c>
      <c r="B11" s="29" t="s">
        <v>235</v>
      </c>
      <c r="C11" s="29" t="s">
        <v>230</v>
      </c>
    </row>
    <row r="12" spans="1:3" ht="25.5" x14ac:dyDescent="0.2">
      <c r="A12" s="27" t="s">
        <v>265</v>
      </c>
      <c r="B12" s="27" t="s">
        <v>266</v>
      </c>
      <c r="C12" s="27" t="s">
        <v>267</v>
      </c>
    </row>
    <row r="13" spans="1:3" ht="51" x14ac:dyDescent="0.2">
      <c r="A13" s="27" t="s">
        <v>268</v>
      </c>
      <c r="B13" s="27" t="s">
        <v>269</v>
      </c>
      <c r="C13" s="27" t="s">
        <v>254</v>
      </c>
    </row>
    <row r="14" spans="1:3" x14ac:dyDescent="0.2">
      <c r="A14" s="27" t="s">
        <v>270</v>
      </c>
      <c r="B14" s="27" t="s">
        <v>271</v>
      </c>
      <c r="C14" s="27" t="s">
        <v>254</v>
      </c>
    </row>
    <row r="15" spans="1:3" ht="51" x14ac:dyDescent="0.2">
      <c r="A15" s="27" t="s">
        <v>272</v>
      </c>
      <c r="B15" s="27" t="s">
        <v>273</v>
      </c>
      <c r="C15" s="27" t="s">
        <v>254</v>
      </c>
    </row>
    <row r="16" spans="1:3" ht="38.25" x14ac:dyDescent="0.2">
      <c r="A16" s="29" t="s">
        <v>367</v>
      </c>
      <c r="B16" s="29" t="s">
        <v>236</v>
      </c>
      <c r="C16" s="29" t="s">
        <v>230</v>
      </c>
    </row>
    <row r="17" spans="1:3" ht="76.5" x14ac:dyDescent="0.2">
      <c r="A17" s="29" t="s">
        <v>368</v>
      </c>
      <c r="B17" s="29" t="s">
        <v>237</v>
      </c>
      <c r="C17" s="29" t="s">
        <v>230</v>
      </c>
    </row>
    <row r="18" spans="1:3" ht="51" x14ac:dyDescent="0.2">
      <c r="A18" s="27" t="s">
        <v>274</v>
      </c>
      <c r="B18" s="27" t="s">
        <v>275</v>
      </c>
      <c r="C18" s="27" t="s">
        <v>254</v>
      </c>
    </row>
    <row r="19" spans="1:3" ht="38.25" x14ac:dyDescent="0.2">
      <c r="A19" s="27" t="s">
        <v>277</v>
      </c>
      <c r="B19" s="27" t="s">
        <v>276</v>
      </c>
      <c r="C19" s="27" t="s">
        <v>278</v>
      </c>
    </row>
    <row r="20" spans="1:3" ht="38.25" x14ac:dyDescent="0.2">
      <c r="A20" s="27" t="s">
        <v>279</v>
      </c>
      <c r="B20" s="27" t="s">
        <v>280</v>
      </c>
      <c r="C20" s="27" t="s">
        <v>254</v>
      </c>
    </row>
    <row r="21" spans="1:3" ht="51" x14ac:dyDescent="0.2">
      <c r="A21" s="27" t="s">
        <v>382</v>
      </c>
      <c r="B21" s="27" t="s">
        <v>313</v>
      </c>
      <c r="C21" s="28"/>
    </row>
    <row r="22" spans="1:3" ht="38.25" x14ac:dyDescent="0.2">
      <c r="A22" s="27" t="s">
        <v>281</v>
      </c>
      <c r="B22" s="27" t="s">
        <v>282</v>
      </c>
      <c r="C22" s="27" t="s">
        <v>254</v>
      </c>
    </row>
    <row r="23" spans="1:3" ht="25.5" x14ac:dyDescent="0.2">
      <c r="A23" s="27" t="s">
        <v>283</v>
      </c>
      <c r="B23" s="27" t="s">
        <v>284</v>
      </c>
      <c r="C23" s="27" t="s">
        <v>287</v>
      </c>
    </row>
    <row r="24" spans="1:3" ht="38.25" x14ac:dyDescent="0.2">
      <c r="A24" s="27" t="s">
        <v>288</v>
      </c>
      <c r="B24" s="27" t="s">
        <v>289</v>
      </c>
      <c r="C24" s="27" t="s">
        <v>260</v>
      </c>
    </row>
    <row r="25" spans="1:3" ht="25.5" x14ac:dyDescent="0.2">
      <c r="A25" s="27" t="s">
        <v>294</v>
      </c>
      <c r="B25" s="27" t="s">
        <v>295</v>
      </c>
      <c r="C25" s="27" t="s">
        <v>287</v>
      </c>
    </row>
    <row r="26" spans="1:3" ht="25.5" x14ac:dyDescent="0.2">
      <c r="A26" s="27" t="s">
        <v>290</v>
      </c>
      <c r="B26" s="27" t="s">
        <v>292</v>
      </c>
      <c r="C26" s="27" t="s">
        <v>293</v>
      </c>
    </row>
    <row r="27" spans="1:3" ht="25.5" x14ac:dyDescent="0.2">
      <c r="A27" s="27" t="s">
        <v>296</v>
      </c>
      <c r="B27" s="27" t="s">
        <v>297</v>
      </c>
      <c r="C27" s="27" t="s">
        <v>260</v>
      </c>
    </row>
    <row r="28" spans="1:3" ht="114.75" x14ac:dyDescent="0.2">
      <c r="A28" s="29" t="s">
        <v>231</v>
      </c>
      <c r="B28" s="29" t="s">
        <v>238</v>
      </c>
      <c r="C28" s="29" t="s">
        <v>230</v>
      </c>
    </row>
    <row r="29" spans="1:3" ht="25.5" x14ac:dyDescent="0.2">
      <c r="A29" s="29" t="s">
        <v>369</v>
      </c>
      <c r="B29" s="29" t="s">
        <v>239</v>
      </c>
      <c r="C29" s="29" t="s">
        <v>230</v>
      </c>
    </row>
    <row r="30" spans="1:3" ht="25.5" x14ac:dyDescent="0.2">
      <c r="A30" s="29" t="s">
        <v>370</v>
      </c>
      <c r="B30" s="29" t="s">
        <v>232</v>
      </c>
      <c r="C30" s="29" t="s">
        <v>230</v>
      </c>
    </row>
    <row r="31" spans="1:3" ht="25.5" x14ac:dyDescent="0.2">
      <c r="A31" s="27" t="s">
        <v>298</v>
      </c>
      <c r="B31" s="27" t="s">
        <v>299</v>
      </c>
      <c r="C31" s="27" t="s">
        <v>254</v>
      </c>
    </row>
    <row r="32" spans="1:3" ht="38.25" x14ac:dyDescent="0.2">
      <c r="A32" s="27" t="s">
        <v>300</v>
      </c>
      <c r="B32" s="27" t="s">
        <v>301</v>
      </c>
      <c r="C32" s="27" t="s">
        <v>257</v>
      </c>
    </row>
    <row r="33" spans="1:3" ht="38.25" x14ac:dyDescent="0.2">
      <c r="A33" s="27" t="s">
        <v>302</v>
      </c>
      <c r="B33" s="27" t="s">
        <v>303</v>
      </c>
      <c r="C33" s="27" t="s">
        <v>257</v>
      </c>
    </row>
    <row r="34" spans="1:3" x14ac:dyDescent="0.2">
      <c r="A34" s="27" t="s">
        <v>17</v>
      </c>
      <c r="B34" s="27" t="s">
        <v>291</v>
      </c>
      <c r="C34" s="28"/>
    </row>
    <row r="35" spans="1:3" ht="25.5" x14ac:dyDescent="0.2">
      <c r="A35" s="27" t="s">
        <v>306</v>
      </c>
      <c r="B35" s="27" t="s">
        <v>307</v>
      </c>
      <c r="C35" s="27" t="s">
        <v>251</v>
      </c>
    </row>
    <row r="36" spans="1:3" ht="38.25" x14ac:dyDescent="0.2">
      <c r="A36" s="27" t="s">
        <v>308</v>
      </c>
      <c r="B36" s="27" t="s">
        <v>309</v>
      </c>
      <c r="C36" s="27" t="s">
        <v>251</v>
      </c>
    </row>
    <row r="37" spans="1:3" ht="25.5" x14ac:dyDescent="0.2">
      <c r="A37" s="29" t="s">
        <v>371</v>
      </c>
      <c r="B37" s="30" t="s">
        <v>240</v>
      </c>
      <c r="C37" s="29" t="s">
        <v>230</v>
      </c>
    </row>
    <row r="38" spans="1:3" x14ac:dyDescent="0.2">
      <c r="A38" s="29" t="s">
        <v>371</v>
      </c>
      <c r="B38" s="29" t="s">
        <v>310</v>
      </c>
      <c r="C38" s="29" t="s">
        <v>254</v>
      </c>
    </row>
    <row r="39" spans="1:3" ht="76.5" x14ac:dyDescent="0.2">
      <c r="A39" s="29" t="s">
        <v>4</v>
      </c>
      <c r="B39" s="29" t="s">
        <v>372</v>
      </c>
      <c r="C39" s="29" t="s">
        <v>230</v>
      </c>
    </row>
    <row r="40" spans="1:3" ht="38.25" x14ac:dyDescent="0.2">
      <c r="A40" s="29" t="s">
        <v>373</v>
      </c>
      <c r="B40" s="29" t="s">
        <v>241</v>
      </c>
      <c r="C40" s="29" t="s">
        <v>230</v>
      </c>
    </row>
    <row r="41" spans="1:3" ht="25.5" x14ac:dyDescent="0.2">
      <c r="A41" s="29" t="s">
        <v>374</v>
      </c>
      <c r="B41" s="29" t="s">
        <v>242</v>
      </c>
      <c r="C41" s="29" t="s">
        <v>230</v>
      </c>
    </row>
    <row r="42" spans="1:3" ht="32.25" customHeight="1" x14ac:dyDescent="0.2">
      <c r="A42" s="29" t="s">
        <v>375</v>
      </c>
      <c r="B42" s="29" t="s">
        <v>243</v>
      </c>
      <c r="C42" s="29" t="s">
        <v>230</v>
      </c>
    </row>
    <row r="43" spans="1:3" ht="38.25" x14ac:dyDescent="0.2">
      <c r="A43" s="29" t="s">
        <v>376</v>
      </c>
      <c r="B43" s="29" t="s">
        <v>244</v>
      </c>
      <c r="C43" s="29" t="s">
        <v>230</v>
      </c>
    </row>
    <row r="44" spans="1:3" ht="38.25" x14ac:dyDescent="0.2">
      <c r="A44" s="29" t="s">
        <v>377</v>
      </c>
      <c r="B44" s="29" t="s">
        <v>245</v>
      </c>
      <c r="C44" s="29" t="s">
        <v>230</v>
      </c>
    </row>
    <row r="45" spans="1:3" ht="51" x14ac:dyDescent="0.2">
      <c r="A45" s="29" t="s">
        <v>378</v>
      </c>
      <c r="B45" s="29" t="s">
        <v>246</v>
      </c>
      <c r="C45" s="29" t="s">
        <v>230</v>
      </c>
    </row>
    <row r="46" spans="1:3" ht="25.5" x14ac:dyDescent="0.2">
      <c r="A46" s="29" t="s">
        <v>379</v>
      </c>
      <c r="B46" s="29" t="s">
        <v>247</v>
      </c>
      <c r="C46" s="29" t="s">
        <v>230</v>
      </c>
    </row>
    <row r="47" spans="1:3" ht="76.5" x14ac:dyDescent="0.2">
      <c r="A47" s="29" t="s">
        <v>380</v>
      </c>
      <c r="B47" s="29" t="s">
        <v>248</v>
      </c>
      <c r="C47" s="29" t="s">
        <v>230</v>
      </c>
    </row>
    <row r="48" spans="1:3" x14ac:dyDescent="0.2">
      <c r="A48" s="27" t="s">
        <v>304</v>
      </c>
      <c r="B48" s="27" t="s">
        <v>305</v>
      </c>
      <c r="C48" s="27" t="s">
        <v>254</v>
      </c>
    </row>
    <row r="49" spans="1:3" ht="25.5" x14ac:dyDescent="0.2">
      <c r="A49" s="29" t="s">
        <v>381</v>
      </c>
      <c r="B49" s="29" t="s">
        <v>233</v>
      </c>
      <c r="C49" s="29" t="s">
        <v>230</v>
      </c>
    </row>
    <row r="50" spans="1:3" ht="38.25" x14ac:dyDescent="0.2">
      <c r="A50" s="27" t="s">
        <v>311</v>
      </c>
      <c r="B50" s="27" t="s">
        <v>312</v>
      </c>
      <c r="C50" s="28" t="s">
        <v>286</v>
      </c>
    </row>
  </sheetData>
  <sortState ref="A2:C50">
    <sortCondition ref="A2:A50"/>
  </sortState>
  <pageMargins left="0.25" right="0.25" top="0.75" bottom="0.75" header="0.3" footer="0.3"/>
  <pageSetup orientation="portrait" r:id="rId1"/>
  <headerFooter>
    <oddHeader>&amp;L&amp;"-,Bold"&amp;12Common Terms &amp; Definitions</oddHeader>
    <oddFooter>&amp;L&amp;8Classification: Public&amp;R&amp;8&amp;P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6"/>
  <sheetViews>
    <sheetView workbookViewId="0">
      <selection activeCell="D11" sqref="D11"/>
    </sheetView>
  </sheetViews>
  <sheetFormatPr defaultColWidth="14.42578125" defaultRowHeight="12.75" x14ac:dyDescent="0.2"/>
  <cols>
    <col min="1" max="1" width="55.28515625" style="1" customWidth="1"/>
    <col min="2" max="2" width="6.7109375" style="11" customWidth="1"/>
    <col min="3" max="3" width="7.5703125" style="1" customWidth="1"/>
    <col min="4" max="4" width="13.85546875" style="1" customWidth="1"/>
    <col min="5" max="5" width="19.7109375" style="1" customWidth="1"/>
    <col min="6" max="16384" width="14.42578125" style="1"/>
  </cols>
  <sheetData>
    <row r="1" spans="1:5" ht="15" x14ac:dyDescent="0.25">
      <c r="A1" s="12" t="s">
        <v>5</v>
      </c>
      <c r="B1" s="22"/>
      <c r="C1" s="16"/>
      <c r="D1" s="38" t="s">
        <v>347</v>
      </c>
      <c r="E1" s="39"/>
    </row>
    <row r="2" spans="1:5" x14ac:dyDescent="0.2">
      <c r="A2" s="13" t="s">
        <v>354</v>
      </c>
      <c r="B2" s="23"/>
      <c r="C2" s="16"/>
      <c r="D2" s="17" t="s">
        <v>10</v>
      </c>
      <c r="E2" s="17" t="s">
        <v>346</v>
      </c>
    </row>
    <row r="3" spans="1:5" x14ac:dyDescent="0.2">
      <c r="A3" s="13" t="s">
        <v>355</v>
      </c>
      <c r="B3" s="23"/>
      <c r="C3" s="16">
        <v>0</v>
      </c>
      <c r="D3" s="16" t="s">
        <v>11</v>
      </c>
      <c r="E3" s="16">
        <v>0</v>
      </c>
    </row>
    <row r="4" spans="1:5" x14ac:dyDescent="0.2">
      <c r="A4" s="13" t="s">
        <v>356</v>
      </c>
      <c r="B4" s="23"/>
      <c r="C4" s="16">
        <v>1</v>
      </c>
      <c r="D4" s="16" t="s">
        <v>7</v>
      </c>
      <c r="E4" s="16">
        <v>0</v>
      </c>
    </row>
    <row r="5" spans="1:5" x14ac:dyDescent="0.2">
      <c r="A5" s="14" t="s">
        <v>357</v>
      </c>
      <c r="B5" s="19"/>
      <c r="C5" s="16">
        <v>2</v>
      </c>
      <c r="D5" s="16" t="s">
        <v>7</v>
      </c>
      <c r="E5" s="16">
        <v>1</v>
      </c>
    </row>
    <row r="6" spans="1:5" x14ac:dyDescent="0.2">
      <c r="A6" s="14" t="s">
        <v>358</v>
      </c>
      <c r="B6" s="19"/>
      <c r="C6" s="16">
        <v>3</v>
      </c>
      <c r="D6" s="16" t="s">
        <v>7</v>
      </c>
      <c r="E6" s="16">
        <v>2</v>
      </c>
    </row>
    <row r="7" spans="1:5" x14ac:dyDescent="0.2">
      <c r="A7" s="14" t="s">
        <v>359</v>
      </c>
      <c r="B7" s="19"/>
      <c r="C7" s="16">
        <v>4</v>
      </c>
      <c r="D7" s="16" t="s">
        <v>7</v>
      </c>
      <c r="E7" s="16">
        <v>2</v>
      </c>
    </row>
    <row r="8" spans="1:5" x14ac:dyDescent="0.2">
      <c r="A8" s="14" t="s">
        <v>360</v>
      </c>
      <c r="B8" s="19"/>
      <c r="C8" s="16">
        <v>5</v>
      </c>
      <c r="D8" s="21" t="s">
        <v>8</v>
      </c>
      <c r="E8" s="16"/>
    </row>
    <row r="9" spans="1:5" x14ac:dyDescent="0.2">
      <c r="A9" s="14" t="s">
        <v>361</v>
      </c>
      <c r="B9" s="19"/>
      <c r="C9" s="16">
        <v>6</v>
      </c>
      <c r="D9" s="21" t="s">
        <v>8</v>
      </c>
      <c r="E9" s="16"/>
    </row>
    <row r="10" spans="1:5" x14ac:dyDescent="0.2">
      <c r="C10" s="16">
        <v>8</v>
      </c>
      <c r="D10" s="16" t="s">
        <v>8</v>
      </c>
      <c r="E10" s="16"/>
    </row>
    <row r="11" spans="1:5" ht="15" x14ac:dyDescent="0.25">
      <c r="A11" s="15" t="s">
        <v>352</v>
      </c>
      <c r="B11" s="24"/>
      <c r="C11" s="16">
        <v>9</v>
      </c>
      <c r="D11" s="16" t="s">
        <v>8</v>
      </c>
      <c r="E11" s="16"/>
    </row>
    <row r="12" spans="1:5" x14ac:dyDescent="0.2">
      <c r="A12" s="16" t="s">
        <v>175</v>
      </c>
      <c r="B12" s="18"/>
      <c r="C12" s="16">
        <v>10</v>
      </c>
      <c r="D12" s="16" t="s">
        <v>9</v>
      </c>
      <c r="E12" s="16"/>
    </row>
    <row r="13" spans="1:5" x14ac:dyDescent="0.2">
      <c r="A13" s="16" t="s">
        <v>176</v>
      </c>
      <c r="B13" s="23"/>
      <c r="C13" s="16">
        <v>12</v>
      </c>
      <c r="D13" s="16" t="s">
        <v>9</v>
      </c>
      <c r="E13" s="16"/>
    </row>
    <row r="14" spans="1:5" x14ac:dyDescent="0.2">
      <c r="A14" s="16" t="s">
        <v>177</v>
      </c>
      <c r="B14" s="23"/>
      <c r="C14" s="16">
        <v>15</v>
      </c>
      <c r="D14" s="16" t="s">
        <v>9</v>
      </c>
      <c r="E14" s="16"/>
    </row>
    <row r="15" spans="1:5" x14ac:dyDescent="0.2">
      <c r="A15" s="16" t="s">
        <v>178</v>
      </c>
      <c r="B15" s="23"/>
      <c r="C15" s="16">
        <v>16</v>
      </c>
      <c r="D15" s="16" t="s">
        <v>9</v>
      </c>
      <c r="E15" s="16"/>
    </row>
    <row r="16" spans="1:5" x14ac:dyDescent="0.2">
      <c r="A16" s="16" t="s">
        <v>179</v>
      </c>
      <c r="B16" s="23"/>
      <c r="C16" s="16">
        <v>20</v>
      </c>
      <c r="D16" s="16" t="s">
        <v>185</v>
      </c>
      <c r="E16" s="16"/>
    </row>
    <row r="17" spans="1:5" x14ac:dyDescent="0.2">
      <c r="B17" s="23"/>
      <c r="C17" s="16">
        <v>25</v>
      </c>
      <c r="D17" s="16" t="s">
        <v>185</v>
      </c>
      <c r="E17" s="16"/>
    </row>
    <row r="18" spans="1:5" x14ac:dyDescent="0.2">
      <c r="A18" s="17" t="s">
        <v>353</v>
      </c>
    </row>
    <row r="19" spans="1:5" x14ac:dyDescent="0.2">
      <c r="A19" s="16" t="s">
        <v>186</v>
      </c>
      <c r="B19" s="22"/>
    </row>
    <row r="20" spans="1:5" x14ac:dyDescent="0.2">
      <c r="A20" s="16" t="s">
        <v>187</v>
      </c>
      <c r="B20" s="23"/>
    </row>
    <row r="21" spans="1:5" x14ac:dyDescent="0.2">
      <c r="A21" s="16" t="s">
        <v>188</v>
      </c>
      <c r="B21" s="23"/>
    </row>
    <row r="22" spans="1:5" x14ac:dyDescent="0.2">
      <c r="A22" s="16" t="s">
        <v>189</v>
      </c>
      <c r="B22" s="23"/>
    </row>
    <row r="23" spans="1:5" x14ac:dyDescent="0.2">
      <c r="A23" s="16" t="s">
        <v>190</v>
      </c>
      <c r="B23" s="23"/>
    </row>
    <row r="24" spans="1:5" x14ac:dyDescent="0.2">
      <c r="A24" s="16" t="s">
        <v>191</v>
      </c>
      <c r="B24" s="23"/>
    </row>
    <row r="25" spans="1:5" x14ac:dyDescent="0.2">
      <c r="B25" s="23"/>
    </row>
    <row r="26" spans="1:5" ht="15" x14ac:dyDescent="0.25">
      <c r="A26" s="20" t="s">
        <v>362</v>
      </c>
    </row>
    <row r="27" spans="1:5" ht="15" x14ac:dyDescent="0.25">
      <c r="A27" s="16" t="s">
        <v>180</v>
      </c>
      <c r="B27" s="25"/>
    </row>
    <row r="28" spans="1:5" x14ac:dyDescent="0.2">
      <c r="A28" s="16" t="s">
        <v>181</v>
      </c>
    </row>
    <row r="29" spans="1:5" x14ac:dyDescent="0.2">
      <c r="A29" s="16" t="s">
        <v>182</v>
      </c>
    </row>
    <row r="30" spans="1:5" x14ac:dyDescent="0.2">
      <c r="A30" s="16" t="s">
        <v>183</v>
      </c>
    </row>
    <row r="31" spans="1:5" x14ac:dyDescent="0.2">
      <c r="A31" s="16" t="s">
        <v>184</v>
      </c>
    </row>
    <row r="33" spans="1:2" x14ac:dyDescent="0.2">
      <c r="A33" s="17" t="s">
        <v>363</v>
      </c>
    </row>
    <row r="34" spans="1:2" x14ac:dyDescent="0.2">
      <c r="A34" s="16" t="s">
        <v>343</v>
      </c>
      <c r="B34" s="26"/>
    </row>
    <row r="35" spans="1:2" x14ac:dyDescent="0.2">
      <c r="A35" s="16" t="s">
        <v>12</v>
      </c>
    </row>
    <row r="36" spans="1:2" x14ac:dyDescent="0.2">
      <c r="A36" s="16" t="s">
        <v>344</v>
      </c>
    </row>
  </sheetData>
  <pageMargins left="0.7" right="0.7" top="0.75" bottom="0.75" header="0.3" footer="0.3"/>
  <pageSetup orientation="landscape" horizontalDpi="300" verticalDpi="300" r:id="rId1"/>
  <headerFooter>
    <oddHeader>&amp;L&amp;"-,Bold"&amp;12Reference Values</oddHeader>
    <oddFooter>&amp;L&amp;8Classification: Internal</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Risk</vt:lpstr>
      <vt:lpstr>Controls</vt:lpstr>
      <vt:lpstr>Terms &amp; Definitions</vt:lpstr>
      <vt:lpstr>Reference Values</vt:lpstr>
      <vt:lpstr>Controls!Print_Titles</vt:lpstr>
      <vt:lpstr>Risk!Print_Titles</vt:lpstr>
      <vt:lpstr>'Terms &amp; Definitions'!Print_Titles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Assessment Template</dc:title>
  <dc:creator>Eugene Taylashev</dc:creator>
  <cp:lastModifiedBy>Eugene Taylashev</cp:lastModifiedBy>
  <cp:lastPrinted>2017-09-28T18:59:09Z</cp:lastPrinted>
  <dcterms:created xsi:type="dcterms:W3CDTF">2017-06-22T19:23:14Z</dcterms:created>
  <dcterms:modified xsi:type="dcterms:W3CDTF">2017-11-06T16:54:48Z</dcterms:modified>
</cp:coreProperties>
</file>