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ables/table3.xml" ContentType="application/vnd.openxmlformats-officedocument.spreadsheetml.table+xml"/>
  <Override PartName="/xl/worksheets/sheet26.xml" ContentType="application/vnd.openxmlformats-officedocument.spreadsheetml.worksheet+xml"/>
  <Override PartName="/xl/tables/table4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720" tabRatio="600" firstSheet="0" activeTab="0" autoFilterDateGrouping="1"/>
  </bookViews>
  <sheets>
    <sheet xmlns:r="http://schemas.openxmlformats.org/officeDocument/2006/relationships" name="Changes" sheetId="1" state="visible" r:id="rId1"/>
    <sheet xmlns:r="http://schemas.openxmlformats.org/officeDocument/2006/relationships" name="Template" sheetId="2" state="visible" r:id="rId2"/>
    <sheet xmlns:r="http://schemas.openxmlformats.org/officeDocument/2006/relationships" name="Mar 03 08_24_07" sheetId="3" state="visible" r:id="rId3"/>
    <sheet xmlns:r="http://schemas.openxmlformats.org/officeDocument/2006/relationships" name="Mar 02 07_50_25" sheetId="4" state="visible" r:id="rId4"/>
    <sheet xmlns:r="http://schemas.openxmlformats.org/officeDocument/2006/relationships" name="Mar 01 06_47_13" sheetId="5" state="visible" r:id="rId5"/>
    <sheet xmlns:r="http://schemas.openxmlformats.org/officeDocument/2006/relationships" name="Feb 29 07_07_37" sheetId="6" state="visible" r:id="rId6"/>
    <sheet xmlns:r="http://schemas.openxmlformats.org/officeDocument/2006/relationships" name="Feb 27 13_26_50" sheetId="7" state="visible" r:id="rId7"/>
    <sheet xmlns:r="http://schemas.openxmlformats.org/officeDocument/2006/relationships" name="Feb 25 08_28_41" sheetId="8" state="visible" r:id="rId8"/>
    <sheet xmlns:r="http://schemas.openxmlformats.org/officeDocument/2006/relationships" name="Feb 24 08_15_22" sheetId="9" state="visible" r:id="rId9"/>
    <sheet xmlns:r="http://schemas.openxmlformats.org/officeDocument/2006/relationships" name="Feb 23 18_30_38" sheetId="10" state="visible" r:id="rId10"/>
    <sheet xmlns:r="http://schemas.openxmlformats.org/officeDocument/2006/relationships" name="Feb 23 07_41_06" sheetId="11" state="visible" r:id="rId11"/>
    <sheet xmlns:r="http://schemas.openxmlformats.org/officeDocument/2006/relationships" name="Feb 22 18_36_07" sheetId="12" state="visible" r:id="rId12"/>
    <sheet xmlns:r="http://schemas.openxmlformats.org/officeDocument/2006/relationships" name="Feb 22 08_14_14" sheetId="13" state="visible" r:id="rId13"/>
    <sheet xmlns:r="http://schemas.openxmlformats.org/officeDocument/2006/relationships" name="Feb 21 08_22_04" sheetId="14" state="visible" r:id="rId14"/>
    <sheet xmlns:r="http://schemas.openxmlformats.org/officeDocument/2006/relationships" name="Feb 20 19_46_05" sheetId="15" state="visible" r:id="rId15"/>
    <sheet xmlns:r="http://schemas.openxmlformats.org/officeDocument/2006/relationships" name="Feb 20 08_50_30" sheetId="16" state="visible" r:id="rId16"/>
    <sheet xmlns:r="http://schemas.openxmlformats.org/officeDocument/2006/relationships" name="Feb 19 18_57_42" sheetId="17" state="visible" r:id="rId17"/>
    <sheet xmlns:r="http://schemas.openxmlformats.org/officeDocument/2006/relationships" name="Feb 19 06_14_35" sheetId="18" state="visible" r:id="rId18"/>
    <sheet xmlns:r="http://schemas.openxmlformats.org/officeDocument/2006/relationships" name="Feb 18 19_17_22" sheetId="19" state="visible" r:id="rId19"/>
    <sheet xmlns:r="http://schemas.openxmlformats.org/officeDocument/2006/relationships" name="Feb 18 08_44_47" sheetId="20" state="visible" r:id="rId20"/>
    <sheet xmlns:r="http://schemas.openxmlformats.org/officeDocument/2006/relationships" name="Feb 17 08_28_04" sheetId="21" state="visible" r:id="rId21"/>
    <sheet xmlns:r="http://schemas.openxmlformats.org/officeDocument/2006/relationships" name="Feb 16 23_41_05" sheetId="22" state="visible" r:id="rId22"/>
    <sheet xmlns:r="http://schemas.openxmlformats.org/officeDocument/2006/relationships" name="Feb 15 11_53_45" sheetId="23" state="visible" r:id="rId23"/>
    <sheet xmlns:r="http://schemas.openxmlformats.org/officeDocument/2006/relationships" name="Feb 14 18_07_30" sheetId="24" state="visible" r:id="rId24"/>
    <sheet xmlns:r="http://schemas.openxmlformats.org/officeDocument/2006/relationships" name="Feb 14" sheetId="25" state="visible" r:id="rId25"/>
    <sheet xmlns:r="http://schemas.openxmlformats.org/officeDocument/2006/relationships" name="Feb 10" sheetId="26" state="visible" r:id="rId26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#,##0%"/>
    <numFmt numFmtId="165" formatCode="#,##0.00\ &quot;kr.&quot;;\-#,##0.00\ &quot;kr.&quot;"/>
    <numFmt numFmtId="166" formatCode="#,##0.00%"/>
    <numFmt numFmtId="167" formatCode="_-[$$-409]* #,##0.00_ ;_-[$$-409]* \-#,##0.00\ ;_-[$$-409]* &quot;-&quot;??_ ;_-@_ "/>
  </numFmts>
  <fonts count="4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color theme="1"/>
      <sz val="11"/>
    </font>
    <font>
      <name val="Calibri"/>
      <family val="2"/>
      <b val="1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808080"/>
      </patternFill>
    </fill>
    <fill>
      <patternFill patternType="solid">
        <fgColor theme="0" tint="-0.1499984740745262"/>
        <bgColor theme="0" tint="-0.1499984740745262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11"/>
  </cellStyleXfs>
  <cellXfs count="101">
    <xf numFmtId="0" fontId="0" fillId="0" borderId="0" pivotButton="0" quotePrefix="0" xfId="0"/>
    <xf numFmtId="0" fontId="1" fillId="0" borderId="1" applyAlignment="1" pivotButton="0" quotePrefix="0" xfId="0">
      <alignment horizontal="center"/>
    </xf>
    <xf numFmtId="0" fontId="1" fillId="0" borderId="2" applyAlignment="1" pivotButton="0" quotePrefix="0" xfId="0">
      <alignment horizontal="center"/>
    </xf>
    <xf numFmtId="164" fontId="1" fillId="0" borderId="2" applyAlignment="1" pivotButton="0" quotePrefix="0" xfId="0">
      <alignment horizontal="center"/>
    </xf>
    <xf numFmtId="0" fontId="1" fillId="0" borderId="1" applyAlignment="1" pivotButton="0" quotePrefix="0" xfId="0">
      <alignment horizontal="right"/>
    </xf>
    <xf numFmtId="165" fontId="1" fillId="0" borderId="2" applyAlignment="1" pivotButton="0" quotePrefix="0" xfId="0">
      <alignment horizontal="right"/>
    </xf>
    <xf numFmtId="3" fontId="1" fillId="0" borderId="2" applyAlignment="1" pivotButton="0" quotePrefix="0" xfId="0">
      <alignment horizontal="right"/>
    </xf>
    <xf numFmtId="164" fontId="1" fillId="0" borderId="2" applyAlignment="1" pivotButton="0" quotePrefix="0" xfId="0">
      <alignment horizontal="right"/>
    </xf>
    <xf numFmtId="3" fontId="1" fillId="0" borderId="9" applyAlignment="1" pivotButton="0" quotePrefix="0" xfId="0">
      <alignment horizontal="right"/>
    </xf>
    <xf numFmtId="3" fontId="2" fillId="0" borderId="2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3" fontId="0" fillId="0" borderId="0" pivotButton="0" quotePrefix="0" xfId="0"/>
    <xf numFmtId="3" fontId="1" fillId="0" borderId="2" applyAlignment="1" pivotButton="0" quotePrefix="0" xfId="0">
      <alignment horizontal="center"/>
    </xf>
    <xf numFmtId="3" fontId="0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3" fontId="1" fillId="0" borderId="1" applyAlignment="1" pivotButton="0" quotePrefix="0" xfId="0">
      <alignment horizontal="center"/>
    </xf>
    <xf numFmtId="164" fontId="1" fillId="0" borderId="1" applyAlignment="1" pivotButton="0" quotePrefix="0" xfId="0">
      <alignment horizontal="center"/>
    </xf>
    <xf numFmtId="0" fontId="1" fillId="0" borderId="7" applyAlignment="1" pivotButton="0" quotePrefix="0" xfId="0">
      <alignment horizontal="center"/>
    </xf>
    <xf numFmtId="0" fontId="1" fillId="0" borderId="13" applyAlignment="1" pivotButton="0" quotePrefix="0" xfId="0">
      <alignment horizontal="center"/>
    </xf>
    <xf numFmtId="3" fontId="1" fillId="0" borderId="7" applyAlignment="1" pivotButton="0" quotePrefix="0" xfId="0">
      <alignment horizontal="center"/>
    </xf>
    <xf numFmtId="3" fontId="1" fillId="0" borderId="13" applyAlignment="1" pivotButton="0" quotePrefix="0" xfId="0">
      <alignment horizontal="center"/>
    </xf>
    <xf numFmtId="3" fontId="1" fillId="0" borderId="2" applyAlignment="1" pivotButton="0" quotePrefix="0" xfId="0">
      <alignment horizontal="left"/>
    </xf>
    <xf numFmtId="166" fontId="1" fillId="0" borderId="2" applyAlignment="1" pivotButton="0" quotePrefix="0" xfId="0">
      <alignment horizontal="right"/>
    </xf>
    <xf numFmtId="166" fontId="1" fillId="0" borderId="7" applyAlignment="1" pivotButton="0" quotePrefix="0" xfId="0">
      <alignment horizontal="right"/>
    </xf>
    <xf numFmtId="166" fontId="1" fillId="0" borderId="13" applyAlignment="1" pivotButton="0" quotePrefix="0" xfId="0">
      <alignment horizontal="right"/>
    </xf>
    <xf numFmtId="166" fontId="1" fillId="0" borderId="1" applyAlignment="1" pivotButton="0" quotePrefix="0" xfId="0">
      <alignment horizontal="right"/>
    </xf>
    <xf numFmtId="3" fontId="0" fillId="0" borderId="0" applyAlignment="1" pivotButton="0" quotePrefix="0" xfId="0">
      <alignment horizontal="left"/>
    </xf>
    <xf numFmtId="167" fontId="1" fillId="0" borderId="1" applyAlignment="1" pivotButton="0" quotePrefix="0" xfId="0">
      <alignment horizontal="center"/>
    </xf>
    <xf numFmtId="167" fontId="1" fillId="0" borderId="2" applyAlignment="1" pivotButton="0" quotePrefix="0" xfId="0">
      <alignment horizontal="center"/>
    </xf>
    <xf numFmtId="167" fontId="1" fillId="2" borderId="5" applyAlignment="1" pivotButton="0" quotePrefix="0" xfId="0">
      <alignment horizontal="left"/>
    </xf>
    <xf numFmtId="167" fontId="1" fillId="2" borderId="2" applyAlignment="1" pivotButton="0" quotePrefix="0" xfId="0">
      <alignment horizontal="right"/>
    </xf>
    <xf numFmtId="167" fontId="1" fillId="2" borderId="6" applyAlignment="1" pivotButton="0" quotePrefix="0" xfId="0">
      <alignment horizontal="right"/>
    </xf>
    <xf numFmtId="167" fontId="1" fillId="0" borderId="2" applyAlignment="1" pivotButton="0" quotePrefix="0" xfId="0">
      <alignment horizontal="right"/>
    </xf>
    <xf numFmtId="167" fontId="1" fillId="0" borderId="7" applyAlignment="1" pivotButton="0" quotePrefix="0" xfId="0">
      <alignment horizontal="right"/>
    </xf>
    <xf numFmtId="167" fontId="1" fillId="2" borderId="5" applyAlignment="1" pivotButton="0" quotePrefix="0" xfId="0">
      <alignment horizontal="right"/>
    </xf>
    <xf numFmtId="167" fontId="1" fillId="0" borderId="1" applyAlignment="1" pivotButton="0" quotePrefix="0" xfId="0">
      <alignment horizontal="left"/>
    </xf>
    <xf numFmtId="167" fontId="1" fillId="2" borderId="2" applyAlignment="1" pivotButton="0" quotePrefix="0" xfId="0">
      <alignment horizontal="left"/>
    </xf>
    <xf numFmtId="167" fontId="1" fillId="0" borderId="8" applyAlignment="1" pivotButton="0" quotePrefix="0" xfId="0">
      <alignment horizontal="left"/>
    </xf>
    <xf numFmtId="167" fontId="1" fillId="0" borderId="9" applyAlignment="1" pivotButton="0" quotePrefix="0" xfId="0">
      <alignment horizontal="right"/>
    </xf>
    <xf numFmtId="167" fontId="1" fillId="0" borderId="10" applyAlignment="1" pivotButton="0" quotePrefix="0" xfId="0">
      <alignment horizontal="right"/>
    </xf>
    <xf numFmtId="3" fontId="0" fillId="0" borderId="14" pivotButton="0" quotePrefix="0" xfId="0"/>
    <xf numFmtId="3" fontId="1" fillId="0" borderId="14" applyAlignment="1" pivotButton="0" quotePrefix="0" xfId="0">
      <alignment horizontal="right"/>
    </xf>
    <xf numFmtId="167" fontId="3" fillId="0" borderId="1" applyAlignment="1" pivotButton="0" quotePrefix="0" xfId="0">
      <alignment horizontal="center"/>
    </xf>
    <xf numFmtId="167" fontId="3" fillId="0" borderId="1" applyAlignment="1" pivotButton="0" quotePrefix="0" xfId="0">
      <alignment horizontal="right"/>
    </xf>
    <xf numFmtId="167" fontId="3" fillId="0" borderId="2" applyAlignment="1" pivotButton="0" quotePrefix="0" xfId="0">
      <alignment horizontal="right"/>
    </xf>
    <xf numFmtId="167" fontId="3" fillId="0" borderId="7" applyAlignment="1" pivotButton="0" quotePrefix="0" xfId="0">
      <alignment horizontal="right"/>
    </xf>
    <xf numFmtId="167" fontId="1" fillId="0" borderId="1" applyAlignment="1" pivotButton="0" quotePrefix="0" xfId="0">
      <alignment horizontal="left" vertical="center"/>
    </xf>
    <xf numFmtId="167" fontId="1" fillId="0" borderId="2" applyAlignment="1" pivotButton="0" quotePrefix="0" xfId="0">
      <alignment horizontal="left" vertical="center"/>
    </xf>
    <xf numFmtId="167" fontId="1" fillId="0" borderId="7" applyAlignment="1" pivotButton="0" quotePrefix="0" xfId="0">
      <alignment horizontal="left" vertical="center"/>
    </xf>
    <xf numFmtId="10" fontId="3" fillId="0" borderId="2" applyAlignment="1" pivotButton="0" quotePrefix="0" xfId="0">
      <alignment horizontal="center"/>
    </xf>
    <xf numFmtId="10" fontId="3" fillId="0" borderId="2" applyAlignment="1" pivotButton="0" quotePrefix="0" xfId="0">
      <alignment horizontal="right"/>
    </xf>
    <xf numFmtId="10" fontId="1" fillId="0" borderId="2" applyAlignment="1" pivotButton="0" quotePrefix="0" xfId="0">
      <alignment horizontal="left" vertical="center"/>
    </xf>
    <xf numFmtId="10" fontId="1" fillId="0" borderId="2" applyAlignment="1" pivotButton="0" quotePrefix="0" xfId="0">
      <alignment horizontal="right"/>
    </xf>
    <xf numFmtId="10" fontId="0" fillId="0" borderId="0" applyAlignment="1" pivotButton="0" quotePrefix="0" xfId="0">
      <alignment horizontal="right"/>
    </xf>
    <xf numFmtId="10" fontId="1" fillId="0" borderId="14" applyAlignment="1" pivotButton="0" quotePrefix="0" xfId="0">
      <alignment horizontal="center"/>
    </xf>
    <xf numFmtId="10" fontId="1" fillId="0" borderId="14" applyAlignment="1" pivotButton="0" quotePrefix="0" xfId="0">
      <alignment horizontal="right"/>
    </xf>
    <xf numFmtId="10" fontId="1" fillId="0" borderId="14" applyAlignment="1" pivotButton="0" quotePrefix="0" xfId="0">
      <alignment horizontal="left" vertical="center"/>
    </xf>
    <xf numFmtId="167" fontId="1" fillId="3" borderId="1" applyAlignment="1" pivotButton="0" quotePrefix="0" xfId="0">
      <alignment horizontal="left"/>
    </xf>
    <xf numFmtId="49" fontId="1" fillId="0" borderId="2" applyAlignment="1" pivotButton="0" quotePrefix="0" xfId="0">
      <alignment horizontal="center"/>
    </xf>
    <xf numFmtId="49" fontId="1" fillId="0" borderId="11" applyAlignment="1" pivotButton="0" quotePrefix="0" xfId="0">
      <alignment horizontal="center"/>
    </xf>
    <xf numFmtId="0" fontId="1" fillId="0" borderId="2" applyAlignment="1" pivotButton="0" quotePrefix="0" xfId="0">
      <alignment horizontal="center"/>
    </xf>
    <xf numFmtId="0" fontId="0" fillId="0" borderId="12" pivotButton="0" quotePrefix="0" xfId="0"/>
    <xf numFmtId="0" fontId="0" fillId="0" borderId="1" pivotButton="0" quotePrefix="0" xfId="0"/>
    <xf numFmtId="3" fontId="1" fillId="0" borderId="2" applyAlignment="1" pivotButton="0" quotePrefix="0" xfId="0">
      <alignment horizontal="center"/>
    </xf>
    <xf numFmtId="0" fontId="1" fillId="0" borderId="1" applyAlignment="1" pivotButton="0" quotePrefix="0" xfId="0">
      <alignment horizontal="right"/>
    </xf>
    <xf numFmtId="167" fontId="3" fillId="0" borderId="2" applyAlignment="1" pivotButton="0" quotePrefix="0" xfId="0">
      <alignment horizontal="center"/>
    </xf>
    <xf numFmtId="3" fontId="1" fillId="0" borderId="2" applyAlignment="1" pivotButton="0" quotePrefix="0" xfId="0">
      <alignment horizontal="center" vertical="top" wrapText="1"/>
    </xf>
    <xf numFmtId="0" fontId="0" fillId="0" borderId="3" pivotButton="0" quotePrefix="0" xfId="0"/>
    <xf numFmtId="0" fontId="0" fillId="0" borderId="4" pivotButton="0" quotePrefix="0" xfId="0"/>
    <xf numFmtId="165" fontId="1" fillId="0" borderId="2" applyAlignment="1" pivotButton="0" quotePrefix="0" xfId="0">
      <alignment horizontal="center"/>
    </xf>
    <xf numFmtId="166" fontId="1" fillId="0" borderId="2" applyAlignment="1" pivotButton="0" quotePrefix="0" xfId="0">
      <alignment horizontal="right"/>
    </xf>
    <xf numFmtId="166" fontId="1" fillId="0" borderId="7" applyAlignment="1" pivotButton="0" quotePrefix="0" xfId="0">
      <alignment horizontal="right"/>
    </xf>
    <xf numFmtId="166" fontId="1" fillId="0" borderId="13" applyAlignment="1" pivotButton="0" quotePrefix="0" xfId="0">
      <alignment horizontal="right"/>
    </xf>
    <xf numFmtId="166" fontId="1" fillId="0" borderId="1" applyAlignment="1" pivotButton="0" quotePrefix="0" xfId="0">
      <alignment horizontal="right"/>
    </xf>
    <xf numFmtId="167" fontId="3" fillId="0" borderId="1" applyAlignment="1" pivotButton="0" quotePrefix="0" xfId="0">
      <alignment horizontal="center"/>
    </xf>
    <xf numFmtId="167" fontId="3" fillId="0" borderId="2" applyAlignment="1" pivotButton="0" quotePrefix="0" xfId="0">
      <alignment horizontal="center"/>
    </xf>
    <xf numFmtId="167" fontId="3" fillId="0" borderId="1" applyAlignment="1" pivotButton="0" quotePrefix="0" xfId="0">
      <alignment horizontal="right"/>
    </xf>
    <xf numFmtId="167" fontId="3" fillId="0" borderId="2" applyAlignment="1" pivotButton="0" quotePrefix="0" xfId="0">
      <alignment horizontal="right"/>
    </xf>
    <xf numFmtId="167" fontId="3" fillId="0" borderId="7" applyAlignment="1" pivotButton="0" quotePrefix="0" xfId="0">
      <alignment horizontal="right"/>
    </xf>
    <xf numFmtId="167" fontId="1" fillId="0" borderId="1" applyAlignment="1" pivotButton="0" quotePrefix="0" xfId="0">
      <alignment horizontal="left" vertical="center"/>
    </xf>
    <xf numFmtId="167" fontId="1" fillId="0" borderId="2" applyAlignment="1" pivotButton="0" quotePrefix="0" xfId="0">
      <alignment horizontal="left" vertical="center"/>
    </xf>
    <xf numFmtId="167" fontId="1" fillId="0" borderId="7" applyAlignment="1" pivotButton="0" quotePrefix="0" xfId="0">
      <alignment horizontal="left" vertical="center"/>
    </xf>
    <xf numFmtId="167" fontId="1" fillId="0" borderId="1" applyAlignment="1" pivotButton="0" quotePrefix="0" xfId="0">
      <alignment horizontal="left"/>
    </xf>
    <xf numFmtId="167" fontId="1" fillId="0" borderId="2" applyAlignment="1" pivotButton="0" quotePrefix="0" xfId="0">
      <alignment horizontal="right"/>
    </xf>
    <xf numFmtId="167" fontId="1" fillId="0" borderId="7" applyAlignment="1" pivotButton="0" quotePrefix="0" xfId="0">
      <alignment horizontal="right"/>
    </xf>
    <xf numFmtId="167" fontId="1" fillId="3" borderId="1" applyAlignment="1" pivotButton="0" quotePrefix="0" xfId="0">
      <alignment horizontal="left"/>
    </xf>
    <xf numFmtId="165" fontId="0" fillId="0" borderId="0" applyAlignment="1" pivotButton="0" quotePrefix="0" xfId="0">
      <alignment horizontal="right"/>
    </xf>
    <xf numFmtId="165" fontId="1" fillId="0" borderId="2" applyAlignment="1" pivotButton="0" quotePrefix="0" xfId="0">
      <alignment horizontal="center"/>
    </xf>
    <xf numFmtId="165" fontId="1" fillId="0" borderId="2" applyAlignment="1" pivotButton="0" quotePrefix="0" xfId="0">
      <alignment horizontal="right"/>
    </xf>
    <xf numFmtId="167" fontId="1" fillId="0" borderId="1" applyAlignment="1" pivotButton="0" quotePrefix="0" xfId="0">
      <alignment horizontal="center"/>
    </xf>
    <xf numFmtId="167" fontId="1" fillId="0" borderId="2" applyAlignment="1" pivotButton="0" quotePrefix="0" xfId="0">
      <alignment horizontal="center"/>
    </xf>
    <xf numFmtId="167" fontId="1" fillId="2" borderId="5" applyAlignment="1" pivotButton="0" quotePrefix="0" xfId="0">
      <alignment horizontal="left"/>
    </xf>
    <xf numFmtId="167" fontId="1" fillId="2" borderId="2" applyAlignment="1" pivotButton="0" quotePrefix="0" xfId="0">
      <alignment horizontal="right"/>
    </xf>
    <xf numFmtId="167" fontId="1" fillId="2" borderId="6" applyAlignment="1" pivotButton="0" quotePrefix="0" xfId="0">
      <alignment horizontal="right"/>
    </xf>
    <xf numFmtId="167" fontId="1" fillId="2" borderId="5" applyAlignment="1" pivotButton="0" quotePrefix="0" xfId="0">
      <alignment horizontal="right"/>
    </xf>
    <xf numFmtId="167" fontId="1" fillId="2" borderId="2" applyAlignment="1" pivotButton="0" quotePrefix="0" xfId="0">
      <alignment horizontal="left"/>
    </xf>
    <xf numFmtId="167" fontId="1" fillId="0" borderId="8" applyAlignment="1" pivotButton="0" quotePrefix="0" xfId="0">
      <alignment horizontal="left"/>
    </xf>
    <xf numFmtId="167" fontId="1" fillId="0" borderId="9" applyAlignment="1" pivotButton="0" quotePrefix="0" xfId="0">
      <alignment horizontal="right"/>
    </xf>
    <xf numFmtId="167" fontId="1" fillId="0" borderId="10" applyAlignment="1" pivotButton="0" quotePrefix="0" xfId="0">
      <alignment horizontal="right"/>
    </xf>
  </cellXfs>
  <cellStyles count="1">
    <cellStyle name="Normal" xfId="0" builtinId="0"/>
  </cellStyles>
  <dxfs count="30"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4" formatCode="0.00%"/>
      <alignment horizontal="right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4" formatCode="0.00%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4" formatCode="0.00%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4" formatCode="0.00%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left" vertical="bottom"/>
      <border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</dxf>
    <dxf>
      <numFmt numFmtId="166" formatCode="_-[$$-409]* #,##0.00_ ;_-[$$-409]* \-#,##0.00\ ;_-[$$-409]* &quot;-&quot;??_ ;_-@_ "/>
      <alignment horizontal="left" vertical="center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tables/table1.xml><?xml version="1.0" encoding="utf-8"?>
<table xmlns="http://schemas.openxmlformats.org/spreadsheetml/2006/main" id="1" name="Table224" displayName="Table224" ref="A3:M29" headerRowCount="1" totalsRowShown="0">
  <autoFilter ref="A3:M29"/>
  <tableColumns count="13">
    <tableColumn id="1" name="Card"/>
    <tableColumn id="2" name="EPD"/>
    <tableColumn id="3" name="GPD"/>
    <tableColumn id="4" name="PD"/>
    <tableColumn id="5" name="EPD2"/>
    <tableColumn id="6" name="GPD2"/>
    <tableColumn id="7" name="PD2"/>
    <tableColumn id="8" name="EPD3"/>
    <tableColumn id="9" name="GPD3"/>
    <tableColumn id="10" name="PD3"/>
    <tableColumn id="11" name="EPD4"/>
    <tableColumn id="12" name="GPD4"/>
    <tableColumn id="13" name="PD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256" displayName="Table2256" ref="A3:M29" headerRowCount="1" totalsRowShown="0" headerRowDxfId="29" dataDxfId="28">
  <autoFilter ref="A3:M29"/>
  <tableColumns count="13">
    <tableColumn id="1" name="Card" dataDxfId="27"/>
    <tableColumn id="2" name="ETH" dataDxfId="26"/>
    <tableColumn id="3" name="GODS" dataDxfId="25"/>
    <tableColumn id="4" name="PD" dataDxfId="24"/>
    <tableColumn id="5" name="ETH2" dataDxfId="23"/>
    <tableColumn id="6" name="GODS2" dataDxfId="22"/>
    <tableColumn id="7" name="PD2" dataDxfId="21"/>
    <tableColumn id="8" name="ETH3" dataDxfId="20"/>
    <tableColumn id="9" name="GODS3" dataDxfId="19"/>
    <tableColumn id="10" name="PD3" dataDxfId="18"/>
    <tableColumn id="11" name="ETH4" dataDxfId="17"/>
    <tableColumn id="12" name="GODS4" dataDxfId="16"/>
    <tableColumn id="13" name="PD4" dataDxfId="1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22567" displayName="Table22567" ref="A3:M28" headerRowCount="1" totalsRowShown="0" headerRowDxfId="14" dataDxfId="13">
  <autoFilter ref="A3:M28"/>
  <tableColumns count="13">
    <tableColumn id="1" name="Card" dataDxfId="12"/>
    <tableColumn id="2" name="ETH" dataDxfId="11"/>
    <tableColumn id="3" name="GODS" dataDxfId="10"/>
    <tableColumn id="4" name="Price Diff" dataDxfId="9"/>
    <tableColumn id="5" name="ETH2" dataDxfId="8"/>
    <tableColumn id="6" name="GODS3" dataDxfId="7"/>
    <tableColumn id="7" name="Price Diff2" dataDxfId="6"/>
    <tableColumn id="8" name="ETH3" dataDxfId="5"/>
    <tableColumn id="9" name="GODS4" dataDxfId="4"/>
    <tableColumn id="10" name="Price Diff3" dataDxfId="3"/>
    <tableColumn id="11" name="ETH4" dataDxfId="2"/>
    <tableColumn id="12" name="GODS5" dataDxfId="1"/>
    <tableColumn id="13" name="Price Diff4" dataDxfId="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22" displayName="Table22" ref="A3:M28" headerRowCount="1" totalsRowShown="0">
  <autoFilter ref="A3:M28"/>
  <tableColumns count="13">
    <tableColumn id="1" name="Card"/>
    <tableColumn id="2" name="ETH"/>
    <tableColumn id="3" name="GODS"/>
    <tableColumn id="4" name="Price Diff"/>
    <tableColumn id="5" name="ETH2"/>
    <tableColumn id="6" name="GODS3"/>
    <tableColumn id="7" name="Price Diff2"/>
    <tableColumn id="8" name="ETH3"/>
    <tableColumn id="9" name="GODS4"/>
    <tableColumn id="10" name="Price Diff3"/>
    <tableColumn id="11" name="ETH4"/>
    <tableColumn id="12" name="GODS5"/>
    <tableColumn id="13" name="Price Diff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25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_rels/sheet26.xml.rels><Relationships xmlns="http://schemas.openxmlformats.org/package/2006/relationships"><Relationship Type="http://schemas.openxmlformats.org/officeDocument/2006/relationships/table" Target="/xl/tables/table4.xml" Id="rId1"/></Relationships>
</file>

<file path=xl/worksheets/sheet1.xml><?xml version="1.0" encoding="utf-8"?>
<worksheet xmlns="http://schemas.openxmlformats.org/spreadsheetml/2006/main">
  <sheetPr>
    <outlinePr summaryBelow="0"/>
    <pageSetUpPr/>
  </sheetPr>
  <dimension ref="A1:M29"/>
  <sheetViews>
    <sheetView tabSelected="1" workbookViewId="0">
      <selection activeCell="W14" sqref="W14"/>
    </sheetView>
  </sheetViews>
  <sheetFormatPr baseColWidth="8" defaultColWidth="8.85546875" defaultRowHeight="15"/>
  <cols>
    <col width="22.28515625" bestFit="1" customWidth="1" style="28" min="1" max="1"/>
    <col width="10" bestFit="1" customWidth="1" style="11" min="2" max="2"/>
    <col width="15.28515625" bestFit="1" customWidth="1" style="11" min="3" max="4"/>
    <col width="14.140625" bestFit="1" customWidth="1" style="11" min="5" max="5"/>
    <col width="12.140625" bestFit="1" customWidth="1" style="11" min="6" max="6"/>
    <col width="9.28515625" bestFit="1" customWidth="1" style="15" min="7" max="7"/>
    <col width="10.140625" bestFit="1" customWidth="1" style="15" min="8" max="8"/>
    <col width="10.42578125" bestFit="1" customWidth="1" style="15" min="9" max="9"/>
    <col width="9.28515625" bestFit="1" customWidth="1" style="15" min="10" max="10"/>
    <col width="10.140625" bestFit="1" customWidth="1" style="15" min="11" max="11"/>
    <col width="10.42578125" bestFit="1" customWidth="1" style="15" min="12" max="12"/>
    <col width="9.28515625" bestFit="1" customWidth="1" style="15" min="13" max="13"/>
  </cols>
  <sheetData>
    <row r="1" ht="18.75" customHeight="1">
      <c r="A1" s="66" t="inlineStr">
        <is>
          <t>Compare FROM - TO:</t>
        </is>
      </c>
      <c r="B1" s="64" t="n"/>
      <c r="C1" s="60" t="inlineStr">
        <is>
          <t>Mar 02 07_50_25</t>
        </is>
      </c>
      <c r="D1" s="61" t="inlineStr">
        <is>
          <t>Mar 03 08_24_07</t>
        </is>
      </c>
      <c r="F1" s="62" t="n"/>
      <c r="G1" s="65" t="n"/>
      <c r="H1" s="65" t="n"/>
      <c r="I1" s="65" t="n"/>
      <c r="J1" s="65" t="n"/>
      <c r="K1" s="65" t="n"/>
      <c r="L1" s="65" t="n"/>
      <c r="M1" s="65" t="n"/>
    </row>
    <row r="2" ht="18.75" customHeight="1">
      <c r="A2" s="18" t="n"/>
      <c r="B2" s="62" t="inlineStr">
        <is>
          <t>Meteorite</t>
        </is>
      </c>
      <c r="C2" s="63" t="n"/>
      <c r="D2" s="64" t="n"/>
      <c r="E2" s="62" t="inlineStr">
        <is>
          <t>Shadow</t>
        </is>
      </c>
      <c r="F2" s="63" t="n"/>
      <c r="G2" s="64" t="n"/>
      <c r="H2" s="65" t="inlineStr">
        <is>
          <t>Gold</t>
        </is>
      </c>
      <c r="I2" s="63" t="n"/>
      <c r="J2" s="64" t="n"/>
      <c r="K2" s="65" t="inlineStr">
        <is>
          <t>Diamond</t>
        </is>
      </c>
      <c r="L2" s="63" t="n"/>
      <c r="M2" s="64" t="n"/>
    </row>
    <row r="3" ht="18.75" customHeight="1">
      <c r="A3" s="17" t="inlineStr">
        <is>
          <t>Card</t>
        </is>
      </c>
      <c r="B3" s="62" t="inlineStr">
        <is>
          <t>EPD</t>
        </is>
      </c>
      <c r="C3" s="19" t="inlineStr">
        <is>
          <t>GPD</t>
        </is>
      </c>
      <c r="D3" s="20" t="inlineStr">
        <is>
          <t>PD</t>
        </is>
      </c>
      <c r="E3" s="1" t="inlineStr">
        <is>
          <t>EPD2</t>
        </is>
      </c>
      <c r="F3" s="62" t="inlineStr">
        <is>
          <t>GPD2</t>
        </is>
      </c>
      <c r="G3" s="65" t="inlineStr">
        <is>
          <t>PD2</t>
        </is>
      </c>
      <c r="H3" s="65" t="inlineStr">
        <is>
          <t>EPD3</t>
        </is>
      </c>
      <c r="I3" s="21" t="inlineStr">
        <is>
          <t>GPD3</t>
        </is>
      </c>
      <c r="J3" s="22" t="inlineStr">
        <is>
          <t>PD3</t>
        </is>
      </c>
      <c r="K3" s="17" t="inlineStr">
        <is>
          <t>EPD4</t>
        </is>
      </c>
      <c r="L3" s="21" t="inlineStr">
        <is>
          <t>GPD4</t>
        </is>
      </c>
      <c r="M3" s="22" t="inlineStr">
        <is>
          <t>PD4</t>
        </is>
      </c>
    </row>
    <row r="4" ht="18.75" customHeight="1">
      <c r="A4" s="23" t="inlineStr">
        <is>
          <t>Rapture Dance</t>
        </is>
      </c>
      <c r="B4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4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4" s="74">
        <f>IFERROR(INDIRECT("'" &amp; $D$1 &amp; "'!D" &amp; ROW()) - INDIRECT("'" &amp; $C$1 &amp; "'!D" &amp; ROW()), "")</f>
        <v/>
      </c>
      <c r="E4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4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4" s="74">
        <f>IFERROR(INDIRECT("'" &amp; $D$1 &amp; "'!G" &amp; ROW()) - INDIRECT("'" &amp; $C$1 &amp; "'!G" &amp; ROW()), "")</f>
        <v/>
      </c>
      <c r="H4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4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4" s="74">
        <f>IFERROR(INDIRECT("'" &amp; $D$1 &amp; "'!J" &amp; ROW()) - INDIRECT("'" &amp; $C$1 &amp; "'!J" &amp; ROW()), "")</f>
        <v/>
      </c>
      <c r="K4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4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4" s="74">
        <f>IFERROR(INDIRECT("'" &amp; $D$1 &amp; "'!M" &amp; ROW()) - INDIRECT("'" &amp; $C$1 &amp; "'!M" &amp; ROW()), "")</f>
        <v/>
      </c>
    </row>
    <row r="5" ht="18.75" customHeight="1">
      <c r="A5" s="23" t="inlineStr">
        <is>
          <t>Cutthroat Insight</t>
        </is>
      </c>
      <c r="B5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5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5" s="74">
        <f>IFERROR(INDIRECT("'" &amp; $D$1 &amp; "'!D" &amp; ROW()) - INDIRECT("'" &amp; $C$1 &amp; "'!D" &amp; ROW()), "")</f>
        <v/>
      </c>
      <c r="E5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5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5" s="74">
        <f>IFERROR(INDIRECT("'" &amp; $D$1 &amp; "'!G" &amp; ROW()) - INDIRECT("'" &amp; $C$1 &amp; "'!G" &amp; ROW()), "")</f>
        <v/>
      </c>
      <c r="H5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5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5" s="74">
        <f>IFERROR(INDIRECT("'" &amp; $D$1 &amp; "'!J" &amp; ROW()) - INDIRECT("'" &amp; $C$1 &amp; "'!J" &amp; ROW()), "")</f>
        <v/>
      </c>
      <c r="K5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5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5" s="74">
        <f>IFERROR(INDIRECT("'" &amp; $D$1 &amp; "'!M" &amp; ROW()) - INDIRECT("'" &amp; $C$1 &amp; "'!M" &amp; ROW()), "")</f>
        <v/>
      </c>
    </row>
    <row r="6" ht="18.75" customHeight="1">
      <c r="A6" s="23" t="inlineStr">
        <is>
          <t>Blade Borrower</t>
        </is>
      </c>
      <c r="B6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6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6" s="74">
        <f>IFERROR(INDIRECT("'" &amp; $D$1 &amp; "'!D" &amp; ROW()) - INDIRECT("'" &amp; $C$1 &amp; "'!D" &amp; ROW()), "")</f>
        <v/>
      </c>
      <c r="E6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6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6" s="74">
        <f>IFERROR(INDIRECT("'" &amp; $D$1 &amp; "'!G" &amp; ROW()) - INDIRECT("'" &amp; $C$1 &amp; "'!G" &amp; ROW()), "")</f>
        <v/>
      </c>
      <c r="H6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6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6" s="74">
        <f>IFERROR(INDIRECT("'" &amp; $D$1 &amp; "'!J" &amp; ROW()) - INDIRECT("'" &amp; $C$1 &amp; "'!J" &amp; ROW()), "")</f>
        <v/>
      </c>
      <c r="K6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6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6" s="74">
        <f>IFERROR(INDIRECT("'" &amp; $D$1 &amp; "'!M" &amp; ROW()) - INDIRECT("'" &amp; $C$1 &amp; "'!M" &amp; ROW()), "")</f>
        <v/>
      </c>
    </row>
    <row r="7" ht="18.75" customHeight="1">
      <c r="A7" s="23" t="inlineStr">
        <is>
          <t>Scavenger Impling</t>
        </is>
      </c>
      <c r="B7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7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7" s="74">
        <f>IFERROR(INDIRECT("'" &amp; $D$1 &amp; "'!D" &amp; ROW()) - INDIRECT("'" &amp; $C$1 &amp; "'!D" &amp; ROW()), "")</f>
        <v/>
      </c>
      <c r="E7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7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7" s="74">
        <f>IFERROR(INDIRECT("'" &amp; $D$1 &amp; "'!G" &amp; ROW()) - INDIRECT("'" &amp; $C$1 &amp; "'!G" &amp; ROW()), "")</f>
        <v/>
      </c>
      <c r="H7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7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7" s="74">
        <f>IFERROR(INDIRECT("'" &amp; $D$1 &amp; "'!J" &amp; ROW()) - INDIRECT("'" &amp; $C$1 &amp; "'!J" &amp; ROW()), "")</f>
        <v/>
      </c>
      <c r="K7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7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7" s="74">
        <f>IFERROR(INDIRECT("'" &amp; $D$1 &amp; "'!M" &amp; ROW()) - INDIRECT("'" &amp; $C$1 &amp; "'!M" &amp; ROW()), "")</f>
        <v/>
      </c>
    </row>
    <row r="8" ht="18.75" customHeight="1">
      <c r="A8" s="23" t="inlineStr">
        <is>
          <t>Stoneskin Poison</t>
        </is>
      </c>
      <c r="B8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8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8" s="74">
        <f>IFERROR(INDIRECT("'" &amp; $D$1 &amp; "'!D" &amp; ROW()) - INDIRECT("'" &amp; $C$1 &amp; "'!D" &amp; ROW()), "")</f>
        <v/>
      </c>
      <c r="E8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8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8" s="74">
        <f>IFERROR(INDIRECT("'" &amp; $D$1 &amp; "'!G" &amp; ROW()) - INDIRECT("'" &amp; $C$1 &amp; "'!G" &amp; ROW()), "")</f>
        <v/>
      </c>
      <c r="H8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8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8" s="74">
        <f>IFERROR(INDIRECT("'" &amp; $D$1 &amp; "'!J" &amp; ROW()) - INDIRECT("'" &amp; $C$1 &amp; "'!J" &amp; ROW()), "")</f>
        <v/>
      </c>
      <c r="K8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8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8" s="74">
        <f>IFERROR(INDIRECT("'" &amp; $D$1 &amp; "'!M" &amp; ROW()) - INDIRECT("'" &amp; $C$1 &amp; "'!M" &amp; ROW()), "")</f>
        <v/>
      </c>
    </row>
    <row r="9" ht="18.75" customHeight="1">
      <c r="A9" s="23" t="inlineStr">
        <is>
          <t>Fighting Fair</t>
        </is>
      </c>
      <c r="B9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9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9" s="74">
        <f>IFERROR(INDIRECT("'" &amp; $D$1 &amp; "'!D" &amp; ROW()) - INDIRECT("'" &amp; $C$1 &amp; "'!D" &amp; ROW()), "")</f>
        <v/>
      </c>
      <c r="E9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9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9" s="74">
        <f>IFERROR(INDIRECT("'" &amp; $D$1 &amp; "'!G" &amp; ROW()) - INDIRECT("'" &amp; $C$1 &amp; "'!G" &amp; ROW()), "")</f>
        <v/>
      </c>
      <c r="H9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9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9" s="74">
        <f>IFERROR(INDIRECT("'" &amp; $D$1 &amp; "'!J" &amp; ROW()) - INDIRECT("'" &amp; $C$1 &amp; "'!J" &amp; ROW()), "")</f>
        <v/>
      </c>
      <c r="K9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9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9" s="74">
        <f>IFERROR(INDIRECT("'" &amp; $D$1 &amp; "'!M" &amp; ROW()) - INDIRECT("'" &amp; $C$1 &amp; "'!M" &amp; ROW()), "")</f>
        <v/>
      </c>
    </row>
    <row r="10" ht="18.75" customHeight="1">
      <c r="A10" s="23" t="inlineStr">
        <is>
          <t>Guild Enforcer</t>
        </is>
      </c>
      <c r="B10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0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0" s="74">
        <f>IFERROR(INDIRECT("'" &amp; $D$1 &amp; "'!D" &amp; ROW()) - INDIRECT("'" &amp; $C$1 &amp; "'!D" &amp; ROW()), "")</f>
        <v/>
      </c>
      <c r="E10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10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10" s="74">
        <f>IFERROR(INDIRECT("'" &amp; $D$1 &amp; "'!G" &amp; ROW()) - INDIRECT("'" &amp; $C$1 &amp; "'!G" &amp; ROW()), "")</f>
        <v/>
      </c>
      <c r="H10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10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10" s="74">
        <f>IFERROR(INDIRECT("'" &amp; $D$1 &amp; "'!J" &amp; ROW()) - INDIRECT("'" &amp; $C$1 &amp; "'!J" &amp; ROW()), "")</f>
        <v/>
      </c>
      <c r="K10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10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10" s="74">
        <f>IFERROR(INDIRECT("'" &amp; $D$1 &amp; "'!M" &amp; ROW()) - INDIRECT("'" &amp; $C$1 &amp; "'!M" &amp; ROW()), "")</f>
        <v/>
      </c>
    </row>
    <row r="11" ht="18.75" customHeight="1">
      <c r="A11" s="23" t="inlineStr">
        <is>
          <t>Crooked Quartermaster</t>
        </is>
      </c>
      <c r="B11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1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1" s="74">
        <f>IFERROR(INDIRECT("'" &amp; $D$1 &amp; "'!D" &amp; ROW()) - INDIRECT("'" &amp; $C$1 &amp; "'!D" &amp; ROW()), "")</f>
        <v/>
      </c>
      <c r="E11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11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11" s="74">
        <f>IFERROR(INDIRECT("'" &amp; $D$1 &amp; "'!G" &amp; ROW()) - INDIRECT("'" &amp; $C$1 &amp; "'!G" &amp; ROW()), "")</f>
        <v/>
      </c>
      <c r="H11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11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11" s="74">
        <f>IFERROR(INDIRECT("'" &amp; $D$1 &amp; "'!J" &amp; ROW()) - INDIRECT("'" &amp; $C$1 &amp; "'!J" &amp; ROW()), "")</f>
        <v/>
      </c>
      <c r="K11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11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11" s="74">
        <f>IFERROR(INDIRECT("'" &amp; $D$1 &amp; "'!M" &amp; ROW()) - INDIRECT("'" &amp; $C$1 &amp; "'!M" &amp; ROW()), "")</f>
        <v/>
      </c>
    </row>
    <row r="12" ht="18.75" customHeight="1">
      <c r="A12" s="23" t="inlineStr">
        <is>
          <t>Unexpected Gift</t>
        </is>
      </c>
      <c r="B12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2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2" s="74">
        <f>IFERROR(INDIRECT("'" &amp; $D$1 &amp; "'!D" &amp; ROW()) - INDIRECT("'" &amp; $C$1 &amp; "'!D" &amp; ROW()), "")</f>
        <v/>
      </c>
      <c r="E12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12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12" s="74">
        <f>IFERROR(INDIRECT("'" &amp; $D$1 &amp; "'!G" &amp; ROW()) - INDIRECT("'" &amp; $C$1 &amp; "'!G" &amp; ROW()), "")</f>
        <v/>
      </c>
      <c r="H12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12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12" s="74">
        <f>IFERROR(INDIRECT("'" &amp; $D$1 &amp; "'!J" &amp; ROW()) - INDIRECT("'" &amp; $C$1 &amp; "'!J" &amp; ROW()), "")</f>
        <v/>
      </c>
      <c r="K12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12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12" s="74">
        <f>IFERROR(INDIRECT("'" &amp; $D$1 &amp; "'!M" &amp; ROW()) - INDIRECT("'" &amp; $C$1 &amp; "'!M" &amp; ROW()), "")</f>
        <v/>
      </c>
    </row>
    <row r="13" ht="18.75" customHeight="1">
      <c r="A13" s="23" t="inlineStr">
        <is>
          <t>Witherfingers</t>
        </is>
      </c>
      <c r="B13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3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3" s="74">
        <f>IFERROR(INDIRECT("'" &amp; $D$1 &amp; "'!D" &amp; ROW()) - INDIRECT("'" &amp; $C$1 &amp; "'!D" &amp; ROW()), "")</f>
        <v/>
      </c>
      <c r="E13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13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13" s="74">
        <f>IFERROR(INDIRECT("'" &amp; $D$1 &amp; "'!G" &amp; ROW()) - INDIRECT("'" &amp; $C$1 &amp; "'!G" &amp; ROW()), "")</f>
        <v/>
      </c>
      <c r="H13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13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13" s="74">
        <f>IFERROR(INDIRECT("'" &amp; $D$1 &amp; "'!J" &amp; ROW()) - INDIRECT("'" &amp; $C$1 &amp; "'!J" &amp; ROW()), "")</f>
        <v/>
      </c>
      <c r="K13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13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13" s="74">
        <f>IFERROR(INDIRECT("'" &amp; $D$1 &amp; "'!M" &amp; ROW()) - INDIRECT("'" &amp; $C$1 &amp; "'!M" &amp; ROW()), "")</f>
        <v/>
      </c>
    </row>
    <row r="14" ht="18.75" customHeight="1">
      <c r="A14" s="23" t="inlineStr">
        <is>
          <t>Mugging</t>
        </is>
      </c>
      <c r="B14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4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4" s="74">
        <f>IFERROR(INDIRECT("'" &amp; $D$1 &amp; "'!D" &amp; ROW()) - INDIRECT("'" &amp; $C$1 &amp; "'!D" &amp; ROW()), "")</f>
        <v/>
      </c>
      <c r="E14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14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14" s="74">
        <f>IFERROR(INDIRECT("'" &amp; $D$1 &amp; "'!G" &amp; ROW()) - INDIRECT("'" &amp; $C$1 &amp; "'!G" &amp; ROW()), "")</f>
        <v/>
      </c>
      <c r="H14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14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14" s="74">
        <f>IFERROR(INDIRECT("'" &amp; $D$1 &amp; "'!J" &amp; ROW()) - INDIRECT("'" &amp; $C$1 &amp; "'!J" &amp; ROW()), "")</f>
        <v/>
      </c>
      <c r="K14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14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14" s="74">
        <f>IFERROR(INDIRECT("'" &amp; $D$1 &amp; "'!M" &amp; ROW()) - INDIRECT("'" &amp; $C$1 &amp; "'!M" &amp; ROW()), "")</f>
        <v/>
      </c>
    </row>
    <row r="15" ht="18.75" customHeight="1">
      <c r="A15" s="23" t="inlineStr">
        <is>
          <t>Encumbered Looter</t>
        </is>
      </c>
      <c r="B15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5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5" s="74">
        <f>IFERROR(INDIRECT("'" &amp; $D$1 &amp; "'!D" &amp; ROW()) - INDIRECT("'" &amp; $C$1 &amp; "'!D" &amp; ROW()), "")</f>
        <v/>
      </c>
      <c r="E15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15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15" s="74">
        <f>IFERROR(INDIRECT("'" &amp; $D$1 &amp; "'!G" &amp; ROW()) - INDIRECT("'" &amp; $C$1 &amp; "'!G" &amp; ROW()), "")</f>
        <v/>
      </c>
      <c r="H15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15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15" s="74">
        <f>IFERROR(INDIRECT("'" &amp; $D$1 &amp; "'!J" &amp; ROW()) - INDIRECT("'" &amp; $C$1 &amp; "'!J" &amp; ROW()), "")</f>
        <v/>
      </c>
      <c r="K15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15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15" s="74">
        <f>IFERROR(INDIRECT("'" &amp; $D$1 &amp; "'!M" &amp; ROW()) - INDIRECT("'" &amp; $C$1 &amp; "'!M" &amp; ROW()), "")</f>
        <v/>
      </c>
    </row>
    <row r="16" ht="18.75" customHeight="1">
      <c r="A16" s="23" t="inlineStr">
        <is>
          <t>Candy Chain</t>
        </is>
      </c>
      <c r="B16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6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6" s="74">
        <f>IFERROR(INDIRECT("'" &amp; $D$1 &amp; "'!D" &amp; ROW()) - INDIRECT("'" &amp; $C$1 &amp; "'!D" &amp; ROW()), "")</f>
        <v/>
      </c>
      <c r="E16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16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16" s="74">
        <f>IFERROR(INDIRECT("'" &amp; $D$1 &amp; "'!G" &amp; ROW()) - INDIRECT("'" &amp; $C$1 &amp; "'!G" &amp; ROW()), "")</f>
        <v/>
      </c>
      <c r="H16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16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16" s="74">
        <f>IFERROR(INDIRECT("'" &amp; $D$1 &amp; "'!J" &amp; ROW()) - INDIRECT("'" &amp; $C$1 &amp; "'!J" &amp; ROW()), "")</f>
        <v/>
      </c>
      <c r="K16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16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16" s="74">
        <f>IFERROR(INDIRECT("'" &amp; $D$1 &amp; "'!M" &amp; ROW()) - INDIRECT("'" &amp; $C$1 &amp; "'!M" &amp; ROW()), "")</f>
        <v/>
      </c>
    </row>
    <row r="17" ht="18.75" customHeight="1">
      <c r="A17" s="23" t="inlineStr">
        <is>
          <t>Sleep Dart</t>
        </is>
      </c>
      <c r="B17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7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7" s="74">
        <f>IFERROR(INDIRECT("'" &amp; $D$1 &amp; "'!D" &amp; ROW()) - INDIRECT("'" &amp; $C$1 &amp; "'!D" &amp; ROW()), "")</f>
        <v/>
      </c>
      <c r="E17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17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17" s="74">
        <f>IFERROR(INDIRECT("'" &amp; $D$1 &amp; "'!G" &amp; ROW()) - INDIRECT("'" &amp; $C$1 &amp; "'!G" &amp; ROW()), "")</f>
        <v/>
      </c>
      <c r="H17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17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17" s="74">
        <f>IFERROR(INDIRECT("'" &amp; $D$1 &amp; "'!J" &amp; ROW()) - INDIRECT("'" &amp; $C$1 &amp; "'!J" &amp; ROW()), "")</f>
        <v/>
      </c>
      <c r="K17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17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17" s="74">
        <f>IFERROR(INDIRECT("'" &amp; $D$1 &amp; "'!M" &amp; ROW()) - INDIRECT("'" &amp; $C$1 &amp; "'!M" &amp; ROW()), "")</f>
        <v/>
      </c>
    </row>
    <row r="18" ht="18.75" customHeight="1">
      <c r="A18" s="23" t="inlineStr">
        <is>
          <t>Ember Oni</t>
        </is>
      </c>
      <c r="B18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8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8" s="74">
        <f>IFERROR(INDIRECT("'" &amp; $D$1 &amp; "'!D" &amp; ROW()) - INDIRECT("'" &amp; $C$1 &amp; "'!D" &amp; ROW()), "")</f>
        <v/>
      </c>
      <c r="E18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18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18" s="74">
        <f>IFERROR(INDIRECT("'" &amp; $D$1 &amp; "'!G" &amp; ROW()) - INDIRECT("'" &amp; $C$1 &amp; "'!G" &amp; ROW()), "")</f>
        <v/>
      </c>
      <c r="H18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18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18" s="74">
        <f>IFERROR(INDIRECT("'" &amp; $D$1 &amp; "'!J" &amp; ROW()) - INDIRECT("'" &amp; $C$1 &amp; "'!J" &amp; ROW()), "")</f>
        <v/>
      </c>
      <c r="K18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18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18" s="74">
        <f>IFERROR(INDIRECT("'" &amp; $D$1 &amp; "'!M" &amp; ROW()) - INDIRECT("'" &amp; $C$1 &amp; "'!M" &amp; ROW()), "")</f>
        <v/>
      </c>
    </row>
    <row r="19" ht="18.75" customHeight="1">
      <c r="A19" s="23" t="inlineStr">
        <is>
          <t>Armor Lurker</t>
        </is>
      </c>
      <c r="B19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9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9" s="74">
        <f>IFERROR(INDIRECT("'" &amp; $D$1 &amp; "'!D" &amp; ROW()) - INDIRECT("'" &amp; $C$1 &amp; "'!D" &amp; ROW()), "")</f>
        <v/>
      </c>
      <c r="E19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19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19" s="74">
        <f>IFERROR(INDIRECT("'" &amp; $D$1 &amp; "'!G" &amp; ROW()) - INDIRECT("'" &amp; $C$1 &amp; "'!G" &amp; ROW()), "")</f>
        <v/>
      </c>
      <c r="H19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19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19" s="74">
        <f>IFERROR(INDIRECT("'" &amp; $D$1 &amp; "'!J" &amp; ROW()) - INDIRECT("'" &amp; $C$1 &amp; "'!J" &amp; ROW()), "")</f>
        <v/>
      </c>
      <c r="K19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19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19" s="74">
        <f>IFERROR(INDIRECT("'" &amp; $D$1 &amp; "'!M" &amp; ROW()) - INDIRECT("'" &amp; $C$1 &amp; "'!M" &amp; ROW()), "")</f>
        <v/>
      </c>
    </row>
    <row r="20" ht="18.75" customHeight="1">
      <c r="A20" s="23" t="inlineStr">
        <is>
          <t>Golden Curse</t>
        </is>
      </c>
      <c r="B20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0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0" s="74">
        <f>IFERROR(INDIRECT("'" &amp; $D$1 &amp; "'!D" &amp; ROW()) - INDIRECT("'" &amp; $C$1 &amp; "'!D" &amp; ROW()), "")</f>
        <v/>
      </c>
      <c r="E20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20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20" s="74">
        <f>IFERROR(INDIRECT("'" &amp; $D$1 &amp; "'!G" &amp; ROW()) - INDIRECT("'" &amp; $C$1 &amp; "'!G" &amp; ROW()), "")</f>
        <v/>
      </c>
      <c r="H20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20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20" s="74">
        <f>IFERROR(INDIRECT("'" &amp; $D$1 &amp; "'!J" &amp; ROW()) - INDIRECT("'" &amp; $C$1 &amp; "'!J" &amp; ROW()), "")</f>
        <v/>
      </c>
      <c r="K20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20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20" s="74">
        <f>IFERROR(INDIRECT("'" &amp; $D$1 &amp; "'!M" &amp; ROW()) - INDIRECT("'" &amp; $C$1 &amp; "'!M" &amp; ROW()), "")</f>
        <v/>
      </c>
    </row>
    <row r="21" ht="18.75" customHeight="1">
      <c r="A21" s="23" t="inlineStr">
        <is>
          <t>Abyss Watcher</t>
        </is>
      </c>
      <c r="B21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1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1" s="74">
        <f>IFERROR(INDIRECT("'" &amp; $D$1 &amp; "'!D" &amp; ROW()) - INDIRECT("'" &amp; $C$1 &amp; "'!D" &amp; ROW()), "")</f>
        <v/>
      </c>
      <c r="E21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21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21" s="74">
        <f>IFERROR(INDIRECT("'" &amp; $D$1 &amp; "'!G" &amp; ROW()) - INDIRECT("'" &amp; $C$1 &amp; "'!G" &amp; ROW()), "")</f>
        <v/>
      </c>
      <c r="H21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21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21" s="74">
        <f>IFERROR(INDIRECT("'" &amp; $D$1 &amp; "'!J" &amp; ROW()) - INDIRECT("'" &amp; $C$1 &amp; "'!J" &amp; ROW()), "")</f>
        <v/>
      </c>
      <c r="K21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21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21" s="74">
        <f>IFERROR(INDIRECT("'" &amp; $D$1 &amp; "'!M" &amp; ROW()) - INDIRECT("'" &amp; $C$1 &amp; "'!M" &amp; ROW()), "")</f>
        <v/>
      </c>
    </row>
    <row r="22" ht="18.75" customHeight="1">
      <c r="A22" s="23" t="inlineStr">
        <is>
          <t>Patient Pickpocket</t>
        </is>
      </c>
      <c r="B22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2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2" s="74">
        <f>IFERROR(INDIRECT("'" &amp; $D$1 &amp; "'!D" &amp; ROW()) - INDIRECT("'" &amp; $C$1 &amp; "'!D" &amp; ROW()), "")</f>
        <v/>
      </c>
      <c r="E22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22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22" s="74">
        <f>IFERROR(INDIRECT("'" &amp; $D$1 &amp; "'!G" &amp; ROW()) - INDIRECT("'" &amp; $C$1 &amp; "'!G" &amp; ROW()), "")</f>
        <v/>
      </c>
      <c r="H22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22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22" s="74">
        <f>IFERROR(INDIRECT("'" &amp; $D$1 &amp; "'!J" &amp; ROW()) - INDIRECT("'" &amp; $C$1 &amp; "'!J" &amp; ROW()), "")</f>
        <v/>
      </c>
      <c r="K22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22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22" s="74">
        <f>IFERROR(INDIRECT("'" &amp; $D$1 &amp; "'!M" &amp; ROW()) - INDIRECT("'" &amp; $C$1 &amp; "'!M" &amp; ROW()), "")</f>
        <v/>
      </c>
    </row>
    <row r="23" ht="18.75" customHeight="1">
      <c r="A23" s="23" t="inlineStr">
        <is>
          <t>Hunting Trap</t>
        </is>
      </c>
      <c r="B23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3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3" s="74">
        <f>IFERROR(INDIRECT("'" &amp; $D$1 &amp; "'!D" &amp; ROW()) - INDIRECT("'" &amp; $C$1 &amp; "'!D" &amp; ROW()), "")</f>
        <v/>
      </c>
      <c r="E23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23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23" s="74">
        <f>IFERROR(INDIRECT("'" &amp; $D$1 &amp; "'!G" &amp; ROW()) - INDIRECT("'" &amp; $C$1 &amp; "'!G" &amp; ROW()), "")</f>
        <v/>
      </c>
      <c r="H23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23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23" s="74">
        <f>IFERROR(INDIRECT("'" &amp; $D$1 &amp; "'!J" &amp; ROW()) - INDIRECT("'" &amp; $C$1 &amp; "'!J" &amp; ROW()), "")</f>
        <v/>
      </c>
      <c r="K23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23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23" s="74">
        <f>IFERROR(INDIRECT("'" &amp; $D$1 &amp; "'!M" &amp; ROW()) - INDIRECT("'" &amp; $C$1 &amp; "'!M" &amp; ROW()), "")</f>
        <v/>
      </c>
    </row>
    <row r="24" ht="18.75" customHeight="1">
      <c r="A24" s="23" t="inlineStr">
        <is>
          <t>Lightfoot informant</t>
        </is>
      </c>
      <c r="B24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4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4" s="74">
        <f>IFERROR(INDIRECT("'" &amp; $D$1 &amp; "'!D" &amp; ROW()) - INDIRECT("'" &amp; $C$1 &amp; "'!D" &amp; ROW()), "")</f>
        <v/>
      </c>
      <c r="E24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24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24" s="74">
        <f>IFERROR(INDIRECT("'" &amp; $D$1 &amp; "'!G" &amp; ROW()) - INDIRECT("'" &amp; $C$1 &amp; "'!G" &amp; ROW()), "")</f>
        <v/>
      </c>
      <c r="H24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24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24" s="74">
        <f>IFERROR(INDIRECT("'" &amp; $D$1 &amp; "'!J" &amp; ROW()) - INDIRECT("'" &amp; $C$1 &amp; "'!J" &amp; ROW()), "")</f>
        <v/>
      </c>
      <c r="K24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24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24" s="74">
        <f>IFERROR(INDIRECT("'" &amp; $D$1 &amp; "'!M" &amp; ROW()) - INDIRECT("'" &amp; $C$1 &amp; "'!M" &amp; ROW()), "")</f>
        <v/>
      </c>
    </row>
    <row r="25" ht="18.75" customHeight="1">
      <c r="A25" s="23" t="inlineStr">
        <is>
          <t>Umber Arrow</t>
        </is>
      </c>
      <c r="B25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5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5" s="74">
        <f>IFERROR(INDIRECT("'" &amp; $D$1 &amp; "'!D" &amp; ROW()) - INDIRECT("'" &amp; $C$1 &amp; "'!D" &amp; ROW()), "")</f>
        <v/>
      </c>
      <c r="E25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25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25" s="74">
        <f>IFERROR(INDIRECT("'" &amp; $D$1 &amp; "'!G" &amp; ROW()) - INDIRECT("'" &amp; $C$1 &amp; "'!G" &amp; ROW()), "")</f>
        <v/>
      </c>
      <c r="H25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25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25" s="74">
        <f>IFERROR(INDIRECT("'" &amp; $D$1 &amp; "'!J" &amp; ROW()) - INDIRECT("'" &amp; $C$1 &amp; "'!J" &amp; ROW()), "")</f>
        <v/>
      </c>
      <c r="K25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25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25" s="74">
        <f>IFERROR(INDIRECT("'" &amp; $D$1 &amp; "'!M" &amp; ROW()) - INDIRECT("'" &amp; $C$1 &amp; "'!M" &amp; ROW()), "")</f>
        <v/>
      </c>
    </row>
    <row r="26" ht="18.75" customHeight="1">
      <c r="A26" s="23" t="inlineStr">
        <is>
          <t>Bound By Her Will</t>
        </is>
      </c>
      <c r="B26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6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6" s="74">
        <f>IFERROR(INDIRECT("'" &amp; $D$1 &amp; "'!D" &amp; ROW()) - INDIRECT("'" &amp; $C$1 &amp; "'!D" &amp; ROW()), "")</f>
        <v/>
      </c>
      <c r="E26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26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26" s="74">
        <f>IFERROR(INDIRECT("'" &amp; $D$1 &amp; "'!G" &amp; ROW()) - INDIRECT("'" &amp; $C$1 &amp; "'!G" &amp; ROW()), "")</f>
        <v/>
      </c>
      <c r="H26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26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26" s="74">
        <f>IFERROR(INDIRECT("'" &amp; $D$1 &amp; "'!J" &amp; ROW()) - INDIRECT("'" &amp; $C$1 &amp; "'!J" &amp; ROW()), "")</f>
        <v/>
      </c>
      <c r="K26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26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26" s="74">
        <f>IFERROR(INDIRECT("'" &amp; $D$1 &amp; "'!M" &amp; ROW()) - INDIRECT("'" &amp; $C$1 &amp; "'!M" &amp; ROW()), "")</f>
        <v/>
      </c>
    </row>
    <row r="27" ht="18.75" customHeight="1">
      <c r="A27" s="23" t="inlineStr">
        <is>
          <t>Walk the Plank</t>
        </is>
      </c>
      <c r="B27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7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7" s="74">
        <f>IFERROR(INDIRECT("'" &amp; $D$1 &amp; "'!D" &amp; ROW()) - INDIRECT("'" &amp; $C$1 &amp; "'!D" &amp; ROW()), "")</f>
        <v/>
      </c>
      <c r="E27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27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27" s="74">
        <f>IFERROR(INDIRECT("'" &amp; $D$1 &amp; "'!G" &amp; ROW()) - INDIRECT("'" &amp; $C$1 &amp; "'!G" &amp; ROW()), "")</f>
        <v/>
      </c>
      <c r="H27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27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27" s="74">
        <f>IFERROR(INDIRECT("'" &amp; $D$1 &amp; "'!J" &amp; ROW()) - INDIRECT("'" &amp; $C$1 &amp; "'!J" &amp; ROW()), "")</f>
        <v/>
      </c>
      <c r="K27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27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27" s="74">
        <f>IFERROR(INDIRECT("'" &amp; $D$1 &amp; "'!M" &amp; ROW()) - INDIRECT("'" &amp; $C$1 &amp; "'!M" &amp; ROW()), "")</f>
        <v/>
      </c>
    </row>
    <row r="28" ht="18.75" customHeight="1">
      <c r="A28" s="23" t="inlineStr">
        <is>
          <t>Double Dealer</t>
        </is>
      </c>
      <c r="B28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8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8" s="74">
        <f>IFERROR(INDIRECT("'" &amp; $D$1 &amp; "'!D" &amp; ROW()) - INDIRECT("'" &amp; $C$1 &amp; "'!D" &amp; ROW()), "")</f>
        <v/>
      </c>
      <c r="E28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28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28" s="74">
        <f>IFERROR(INDIRECT("'" &amp; $D$1 &amp; "'!G" &amp; ROW()) - INDIRECT("'" &amp; $C$1 &amp; "'!G" &amp; ROW()), "")</f>
        <v/>
      </c>
      <c r="H28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28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28" s="74">
        <f>IFERROR(INDIRECT("'" &amp; $D$1 &amp; "'!J" &amp; ROW()) - INDIRECT("'" &amp; $C$1 &amp; "'!J" &amp; ROW()), "")</f>
        <v/>
      </c>
      <c r="K28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28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28" s="74">
        <f>IFERROR(INDIRECT("'" &amp; $D$1 &amp; "'!M" &amp; ROW()) - INDIRECT("'" &amp; $C$1 &amp; "'!M" &amp; ROW()), "")</f>
        <v/>
      </c>
    </row>
    <row r="29">
      <c r="A29" s="23" t="inlineStr">
        <is>
          <t>Charm</t>
        </is>
      </c>
      <c r="B29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9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9" s="74">
        <f>IFERROR(INDIRECT("'" &amp; $D$1 &amp; "'!D" &amp; ROW()) - INDIRECT("'" &amp; $C$1 &amp; "'!D" &amp; ROW()), "")</f>
        <v/>
      </c>
      <c r="E29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29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29" s="74">
        <f>IFERROR(INDIRECT("'" &amp; $D$1 &amp; "'!G" &amp; ROW()) - INDIRECT("'" &amp; $C$1 &amp; "'!G" &amp; ROW()), "")</f>
        <v/>
      </c>
      <c r="H29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29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29" s="74">
        <f>IFERROR(INDIRECT("'" &amp; $D$1 &amp; "'!J" &amp; ROW()) - INDIRECT("'" &amp; $C$1 &amp; "'!J" &amp; ROW()), "")</f>
        <v/>
      </c>
      <c r="K29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29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29" s="74">
        <f>IFERROR(INDIRECT("'" &amp; $D$1 &amp; "'!M" &amp; ROW()) - INDIRECT("'" &amp; $C$1 &amp; "'!M" &amp; ROW()), "")</f>
        <v/>
      </c>
    </row>
  </sheetData>
  <mergeCells count="5">
    <mergeCell ref="E2:G2"/>
    <mergeCell ref="K2:M2"/>
    <mergeCell ref="A1:B1"/>
    <mergeCell ref="H2:J2"/>
    <mergeCell ref="B2:D2"/>
  </mergeCells>
  <conditionalFormatting sqref="A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M28 B29:M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0"/>
    <pageSetUpPr/>
  </sheetPr>
  <dimension ref="A1:M32"/>
  <sheetViews>
    <sheetView workbookViewId="0">
      <selection activeCell="A1" sqref="A1"/>
    </sheetView>
  </sheetViews>
  <sheetFormatPr baseColWidth="8" defaultColWidth="8.85546875" defaultRowHeight="15"/>
  <cols>
    <col width="23.42578125" bestFit="1" customWidth="1" style="10" min="1" max="1"/>
    <col width="12.140625" bestFit="1" customWidth="1" style="11" min="2" max="3"/>
    <col width="11.42578125" bestFit="1" customWidth="1" style="55" min="4" max="4"/>
    <col width="12.140625" bestFit="1" customWidth="1" style="11" min="5" max="6"/>
    <col width="11" bestFit="1" customWidth="1" style="55" min="7" max="7"/>
    <col width="12.140625" bestFit="1" customWidth="1" style="11" min="8" max="9"/>
    <col width="12" bestFit="1" customWidth="1" style="55" min="10" max="10"/>
    <col width="13.140625" bestFit="1" customWidth="1" style="11" min="11" max="12"/>
    <col width="12" bestFit="1" customWidth="1" style="55" min="13" max="13"/>
    <col width="23.42578125" bestFit="1" customWidth="1" min="15" max="15"/>
  </cols>
  <sheetData>
    <row r="1" ht="19.5" customHeight="1">
      <c r="A1" s="76" t="inlineStr">
        <is>
          <t>GODS Price:</t>
        </is>
      </c>
      <c r="B1" s="77" t="inlineStr">
        <is>
          <t>Meteorite</t>
        </is>
      </c>
      <c r="C1" s="64" t="n"/>
      <c r="D1" s="51" t="n"/>
      <c r="E1" s="77" t="inlineStr">
        <is>
          <t>Shadow</t>
        </is>
      </c>
      <c r="F1" s="64" t="n"/>
      <c r="G1" s="51" t="n"/>
      <c r="H1" s="77" t="inlineStr">
        <is>
          <t>Gold</t>
        </is>
      </c>
      <c r="I1" s="64" t="n"/>
      <c r="J1" s="51" t="n"/>
      <c r="K1" s="77" t="inlineStr">
        <is>
          <t>Diamond</t>
        </is>
      </c>
      <c r="L1" s="64" t="n"/>
      <c r="M1" s="56" t="n"/>
    </row>
    <row r="2" ht="19.5" customHeight="1">
      <c r="A2" s="78" t="inlineStr">
        <is>
          <t>Totals:</t>
        </is>
      </c>
      <c r="B2" s="79">
        <f>SUM(B4:B95)</f>
        <v/>
      </c>
      <c r="C2" s="79">
        <f>SUM(C4:C95)</f>
        <v/>
      </c>
      <c r="D2" s="52" t="n"/>
      <c r="E2" s="79">
        <f>SUM(E4:E95)</f>
        <v/>
      </c>
      <c r="F2" s="79">
        <f>SUM(F4:F95)</f>
        <v/>
      </c>
      <c r="G2" s="52" t="n"/>
      <c r="H2" s="79">
        <f>SUM(H4:H95)</f>
        <v/>
      </c>
      <c r="I2" s="79">
        <f>SUM(I4:I95)</f>
        <v/>
      </c>
      <c r="J2" s="52" t="n"/>
      <c r="K2" s="79">
        <f>SUM(K4:K95)</f>
        <v/>
      </c>
      <c r="L2" s="80">
        <f>SUM(L4:L95)</f>
        <v/>
      </c>
      <c r="M2" s="57" t="n"/>
    </row>
    <row r="3" ht="19.5" customHeight="1">
      <c r="A3" s="81" t="inlineStr">
        <is>
          <t>Card</t>
        </is>
      </c>
      <c r="B3" s="82" t="inlineStr">
        <is>
          <t>ETH</t>
        </is>
      </c>
      <c r="C3" s="82" t="inlineStr">
        <is>
          <t>GODS</t>
        </is>
      </c>
      <c r="D3" s="53" t="inlineStr">
        <is>
          <t>PD</t>
        </is>
      </c>
      <c r="E3" s="82" t="inlineStr">
        <is>
          <t>ETH2</t>
        </is>
      </c>
      <c r="F3" s="82" t="inlineStr">
        <is>
          <t>GODS2</t>
        </is>
      </c>
      <c r="G3" s="53" t="inlineStr">
        <is>
          <t>PD2</t>
        </is>
      </c>
      <c r="H3" s="82" t="inlineStr">
        <is>
          <t>ETH3</t>
        </is>
      </c>
      <c r="I3" s="82" t="inlineStr">
        <is>
          <t>GODS3</t>
        </is>
      </c>
      <c r="J3" s="53" t="inlineStr">
        <is>
          <t>PD3</t>
        </is>
      </c>
      <c r="K3" s="82" t="inlineStr">
        <is>
          <t>ETH4</t>
        </is>
      </c>
      <c r="L3" s="83" t="inlineStr">
        <is>
          <t>GODS4</t>
        </is>
      </c>
      <c r="M3" s="58" t="inlineStr">
        <is>
          <t>PD4</t>
        </is>
      </c>
    </row>
    <row r="4" ht="19.5" customHeight="1">
      <c r="A4" s="84" t="inlineStr">
        <is>
          <t>Rapture Dance</t>
        </is>
      </c>
      <c r="B4" s="85" t="inlineStr">
        <is>
          <t>0,08</t>
        </is>
      </c>
      <c r="C4" s="85" t="inlineStr">
        <is>
          <t>0,07</t>
        </is>
      </c>
      <c r="D4" s="54">
        <f>IF(OR(B4="", B4=0, C4="", C4=0), "", (B4-C4)/C4)</f>
        <v/>
      </c>
      <c r="E4" s="85" t="inlineStr">
        <is>
          <t>0,4</t>
        </is>
      </c>
      <c r="F4" s="85" t="inlineStr">
        <is>
          <t>0,43</t>
        </is>
      </c>
      <c r="G4" s="54">
        <f>IF(OR(E4="", E4=0, F4="", F4=0), "", (E4-F4)/F4)</f>
        <v/>
      </c>
      <c r="H4" s="85" t="inlineStr">
        <is>
          <t>2,16</t>
        </is>
      </c>
      <c r="I4" s="85" t="inlineStr">
        <is>
          <t>3,06</t>
        </is>
      </c>
      <c r="J4" s="54">
        <f>IF(OR(H4="", H4=0, I4="", I4=0), "", (H4-I4)/I4)</f>
        <v/>
      </c>
      <c r="K4" s="85" t="inlineStr">
        <is>
          <t>9,36</t>
        </is>
      </c>
      <c r="L4" s="86" t="inlineStr">
        <is>
          <t>13,63</t>
        </is>
      </c>
      <c r="M4" s="57">
        <f>IF(OR(K4="", K4=0, L4="", L4=0), "", (K4-L4)/L4)</f>
        <v/>
      </c>
    </row>
    <row r="5" ht="19.5" customHeight="1">
      <c r="A5" s="84" t="inlineStr">
        <is>
          <t>Cutthroat Insight</t>
        </is>
      </c>
      <c r="B5" s="85" t="inlineStr">
        <is>
          <t>0,08</t>
        </is>
      </c>
      <c r="C5" s="85" t="inlineStr">
        <is>
          <t>0,08</t>
        </is>
      </c>
      <c r="D5" s="54">
        <f>IF(OR(B5="", B5=0, C5="", C5=0), "", (B5-C5)/C5)</f>
        <v/>
      </c>
      <c r="E5" s="85" t="inlineStr">
        <is>
          <t>0,47</t>
        </is>
      </c>
      <c r="F5" s="85" t="inlineStr">
        <is>
          <t>0,55</t>
        </is>
      </c>
      <c r="G5" s="54">
        <f>IF(OR(E5="", E5=0, F5="", F5=0), "", (E5-F5)/F5)</f>
        <v/>
      </c>
      <c r="H5" s="85" t="inlineStr">
        <is>
          <t>2,81</t>
        </is>
      </c>
      <c r="I5" s="85" t="inlineStr">
        <is>
          <t>2,79</t>
        </is>
      </c>
      <c r="J5" s="54">
        <f>IF(OR(H5="", H5=0, I5="", I5=0), "", (H5-I5)/I5)</f>
        <v/>
      </c>
      <c r="K5" s="85" t="inlineStr">
        <is>
          <t>22,93</t>
        </is>
      </c>
      <c r="L5" s="86" t="inlineStr">
        <is>
          <t>21,82</t>
        </is>
      </c>
      <c r="M5" s="57">
        <f>IF(OR(K5="", K5=0, L5="", L5=0), "", (K5-L5)/L5)</f>
        <v/>
      </c>
    </row>
    <row r="6" ht="19.5" customHeight="1">
      <c r="A6" s="87" t="inlineStr">
        <is>
          <t>Blade Borrower</t>
        </is>
      </c>
      <c r="B6" s="85" t="inlineStr">
        <is>
          <t>0,11</t>
        </is>
      </c>
      <c r="C6" s="85" t="inlineStr">
        <is>
          <t>0,1</t>
        </is>
      </c>
      <c r="D6" s="54">
        <f>IF(OR(B6="", B6=0, C6="", C6=0), "", (B6-C6)/C6)</f>
        <v/>
      </c>
      <c r="E6" s="85" t="inlineStr">
        <is>
          <t>0,54</t>
        </is>
      </c>
      <c r="F6" s="85" t="inlineStr">
        <is>
          <t>0,57</t>
        </is>
      </c>
      <c r="G6" s="54">
        <f>IF(OR(E6="", E6=0, F6="", F6=0), "", (E6-F6)/F6)</f>
        <v/>
      </c>
      <c r="H6" s="85" t="inlineStr">
        <is>
          <t>3,03</t>
        </is>
      </c>
      <c r="I6" s="85" t="inlineStr">
        <is>
          <t>3,21</t>
        </is>
      </c>
      <c r="J6" s="54">
        <f>IF(OR(H6="", H6=0, I6="", I6=0), "", (H6-I6)/I6)</f>
        <v/>
      </c>
      <c r="K6" s="85" t="inlineStr">
        <is>
          <t>13,52</t>
        </is>
      </c>
      <c r="L6" s="86" t="inlineStr">
        <is>
          <t>14,53</t>
        </is>
      </c>
      <c r="M6" s="57">
        <f>IF(OR(K6="", K6=0, L6="", L6=0), "", (K6-L6)/L6)</f>
        <v/>
      </c>
    </row>
    <row r="7" ht="19.5" customHeight="1">
      <c r="A7" s="84" t="inlineStr">
        <is>
          <t>Scavenger Impling</t>
        </is>
      </c>
      <c r="B7" s="85" t="inlineStr">
        <is>
          <t>0,06</t>
        </is>
      </c>
      <c r="C7" s="85" t="inlineStr">
        <is>
          <t>0,06</t>
        </is>
      </c>
      <c r="D7" s="54">
        <f>IF(OR(B7="", B7=0, C7="", C7=0), "", (B7-C7)/C7)</f>
        <v/>
      </c>
      <c r="E7" s="85" t="inlineStr">
        <is>
          <t>0,45</t>
        </is>
      </c>
      <c r="F7" s="85" t="inlineStr">
        <is>
          <t>0,45</t>
        </is>
      </c>
      <c r="G7" s="54">
        <f>IF(OR(E7="", E7=0, F7="", F7=0), "", (E7-F7)/F7)</f>
        <v/>
      </c>
      <c r="H7" s="85" t="inlineStr">
        <is>
          <t>3,53</t>
        </is>
      </c>
      <c r="I7" s="85" t="inlineStr">
        <is>
          <t>2,53</t>
        </is>
      </c>
      <c r="J7" s="54">
        <f>IF(OR(H7="", H7=0, I7="", I7=0), "", (H7-I7)/I7)</f>
        <v/>
      </c>
      <c r="K7" s="85" t="inlineStr">
        <is>
          <t>28,95</t>
        </is>
      </c>
      <c r="L7" s="86" t="inlineStr">
        <is>
          <t>26,42</t>
        </is>
      </c>
      <c r="M7" s="57">
        <f>IF(OR(K7="", K7=0, L7="", L7=0), "", (K7-L7)/L7)</f>
        <v/>
      </c>
    </row>
    <row r="8" ht="19.5" customHeight="1">
      <c r="A8" s="87" t="inlineStr">
        <is>
          <t>Stoneskin Poison</t>
        </is>
      </c>
      <c r="B8" s="85" t="inlineStr">
        <is>
          <t>0,12</t>
        </is>
      </c>
      <c r="C8" s="85" t="inlineStr">
        <is>
          <t>0,13</t>
        </is>
      </c>
      <c r="D8" s="54">
        <f>IF(OR(B8="", B8=0, C8="", C8=0), "", (B8-C8)/C8)</f>
        <v/>
      </c>
      <c r="E8" s="85" t="inlineStr">
        <is>
          <t>0,73</t>
        </is>
      </c>
      <c r="F8" s="85" t="inlineStr">
        <is>
          <t>1,12</t>
        </is>
      </c>
      <c r="G8" s="54">
        <f>IF(OR(E8="", E8=0, F8="", F8=0), "", (E8-F8)/F8)</f>
        <v/>
      </c>
      <c r="H8" s="85" t="inlineStr">
        <is>
          <t>3,89</t>
        </is>
      </c>
      <c r="I8" s="85" t="inlineStr">
        <is>
          <t>4,2</t>
        </is>
      </c>
      <c r="J8" s="54">
        <f>IF(OR(H8="", H8=0, I8="", I8=0), "", (H8-I8)/I8)</f>
        <v/>
      </c>
      <c r="K8" s="85" t="inlineStr">
        <is>
          <t>19,99</t>
        </is>
      </c>
      <c r="L8" s="86" t="inlineStr">
        <is>
          <t>22,72</t>
        </is>
      </c>
      <c r="M8" s="57">
        <f>IF(OR(K8="", K8=0, L8="", L8=0), "", (K8-L8)/L8)</f>
        <v/>
      </c>
    </row>
    <row r="9" ht="19.5" customHeight="1">
      <c r="A9" s="84" t="inlineStr">
        <is>
          <t>Fighting Fair</t>
        </is>
      </c>
      <c r="B9" s="85" t="inlineStr">
        <is>
          <t>0,1</t>
        </is>
      </c>
      <c r="C9" s="85" t="inlineStr">
        <is>
          <t>0,11</t>
        </is>
      </c>
      <c r="D9" s="54">
        <f>IF(OR(B9="", B9=0, C9="", C9=0), "", (B9-C9)/C9)</f>
        <v/>
      </c>
      <c r="E9" s="85" t="inlineStr">
        <is>
          <t>0,76</t>
        </is>
      </c>
      <c r="F9" s="85" t="inlineStr">
        <is>
          <t>0,72</t>
        </is>
      </c>
      <c r="G9" s="54">
        <f>IF(OR(E9="", E9=0, F9="", F9=0), "", (E9-F9)/F9)</f>
        <v/>
      </c>
      <c r="H9" s="85" t="inlineStr">
        <is>
          <t>6,62</t>
        </is>
      </c>
      <c r="I9" s="85" t="inlineStr">
        <is>
          <t>6,03</t>
        </is>
      </c>
      <c r="J9" s="54">
        <f>IF(OR(H9="", H9=0, I9="", I9=0), "", (H9-I9)/I9)</f>
        <v/>
      </c>
      <c r="K9" s="85" t="inlineStr">
        <is>
          <t>36,74</t>
        </is>
      </c>
      <c r="L9" s="86" t="inlineStr">
        <is>
          <t>43,83</t>
        </is>
      </c>
      <c r="M9" s="57">
        <f>IF(OR(K9="", K9=0, L9="", L9=0), "", (K9-L9)/L9)</f>
        <v/>
      </c>
    </row>
    <row r="10" ht="19.5" customHeight="1">
      <c r="A10" s="87" t="inlineStr">
        <is>
          <t>Guild Enforcer</t>
        </is>
      </c>
      <c r="B10" s="85" t="inlineStr">
        <is>
          <t>0,26</t>
        </is>
      </c>
      <c r="C10" s="85" t="inlineStr">
        <is>
          <t>0,31</t>
        </is>
      </c>
      <c r="D10" s="54">
        <f>IF(OR(B10="", B10=0, C10="", C10=0), "", (B10-C10)/C10)</f>
        <v/>
      </c>
      <c r="E10" s="85" t="inlineStr">
        <is>
          <t>1,01</t>
        </is>
      </c>
      <c r="F10" s="85" t="inlineStr">
        <is>
          <t>1,12</t>
        </is>
      </c>
      <c r="G10" s="54">
        <f>IF(OR(E10="", E10=0, F10="", F10=0), "", (E10-F10)/F10)</f>
        <v/>
      </c>
      <c r="H10" s="85" t="inlineStr">
        <is>
          <t>5,96</t>
        </is>
      </c>
      <c r="I10" s="85" t="inlineStr">
        <is>
          <t>5,63</t>
        </is>
      </c>
      <c r="J10" s="54">
        <f>IF(OR(H10="", H10=0, I10="", I10=0), "", (H10-I10)/I10)</f>
        <v/>
      </c>
      <c r="K10" s="85" t="inlineStr">
        <is>
          <t>26,19</t>
        </is>
      </c>
      <c r="L10" s="86" t="inlineStr">
        <is>
          <t>33,54</t>
        </is>
      </c>
      <c r="M10" s="57">
        <f>IF(OR(K10="", K10=0, L10="", L10=0), "", (K10-L10)/L10)</f>
        <v/>
      </c>
    </row>
    <row r="11" ht="19.5" customHeight="1">
      <c r="A11" s="84" t="inlineStr">
        <is>
          <t>Crooked Quartermaster</t>
        </is>
      </c>
      <c r="B11" s="85" t="inlineStr">
        <is>
          <t>0,12</t>
        </is>
      </c>
      <c r="C11" s="85" t="inlineStr">
        <is>
          <t>0,14</t>
        </is>
      </c>
      <c r="D11" s="54">
        <f>IF(OR(B11="", B11=0, C11="", C11=0), "", (B11-C11)/C11)</f>
        <v/>
      </c>
      <c r="E11" s="85" t="inlineStr">
        <is>
          <t>0,81</t>
        </is>
      </c>
      <c r="F11" s="85" t="inlineStr">
        <is>
          <t>0,9</t>
        </is>
      </c>
      <c r="G11" s="54">
        <f>IF(OR(E11="", E11=0, F11="", F11=0), "", (E11-F11)/F11)</f>
        <v/>
      </c>
      <c r="H11" s="85" t="inlineStr">
        <is>
          <t>5,08</t>
        </is>
      </c>
      <c r="I11" s="85" t="inlineStr">
        <is>
          <t>4,98</t>
        </is>
      </c>
      <c r="J11" s="54">
        <f>IF(OR(H11="", H11=0, I11="", I11=0), "", (H11-I11)/I11)</f>
        <v/>
      </c>
      <c r="K11" s="85" t="inlineStr">
        <is>
          <t>33,51</t>
        </is>
      </c>
      <c r="L11" s="86" t="inlineStr">
        <is>
          <t>65,74</t>
        </is>
      </c>
      <c r="M11" s="57">
        <f>IF(OR(K11="", K11=0, L11="", L11=0), "", (K11-L11)/L11)</f>
        <v/>
      </c>
    </row>
    <row r="12" ht="19.5" customHeight="1">
      <c r="A12" s="87" t="inlineStr">
        <is>
          <t>Unexpected Gift</t>
        </is>
      </c>
      <c r="B12" s="85" t="inlineStr">
        <is>
          <t>0,58</t>
        </is>
      </c>
      <c r="C12" s="85" t="inlineStr">
        <is>
          <t>0,65</t>
        </is>
      </c>
      <c r="D12" s="54">
        <f>IF(OR(B12="", B12=0, C12="", C12=0), "", (B12-C12)/C12)</f>
        <v/>
      </c>
      <c r="E12" s="85" t="inlineStr">
        <is>
          <t>3,32</t>
        </is>
      </c>
      <c r="F12" s="85" t="inlineStr">
        <is>
          <t>3,34</t>
        </is>
      </c>
      <c r="G12" s="54">
        <f>IF(OR(E12="", E12=0, F12="", F12=0), "", (E12-F12)/F12)</f>
        <v/>
      </c>
      <c r="H12" s="85" t="inlineStr">
        <is>
          <t>24,68</t>
        </is>
      </c>
      <c r="I12" s="85" t="inlineStr">
        <is>
          <t>17,95</t>
        </is>
      </c>
      <c r="J12" s="54">
        <f>IF(OR(H12="", H12=0, I12="", I12=0), "", (H12-I12)/I12)</f>
        <v/>
      </c>
      <c r="K12" s="85" t="inlineStr">
        <is>
          <t>88,18</t>
        </is>
      </c>
      <c r="L12" s="86" t="inlineStr">
        <is>
          <t>111,51</t>
        </is>
      </c>
      <c r="M12" s="57">
        <f>IF(OR(K12="", K12=0, L12="", L12=0), "", (K12-L12)/L12)</f>
        <v/>
      </c>
    </row>
    <row r="13" ht="19.5" customHeight="1">
      <c r="A13" s="84" t="inlineStr">
        <is>
          <t>Witherfingers</t>
        </is>
      </c>
      <c r="B13" s="85" t="inlineStr">
        <is>
          <t>0,43</t>
        </is>
      </c>
      <c r="C13" s="85" t="inlineStr">
        <is>
          <t>0,47</t>
        </is>
      </c>
      <c r="D13" s="54">
        <f>IF(OR(B13="", B13=0, C13="", C13=0), "", (B13-C13)/C13)</f>
        <v/>
      </c>
      <c r="E13" s="85" t="inlineStr">
        <is>
          <t>3,62</t>
        </is>
      </c>
      <c r="F13" s="85" t="inlineStr">
        <is>
          <t>3,76</t>
        </is>
      </c>
      <c r="G13" s="54">
        <f>IF(OR(E13="", E13=0, F13="", F13=0), "", (E13-F13)/F13)</f>
        <v/>
      </c>
      <c r="H13" s="85" t="inlineStr">
        <is>
          <t>18,38</t>
        </is>
      </c>
      <c r="I13" s="85" t="inlineStr">
        <is>
          <t>25,03</t>
        </is>
      </c>
      <c r="J13" s="54">
        <f>IF(OR(H13="", H13=0, I13="", I13=0), "", (H13-I13)/I13)</f>
        <v/>
      </c>
      <c r="K13" s="85" t="inlineStr">
        <is>
          <t>196,94</t>
        </is>
      </c>
      <c r="L13" s="86" t="inlineStr">
        <is>
          <t>0,0</t>
        </is>
      </c>
      <c r="M13" s="57">
        <f>IF(OR(K13="", K13=0, L13="", L13=0), "", (K13-L13)/L13)</f>
        <v/>
      </c>
    </row>
    <row r="14" ht="19.5" customHeight="1">
      <c r="A14" s="87" t="inlineStr">
        <is>
          <t>Mugging</t>
        </is>
      </c>
      <c r="B14" s="85" t="inlineStr">
        <is>
          <t>1,19</t>
        </is>
      </c>
      <c r="C14" s="85" t="inlineStr">
        <is>
          <t>1,17</t>
        </is>
      </c>
      <c r="D14" s="54">
        <f>IF(OR(B14="", B14=0, C14="", C14=0), "", (B14-C14)/C14)</f>
        <v/>
      </c>
      <c r="E14" s="85" t="inlineStr">
        <is>
          <t>11,73</t>
        </is>
      </c>
      <c r="F14" s="85" t="inlineStr">
        <is>
          <t>11,95</t>
        </is>
      </c>
      <c r="G14" s="54">
        <f>IF(OR(E14="", E14=0, F14="", F14=0), "", (E14-F14)/F14)</f>
        <v/>
      </c>
      <c r="H14" s="85" t="inlineStr">
        <is>
          <t>101,34</t>
        </is>
      </c>
      <c r="I14" s="85" t="inlineStr">
        <is>
          <t>102,23</t>
        </is>
      </c>
      <c r="J14" s="54">
        <f>IF(OR(H14="", H14=0, I14="", I14=0), "", (H14-I14)/I14)</f>
        <v/>
      </c>
      <c r="K14" s="85" t="inlineStr">
        <is>
          <t>614,6</t>
        </is>
      </c>
      <c r="L14" s="86" t="inlineStr">
        <is>
          <t>0,0</t>
        </is>
      </c>
      <c r="M14" s="57">
        <f>IF(OR(K14="", K14=0, L14="", L14=0), "", (K14-L14)/L14)</f>
        <v/>
      </c>
    </row>
    <row r="15" ht="19.5" customHeight="1">
      <c r="A15" s="84" t="inlineStr">
        <is>
          <t>Encumbered Looter</t>
        </is>
      </c>
      <c r="B15" s="85" t="inlineStr">
        <is>
          <t>0,93</t>
        </is>
      </c>
      <c r="C15" s="85" t="inlineStr">
        <is>
          <t>1,03</t>
        </is>
      </c>
      <c r="D15" s="54">
        <f>IF(OR(B15="", B15=0, C15="", C15=0), "", (B15-C15)/C15)</f>
        <v/>
      </c>
      <c r="E15" s="85" t="inlineStr">
        <is>
          <t>4,22</t>
        </is>
      </c>
      <c r="F15" s="85" t="inlineStr">
        <is>
          <t>4,12</t>
        </is>
      </c>
      <c r="G15" s="54">
        <f>IF(OR(E15="", E15=0, F15="", F15=0), "", (E15-F15)/F15)</f>
        <v/>
      </c>
      <c r="H15" s="85" t="inlineStr">
        <is>
          <t>17,46</t>
        </is>
      </c>
      <c r="I15" s="85" t="inlineStr">
        <is>
          <t>27,95</t>
        </is>
      </c>
      <c r="J15" s="54">
        <f>IF(OR(H15="", H15=0, I15="", I15=0), "", (H15-I15)/I15)</f>
        <v/>
      </c>
      <c r="K15" s="85" t="inlineStr">
        <is>
          <t>102,82</t>
        </is>
      </c>
      <c r="L15" s="86" t="inlineStr">
        <is>
          <t>123,48</t>
        </is>
      </c>
      <c r="M15" s="57">
        <f>IF(OR(K15="", K15=0, L15="", L15=0), "", (K15-L15)/L15)</f>
        <v/>
      </c>
    </row>
    <row r="16" ht="19.5" customHeight="1">
      <c r="A16" s="87" t="inlineStr">
        <is>
          <t>Candy Chain</t>
        </is>
      </c>
      <c r="B16" s="85" t="inlineStr">
        <is>
          <t>1,22</t>
        </is>
      </c>
      <c r="C16" s="85" t="inlineStr">
        <is>
          <t>1,23</t>
        </is>
      </c>
      <c r="D16" s="54">
        <f>IF(OR(B16="", B16=0, C16="", C16=0), "", (B16-C16)/C16)</f>
        <v/>
      </c>
      <c r="E16" s="85" t="inlineStr">
        <is>
          <t>4,39</t>
        </is>
      </c>
      <c r="F16" s="85" t="inlineStr">
        <is>
          <t>4,47</t>
        </is>
      </c>
      <c r="G16" s="54">
        <f>IF(OR(E16="", E16=0, F16="", F16=0), "", (E16-F16)/F16)</f>
        <v/>
      </c>
      <c r="H16" s="85" t="inlineStr">
        <is>
          <t>21,16</t>
        </is>
      </c>
      <c r="I16" s="85" t="inlineStr">
        <is>
          <t>26,42</t>
        </is>
      </c>
      <c r="J16" s="54">
        <f>IF(OR(H16="", H16=0, I16="", I16=0), "", (H16-I16)/I16)</f>
        <v/>
      </c>
      <c r="K16" s="85" t="inlineStr">
        <is>
          <t>203,71</t>
        </is>
      </c>
      <c r="L16" s="86" t="inlineStr">
        <is>
          <t>111,79</t>
        </is>
      </c>
      <c r="M16" s="57">
        <f>IF(OR(K16="", K16=0, L16="", L16=0), "", (K16-L16)/L16)</f>
        <v/>
      </c>
    </row>
    <row r="17" ht="19.5" customHeight="1">
      <c r="A17" s="84" t="inlineStr">
        <is>
          <t>Sleep Dart</t>
        </is>
      </c>
      <c r="B17" s="85" t="inlineStr">
        <is>
          <t>0,81</t>
        </is>
      </c>
      <c r="C17" s="85" t="inlineStr">
        <is>
          <t>0,84</t>
        </is>
      </c>
      <c r="D17" s="54">
        <f>IF(OR(B17="", B17=0, C17="", C17=0), "", (B17-C17)/C17)</f>
        <v/>
      </c>
      <c r="E17" s="85" t="inlineStr">
        <is>
          <t>4,07</t>
        </is>
      </c>
      <c r="F17" s="85" t="inlineStr">
        <is>
          <t>8,9</t>
        </is>
      </c>
      <c r="G17" s="54">
        <f>IF(OR(E17="", E17=0, F17="", F17=0), "", (E17-F17)/F17)</f>
        <v/>
      </c>
      <c r="H17" s="85" t="inlineStr">
        <is>
          <t>21,06</t>
        </is>
      </c>
      <c r="I17" s="85" t="inlineStr">
        <is>
          <t>20,03</t>
        </is>
      </c>
      <c r="J17" s="54">
        <f>IF(OR(H17="", H17=0, I17="", I17=0), "", (H17-I17)/I17)</f>
        <v/>
      </c>
      <c r="K17" s="85" t="inlineStr">
        <is>
          <t>291,06</t>
        </is>
      </c>
      <c r="L17" s="86" t="inlineStr">
        <is>
          <t>0,0</t>
        </is>
      </c>
      <c r="M17" s="57">
        <f>IF(OR(K17="", K17=0, L17="", L17=0), "", (K17-L17)/L17)</f>
        <v/>
      </c>
    </row>
    <row r="18" ht="18.75" customHeight="1">
      <c r="A18" s="87" t="inlineStr">
        <is>
          <t>Ember Oni</t>
        </is>
      </c>
      <c r="B18" s="85" t="inlineStr">
        <is>
          <t>2,23</t>
        </is>
      </c>
      <c r="C18" s="85" t="inlineStr">
        <is>
          <t>2,44</t>
        </is>
      </c>
      <c r="D18" s="54">
        <f>IF(OR(B18="", B18=0, C18="", C18=0), "", (B18-C18)/C18)</f>
        <v/>
      </c>
      <c r="E18" s="85" t="inlineStr">
        <is>
          <t>15,74</t>
        </is>
      </c>
      <c r="F18" s="85" t="inlineStr">
        <is>
          <t>13,9</t>
        </is>
      </c>
      <c r="G18" s="54">
        <f>IF(OR(E18="", E18=0, F18="", F18=0), "", (E18-F18)/F18)</f>
        <v/>
      </c>
      <c r="H18" s="85" t="inlineStr">
        <is>
          <t>81,86</t>
        </is>
      </c>
      <c r="I18" s="85" t="inlineStr">
        <is>
          <t>101,74</t>
        </is>
      </c>
      <c r="J18" s="54">
        <f>IF(OR(H18="", H18=0, I18="", I18=0), "", (H18-I18)/I18)</f>
        <v/>
      </c>
      <c r="K18" s="85" t="inlineStr">
        <is>
          <t>3073,01</t>
        </is>
      </c>
      <c r="L18" s="86" t="inlineStr">
        <is>
          <t>0,0</t>
        </is>
      </c>
      <c r="M18" s="57">
        <f>IF(OR(K18="", K18=0, L18="", L18=0), "", (K18-L18)/L18)</f>
        <v/>
      </c>
    </row>
    <row r="19" ht="18.75" customHeight="1">
      <c r="A19" s="84" t="inlineStr">
        <is>
          <t>Armor Lurker</t>
        </is>
      </c>
      <c r="B19" s="85" t="inlineStr">
        <is>
          <t>0,65</t>
        </is>
      </c>
      <c r="C19" s="85" t="inlineStr">
        <is>
          <t>0,77</t>
        </is>
      </c>
      <c r="D19" s="54">
        <f>IF(OR(B19="", B19=0, C19="", C19=0), "", (B19-C19)/C19)</f>
        <v/>
      </c>
      <c r="E19" s="85" t="inlineStr">
        <is>
          <t>2,6</t>
        </is>
      </c>
      <c r="F19" s="85" t="inlineStr">
        <is>
          <t>4,75</t>
        </is>
      </c>
      <c r="G19" s="54">
        <f>IF(OR(E19="", E19=0, F19="", F19=0), "", (E19-F19)/F19)</f>
        <v/>
      </c>
      <c r="H19" s="85" t="inlineStr">
        <is>
          <t>12,7</t>
        </is>
      </c>
      <c r="I19" s="85" t="inlineStr">
        <is>
          <t>24,9</t>
        </is>
      </c>
      <c r="J19" s="54">
        <f>IF(OR(H19="", H19=0, I19="", I19=0), "", (H19-I19)/I19)</f>
        <v/>
      </c>
      <c r="K19" s="85" t="inlineStr">
        <is>
          <t>43,86</t>
        </is>
      </c>
      <c r="L19" s="86" t="inlineStr">
        <is>
          <t>139,74</t>
        </is>
      </c>
      <c r="M19" s="57">
        <f>IF(OR(K19="", K19=0, L19="", L19=0), "", (K19-L19)/L19)</f>
        <v/>
      </c>
    </row>
    <row r="20" ht="18.75" customHeight="1">
      <c r="A20" s="87" t="inlineStr">
        <is>
          <t>Golden Curse</t>
        </is>
      </c>
      <c r="B20" s="85" t="inlineStr">
        <is>
          <t>0,22</t>
        </is>
      </c>
      <c r="C20" s="85" t="inlineStr">
        <is>
          <t>0,23</t>
        </is>
      </c>
      <c r="D20" s="54">
        <f>IF(OR(B20="", B20=0, C20="", C20=0), "", (B20-C20)/C20)</f>
        <v/>
      </c>
      <c r="E20" s="85" t="inlineStr">
        <is>
          <t>1,32</t>
        </is>
      </c>
      <c r="F20" s="85" t="inlineStr">
        <is>
          <t>3,98</t>
        </is>
      </c>
      <c r="G20" s="54">
        <f>IF(OR(E20="", E20=0, F20="", F20=0), "", (E20-F20)/F20)</f>
        <v/>
      </c>
      <c r="H20" s="85" t="inlineStr">
        <is>
          <t>8,77</t>
        </is>
      </c>
      <c r="I20" s="85" t="inlineStr">
        <is>
          <t>11,05</t>
        </is>
      </c>
      <c r="J20" s="54">
        <f>IF(OR(H20="", H20=0, I20="", I20=0), "", (H20-I20)/I20)</f>
        <v/>
      </c>
      <c r="K20" s="85" t="inlineStr">
        <is>
          <t>45,86</t>
        </is>
      </c>
      <c r="L20" s="86" t="inlineStr">
        <is>
          <t>52,82</t>
        </is>
      </c>
      <c r="M20" s="57">
        <f>IF(OR(K20="", K20=0, L20="", L20=0), "", (K20-L20)/L20)</f>
        <v/>
      </c>
    </row>
    <row r="21" ht="19.5" customHeight="1">
      <c r="A21" s="84" t="inlineStr">
        <is>
          <t>Abyss Watcher</t>
        </is>
      </c>
      <c r="B21" s="85" t="inlineStr">
        <is>
          <t>3,23</t>
        </is>
      </c>
      <c r="C21" s="85" t="inlineStr">
        <is>
          <t>3,13</t>
        </is>
      </c>
      <c r="D21" s="54">
        <f>IF(OR(B21="", B21=0, C21="", C21=0), "", (B21-C21)/C21)</f>
        <v/>
      </c>
      <c r="E21" s="85" t="inlineStr">
        <is>
          <t>13,23</t>
        </is>
      </c>
      <c r="F21" s="85" t="inlineStr">
        <is>
          <t>14,13</t>
        </is>
      </c>
      <c r="G21" s="54">
        <f>IF(OR(E21="", E21=0, F21="", F21=0), "", (E21-F21)/F21)</f>
        <v/>
      </c>
      <c r="H21" s="85" t="inlineStr">
        <is>
          <t>88,18</t>
        </is>
      </c>
      <c r="I21" s="85" t="inlineStr">
        <is>
          <t>0,0</t>
        </is>
      </c>
      <c r="J21" s="54">
        <f>IF(OR(H21="", H21=0, I21="", I21=0), "", (H21-I21)/I21)</f>
        <v/>
      </c>
      <c r="K21" s="85" t="inlineStr">
        <is>
          <t>558,49</t>
        </is>
      </c>
      <c r="L21" s="86" t="inlineStr">
        <is>
          <t>0,0</t>
        </is>
      </c>
      <c r="M21" s="57">
        <f>IF(OR(K21="", K21=0, L21="", L21=0), "", (K21-L21)/L21)</f>
        <v/>
      </c>
    </row>
    <row r="22" ht="18.75" customHeight="1">
      <c r="A22" s="87" t="inlineStr">
        <is>
          <t>Patient Pickpocket</t>
        </is>
      </c>
      <c r="B22" s="85" t="inlineStr">
        <is>
          <t>0,04</t>
        </is>
      </c>
      <c r="C22" s="85" t="inlineStr">
        <is>
          <t>0,05</t>
        </is>
      </c>
      <c r="D22" s="54">
        <f>IF(OR(B22="", B22=0, C22="", C22=0), "", (B22-C22)/C22)</f>
        <v/>
      </c>
      <c r="E22" s="85" t="inlineStr">
        <is>
          <t>0,34</t>
        </is>
      </c>
      <c r="F22" s="85" t="inlineStr">
        <is>
          <t>0,41</t>
        </is>
      </c>
      <c r="G22" s="54">
        <f>IF(OR(E22="", E22=0, F22="", F22=0), "", (E22-F22)/F22)</f>
        <v/>
      </c>
      <c r="H22" s="85" t="inlineStr">
        <is>
          <t>1,85</t>
        </is>
      </c>
      <c r="I22" s="85" t="inlineStr">
        <is>
          <t>2,5</t>
        </is>
      </c>
      <c r="J22" s="54">
        <f>IF(OR(H22="", H22=0, I22="", I22=0), "", (H22-I22)/I22)</f>
        <v/>
      </c>
      <c r="K22" s="85" t="inlineStr">
        <is>
          <t>5,88</t>
        </is>
      </c>
      <c r="L22" s="86" t="inlineStr">
        <is>
          <t>9,22</t>
        </is>
      </c>
      <c r="M22" s="57">
        <f>IF(OR(K22="", K22=0, L22="", L22=0), "", (K22-L22)/L22)</f>
        <v/>
      </c>
    </row>
    <row r="23" ht="18.75" customHeight="1">
      <c r="A23" s="84" t="inlineStr">
        <is>
          <t>Hunting Trap</t>
        </is>
      </c>
      <c r="B23" s="85" t="inlineStr">
        <is>
          <t>0,26</t>
        </is>
      </c>
      <c r="C23" s="85" t="inlineStr">
        <is>
          <t>0,29</t>
        </is>
      </c>
      <c r="D23" s="54">
        <f>IF(OR(B23="", B23=0, C23="", C23=0), "", (B23-C23)/C23)</f>
        <v/>
      </c>
      <c r="E23" s="85" t="inlineStr">
        <is>
          <t>3,36</t>
        </is>
      </c>
      <c r="F23" s="85" t="inlineStr">
        <is>
          <t>3,0</t>
        </is>
      </c>
      <c r="G23" s="54">
        <f>IF(OR(E23="", E23=0, F23="", F23=0), "", (E23-F23)/F23)</f>
        <v/>
      </c>
      <c r="H23" s="85" t="inlineStr">
        <is>
          <t>15,11</t>
        </is>
      </c>
      <c r="I23" s="85" t="inlineStr">
        <is>
          <t>12,9</t>
        </is>
      </c>
      <c r="J23" s="54">
        <f>IF(OR(H23="", H23=0, I23="", I23=0), "", (H23-I23)/I23)</f>
        <v/>
      </c>
      <c r="K23" s="85" t="inlineStr">
        <is>
          <t>205,76</t>
        </is>
      </c>
      <c r="L23" s="86" t="inlineStr">
        <is>
          <t>48,91</t>
        </is>
      </c>
      <c r="M23" s="57">
        <f>IF(OR(K23="", K23=0, L23="", L23=0), "", (K23-L23)/L23)</f>
        <v/>
      </c>
    </row>
    <row r="24" ht="18.75" customHeight="1">
      <c r="A24" s="87" t="inlineStr">
        <is>
          <t>Lightfoot informant</t>
        </is>
      </c>
      <c r="B24" s="85" t="inlineStr">
        <is>
          <t>0,19</t>
        </is>
      </c>
      <c r="C24" s="85" t="inlineStr">
        <is>
          <t>0,21</t>
        </is>
      </c>
      <c r="D24" s="54">
        <f>IF(OR(B24="", B24=0, C24="", C24=0), "", (B24-C24)/C24)</f>
        <v/>
      </c>
      <c r="E24" s="85" t="inlineStr">
        <is>
          <t>1,43</t>
        </is>
      </c>
      <c r="F24" s="85" t="inlineStr">
        <is>
          <t>1,48</t>
        </is>
      </c>
      <c r="G24" s="54">
        <f>IF(OR(E24="", E24=0, F24="", F24=0), "", (E24-F24)/F24)</f>
        <v/>
      </c>
      <c r="H24" s="85" t="inlineStr">
        <is>
          <t>8,9</t>
        </is>
      </c>
      <c r="I24" s="85" t="inlineStr">
        <is>
          <t>8,98</t>
        </is>
      </c>
      <c r="J24" s="54">
        <f>IF(OR(H24="", H24=0, I24="", I24=0), "", (H24-I24)/I24)</f>
        <v/>
      </c>
      <c r="K24" s="85" t="inlineStr">
        <is>
          <t>229,22</t>
        </is>
      </c>
      <c r="L24" s="86" t="inlineStr">
        <is>
          <t>211,01</t>
        </is>
      </c>
      <c r="M24" s="57">
        <f>IF(OR(K24="", K24=0, L24="", L24=0), "", (K24-L24)/L24)</f>
        <v/>
      </c>
    </row>
    <row r="25" ht="18.75" customHeight="1">
      <c r="A25" s="84" t="inlineStr">
        <is>
          <t>Umber Arrow</t>
        </is>
      </c>
      <c r="B25" s="85" t="inlineStr">
        <is>
          <t>0,07</t>
        </is>
      </c>
      <c r="C25" s="85" t="inlineStr">
        <is>
          <t>0,07</t>
        </is>
      </c>
      <c r="D25" s="54">
        <f>IF(OR(B25="", B25=0, C25="", C25=0), "", (B25-C25)/C25)</f>
        <v/>
      </c>
      <c r="E25" s="85" t="inlineStr">
        <is>
          <t>0,37</t>
        </is>
      </c>
      <c r="F25" s="85" t="inlineStr">
        <is>
          <t>0,52</t>
        </is>
      </c>
      <c r="G25" s="54">
        <f>IF(OR(E25="", E25=0, F25="", F25=0), "", (E25-F25)/F25)</f>
        <v/>
      </c>
      <c r="H25" s="85" t="inlineStr">
        <is>
          <t>2,87</t>
        </is>
      </c>
      <c r="I25" s="85" t="inlineStr">
        <is>
          <t>2,73</t>
        </is>
      </c>
      <c r="J25" s="54">
        <f>IF(OR(H25="", H25=0, I25="", I25=0), "", (H25-I25)/I25)</f>
        <v/>
      </c>
      <c r="K25" s="85" t="inlineStr">
        <is>
          <t>9,1</t>
        </is>
      </c>
      <c r="L25" s="86" t="inlineStr">
        <is>
          <t>14,45</t>
        </is>
      </c>
      <c r="M25" s="57">
        <f>IF(OR(K25="", K25=0, L25="", L25=0), "", (K25-L25)/L25)</f>
        <v/>
      </c>
    </row>
    <row r="26" ht="18.75" customHeight="1">
      <c r="A26" s="87" t="inlineStr">
        <is>
          <t>Bound By Her Will</t>
        </is>
      </c>
      <c r="B26" s="85" t="inlineStr">
        <is>
          <t>0,03</t>
        </is>
      </c>
      <c r="C26" s="85" t="inlineStr">
        <is>
          <t>0,04</t>
        </is>
      </c>
      <c r="D26" s="54">
        <f>IF(OR(B26="", B26=0, C26="", C26=0), "", (B26-C26)/C26)</f>
        <v/>
      </c>
      <c r="E26" s="85" t="inlineStr">
        <is>
          <t>0,18</t>
        </is>
      </c>
      <c r="F26" s="85" t="inlineStr">
        <is>
          <t>0,2</t>
        </is>
      </c>
      <c r="G26" s="54">
        <f>IF(OR(E26="", E26=0, F26="", F26=0), "", (E26-F26)/F26)</f>
        <v/>
      </c>
      <c r="H26" s="85" t="inlineStr">
        <is>
          <t>0,88</t>
        </is>
      </c>
      <c r="I26" s="85" t="inlineStr">
        <is>
          <t>1,61</t>
        </is>
      </c>
      <c r="J26" s="54">
        <f>IF(OR(H26="", H26=0, I26="", I26=0), "", (H26-I26)/I26)</f>
        <v/>
      </c>
      <c r="K26" s="85" t="inlineStr">
        <is>
          <t>8,82</t>
        </is>
      </c>
      <c r="L26" s="86" t="inlineStr">
        <is>
          <t>10,18</t>
        </is>
      </c>
      <c r="M26" s="57">
        <f>IF(OR(K26="", K26=0, L26="", L26=0), "", (K26-L26)/L26)</f>
        <v/>
      </c>
    </row>
    <row r="27" ht="18.75" customHeight="1">
      <c r="A27" s="84" t="inlineStr">
        <is>
          <t>Walk the Plank</t>
        </is>
      </c>
      <c r="B27" s="85" t="inlineStr">
        <is>
          <t>0,02</t>
        </is>
      </c>
      <c r="C27" s="85" t="inlineStr">
        <is>
          <t>0,03</t>
        </is>
      </c>
      <c r="D27" s="54">
        <f>IF(OR(B27="", B27=0, C27="", C27=0), "", (B27-C27)/C27)</f>
        <v/>
      </c>
      <c r="E27" s="85" t="inlineStr">
        <is>
          <t>0,21</t>
        </is>
      </c>
      <c r="F27" s="85" t="inlineStr">
        <is>
          <t>0,22</t>
        </is>
      </c>
      <c r="G27" s="54">
        <f>IF(OR(E27="", E27=0, F27="", F27=0), "", (E27-F27)/F27)</f>
        <v/>
      </c>
      <c r="H27" s="85" t="inlineStr">
        <is>
          <t>2,71</t>
        </is>
      </c>
      <c r="I27" s="85" t="inlineStr">
        <is>
          <t>2,05</t>
        </is>
      </c>
      <c r="J27" s="54">
        <f>IF(OR(H27="", H27=0, I27="", I27=0), "", (H27-I27)/I27)</f>
        <v/>
      </c>
      <c r="K27" s="85" t="inlineStr">
        <is>
          <t>11,68</t>
        </is>
      </c>
      <c r="L27" s="86" t="inlineStr">
        <is>
          <t>11,35</t>
        </is>
      </c>
      <c r="M27" s="57">
        <f>IF(OR(K27="", K27=0, L27="", L27=0), "", (K27-L27)/L27)</f>
        <v/>
      </c>
    </row>
    <row r="28" ht="18.75" customHeight="1">
      <c r="A28" s="87" t="inlineStr">
        <is>
          <t>Double Dealer</t>
        </is>
      </c>
      <c r="B28" s="85" t="inlineStr">
        <is>
          <t>0,04</t>
        </is>
      </c>
      <c r="C28" s="85" t="inlineStr">
        <is>
          <t>0,04</t>
        </is>
      </c>
      <c r="D28" s="54">
        <f>IF(OR(B28="", B28=0, C28="", C28=0), "", (B28-C28)/C28)</f>
        <v/>
      </c>
      <c r="E28" s="85" t="inlineStr">
        <is>
          <t>0,3</t>
        </is>
      </c>
      <c r="F28" s="85" t="inlineStr">
        <is>
          <t>0,29</t>
        </is>
      </c>
      <c r="G28" s="54">
        <f>IF(OR(E28="", E28=0, F28="", F28=0), "", (E28-F28)/F28)</f>
        <v/>
      </c>
      <c r="H28" s="85" t="inlineStr">
        <is>
          <t>1,72</t>
        </is>
      </c>
      <c r="I28" s="85" t="inlineStr">
        <is>
          <t>1,68</t>
        </is>
      </c>
      <c r="J28" s="54">
        <f>IF(OR(H28="", H28=0, I28="", I28=0), "", (H28-I28)/I28)</f>
        <v/>
      </c>
      <c r="K28" s="85" t="inlineStr">
        <is>
          <t>14,59</t>
        </is>
      </c>
      <c r="L28" s="86" t="inlineStr">
        <is>
          <t>11,4</t>
        </is>
      </c>
      <c r="M28" s="57">
        <f>IF(OR(K28="", K28=0, L28="", L28=0), "", (K28-L28)/L28)</f>
        <v/>
      </c>
    </row>
    <row r="29">
      <c r="A29" s="84" t="inlineStr">
        <is>
          <t>Charm</t>
        </is>
      </c>
      <c r="B29" s="85" t="inlineStr">
        <is>
          <t>5,82</t>
        </is>
      </c>
      <c r="C29" s="85" t="inlineStr">
        <is>
          <t>6,99</t>
        </is>
      </c>
      <c r="D29" s="54">
        <f>IF(OR(B29="", B29=0, C29="", C29=0), "", (B29-C29)/C29)</f>
        <v/>
      </c>
      <c r="E29" s="85" t="inlineStr">
        <is>
          <t>23,81</t>
        </is>
      </c>
      <c r="F29" s="85" t="inlineStr">
        <is>
          <t>25,73</t>
        </is>
      </c>
      <c r="G29" s="54">
        <f>IF(OR(E29="", E29=0, F29="", F29=0), "", (E29-F29)/F29)</f>
        <v/>
      </c>
      <c r="H29" s="85" t="inlineStr">
        <is>
          <t>116,99</t>
        </is>
      </c>
      <c r="I29" s="85" t="inlineStr">
        <is>
          <t>116,64</t>
        </is>
      </c>
      <c r="J29" s="54">
        <f>IF(OR(H29="", H29=0, I29="", I29=0), "", (H29-I29)/I29)</f>
        <v/>
      </c>
      <c r="K29" s="85" t="inlineStr">
        <is>
          <t>367,43</t>
        </is>
      </c>
      <c r="L29" s="86" t="inlineStr">
        <is>
          <t>0,0</t>
        </is>
      </c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0"/>
    <pageSetUpPr/>
  </sheetPr>
  <dimension ref="A1:M32"/>
  <sheetViews>
    <sheetView workbookViewId="0">
      <selection activeCell="A1" sqref="A1"/>
    </sheetView>
  </sheetViews>
  <sheetFormatPr baseColWidth="8" defaultColWidth="8.85546875" defaultRowHeight="15"/>
  <cols>
    <col width="23.42578125" bestFit="1" customWidth="1" style="10" min="1" max="1"/>
    <col width="12.140625" bestFit="1" customWidth="1" style="11" min="2" max="3"/>
    <col width="11.42578125" bestFit="1" customWidth="1" style="55" min="4" max="4"/>
    <col width="12.140625" bestFit="1" customWidth="1" style="11" min="5" max="6"/>
    <col width="11" bestFit="1" customWidth="1" style="55" min="7" max="7"/>
    <col width="12.140625" bestFit="1" customWidth="1" style="11" min="8" max="9"/>
    <col width="12" bestFit="1" customWidth="1" style="55" min="10" max="10"/>
    <col width="13.140625" bestFit="1" customWidth="1" style="11" min="11" max="12"/>
    <col width="12" bestFit="1" customWidth="1" style="55" min="13" max="13"/>
    <col width="23.42578125" bestFit="1" customWidth="1" min="15" max="15"/>
  </cols>
  <sheetData>
    <row r="1" ht="19.5" customHeight="1">
      <c r="A1" s="76" t="inlineStr">
        <is>
          <t>GODS Price:</t>
        </is>
      </c>
      <c r="B1" s="77" t="inlineStr">
        <is>
          <t>Meteorite</t>
        </is>
      </c>
      <c r="C1" s="64" t="n"/>
      <c r="D1" s="51" t="n"/>
      <c r="E1" s="77" t="inlineStr">
        <is>
          <t>Shadow</t>
        </is>
      </c>
      <c r="F1" s="64" t="n"/>
      <c r="G1" s="51" t="n"/>
      <c r="H1" s="77" t="inlineStr">
        <is>
          <t>Gold</t>
        </is>
      </c>
      <c r="I1" s="64" t="n"/>
      <c r="J1" s="51" t="n"/>
      <c r="K1" s="77" t="inlineStr">
        <is>
          <t>Diamond</t>
        </is>
      </c>
      <c r="L1" s="64" t="n"/>
      <c r="M1" s="56" t="n"/>
    </row>
    <row r="2" ht="19.5" customHeight="1">
      <c r="A2" s="78" t="inlineStr">
        <is>
          <t>Totals:</t>
        </is>
      </c>
      <c r="B2" s="79">
        <f>SUM(B4:B95)</f>
        <v/>
      </c>
      <c r="C2" s="79">
        <f>SUM(C4:C95)</f>
        <v/>
      </c>
      <c r="D2" s="52" t="n"/>
      <c r="E2" s="79">
        <f>SUM(E4:E95)</f>
        <v/>
      </c>
      <c r="F2" s="79">
        <f>SUM(F4:F95)</f>
        <v/>
      </c>
      <c r="G2" s="52" t="n"/>
      <c r="H2" s="79">
        <f>SUM(H4:H95)</f>
        <v/>
      </c>
      <c r="I2" s="79">
        <f>SUM(I4:I95)</f>
        <v/>
      </c>
      <c r="J2" s="52" t="n"/>
      <c r="K2" s="79">
        <f>SUM(K4:K95)</f>
        <v/>
      </c>
      <c r="L2" s="80">
        <f>SUM(L4:L95)</f>
        <v/>
      </c>
      <c r="M2" s="57" t="n"/>
    </row>
    <row r="3" ht="19.5" customHeight="1">
      <c r="A3" s="81" t="inlineStr">
        <is>
          <t>Card</t>
        </is>
      </c>
      <c r="B3" s="82" t="inlineStr">
        <is>
          <t>ETH</t>
        </is>
      </c>
      <c r="C3" s="82" t="inlineStr">
        <is>
          <t>GODS</t>
        </is>
      </c>
      <c r="D3" s="53" t="inlineStr">
        <is>
          <t>PD</t>
        </is>
      </c>
      <c r="E3" s="82" t="inlineStr">
        <is>
          <t>ETH2</t>
        </is>
      </c>
      <c r="F3" s="82" t="inlineStr">
        <is>
          <t>GODS2</t>
        </is>
      </c>
      <c r="G3" s="53" t="inlineStr">
        <is>
          <t>PD2</t>
        </is>
      </c>
      <c r="H3" s="82" t="inlineStr">
        <is>
          <t>ETH3</t>
        </is>
      </c>
      <c r="I3" s="82" t="inlineStr">
        <is>
          <t>GODS3</t>
        </is>
      </c>
      <c r="J3" s="53" t="inlineStr">
        <is>
          <t>PD3</t>
        </is>
      </c>
      <c r="K3" s="82" t="inlineStr">
        <is>
          <t>ETH4</t>
        </is>
      </c>
      <c r="L3" s="83" t="inlineStr">
        <is>
          <t>GODS4</t>
        </is>
      </c>
      <c r="M3" s="58" t="inlineStr">
        <is>
          <t>PD4</t>
        </is>
      </c>
    </row>
    <row r="4" ht="19.5" customHeight="1">
      <c r="A4" s="84" t="inlineStr">
        <is>
          <t>Rapture Dance</t>
        </is>
      </c>
      <c r="B4" s="85" t="inlineStr">
        <is>
          <t>0,07</t>
        </is>
      </c>
      <c r="C4" s="85" t="inlineStr">
        <is>
          <t>0,07</t>
        </is>
      </c>
      <c r="D4" s="54">
        <f>IF(OR(B4="", B4=0, C4="", C4=0), "", (B4-C4)/C4)</f>
        <v/>
      </c>
      <c r="E4" s="85" t="inlineStr">
        <is>
          <t>0,41</t>
        </is>
      </c>
      <c r="F4" s="85" t="inlineStr">
        <is>
          <t>0,45</t>
        </is>
      </c>
      <c r="G4" s="54">
        <f>IF(OR(E4="", E4=0, F4="", F4=0), "", (E4-F4)/F4)</f>
        <v/>
      </c>
      <c r="H4" s="85" t="inlineStr">
        <is>
          <t>2,19</t>
        </is>
      </c>
      <c r="I4" s="85" t="inlineStr">
        <is>
          <t>3,07</t>
        </is>
      </c>
      <c r="J4" s="54">
        <f>IF(OR(H4="", H4=0, I4="", I4=0), "", (H4-I4)/I4)</f>
        <v/>
      </c>
      <c r="K4" s="85" t="inlineStr">
        <is>
          <t>9,5</t>
        </is>
      </c>
      <c r="L4" s="86" t="inlineStr">
        <is>
          <t>13,68</t>
        </is>
      </c>
      <c r="M4" s="57">
        <f>IF(OR(K4="", K4=0, L4="", L4=0), "", (K4-L4)/L4)</f>
        <v/>
      </c>
    </row>
    <row r="5" ht="19.5" customHeight="1">
      <c r="A5" s="84" t="inlineStr">
        <is>
          <t>Cutthroat Insight</t>
        </is>
      </c>
      <c r="B5" s="85" t="inlineStr">
        <is>
          <t>0,07</t>
        </is>
      </c>
      <c r="C5" s="85" t="inlineStr">
        <is>
          <t>0,08</t>
        </is>
      </c>
      <c r="D5" s="54">
        <f>IF(OR(B5="", B5=0, C5="", C5=0), "", (B5-C5)/C5)</f>
        <v/>
      </c>
      <c r="E5" s="85" t="inlineStr">
        <is>
          <t>0,48</t>
        </is>
      </c>
      <c r="F5" s="85" t="inlineStr">
        <is>
          <t>0,55</t>
        </is>
      </c>
      <c r="G5" s="54">
        <f>IF(OR(E5="", E5=0, F5="", F5=0), "", (E5-F5)/F5)</f>
        <v/>
      </c>
      <c r="H5" s="85" t="inlineStr">
        <is>
          <t>2,94</t>
        </is>
      </c>
      <c r="I5" s="85" t="inlineStr">
        <is>
          <t>2,81</t>
        </is>
      </c>
      <c r="J5" s="54">
        <f>IF(OR(H5="", H5=0, I5="", I5=0), "", (H5-I5)/I5)</f>
        <v/>
      </c>
      <c r="K5" s="85" t="inlineStr">
        <is>
          <t>23,28</t>
        </is>
      </c>
      <c r="L5" s="86" t="inlineStr">
        <is>
          <t>21,9</t>
        </is>
      </c>
      <c r="M5" s="57">
        <f>IF(OR(K5="", K5=0, L5="", L5=0), "", (K5-L5)/L5)</f>
        <v/>
      </c>
    </row>
    <row r="6" ht="19.5" customHeight="1">
      <c r="A6" s="87" t="inlineStr">
        <is>
          <t>Blade Borrower</t>
        </is>
      </c>
      <c r="B6" s="85" t="inlineStr">
        <is>
          <t>0,11</t>
        </is>
      </c>
      <c r="C6" s="85" t="inlineStr">
        <is>
          <t>0,11</t>
        </is>
      </c>
      <c r="D6" s="54">
        <f>IF(OR(B6="", B6=0, C6="", C6=0), "", (B6-C6)/C6)</f>
        <v/>
      </c>
      <c r="E6" s="85" t="inlineStr">
        <is>
          <t>0,55</t>
        </is>
      </c>
      <c r="F6" s="85" t="inlineStr">
        <is>
          <t>0,58</t>
        </is>
      </c>
      <c r="G6" s="54">
        <f>IF(OR(E6="", E6=0, F6="", F6=0), "", (E6-F6)/F6)</f>
        <v/>
      </c>
      <c r="H6" s="85" t="inlineStr">
        <is>
          <t>3,08</t>
        </is>
      </c>
      <c r="I6" s="85" t="inlineStr">
        <is>
          <t>3,22</t>
        </is>
      </c>
      <c r="J6" s="54">
        <f>IF(OR(H6="", H6=0, I6="", I6=0), "", (H6-I6)/I6)</f>
        <v/>
      </c>
      <c r="K6" s="85" t="inlineStr">
        <is>
          <t>13,73</t>
        </is>
      </c>
      <c r="L6" s="86" t="inlineStr">
        <is>
          <t>14,59</t>
        </is>
      </c>
      <c r="M6" s="57">
        <f>IF(OR(K6="", K6=0, L6="", L6=0), "", (K6-L6)/L6)</f>
        <v/>
      </c>
    </row>
    <row r="7" ht="19.5" customHeight="1">
      <c r="A7" s="84" t="inlineStr">
        <is>
          <t>Scavenger Impling</t>
        </is>
      </c>
      <c r="B7" s="85" t="inlineStr">
        <is>
          <t>0,06</t>
        </is>
      </c>
      <c r="C7" s="85" t="inlineStr">
        <is>
          <t>0,06</t>
        </is>
      </c>
      <c r="D7" s="54">
        <f>IF(OR(B7="", B7=0, C7="", C7=0), "", (B7-C7)/C7)</f>
        <v/>
      </c>
      <c r="E7" s="85" t="inlineStr">
        <is>
          <t>0,46</t>
        </is>
      </c>
      <c r="F7" s="85" t="inlineStr">
        <is>
          <t>0,49</t>
        </is>
      </c>
      <c r="G7" s="54">
        <f>IF(OR(E7="", E7=0, F7="", F7=0), "", (E7-F7)/F7)</f>
        <v/>
      </c>
      <c r="H7" s="85" t="inlineStr">
        <is>
          <t>3,58</t>
        </is>
      </c>
      <c r="I7" s="85" t="inlineStr">
        <is>
          <t>2,54</t>
        </is>
      </c>
      <c r="J7" s="54">
        <f>IF(OR(H7="", H7=0, I7="", I7=0), "", (H7-I7)/I7)</f>
        <v/>
      </c>
      <c r="K7" s="85" t="inlineStr">
        <is>
          <t>29,39</t>
        </is>
      </c>
      <c r="L7" s="86" t="inlineStr">
        <is>
          <t>26,52</t>
        </is>
      </c>
      <c r="M7" s="57">
        <f>IF(OR(K7="", K7=0, L7="", L7=0), "", (K7-L7)/L7)</f>
        <v/>
      </c>
    </row>
    <row r="8" ht="19.5" customHeight="1">
      <c r="A8" s="87" t="inlineStr">
        <is>
          <t>Stoneskin Poison</t>
        </is>
      </c>
      <c r="B8" s="85" t="inlineStr">
        <is>
          <t>0,12</t>
        </is>
      </c>
      <c r="C8" s="85" t="inlineStr">
        <is>
          <t>0,14</t>
        </is>
      </c>
      <c r="D8" s="54">
        <f>IF(OR(B8="", B8=0, C8="", C8=0), "", (B8-C8)/C8)</f>
        <v/>
      </c>
      <c r="E8" s="85" t="inlineStr">
        <is>
          <t>0,75</t>
        </is>
      </c>
      <c r="F8" s="85" t="inlineStr">
        <is>
          <t>1,12</t>
        </is>
      </c>
      <c r="G8" s="54">
        <f>IF(OR(E8="", E8=0, F8="", F8=0), "", (E8-F8)/F8)</f>
        <v/>
      </c>
      <c r="H8" s="85" t="inlineStr">
        <is>
          <t>3,95</t>
        </is>
      </c>
      <c r="I8" s="85" t="inlineStr">
        <is>
          <t>4,22</t>
        </is>
      </c>
      <c r="J8" s="54">
        <f>IF(OR(H8="", H8=0, I8="", I8=0), "", (H8-I8)/I8)</f>
        <v/>
      </c>
      <c r="K8" s="85" t="inlineStr">
        <is>
          <t>20,29</t>
        </is>
      </c>
      <c r="L8" s="86" t="inlineStr">
        <is>
          <t>22,8</t>
        </is>
      </c>
      <c r="M8" s="57">
        <f>IF(OR(K8="", K8=0, L8="", L8=0), "", (K8-L8)/L8)</f>
        <v/>
      </c>
    </row>
    <row r="9" ht="19.5" customHeight="1">
      <c r="A9" s="84" t="inlineStr">
        <is>
          <t>Fighting Fair</t>
        </is>
      </c>
      <c r="B9" s="85" t="inlineStr">
        <is>
          <t>0,1</t>
        </is>
      </c>
      <c r="C9" s="85" t="inlineStr">
        <is>
          <t>0,1</t>
        </is>
      </c>
      <c r="D9" s="54">
        <f>IF(OR(B9="", B9=0, C9="", C9=0), "", (B9-C9)/C9)</f>
        <v/>
      </c>
      <c r="E9" s="85" t="inlineStr">
        <is>
          <t>0,65</t>
        </is>
      </c>
      <c r="F9" s="85" t="inlineStr">
        <is>
          <t>0,84</t>
        </is>
      </c>
      <c r="G9" s="54">
        <f>IF(OR(E9="", E9=0, F9="", F9=0), "", (E9-F9)/F9)</f>
        <v/>
      </c>
      <c r="H9" s="85" t="inlineStr">
        <is>
          <t>3,66</t>
        </is>
      </c>
      <c r="I9" s="85" t="inlineStr">
        <is>
          <t>6,05</t>
        </is>
      </c>
      <c r="J9" s="54">
        <f>IF(OR(H9="", H9=0, I9="", I9=0), "", (H9-I9)/I9)</f>
        <v/>
      </c>
      <c r="K9" s="85" t="inlineStr">
        <is>
          <t>37,3</t>
        </is>
      </c>
      <c r="L9" s="86" t="inlineStr">
        <is>
          <t>43,99</t>
        </is>
      </c>
      <c r="M9" s="57">
        <f>IF(OR(K9="", K9=0, L9="", L9=0), "", (K9-L9)/L9)</f>
        <v/>
      </c>
    </row>
    <row r="10" ht="19.5" customHeight="1">
      <c r="A10" s="87" t="inlineStr">
        <is>
          <t>Guild Enforcer</t>
        </is>
      </c>
      <c r="B10" s="85" t="inlineStr">
        <is>
          <t>0,3</t>
        </is>
      </c>
      <c r="C10" s="85" t="inlineStr">
        <is>
          <t>0,31</t>
        </is>
      </c>
      <c r="D10" s="54">
        <f>IF(OR(B10="", B10=0, C10="", C10=0), "", (B10-C10)/C10)</f>
        <v/>
      </c>
      <c r="E10" s="85" t="inlineStr">
        <is>
          <t>1,03</t>
        </is>
      </c>
      <c r="F10" s="85" t="inlineStr">
        <is>
          <t>1,12</t>
        </is>
      </c>
      <c r="G10" s="54">
        <f>IF(OR(E10="", E10=0, F10="", F10=0), "", (E10-F10)/F10)</f>
        <v/>
      </c>
      <c r="H10" s="85" t="inlineStr">
        <is>
          <t>6,05</t>
        </is>
      </c>
      <c r="I10" s="85" t="inlineStr">
        <is>
          <t>5,65</t>
        </is>
      </c>
      <c r="J10" s="54">
        <f>IF(OR(H10="", H10=0, I10="", I10=0), "", (H10-I10)/I10)</f>
        <v/>
      </c>
      <c r="K10" s="85" t="inlineStr">
        <is>
          <t>26,59</t>
        </is>
      </c>
      <c r="L10" s="86" t="inlineStr">
        <is>
          <t>33,66</t>
        </is>
      </c>
      <c r="M10" s="57">
        <f>IF(OR(K10="", K10=0, L10="", L10=0), "", (K10-L10)/L10)</f>
        <v/>
      </c>
    </row>
    <row r="11" ht="19.5" customHeight="1">
      <c r="A11" s="84" t="inlineStr">
        <is>
          <t>Crooked Quartermaster</t>
        </is>
      </c>
      <c r="B11" s="85" t="inlineStr">
        <is>
          <t>0,15</t>
        </is>
      </c>
      <c r="C11" s="85" t="inlineStr">
        <is>
          <t>0,14</t>
        </is>
      </c>
      <c r="D11" s="54">
        <f>IF(OR(B11="", B11=0, C11="", C11=0), "", (B11-C11)/C11)</f>
        <v/>
      </c>
      <c r="E11" s="85" t="inlineStr">
        <is>
          <t>0,8</t>
        </is>
      </c>
      <c r="F11" s="85" t="inlineStr">
        <is>
          <t>0,9</t>
        </is>
      </c>
      <c r="G11" s="54">
        <f>IF(OR(E11="", E11=0, F11="", F11=0), "", (E11-F11)/F11)</f>
        <v/>
      </c>
      <c r="H11" s="85" t="inlineStr">
        <is>
          <t>5,19</t>
        </is>
      </c>
      <c r="I11" s="85" t="inlineStr">
        <is>
          <t>5,0</t>
        </is>
      </c>
      <c r="J11" s="54">
        <f>IF(OR(H11="", H11=0, I11="", I11=0), "", (H11-I11)/I11)</f>
        <v/>
      </c>
      <c r="K11" s="85" t="inlineStr">
        <is>
          <t>34,02</t>
        </is>
      </c>
      <c r="L11" s="86" t="inlineStr">
        <is>
          <t>65,99</t>
        </is>
      </c>
      <c r="M11" s="57">
        <f>IF(OR(K11="", K11=0, L11="", L11=0), "", (K11-L11)/L11)</f>
        <v/>
      </c>
    </row>
    <row r="12" ht="19.5" customHeight="1">
      <c r="A12" s="87" t="inlineStr">
        <is>
          <t>Unexpected Gift</t>
        </is>
      </c>
      <c r="B12" s="85" t="inlineStr">
        <is>
          <t>0,59</t>
        </is>
      </c>
      <c r="C12" s="85" t="inlineStr">
        <is>
          <t>0,67</t>
        </is>
      </c>
      <c r="D12" s="54">
        <f>IF(OR(B12="", B12=0, C12="", C12=0), "", (B12-C12)/C12)</f>
        <v/>
      </c>
      <c r="E12" s="85" t="inlineStr">
        <is>
          <t>3,37</t>
        </is>
      </c>
      <c r="F12" s="85" t="inlineStr">
        <is>
          <t>3,35</t>
        </is>
      </c>
      <c r="G12" s="54">
        <f>IF(OR(E12="", E12=0, F12="", F12=0), "", (E12-F12)/F12)</f>
        <v/>
      </c>
      <c r="H12" s="85" t="inlineStr">
        <is>
          <t>25,06</t>
        </is>
      </c>
      <c r="I12" s="85" t="inlineStr">
        <is>
          <t>18,02</t>
        </is>
      </c>
      <c r="J12" s="54">
        <f>IF(OR(H12="", H12=0, I12="", I12=0), "", (H12-I12)/I12)</f>
        <v/>
      </c>
      <c r="K12" s="85" t="inlineStr">
        <is>
          <t>89,53</t>
        </is>
      </c>
      <c r="L12" s="86" t="inlineStr">
        <is>
          <t>111,93</t>
        </is>
      </c>
      <c r="M12" s="57">
        <f>IF(OR(K12="", K12=0, L12="", L12=0), "", (K12-L12)/L12)</f>
        <v/>
      </c>
    </row>
    <row r="13" ht="19.5" customHeight="1">
      <c r="A13" s="84" t="inlineStr">
        <is>
          <t>Witherfingers</t>
        </is>
      </c>
      <c r="B13" s="85" t="inlineStr">
        <is>
          <t>0,44</t>
        </is>
      </c>
      <c r="C13" s="85" t="inlineStr">
        <is>
          <t>0,49</t>
        </is>
      </c>
      <c r="D13" s="54">
        <f>IF(OR(B13="", B13=0, C13="", C13=0), "", (B13-C13)/C13)</f>
        <v/>
      </c>
      <c r="E13" s="85" t="inlineStr">
        <is>
          <t>3,67</t>
        </is>
      </c>
      <c r="F13" s="85" t="inlineStr">
        <is>
          <t>3,78</t>
        </is>
      </c>
      <c r="G13" s="54">
        <f>IF(OR(E13="", E13=0, F13="", F13=0), "", (E13-F13)/F13)</f>
        <v/>
      </c>
      <c r="H13" s="85" t="inlineStr">
        <is>
          <t>18,66</t>
        </is>
      </c>
      <c r="I13" s="85" t="inlineStr">
        <is>
          <t>25,12</t>
        </is>
      </c>
      <c r="J13" s="54">
        <f>IF(OR(H13="", H13=0, I13="", I13=0), "", (H13-I13)/I13)</f>
        <v/>
      </c>
      <c r="K13" s="85" t="inlineStr">
        <is>
          <t>199,94</t>
        </is>
      </c>
      <c r="L13" s="86" t="inlineStr">
        <is>
          <t>0,0</t>
        </is>
      </c>
      <c r="M13" s="57">
        <f>IF(OR(K13="", K13=0, L13="", L13=0), "", (K13-L13)/L13)</f>
        <v/>
      </c>
    </row>
    <row r="14" ht="19.5" customHeight="1">
      <c r="A14" s="87" t="inlineStr">
        <is>
          <t>Mugging</t>
        </is>
      </c>
      <c r="B14" s="85" t="inlineStr">
        <is>
          <t>1,21</t>
        </is>
      </c>
      <c r="C14" s="85" t="inlineStr">
        <is>
          <t>1,22</t>
        </is>
      </c>
      <c r="D14" s="54">
        <f>IF(OR(B14="", B14=0, C14="", C14=0), "", (B14-C14)/C14)</f>
        <v/>
      </c>
      <c r="E14" s="85" t="inlineStr">
        <is>
          <t>11,91</t>
        </is>
      </c>
      <c r="F14" s="85" t="inlineStr">
        <is>
          <t>11,99</t>
        </is>
      </c>
      <c r="G14" s="54">
        <f>IF(OR(E14="", E14=0, F14="", F14=0), "", (E14-F14)/F14)</f>
        <v/>
      </c>
      <c r="H14" s="85" t="inlineStr">
        <is>
          <t>102,89</t>
        </is>
      </c>
      <c r="I14" s="85" t="inlineStr">
        <is>
          <t>102,61</t>
        </is>
      </c>
      <c r="J14" s="54">
        <f>IF(OR(H14="", H14=0, I14="", I14=0), "", (H14-I14)/I14)</f>
        <v/>
      </c>
      <c r="K14" s="85" t="inlineStr">
        <is>
          <t>623,97</t>
        </is>
      </c>
      <c r="L14" s="86" t="inlineStr">
        <is>
          <t>0,0</t>
        </is>
      </c>
      <c r="M14" s="57">
        <f>IF(OR(K14="", K14=0, L14="", L14=0), "", (K14-L14)/L14)</f>
        <v/>
      </c>
    </row>
    <row r="15" ht="19.5" customHeight="1">
      <c r="A15" s="84" t="inlineStr">
        <is>
          <t>Encumbered Looter</t>
        </is>
      </c>
      <c r="B15" s="85" t="inlineStr">
        <is>
          <t>0,93</t>
        </is>
      </c>
      <c r="C15" s="85" t="inlineStr">
        <is>
          <t>0,98</t>
        </is>
      </c>
      <c r="D15" s="54">
        <f>IF(OR(B15="", B15=0, C15="", C15=0), "", (B15-C15)/C15)</f>
        <v/>
      </c>
      <c r="E15" s="85" t="inlineStr">
        <is>
          <t>4,29</t>
        </is>
      </c>
      <c r="F15" s="85" t="inlineStr">
        <is>
          <t>4,15</t>
        </is>
      </c>
      <c r="G15" s="54">
        <f>IF(OR(E15="", E15=0, F15="", F15=0), "", (E15-F15)/F15)</f>
        <v/>
      </c>
      <c r="H15" s="85" t="inlineStr">
        <is>
          <t>17,73</t>
        </is>
      </c>
      <c r="I15" s="85" t="inlineStr">
        <is>
          <t>28,05</t>
        </is>
      </c>
      <c r="J15" s="54">
        <f>IF(OR(H15="", H15=0, I15="", I15=0), "", (H15-I15)/I15)</f>
        <v/>
      </c>
      <c r="K15" s="85" t="inlineStr">
        <is>
          <t>104,39</t>
        </is>
      </c>
      <c r="L15" s="86" t="inlineStr">
        <is>
          <t>123,94</t>
        </is>
      </c>
      <c r="M15" s="57">
        <f>IF(OR(K15="", K15=0, L15="", L15=0), "", (K15-L15)/L15)</f>
        <v/>
      </c>
    </row>
    <row r="16" ht="19.5" customHeight="1">
      <c r="A16" s="87" t="inlineStr">
        <is>
          <t>Candy Chain</t>
        </is>
      </c>
      <c r="B16" s="85" t="inlineStr">
        <is>
          <t>1,27</t>
        </is>
      </c>
      <c r="C16" s="85" t="inlineStr">
        <is>
          <t>1,3</t>
        </is>
      </c>
      <c r="D16" s="54">
        <f>IF(OR(B16="", B16=0, C16="", C16=0), "", (B16-C16)/C16)</f>
        <v/>
      </c>
      <c r="E16" s="85" t="inlineStr">
        <is>
          <t>4,45</t>
        </is>
      </c>
      <c r="F16" s="85" t="inlineStr">
        <is>
          <t>4,49</t>
        </is>
      </c>
      <c r="G16" s="54">
        <f>IF(OR(E16="", E16=0, F16="", F16=0), "", (E16-F16)/F16)</f>
        <v/>
      </c>
      <c r="H16" s="85" t="inlineStr">
        <is>
          <t>21,49</t>
        </is>
      </c>
      <c r="I16" s="85" t="inlineStr">
        <is>
          <t>26,52</t>
        </is>
      </c>
      <c r="J16" s="54">
        <f>IF(OR(H16="", H16=0, I16="", I16=0), "", (H16-I16)/I16)</f>
        <v/>
      </c>
      <c r="K16" s="85" t="inlineStr">
        <is>
          <t>206,81</t>
        </is>
      </c>
      <c r="L16" s="86" t="inlineStr">
        <is>
          <t>112,21</t>
        </is>
      </c>
      <c r="M16" s="57">
        <f>IF(OR(K16="", K16=0, L16="", L16=0), "", (K16-L16)/L16)</f>
        <v/>
      </c>
    </row>
    <row r="17" ht="19.5" customHeight="1">
      <c r="A17" s="84" t="inlineStr">
        <is>
          <t>Sleep Dart</t>
        </is>
      </c>
      <c r="B17" s="85" t="inlineStr">
        <is>
          <t>0,82</t>
        </is>
      </c>
      <c r="C17" s="85" t="inlineStr">
        <is>
          <t>0,92</t>
        </is>
      </c>
      <c r="D17" s="54">
        <f>IF(OR(B17="", B17=0, C17="", C17=0), "", (B17-C17)/C17)</f>
        <v/>
      </c>
      <c r="E17" s="85" t="inlineStr">
        <is>
          <t>4,14</t>
        </is>
      </c>
      <c r="F17" s="85" t="inlineStr">
        <is>
          <t>8,93</t>
        </is>
      </c>
      <c r="G17" s="54">
        <f>IF(OR(E17="", E17=0, F17="", F17=0), "", (E17-F17)/F17)</f>
        <v/>
      </c>
      <c r="H17" s="85" t="inlineStr">
        <is>
          <t>21,38</t>
        </is>
      </c>
      <c r="I17" s="85" t="inlineStr">
        <is>
          <t>20,1</t>
        </is>
      </c>
      <c r="J17" s="54">
        <f>IF(OR(H17="", H17=0, I17="", I17=0), "", (H17-I17)/I17)</f>
        <v/>
      </c>
      <c r="K17" s="85" t="inlineStr">
        <is>
          <t>295,5</t>
        </is>
      </c>
      <c r="L17" s="86" t="inlineStr">
        <is>
          <t>0,0</t>
        </is>
      </c>
      <c r="M17" s="57">
        <f>IF(OR(K17="", K17=0, L17="", L17=0), "", (K17-L17)/L17)</f>
        <v/>
      </c>
    </row>
    <row r="18" ht="18.75" customHeight="1">
      <c r="A18" s="87" t="inlineStr">
        <is>
          <t>Ember Oni</t>
        </is>
      </c>
      <c r="B18" s="85" t="inlineStr">
        <is>
          <t>2,31</t>
        </is>
      </c>
      <c r="C18" s="85" t="inlineStr">
        <is>
          <t>2,41</t>
        </is>
      </c>
      <c r="D18" s="54">
        <f>IF(OR(B18="", B18=0, C18="", C18=0), "", (B18-C18)/C18)</f>
        <v/>
      </c>
      <c r="E18" s="85" t="inlineStr">
        <is>
          <t>15,98</t>
        </is>
      </c>
      <c r="F18" s="85" t="inlineStr">
        <is>
          <t>13,96</t>
        </is>
      </c>
      <c r="G18" s="54">
        <f>IF(OR(E18="", E18=0, F18="", F18=0), "", (E18-F18)/F18)</f>
        <v/>
      </c>
      <c r="H18" s="85" t="inlineStr">
        <is>
          <t>74,61</t>
        </is>
      </c>
      <c r="I18" s="85" t="inlineStr">
        <is>
          <t>102,12</t>
        </is>
      </c>
      <c r="J18" s="54">
        <f>IF(OR(H18="", H18=0, I18="", I18=0), "", (H18-I18)/I18)</f>
        <v/>
      </c>
      <c r="K18" s="85" t="inlineStr">
        <is>
          <t>3119,87</t>
        </is>
      </c>
      <c r="L18" s="86" t="inlineStr">
        <is>
          <t>0,0</t>
        </is>
      </c>
      <c r="M18" s="57">
        <f>IF(OR(K18="", K18=0, L18="", L18=0), "", (K18-L18)/L18)</f>
        <v/>
      </c>
    </row>
    <row r="19" ht="18.75" customHeight="1">
      <c r="A19" s="84" t="inlineStr">
        <is>
          <t>Armor Lurker</t>
        </is>
      </c>
      <c r="B19" s="85" t="inlineStr">
        <is>
          <t>0,56</t>
        </is>
      </c>
      <c r="C19" s="85" t="inlineStr">
        <is>
          <t>0,68</t>
        </is>
      </c>
      <c r="D19" s="54">
        <f>IF(OR(B19="", B19=0, C19="", C19=0), "", (B19-C19)/C19)</f>
        <v/>
      </c>
      <c r="E19" s="85" t="inlineStr">
        <is>
          <t>2,64</t>
        </is>
      </c>
      <c r="F19" s="85" t="inlineStr">
        <is>
          <t>4,77</t>
        </is>
      </c>
      <c r="G19" s="54">
        <f>IF(OR(E19="", E19=0, F19="", F19=0), "", (E19-F19)/F19)</f>
        <v/>
      </c>
      <c r="H19" s="85" t="inlineStr">
        <is>
          <t>12,9</t>
        </is>
      </c>
      <c r="I19" s="85" t="inlineStr">
        <is>
          <t>24,99</t>
        </is>
      </c>
      <c r="J19" s="54">
        <f>IF(OR(H19="", H19=0, I19="", I19=0), "", (H19-I19)/I19)</f>
        <v/>
      </c>
      <c r="K19" s="85" t="inlineStr">
        <is>
          <t>44,52</t>
        </is>
      </c>
      <c r="L19" s="86" t="inlineStr">
        <is>
          <t>140,26</t>
        </is>
      </c>
      <c r="M19" s="57">
        <f>IF(OR(K19="", K19=0, L19="", L19=0), "", (K19-L19)/L19)</f>
        <v/>
      </c>
    </row>
    <row r="20" ht="18.75" customHeight="1">
      <c r="A20" s="87" t="inlineStr">
        <is>
          <t>Golden Curse</t>
        </is>
      </c>
      <c r="B20" s="85" t="inlineStr">
        <is>
          <t>0,22</t>
        </is>
      </c>
      <c r="C20" s="85" t="inlineStr">
        <is>
          <t>0,24</t>
        </is>
      </c>
      <c r="D20" s="54">
        <f>IF(OR(B20="", B20=0, C20="", C20=0), "", (B20-C20)/C20)</f>
        <v/>
      </c>
      <c r="E20" s="85" t="inlineStr">
        <is>
          <t>1,42</t>
        </is>
      </c>
      <c r="F20" s="85" t="inlineStr">
        <is>
          <t>4,0</t>
        </is>
      </c>
      <c r="G20" s="54">
        <f>IF(OR(E20="", E20=0, F20="", F20=0), "", (E20-F20)/F20)</f>
        <v/>
      </c>
      <c r="H20" s="85" t="inlineStr">
        <is>
          <t>8,95</t>
        </is>
      </c>
      <c r="I20" s="85" t="inlineStr">
        <is>
          <t>11,09</t>
        </is>
      </c>
      <c r="J20" s="54">
        <f>IF(OR(H20="", H20=0, I20="", I20=0), "", (H20-I20)/I20)</f>
        <v/>
      </c>
      <c r="K20" s="85" t="inlineStr">
        <is>
          <t>46,56</t>
        </is>
      </c>
      <c r="L20" s="86" t="inlineStr">
        <is>
          <t>53,02</t>
        </is>
      </c>
      <c r="M20" s="57">
        <f>IF(OR(K20="", K20=0, L20="", L20=0), "", (K20-L20)/L20)</f>
        <v/>
      </c>
    </row>
    <row r="21" ht="19.5" customHeight="1">
      <c r="A21" s="84" t="inlineStr">
        <is>
          <t>Abyss Watcher</t>
        </is>
      </c>
      <c r="B21" s="85" t="inlineStr">
        <is>
          <t>3,31</t>
        </is>
      </c>
      <c r="C21" s="85" t="inlineStr">
        <is>
          <t>3,17</t>
        </is>
      </c>
      <c r="D21" s="54">
        <f>IF(OR(B21="", B21=0, C21="", C21=0), "", (B21-C21)/C21)</f>
        <v/>
      </c>
      <c r="E21" s="85" t="inlineStr">
        <is>
          <t>13,43</t>
        </is>
      </c>
      <c r="F21" s="85" t="inlineStr">
        <is>
          <t>14,18</t>
        </is>
      </c>
      <c r="G21" s="54">
        <f>IF(OR(E21="", E21=0, F21="", F21=0), "", (E21-F21)/F21)</f>
        <v/>
      </c>
      <c r="H21" s="85" t="inlineStr">
        <is>
          <t>89,53</t>
        </is>
      </c>
      <c r="I21" s="85" t="inlineStr">
        <is>
          <t>0,0</t>
        </is>
      </c>
      <c r="J21" s="54">
        <f>IF(OR(H21="", H21=0, I21="", I21=0), "", (H21-I21)/I21)</f>
        <v/>
      </c>
      <c r="K21" s="85" t="inlineStr">
        <is>
          <t>567,0</t>
        </is>
      </c>
      <c r="L21" s="86" t="inlineStr">
        <is>
          <t>0,0</t>
        </is>
      </c>
      <c r="M21" s="57">
        <f>IF(OR(K21="", K21=0, L21="", L21=0), "", (K21-L21)/L21)</f>
        <v/>
      </c>
    </row>
    <row r="22" ht="18.75" customHeight="1">
      <c r="A22" s="87" t="inlineStr">
        <is>
          <t>Patient Pickpocket</t>
        </is>
      </c>
      <c r="B22" s="85" t="inlineStr">
        <is>
          <t>0,04</t>
        </is>
      </c>
      <c r="C22" s="85" t="inlineStr">
        <is>
          <t>0,05</t>
        </is>
      </c>
      <c r="D22" s="54">
        <f>IF(OR(B22="", B22=0, C22="", C22=0), "", (B22-C22)/C22)</f>
        <v/>
      </c>
      <c r="E22" s="85" t="inlineStr">
        <is>
          <t>0,35</t>
        </is>
      </c>
      <c r="F22" s="85" t="inlineStr">
        <is>
          <t>0,42</t>
        </is>
      </c>
      <c r="G22" s="54">
        <f>IF(OR(E22="", E22=0, F22="", F22=0), "", (E22-F22)/F22)</f>
        <v/>
      </c>
      <c r="H22" s="85" t="inlineStr">
        <is>
          <t>1,88</t>
        </is>
      </c>
      <c r="I22" s="85" t="inlineStr">
        <is>
          <t>2,51</t>
        </is>
      </c>
      <c r="J22" s="54">
        <f>IF(OR(H22="", H22=0, I22="", I22=0), "", (H22-I22)/I22)</f>
        <v/>
      </c>
      <c r="K22" s="85" t="inlineStr">
        <is>
          <t>5,97</t>
        </is>
      </c>
      <c r="L22" s="86" t="inlineStr">
        <is>
          <t>9,26</t>
        </is>
      </c>
      <c r="M22" s="57">
        <f>IF(OR(K22="", K22=0, L22="", L22=0), "", (K22-L22)/L22)</f>
        <v/>
      </c>
    </row>
    <row r="23" ht="18.75" customHeight="1">
      <c r="A23" s="84" t="inlineStr">
        <is>
          <t>Hunting Trap</t>
        </is>
      </c>
      <c r="B23" s="85" t="inlineStr">
        <is>
          <t>0,26</t>
        </is>
      </c>
      <c r="C23" s="85" t="inlineStr">
        <is>
          <t>0,29</t>
        </is>
      </c>
      <c r="D23" s="54">
        <f>IF(OR(B23="", B23=0, C23="", C23=0), "", (B23-C23)/C23)</f>
        <v/>
      </c>
      <c r="E23" s="85" t="inlineStr">
        <is>
          <t>3,41</t>
        </is>
      </c>
      <c r="F23" s="85" t="inlineStr">
        <is>
          <t>3,01</t>
        </is>
      </c>
      <c r="G23" s="54">
        <f>IF(OR(E23="", E23=0, F23="", F23=0), "", (E23-F23)/F23)</f>
        <v/>
      </c>
      <c r="H23" s="85" t="inlineStr">
        <is>
          <t>15,34</t>
        </is>
      </c>
      <c r="I23" s="85" t="inlineStr">
        <is>
          <t>12,95</t>
        </is>
      </c>
      <c r="J23" s="54">
        <f>IF(OR(H23="", H23=0, I23="", I23=0), "", (H23-I23)/I23)</f>
        <v/>
      </c>
      <c r="K23" s="85" t="inlineStr">
        <is>
          <t>208,9</t>
        </is>
      </c>
      <c r="L23" s="86" t="inlineStr">
        <is>
          <t>49,09</t>
        </is>
      </c>
      <c r="M23" s="57">
        <f>IF(OR(K23="", K23=0, L23="", L23=0), "", (K23-L23)/L23)</f>
        <v/>
      </c>
    </row>
    <row r="24" ht="18.75" customHeight="1">
      <c r="A24" s="87" t="inlineStr">
        <is>
          <t>Lightfoot informant</t>
        </is>
      </c>
      <c r="B24" s="85" t="inlineStr">
        <is>
          <t>0,19</t>
        </is>
      </c>
      <c r="C24" s="85" t="inlineStr">
        <is>
          <t>0,21</t>
        </is>
      </c>
      <c r="D24" s="54">
        <f>IF(OR(B24="", B24=0, C24="", C24=0), "", (B24-C24)/C24)</f>
        <v/>
      </c>
      <c r="E24" s="85" t="inlineStr">
        <is>
          <t>1,45</t>
        </is>
      </c>
      <c r="F24" s="85" t="inlineStr">
        <is>
          <t>1,49</t>
        </is>
      </c>
      <c r="G24" s="54">
        <f>IF(OR(E24="", E24=0, F24="", F24=0), "", (E24-F24)/F24)</f>
        <v/>
      </c>
      <c r="H24" s="85" t="inlineStr">
        <is>
          <t>9,03</t>
        </is>
      </c>
      <c r="I24" s="85" t="inlineStr">
        <is>
          <t>9,01</t>
        </is>
      </c>
      <c r="J24" s="54">
        <f>IF(OR(H24="", H24=0, I24="", I24=0), "", (H24-I24)/I24)</f>
        <v/>
      </c>
      <c r="K24" s="85" t="inlineStr">
        <is>
          <t>232,72</t>
        </is>
      </c>
      <c r="L24" s="86" t="inlineStr">
        <is>
          <t>211,79</t>
        </is>
      </c>
      <c r="M24" s="57">
        <f>IF(OR(K24="", K24=0, L24="", L24=0), "", (K24-L24)/L24)</f>
        <v/>
      </c>
    </row>
    <row r="25" ht="18.75" customHeight="1">
      <c r="A25" s="84" t="inlineStr">
        <is>
          <t>Umber Arrow</t>
        </is>
      </c>
      <c r="B25" s="85" t="inlineStr">
        <is>
          <t>0,07</t>
        </is>
      </c>
      <c r="C25" s="85" t="inlineStr">
        <is>
          <t>0,07</t>
        </is>
      </c>
      <c r="D25" s="54">
        <f>IF(OR(B25="", B25=0, C25="", C25=0), "", (B25-C25)/C25)</f>
        <v/>
      </c>
      <c r="E25" s="85" t="inlineStr">
        <is>
          <t>0,38</t>
        </is>
      </c>
      <c r="F25" s="85" t="inlineStr">
        <is>
          <t>0,53</t>
        </is>
      </c>
      <c r="G25" s="54">
        <f>IF(OR(E25="", E25=0, F25="", F25=0), "", (E25-F25)/F25)</f>
        <v/>
      </c>
      <c r="H25" s="85" t="inlineStr">
        <is>
          <t>2,91</t>
        </is>
      </c>
      <c r="I25" s="85" t="inlineStr">
        <is>
          <t>2,74</t>
        </is>
      </c>
      <c r="J25" s="54">
        <f>IF(OR(H25="", H25=0, I25="", I25=0), "", (H25-I25)/I25)</f>
        <v/>
      </c>
      <c r="K25" s="85" t="inlineStr">
        <is>
          <t>9,24</t>
        </is>
      </c>
      <c r="L25" s="86" t="inlineStr">
        <is>
          <t>14,5</t>
        </is>
      </c>
      <c r="M25" s="57">
        <f>IF(OR(K25="", K25=0, L25="", L25=0), "", (K25-L25)/L25)</f>
        <v/>
      </c>
    </row>
    <row r="26" ht="18.75" customHeight="1">
      <c r="A26" s="87" t="inlineStr">
        <is>
          <t>Bound By Her Will</t>
        </is>
      </c>
      <c r="B26" s="85" t="inlineStr">
        <is>
          <t>0,03</t>
        </is>
      </c>
      <c r="C26" s="85" t="inlineStr">
        <is>
          <t>0,04</t>
        </is>
      </c>
      <c r="D26" s="54">
        <f>IF(OR(B26="", B26=0, C26="", C26=0), "", (B26-C26)/C26)</f>
        <v/>
      </c>
      <c r="E26" s="85" t="inlineStr">
        <is>
          <t>0,18</t>
        </is>
      </c>
      <c r="F26" s="85" t="inlineStr">
        <is>
          <t>0,2</t>
        </is>
      </c>
      <c r="G26" s="54">
        <f>IF(OR(E26="", E26=0, F26="", F26=0), "", (E26-F26)/F26)</f>
        <v/>
      </c>
      <c r="H26" s="85" t="inlineStr">
        <is>
          <t>0,89</t>
        </is>
      </c>
      <c r="I26" s="85" t="inlineStr">
        <is>
          <t>1,61</t>
        </is>
      </c>
      <c r="J26" s="54">
        <f>IF(OR(H26="", H26=0, I26="", I26=0), "", (H26-I26)/I26)</f>
        <v/>
      </c>
      <c r="K26" s="85" t="inlineStr">
        <is>
          <t>8,95</t>
        </is>
      </c>
      <c r="L26" s="86" t="inlineStr">
        <is>
          <t>10,21</t>
        </is>
      </c>
      <c r="M26" s="57">
        <f>IF(OR(K26="", K26=0, L26="", L26=0), "", (K26-L26)/L26)</f>
        <v/>
      </c>
    </row>
    <row r="27" ht="18.75" customHeight="1">
      <c r="A27" s="84" t="inlineStr">
        <is>
          <t>Walk the Plank</t>
        </is>
      </c>
      <c r="B27" s="85" t="inlineStr">
        <is>
          <t>0,02</t>
        </is>
      </c>
      <c r="C27" s="85" t="inlineStr">
        <is>
          <t>0,03</t>
        </is>
      </c>
      <c r="D27" s="54">
        <f>IF(OR(B27="", B27=0, C27="", C27=0), "", (B27-C27)/C27)</f>
        <v/>
      </c>
      <c r="E27" s="85" t="inlineStr">
        <is>
          <t>0,21</t>
        </is>
      </c>
      <c r="F27" s="85" t="inlineStr">
        <is>
          <t>0,22</t>
        </is>
      </c>
      <c r="G27" s="54">
        <f>IF(OR(E27="", E27=0, F27="", F27=0), "", (E27-F27)/F27)</f>
        <v/>
      </c>
      <c r="H27" s="85" t="inlineStr">
        <is>
          <t>2,77</t>
        </is>
      </c>
      <c r="I27" s="85" t="inlineStr">
        <is>
          <t>2,05</t>
        </is>
      </c>
      <c r="J27" s="54">
        <f>IF(OR(H27="", H27=0, I27="", I27=0), "", (H27-I27)/I27)</f>
        <v/>
      </c>
      <c r="K27" s="85" t="inlineStr">
        <is>
          <t>11,86</t>
        </is>
      </c>
      <c r="L27" s="86" t="inlineStr">
        <is>
          <t>11,39</t>
        </is>
      </c>
      <c r="M27" s="57">
        <f>IF(OR(K27="", K27=0, L27="", L27=0), "", (K27-L27)/L27)</f>
        <v/>
      </c>
    </row>
    <row r="28" ht="18.75" customHeight="1">
      <c r="A28" s="87" t="inlineStr">
        <is>
          <t>Double Dealer</t>
        </is>
      </c>
      <c r="B28" s="85" t="inlineStr">
        <is>
          <t>0,04</t>
        </is>
      </c>
      <c r="C28" s="85" t="inlineStr">
        <is>
          <t>0,04</t>
        </is>
      </c>
      <c r="D28" s="54">
        <f>IF(OR(B28="", B28=0, C28="", C28=0), "", (B28-C28)/C28)</f>
        <v/>
      </c>
      <c r="E28" s="85" t="inlineStr">
        <is>
          <t>0,31</t>
        </is>
      </c>
      <c r="F28" s="85" t="inlineStr">
        <is>
          <t>0,29</t>
        </is>
      </c>
      <c r="G28" s="54">
        <f>IF(OR(E28="", E28=0, F28="", F28=0), "", (E28-F28)/F28)</f>
        <v/>
      </c>
      <c r="H28" s="85" t="inlineStr">
        <is>
          <t>1,75</t>
        </is>
      </c>
      <c r="I28" s="85" t="inlineStr">
        <is>
          <t>1,68</t>
        </is>
      </c>
      <c r="J28" s="54">
        <f>IF(OR(H28="", H28=0, I28="", I28=0), "", (H28-I28)/I28)</f>
        <v/>
      </c>
      <c r="K28" s="85" t="inlineStr">
        <is>
          <t>14,82</t>
        </is>
      </c>
      <c r="L28" s="86" t="inlineStr">
        <is>
          <t>11,44</t>
        </is>
      </c>
      <c r="M28" s="57">
        <f>IF(OR(K28="", K28=0, L28="", L28=0), "", (K28-L28)/L28)</f>
        <v/>
      </c>
    </row>
    <row r="29">
      <c r="A29" s="84" t="inlineStr">
        <is>
          <t>Charm</t>
        </is>
      </c>
      <c r="B29" s="85" t="inlineStr">
        <is>
          <t>5,91</t>
        </is>
      </c>
      <c r="C29" s="85" t="inlineStr">
        <is>
          <t>7,01</t>
        </is>
      </c>
      <c r="D29" s="54">
        <f>IF(OR(B29="", B29=0, C29="", C29=0), "", (B29-C29)/C29)</f>
        <v/>
      </c>
      <c r="E29" s="85" t="inlineStr">
        <is>
          <t>27,15</t>
        </is>
      </c>
      <c r="F29" s="85" t="inlineStr">
        <is>
          <t>25,82</t>
        </is>
      </c>
      <c r="G29" s="54">
        <f>IF(OR(E29="", E29=0, F29="", F29=0), "", (E29-F29)/F29)</f>
        <v/>
      </c>
      <c r="H29" s="85" t="inlineStr">
        <is>
          <t>118,77</t>
        </is>
      </c>
      <c r="I29" s="85" t="inlineStr">
        <is>
          <t>117,07</t>
        </is>
      </c>
      <c r="J29" s="54">
        <f>IF(OR(H29="", H29=0, I29="", I29=0), "", (H29-I29)/I29)</f>
        <v/>
      </c>
      <c r="K29" s="85" t="inlineStr">
        <is>
          <t>373,03</t>
        </is>
      </c>
      <c r="L29" s="86" t="inlineStr">
        <is>
          <t>0,0</t>
        </is>
      </c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0"/>
    <pageSetUpPr/>
  </sheetPr>
  <dimension ref="A1:M32"/>
  <sheetViews>
    <sheetView workbookViewId="0">
      <selection activeCell="A1" sqref="A1"/>
    </sheetView>
  </sheetViews>
  <sheetFormatPr baseColWidth="8" defaultColWidth="8.85546875" defaultRowHeight="15"/>
  <cols>
    <col width="23.42578125" bestFit="1" customWidth="1" style="10" min="1" max="1"/>
    <col width="12.140625" bestFit="1" customWidth="1" style="11" min="2" max="3"/>
    <col width="11.42578125" bestFit="1" customWidth="1" style="55" min="4" max="4"/>
    <col width="12.140625" bestFit="1" customWidth="1" style="11" min="5" max="6"/>
    <col width="11" bestFit="1" customWidth="1" style="55" min="7" max="7"/>
    <col width="12.140625" bestFit="1" customWidth="1" style="11" min="8" max="9"/>
    <col width="12" bestFit="1" customWidth="1" style="55" min="10" max="10"/>
    <col width="13.140625" bestFit="1" customWidth="1" style="11" min="11" max="12"/>
    <col width="12" bestFit="1" customWidth="1" style="55" min="13" max="13"/>
    <col width="23.42578125" bestFit="1" customWidth="1" min="15" max="15"/>
  </cols>
  <sheetData>
    <row r="1" ht="19.5" customHeight="1">
      <c r="A1" s="76" t="inlineStr">
        <is>
          <t>GODS Price:</t>
        </is>
      </c>
      <c r="B1" s="77" t="inlineStr">
        <is>
          <t>Meteorite</t>
        </is>
      </c>
      <c r="C1" s="64" t="n"/>
      <c r="D1" s="51" t="n"/>
      <c r="E1" s="77" t="inlineStr">
        <is>
          <t>Shadow</t>
        </is>
      </c>
      <c r="F1" s="64" t="n"/>
      <c r="G1" s="51" t="n"/>
      <c r="H1" s="77" t="inlineStr">
        <is>
          <t>Gold</t>
        </is>
      </c>
      <c r="I1" s="64" t="n"/>
      <c r="J1" s="51" t="n"/>
      <c r="K1" s="77" t="inlineStr">
        <is>
          <t>Diamond</t>
        </is>
      </c>
      <c r="L1" s="64" t="n"/>
      <c r="M1" s="56" t="n"/>
    </row>
    <row r="2" ht="19.5" customHeight="1">
      <c r="A2" s="78" t="inlineStr">
        <is>
          <t>Totals:</t>
        </is>
      </c>
      <c r="B2" s="79">
        <f>SUM(B4:B95)</f>
        <v/>
      </c>
      <c r="C2" s="79">
        <f>SUM(C4:C95)</f>
        <v/>
      </c>
      <c r="D2" s="52" t="n"/>
      <c r="E2" s="79">
        <f>SUM(E4:E95)</f>
        <v/>
      </c>
      <c r="F2" s="79">
        <f>SUM(F4:F95)</f>
        <v/>
      </c>
      <c r="G2" s="52" t="n"/>
      <c r="H2" s="79">
        <f>SUM(H4:H95)</f>
        <v/>
      </c>
      <c r="I2" s="79">
        <f>SUM(I4:I95)</f>
        <v/>
      </c>
      <c r="J2" s="52" t="n"/>
      <c r="K2" s="79">
        <f>SUM(K4:K95)</f>
        <v/>
      </c>
      <c r="L2" s="80">
        <f>SUM(L4:L95)</f>
        <v/>
      </c>
      <c r="M2" s="57" t="n"/>
    </row>
    <row r="3" ht="19.5" customHeight="1">
      <c r="A3" s="81" t="inlineStr">
        <is>
          <t>Card</t>
        </is>
      </c>
      <c r="B3" s="82" t="inlineStr">
        <is>
          <t>ETH</t>
        </is>
      </c>
      <c r="C3" s="82" t="inlineStr">
        <is>
          <t>GODS</t>
        </is>
      </c>
      <c r="D3" s="53" t="inlineStr">
        <is>
          <t>PD</t>
        </is>
      </c>
      <c r="E3" s="82" t="inlineStr">
        <is>
          <t>ETH2</t>
        </is>
      </c>
      <c r="F3" s="82" t="inlineStr">
        <is>
          <t>GODS2</t>
        </is>
      </c>
      <c r="G3" s="53" t="inlineStr">
        <is>
          <t>PD2</t>
        </is>
      </c>
      <c r="H3" s="82" t="inlineStr">
        <is>
          <t>ETH3</t>
        </is>
      </c>
      <c r="I3" s="82" t="inlineStr">
        <is>
          <t>GODS3</t>
        </is>
      </c>
      <c r="J3" s="53" t="inlineStr">
        <is>
          <t>PD3</t>
        </is>
      </c>
      <c r="K3" s="82" t="inlineStr">
        <is>
          <t>ETH4</t>
        </is>
      </c>
      <c r="L3" s="83" t="inlineStr">
        <is>
          <t>GODS4</t>
        </is>
      </c>
      <c r="M3" s="58" t="inlineStr">
        <is>
          <t>PD4</t>
        </is>
      </c>
    </row>
    <row r="4" ht="19.5" customHeight="1">
      <c r="A4" s="84" t="inlineStr">
        <is>
          <t>Rapture Dance</t>
        </is>
      </c>
      <c r="B4" s="85" t="inlineStr">
        <is>
          <t>0,08</t>
        </is>
      </c>
      <c r="C4" s="85" t="inlineStr">
        <is>
          <t>0,07</t>
        </is>
      </c>
      <c r="D4" s="54">
        <f>IF(OR(B4="", B4=0, C4="", C4=0), "", (B4-C4)/C4)</f>
        <v/>
      </c>
      <c r="E4" s="85" t="inlineStr">
        <is>
          <t>0,41</t>
        </is>
      </c>
      <c r="F4" s="85" t="inlineStr">
        <is>
          <t>0,46</t>
        </is>
      </c>
      <c r="G4" s="54">
        <f>IF(OR(E4="", E4=0, F4="", F4=0), "", (E4-F4)/F4)</f>
        <v/>
      </c>
      <c r="H4" s="85" t="inlineStr">
        <is>
          <t>2,2</t>
        </is>
      </c>
      <c r="I4" s="85" t="inlineStr">
        <is>
          <t>3,13</t>
        </is>
      </c>
      <c r="J4" s="54">
        <f>IF(OR(H4="", H4=0, I4="", I4=0), "", (H4-I4)/I4)</f>
        <v/>
      </c>
      <c r="K4" s="85" t="inlineStr">
        <is>
          <t>11,96</t>
        </is>
      </c>
      <c r="L4" s="86" t="inlineStr">
        <is>
          <t>14,02</t>
        </is>
      </c>
      <c r="M4" s="57">
        <f>IF(OR(K4="", K4=0, L4="", L4=0), "", (K4-L4)/L4)</f>
        <v/>
      </c>
    </row>
    <row r="5" ht="19.5" customHeight="1">
      <c r="A5" s="84" t="inlineStr">
        <is>
          <t>Cutthroat Insight</t>
        </is>
      </c>
      <c r="B5" s="85" t="inlineStr">
        <is>
          <t>0,07</t>
        </is>
      </c>
      <c r="C5" s="85" t="inlineStr">
        <is>
          <t>0,09</t>
        </is>
      </c>
      <c r="D5" s="54">
        <f>IF(OR(B5="", B5=0, C5="", C5=0), "", (B5-C5)/C5)</f>
        <v/>
      </c>
      <c r="E5" s="85" t="inlineStr">
        <is>
          <t>0,48</t>
        </is>
      </c>
      <c r="F5" s="85" t="inlineStr">
        <is>
          <t>0,57</t>
        </is>
      </c>
      <c r="G5" s="54">
        <f>IF(OR(E5="", E5=0, F5="", F5=0), "", (E5-F5)/F5)</f>
        <v/>
      </c>
      <c r="H5" s="85" t="inlineStr">
        <is>
          <t>2,94</t>
        </is>
      </c>
      <c r="I5" s="85" t="inlineStr">
        <is>
          <t>2,88</t>
        </is>
      </c>
      <c r="J5" s="54">
        <f>IF(OR(H5="", H5=0, I5="", I5=0), "", (H5-I5)/I5)</f>
        <v/>
      </c>
      <c r="K5" s="85" t="inlineStr">
        <is>
          <t>23,32</t>
        </is>
      </c>
      <c r="L5" s="86" t="inlineStr">
        <is>
          <t>22,45</t>
        </is>
      </c>
      <c r="M5" s="57">
        <f>IF(OR(K5="", K5=0, L5="", L5=0), "", (K5-L5)/L5)</f>
        <v/>
      </c>
    </row>
    <row r="6" ht="19.5" customHeight="1">
      <c r="A6" s="87" t="inlineStr">
        <is>
          <t>Blade Borrower</t>
        </is>
      </c>
      <c r="B6" s="85" t="inlineStr">
        <is>
          <t>0,11</t>
        </is>
      </c>
      <c r="C6" s="85" t="inlineStr">
        <is>
          <t>0,11</t>
        </is>
      </c>
      <c r="D6" s="54">
        <f>IF(OR(B6="", B6=0, C6="", C6=0), "", (B6-C6)/C6)</f>
        <v/>
      </c>
      <c r="E6" s="85" t="inlineStr">
        <is>
          <t>0,55</t>
        </is>
      </c>
      <c r="F6" s="85" t="inlineStr">
        <is>
          <t>0,59</t>
        </is>
      </c>
      <c r="G6" s="54">
        <f>IF(OR(E6="", E6=0, F6="", F6=0), "", (E6-F6)/F6)</f>
        <v/>
      </c>
      <c r="H6" s="85" t="inlineStr">
        <is>
          <t>3,08</t>
        </is>
      </c>
      <c r="I6" s="85" t="inlineStr">
        <is>
          <t>3,06</t>
        </is>
      </c>
      <c r="J6" s="54">
        <f>IF(OR(H6="", H6=0, I6="", I6=0), "", (H6-I6)/I6)</f>
        <v/>
      </c>
      <c r="K6" s="85" t="inlineStr">
        <is>
          <t>14,02</t>
        </is>
      </c>
      <c r="L6" s="86" t="inlineStr">
        <is>
          <t>14,95</t>
        </is>
      </c>
      <c r="M6" s="57">
        <f>IF(OR(K6="", K6=0, L6="", L6=0), "", (K6-L6)/L6)</f>
        <v/>
      </c>
    </row>
    <row r="7" ht="19.5" customHeight="1">
      <c r="A7" s="84" t="inlineStr">
        <is>
          <t>Scavenger Impling</t>
        </is>
      </c>
      <c r="B7" s="85" t="inlineStr">
        <is>
          <t>0,06</t>
        </is>
      </c>
      <c r="C7" s="85" t="inlineStr">
        <is>
          <t>0,06</t>
        </is>
      </c>
      <c r="D7" s="54">
        <f>IF(OR(B7="", B7=0, C7="", C7=0), "", (B7-C7)/C7)</f>
        <v/>
      </c>
      <c r="E7" s="85" t="inlineStr">
        <is>
          <t>0,46</t>
        </is>
      </c>
      <c r="F7" s="85" t="inlineStr">
        <is>
          <t>0,58</t>
        </is>
      </c>
      <c r="G7" s="54">
        <f>IF(OR(E7="", E7=0, F7="", F7=0), "", (E7-F7)/F7)</f>
        <v/>
      </c>
      <c r="H7" s="85" t="inlineStr">
        <is>
          <t>3,59</t>
        </is>
      </c>
      <c r="I7" s="85" t="inlineStr">
        <is>
          <t>2,6</t>
        </is>
      </c>
      <c r="J7" s="54">
        <f>IF(OR(H7="", H7=0, I7="", I7=0), "", (H7-I7)/I7)</f>
        <v/>
      </c>
      <c r="K7" s="85" t="inlineStr">
        <is>
          <t>29,44</t>
        </is>
      </c>
      <c r="L7" s="86" t="inlineStr">
        <is>
          <t>27,18</t>
        </is>
      </c>
      <c r="M7" s="57">
        <f>IF(OR(K7="", K7=0, L7="", L7=0), "", (K7-L7)/L7)</f>
        <v/>
      </c>
    </row>
    <row r="8" ht="19.5" customHeight="1">
      <c r="A8" s="87" t="inlineStr">
        <is>
          <t>Stoneskin Poison</t>
        </is>
      </c>
      <c r="B8" s="85" t="inlineStr">
        <is>
          <t>0,12</t>
        </is>
      </c>
      <c r="C8" s="85" t="inlineStr">
        <is>
          <t>0,15</t>
        </is>
      </c>
      <c r="D8" s="54">
        <f>IF(OR(B8="", B8=0, C8="", C8=0), "", (B8-C8)/C8)</f>
        <v/>
      </c>
      <c r="E8" s="85" t="inlineStr">
        <is>
          <t>0,75</t>
        </is>
      </c>
      <c r="F8" s="85" t="inlineStr">
        <is>
          <t>1,15</t>
        </is>
      </c>
      <c r="G8" s="54">
        <f>IF(OR(E8="", E8=0, F8="", F8=0), "", (E8-F8)/F8)</f>
        <v/>
      </c>
      <c r="H8" s="85" t="inlineStr">
        <is>
          <t>4,1</t>
        </is>
      </c>
      <c r="I8" s="85" t="inlineStr">
        <is>
          <t>4,35</t>
        </is>
      </c>
      <c r="J8" s="54">
        <f>IF(OR(H8="", H8=0, I8="", I8=0), "", (H8-I8)/I8)</f>
        <v/>
      </c>
      <c r="K8" s="85" t="inlineStr">
        <is>
          <t>25,68</t>
        </is>
      </c>
      <c r="L8" s="86" t="inlineStr">
        <is>
          <t>23,38</t>
        </is>
      </c>
      <c r="M8" s="57">
        <f>IF(OR(K8="", K8=0, L8="", L8=0), "", (K8-L8)/L8)</f>
        <v/>
      </c>
    </row>
    <row r="9" ht="19.5" customHeight="1">
      <c r="A9" s="84" t="inlineStr">
        <is>
          <t>Fighting Fair</t>
        </is>
      </c>
      <c r="B9" s="85" t="inlineStr">
        <is>
          <t>0,1</t>
        </is>
      </c>
      <c r="C9" s="85" t="inlineStr">
        <is>
          <t>0,11</t>
        </is>
      </c>
      <c r="D9" s="54">
        <f>IF(OR(B9="", B9=0, C9="", C9=0), "", (B9-C9)/C9)</f>
        <v/>
      </c>
      <c r="E9" s="85" t="inlineStr">
        <is>
          <t>0,71</t>
        </is>
      </c>
      <c r="F9" s="85" t="inlineStr">
        <is>
          <t>0,86</t>
        </is>
      </c>
      <c r="G9" s="54">
        <f>IF(OR(E9="", E9=0, F9="", F9=0), "", (E9-F9)/F9)</f>
        <v/>
      </c>
      <c r="H9" s="85" t="inlineStr">
        <is>
          <t>3,67</t>
        </is>
      </c>
      <c r="I9" s="85" t="inlineStr">
        <is>
          <t>6,2</t>
        </is>
      </c>
      <c r="J9" s="54">
        <f>IF(OR(H9="", H9=0, I9="", I9=0), "", (H9-I9)/I9)</f>
        <v/>
      </c>
      <c r="K9" s="85" t="inlineStr">
        <is>
          <t>37,37</t>
        </is>
      </c>
      <c r="L9" s="86" t="inlineStr">
        <is>
          <t>45,1</t>
        </is>
      </c>
      <c r="M9" s="57">
        <f>IF(OR(K9="", K9=0, L9="", L9=0), "", (K9-L9)/L9)</f>
        <v/>
      </c>
    </row>
    <row r="10" ht="19.5" customHeight="1">
      <c r="A10" s="87" t="inlineStr">
        <is>
          <t>Guild Enforcer</t>
        </is>
      </c>
      <c r="B10" s="85" t="inlineStr">
        <is>
          <t>0,22</t>
        </is>
      </c>
      <c r="C10" s="85" t="inlineStr">
        <is>
          <t>0,23</t>
        </is>
      </c>
      <c r="D10" s="54">
        <f>IF(OR(B10="", B10=0, C10="", C10=0), "", (B10-C10)/C10)</f>
        <v/>
      </c>
      <c r="E10" s="85" t="inlineStr">
        <is>
          <t>1,03</t>
        </is>
      </c>
      <c r="F10" s="85" t="inlineStr">
        <is>
          <t>1,15</t>
        </is>
      </c>
      <c r="G10" s="54">
        <f>IF(OR(E10="", E10=0, F10="", F10=0), "", (E10-F10)/F10)</f>
        <v/>
      </c>
      <c r="H10" s="85" t="inlineStr">
        <is>
          <t>6,06</t>
        </is>
      </c>
      <c r="I10" s="85" t="inlineStr">
        <is>
          <t>5,79</t>
        </is>
      </c>
      <c r="J10" s="54">
        <f>IF(OR(H10="", H10=0, I10="", I10=0), "", (H10-I10)/I10)</f>
        <v/>
      </c>
      <c r="K10" s="85" t="inlineStr">
        <is>
          <t>26,63</t>
        </is>
      </c>
      <c r="L10" s="86" t="inlineStr">
        <is>
          <t>34,51</t>
        </is>
      </c>
      <c r="M10" s="57">
        <f>IF(OR(K10="", K10=0, L10="", L10=0), "", (K10-L10)/L10)</f>
        <v/>
      </c>
    </row>
    <row r="11" ht="19.5" customHeight="1">
      <c r="A11" s="84" t="inlineStr">
        <is>
          <t>Crooked Quartermaster</t>
        </is>
      </c>
      <c r="B11" s="85" t="inlineStr">
        <is>
          <t>0,15</t>
        </is>
      </c>
      <c r="C11" s="85" t="inlineStr">
        <is>
          <t>0,14</t>
        </is>
      </c>
      <c r="D11" s="54">
        <f>IF(OR(B11="", B11=0, C11="", C11=0), "", (B11-C11)/C11)</f>
        <v/>
      </c>
      <c r="E11" s="85" t="inlineStr">
        <is>
          <t>0,83</t>
        </is>
      </c>
      <c r="F11" s="85" t="inlineStr">
        <is>
          <t>0,93</t>
        </is>
      </c>
      <c r="G11" s="54">
        <f>IF(OR(E11="", E11=0, F11="", F11=0), "", (E11-F11)/F11)</f>
        <v/>
      </c>
      <c r="H11" s="85" t="inlineStr">
        <is>
          <t>5,26</t>
        </is>
      </c>
      <c r="I11" s="85" t="inlineStr">
        <is>
          <t>5,12</t>
        </is>
      </c>
      <c r="J11" s="54">
        <f>IF(OR(H11="", H11=0, I11="", I11=0), "", (H11-I11)/I11)</f>
        <v/>
      </c>
      <c r="K11" s="85" t="inlineStr">
        <is>
          <t>34,08</t>
        </is>
      </c>
      <c r="L11" s="86" t="inlineStr">
        <is>
          <t>67,65</t>
        </is>
      </c>
      <c r="M11" s="57">
        <f>IF(OR(K11="", K11=0, L11="", L11=0), "", (K11-L11)/L11)</f>
        <v/>
      </c>
    </row>
    <row r="12" ht="19.5" customHeight="1">
      <c r="A12" s="87" t="inlineStr">
        <is>
          <t>Unexpected Gift</t>
        </is>
      </c>
      <c r="B12" s="85" t="inlineStr">
        <is>
          <t>0,53</t>
        </is>
      </c>
      <c r="C12" s="85" t="inlineStr">
        <is>
          <t>0,58</t>
        </is>
      </c>
      <c r="D12" s="54">
        <f>IF(OR(B12="", B12=0, C12="", C12=0), "", (B12-C12)/C12)</f>
        <v/>
      </c>
      <c r="E12" s="85" t="inlineStr">
        <is>
          <t>3,37</t>
        </is>
      </c>
      <c r="F12" s="85" t="inlineStr">
        <is>
          <t>3,43</t>
        </is>
      </c>
      <c r="G12" s="54">
        <f>IF(OR(E12="", E12=0, F12="", F12=0), "", (E12-F12)/F12)</f>
        <v/>
      </c>
      <c r="H12" s="85" t="inlineStr">
        <is>
          <t>25,1</t>
        </is>
      </c>
      <c r="I12" s="85" t="inlineStr">
        <is>
          <t>18,47</t>
        </is>
      </c>
      <c r="J12" s="54">
        <f>IF(OR(H12="", H12=0, I12="", I12=0), "", (H12-I12)/I12)</f>
        <v/>
      </c>
      <c r="K12" s="85" t="inlineStr">
        <is>
          <t>89,68</t>
        </is>
      </c>
      <c r="L12" s="86" t="inlineStr">
        <is>
          <t>114,74</t>
        </is>
      </c>
      <c r="M12" s="57">
        <f>IF(OR(K12="", K12=0, L12="", L12=0), "", (K12-L12)/L12)</f>
        <v/>
      </c>
    </row>
    <row r="13" ht="19.5" customHeight="1">
      <c r="A13" s="84" t="inlineStr">
        <is>
          <t>Witherfingers</t>
        </is>
      </c>
      <c r="B13" s="85" t="inlineStr">
        <is>
          <t>0,48</t>
        </is>
      </c>
      <c r="C13" s="85" t="inlineStr">
        <is>
          <t>0,54</t>
        </is>
      </c>
      <c r="D13" s="54">
        <f>IF(OR(B13="", B13=0, C13="", C13=0), "", (B13-C13)/C13)</f>
        <v/>
      </c>
      <c r="E13" s="85" t="inlineStr">
        <is>
          <t>3,68</t>
        </is>
      </c>
      <c r="F13" s="85" t="inlineStr">
        <is>
          <t>3,89</t>
        </is>
      </c>
      <c r="G13" s="54">
        <f>IF(OR(E13="", E13=0, F13="", F13=0), "", (E13-F13)/F13)</f>
        <v/>
      </c>
      <c r="H13" s="85" t="inlineStr">
        <is>
          <t>18,7</t>
        </is>
      </c>
      <c r="I13" s="85" t="inlineStr">
        <is>
          <t>25,75</t>
        </is>
      </c>
      <c r="J13" s="54">
        <f>IF(OR(H13="", H13=0, I13="", I13=0), "", (H13-I13)/I13)</f>
        <v/>
      </c>
      <c r="K13" s="85" t="inlineStr">
        <is>
          <t>200,29</t>
        </is>
      </c>
      <c r="L13" s="86" t="inlineStr">
        <is>
          <t>0,0</t>
        </is>
      </c>
      <c r="M13" s="57">
        <f>IF(OR(K13="", K13=0, L13="", L13=0), "", (K13-L13)/L13)</f>
        <v/>
      </c>
    </row>
    <row r="14" ht="19.5" customHeight="1">
      <c r="A14" s="87" t="inlineStr">
        <is>
          <t>Mugging</t>
        </is>
      </c>
      <c r="B14" s="85" t="inlineStr">
        <is>
          <t>1,22</t>
        </is>
      </c>
      <c r="C14" s="85" t="inlineStr">
        <is>
          <t>1,25</t>
        </is>
      </c>
      <c r="D14" s="54">
        <f>IF(OR(B14="", B14=0, C14="", C14=0), "", (B14-C14)/C14)</f>
        <v/>
      </c>
      <c r="E14" s="85" t="inlineStr">
        <is>
          <t>12,25</t>
        </is>
      </c>
      <c r="F14" s="85" t="inlineStr">
        <is>
          <t>12,29</t>
        </is>
      </c>
      <c r="G14" s="54">
        <f>IF(OR(E14="", E14=0, F14="", F14=0), "", (E14-F14)/F14)</f>
        <v/>
      </c>
      <c r="H14" s="85" t="inlineStr">
        <is>
          <t>103,07</t>
        </is>
      </c>
      <c r="I14" s="85" t="inlineStr">
        <is>
          <t>105,19</t>
        </is>
      </c>
      <c r="J14" s="54">
        <f>IF(OR(H14="", H14=0, I14="", I14=0), "", (H14-I14)/I14)</f>
        <v/>
      </c>
      <c r="K14" s="85" t="inlineStr">
        <is>
          <t>625,06</t>
        </is>
      </c>
      <c r="L14" s="86" t="inlineStr">
        <is>
          <t>0,0</t>
        </is>
      </c>
      <c r="M14" s="57">
        <f>IF(OR(K14="", K14=0, L14="", L14=0), "", (K14-L14)/L14)</f>
        <v/>
      </c>
    </row>
    <row r="15" ht="19.5" customHeight="1">
      <c r="A15" s="84" t="inlineStr">
        <is>
          <t>Encumbered Looter</t>
        </is>
      </c>
      <c r="B15" s="85" t="inlineStr">
        <is>
          <t>0,9</t>
        </is>
      </c>
      <c r="C15" s="85" t="inlineStr">
        <is>
          <t>1,06</t>
        </is>
      </c>
      <c r="D15" s="54">
        <f>IF(OR(B15="", B15=0, C15="", C15=0), "", (B15-C15)/C15)</f>
        <v/>
      </c>
      <c r="E15" s="85" t="inlineStr">
        <is>
          <t>4,29</t>
        </is>
      </c>
      <c r="F15" s="85" t="inlineStr">
        <is>
          <t>4,23</t>
        </is>
      </c>
      <c r="G15" s="54">
        <f>IF(OR(E15="", E15=0, F15="", F15=0), "", (E15-F15)/F15)</f>
        <v/>
      </c>
      <c r="H15" s="85" t="inlineStr">
        <is>
          <t>17,76</t>
        </is>
      </c>
      <c r="I15" s="85" t="inlineStr">
        <is>
          <t>28,76</t>
        </is>
      </c>
      <c r="J15" s="54">
        <f>IF(OR(H15="", H15=0, I15="", I15=0), "", (H15-I15)/I15)</f>
        <v/>
      </c>
      <c r="K15" s="85" t="inlineStr">
        <is>
          <t>104,57</t>
        </is>
      </c>
      <c r="L15" s="86" t="inlineStr">
        <is>
          <t>127,05</t>
        </is>
      </c>
      <c r="M15" s="57">
        <f>IF(OR(K15="", K15=0, L15="", L15=0), "", (K15-L15)/L15)</f>
        <v/>
      </c>
    </row>
    <row r="16" ht="19.5" customHeight="1">
      <c r="A16" s="87" t="inlineStr">
        <is>
          <t>Candy Chain</t>
        </is>
      </c>
      <c r="B16" s="85" t="inlineStr">
        <is>
          <t>1,35</t>
        </is>
      </c>
      <c r="C16" s="85" t="inlineStr">
        <is>
          <t>1,34</t>
        </is>
      </c>
      <c r="D16" s="54">
        <f>IF(OR(B16="", B16=0, C16="", C16=0), "", (B16-C16)/C16)</f>
        <v/>
      </c>
      <c r="E16" s="85" t="inlineStr">
        <is>
          <t>4,48</t>
        </is>
      </c>
      <c r="F16" s="85" t="inlineStr">
        <is>
          <t>4,6</t>
        </is>
      </c>
      <c r="G16" s="54">
        <f>IF(OR(E16="", E16=0, F16="", F16=0), "", (E16-F16)/F16)</f>
        <v/>
      </c>
      <c r="H16" s="85" t="inlineStr">
        <is>
          <t>21,52</t>
        </is>
      </c>
      <c r="I16" s="85" t="inlineStr">
        <is>
          <t>27,18</t>
        </is>
      </c>
      <c r="J16" s="54">
        <f>IF(OR(H16="", H16=0, I16="", I16=0), "", (H16-I16)/I16)</f>
        <v/>
      </c>
      <c r="K16" s="85" t="inlineStr">
        <is>
          <t>207,17</t>
        </is>
      </c>
      <c r="L16" s="86" t="inlineStr">
        <is>
          <t>115,03</t>
        </is>
      </c>
      <c r="M16" s="57">
        <f>IF(OR(K16="", K16=0, L16="", L16=0), "", (K16-L16)/L16)</f>
        <v/>
      </c>
    </row>
    <row r="17" ht="19.5" customHeight="1">
      <c r="A17" s="84" t="inlineStr">
        <is>
          <t>Sleep Dart</t>
        </is>
      </c>
      <c r="B17" s="85" t="inlineStr">
        <is>
          <t>0,83</t>
        </is>
      </c>
      <c r="C17" s="85" t="inlineStr">
        <is>
          <t>0,95</t>
        </is>
      </c>
      <c r="D17" s="54">
        <f>IF(OR(B17="", B17=0, C17="", C17=0), "", (B17-C17)/C17)</f>
        <v/>
      </c>
      <c r="E17" s="85" t="inlineStr">
        <is>
          <t>4,16</t>
        </is>
      </c>
      <c r="F17" s="85" t="inlineStr">
        <is>
          <t>9,16</t>
        </is>
      </c>
      <c r="G17" s="54">
        <f>IF(OR(E17="", E17=0, F17="", F17=0), "", (E17-F17)/F17)</f>
        <v/>
      </c>
      <c r="H17" s="85" t="inlineStr">
        <is>
          <t>21,42</t>
        </is>
      </c>
      <c r="I17" s="85" t="inlineStr">
        <is>
          <t>20,61</t>
        </is>
      </c>
      <c r="J17" s="54">
        <f>IF(OR(H17="", H17=0, I17="", I17=0), "", (H17-I17)/I17)</f>
        <v/>
      </c>
      <c r="K17" s="85" t="inlineStr">
        <is>
          <t>296,02</t>
        </is>
      </c>
      <c r="L17" s="86" t="inlineStr">
        <is>
          <t>0,0</t>
        </is>
      </c>
      <c r="M17" s="57">
        <f>IF(OR(K17="", K17=0, L17="", L17=0), "", (K17-L17)/L17)</f>
        <v/>
      </c>
    </row>
    <row r="18" ht="18.75" customHeight="1">
      <c r="A18" s="87" t="inlineStr">
        <is>
          <t>Ember Oni</t>
        </is>
      </c>
      <c r="B18" s="85" t="inlineStr">
        <is>
          <t>2,49</t>
        </is>
      </c>
      <c r="C18" s="85" t="inlineStr">
        <is>
          <t>2,55</t>
        </is>
      </c>
      <c r="D18" s="54">
        <f>IF(OR(B18="", B18=0, C18="", C18=0), "", (B18-C18)/C18)</f>
        <v/>
      </c>
      <c r="E18" s="85" t="inlineStr">
        <is>
          <t>16,01</t>
        </is>
      </c>
      <c r="F18" s="85" t="inlineStr">
        <is>
          <t>14,31</t>
        </is>
      </c>
      <c r="G18" s="54">
        <f>IF(OR(E18="", E18=0, F18="", F18=0), "", (E18-F18)/F18)</f>
        <v/>
      </c>
      <c r="H18" s="85" t="inlineStr">
        <is>
          <t>74,74</t>
        </is>
      </c>
      <c r="I18" s="85" t="inlineStr">
        <is>
          <t>104,69</t>
        </is>
      </c>
      <c r="J18" s="54">
        <f>IF(OR(H18="", H18=0, I18="", I18=0), "", (H18-I18)/I18)</f>
        <v/>
      </c>
      <c r="K18" s="85" t="inlineStr">
        <is>
          <t>3125,32</t>
        </is>
      </c>
      <c r="L18" s="86" t="inlineStr">
        <is>
          <t>0,0</t>
        </is>
      </c>
      <c r="M18" s="57">
        <f>IF(OR(K18="", K18=0, L18="", L18=0), "", (K18-L18)/L18)</f>
        <v/>
      </c>
    </row>
    <row r="19" ht="18.75" customHeight="1">
      <c r="A19" s="84" t="inlineStr">
        <is>
          <t>Armor Lurker</t>
        </is>
      </c>
      <c r="B19" s="85" t="inlineStr">
        <is>
          <t>0,56</t>
        </is>
      </c>
      <c r="C19" s="85" t="inlineStr">
        <is>
          <t>0,6</t>
        </is>
      </c>
      <c r="D19" s="54">
        <f>IF(OR(B19="", B19=0, C19="", C19=0), "", (B19-C19)/C19)</f>
        <v/>
      </c>
      <c r="E19" s="85" t="inlineStr">
        <is>
          <t>2,66</t>
        </is>
      </c>
      <c r="F19" s="85" t="inlineStr">
        <is>
          <t>4,89</t>
        </is>
      </c>
      <c r="G19" s="54">
        <f>IF(OR(E19="", E19=0, F19="", F19=0), "", (E19-F19)/F19)</f>
        <v/>
      </c>
      <c r="H19" s="85" t="inlineStr">
        <is>
          <t>12,92</t>
        </is>
      </c>
      <c r="I19" s="85" t="inlineStr">
        <is>
          <t>25,62</t>
        </is>
      </c>
      <c r="J19" s="54">
        <f>IF(OR(H19="", H19=0, I19="", I19=0), "", (H19-I19)/I19)</f>
        <v/>
      </c>
      <c r="K19" s="85" t="inlineStr">
        <is>
          <t>44,62</t>
        </is>
      </c>
      <c r="L19" s="86" t="inlineStr">
        <is>
          <t>143,79</t>
        </is>
      </c>
      <c r="M19" s="57">
        <f>IF(OR(K19="", K19=0, L19="", L19=0), "", (K19-L19)/L19)</f>
        <v/>
      </c>
    </row>
    <row r="20" ht="18.75" customHeight="1">
      <c r="A20" s="87" t="inlineStr">
        <is>
          <t>Golden Curse</t>
        </is>
      </c>
      <c r="B20" s="85" t="inlineStr">
        <is>
          <t>0,22</t>
        </is>
      </c>
      <c r="C20" s="85" t="inlineStr">
        <is>
          <t>0,24</t>
        </is>
      </c>
      <c r="D20" s="54">
        <f>IF(OR(B20="", B20=0, C20="", C20=0), "", (B20-C20)/C20)</f>
        <v/>
      </c>
      <c r="E20" s="85" t="inlineStr">
        <is>
          <t>1,42</t>
        </is>
      </c>
      <c r="F20" s="85" t="inlineStr">
        <is>
          <t>4,1</t>
        </is>
      </c>
      <c r="G20" s="54">
        <f>IF(OR(E20="", E20=0, F20="", F20=0), "", (E20-F20)/F20)</f>
        <v/>
      </c>
      <c r="H20" s="85" t="inlineStr">
        <is>
          <t>8,97</t>
        </is>
      </c>
      <c r="I20" s="85" t="inlineStr">
        <is>
          <t>11,37</t>
        </is>
      </c>
      <c r="J20" s="54">
        <f>IF(OR(H20="", H20=0, I20="", I20=0), "", (H20-I20)/I20)</f>
        <v/>
      </c>
      <c r="K20" s="85" t="inlineStr">
        <is>
          <t>46,64</t>
        </is>
      </c>
      <c r="L20" s="86" t="inlineStr">
        <is>
          <t>54,35</t>
        </is>
      </c>
      <c r="M20" s="57">
        <f>IF(OR(K20="", K20=0, L20="", L20=0), "", (K20-L20)/L20)</f>
        <v/>
      </c>
    </row>
    <row r="21" ht="19.5" customHeight="1">
      <c r="A21" s="84" t="inlineStr">
        <is>
          <t>Abyss Watcher</t>
        </is>
      </c>
      <c r="B21" s="85" t="inlineStr">
        <is>
          <t>3,05</t>
        </is>
      </c>
      <c r="C21" s="85" t="inlineStr">
        <is>
          <t>3,39</t>
        </is>
      </c>
      <c r="D21" s="54">
        <f>IF(OR(B21="", B21=0, C21="", C21=0), "", (B21-C21)/C21)</f>
        <v/>
      </c>
      <c r="E21" s="85" t="inlineStr">
        <is>
          <t>12,85</t>
        </is>
      </c>
      <c r="F21" s="85" t="inlineStr">
        <is>
          <t>10,88</t>
        </is>
      </c>
      <c r="G21" s="54">
        <f>IF(OR(E21="", E21=0, F21="", F21=0), "", (E21-F21)/F21)</f>
        <v/>
      </c>
      <c r="H21" s="85" t="inlineStr">
        <is>
          <t>89,68</t>
        </is>
      </c>
      <c r="I21" s="85" t="inlineStr">
        <is>
          <t>0,0</t>
        </is>
      </c>
      <c r="J21" s="54">
        <f>IF(OR(H21="", H21=0, I21="", I21=0), "", (H21-I21)/I21)</f>
        <v/>
      </c>
      <c r="K21" s="85" t="inlineStr">
        <is>
          <t>567,99</t>
        </is>
      </c>
      <c r="L21" s="86" t="inlineStr">
        <is>
          <t>0,0</t>
        </is>
      </c>
      <c r="M21" s="57">
        <f>IF(OR(K21="", K21=0, L21="", L21=0), "", (K21-L21)/L21)</f>
        <v/>
      </c>
    </row>
    <row r="22" ht="18.75" customHeight="1">
      <c r="A22" s="87" t="inlineStr">
        <is>
          <t>Patient Pickpocket</t>
        </is>
      </c>
      <c r="B22" s="85" t="inlineStr">
        <is>
          <t>0,04</t>
        </is>
      </c>
      <c r="C22" s="85" t="inlineStr">
        <is>
          <t>0,05</t>
        </is>
      </c>
      <c r="D22" s="54">
        <f>IF(OR(B22="", B22=0, C22="", C22=0), "", (B22-C22)/C22)</f>
        <v/>
      </c>
      <c r="E22" s="85" t="inlineStr">
        <is>
          <t>0,35</t>
        </is>
      </c>
      <c r="F22" s="85" t="inlineStr">
        <is>
          <t>0,4</t>
        </is>
      </c>
      <c r="G22" s="54">
        <f>IF(OR(E22="", E22=0, F22="", F22=0), "", (E22-F22)/F22)</f>
        <v/>
      </c>
      <c r="H22" s="85" t="inlineStr">
        <is>
          <t>1,88</t>
        </is>
      </c>
      <c r="I22" s="85" t="inlineStr">
        <is>
          <t>2,57</t>
        </is>
      </c>
      <c r="J22" s="54">
        <f>IF(OR(H22="", H22=0, I22="", I22=0), "", (H22-I22)/I22)</f>
        <v/>
      </c>
      <c r="K22" s="85" t="inlineStr">
        <is>
          <t>5,98</t>
        </is>
      </c>
      <c r="L22" s="86" t="inlineStr">
        <is>
          <t>9,49</t>
        </is>
      </c>
      <c r="M22" s="57">
        <f>IF(OR(K22="", K22=0, L22="", L22=0), "", (K22-L22)/L22)</f>
        <v/>
      </c>
    </row>
    <row r="23" ht="18.75" customHeight="1">
      <c r="A23" s="84" t="inlineStr">
        <is>
          <t>Hunting Trap</t>
        </is>
      </c>
      <c r="B23" s="85" t="inlineStr">
        <is>
          <t>0,27</t>
        </is>
      </c>
      <c r="C23" s="85" t="inlineStr">
        <is>
          <t>0,29</t>
        </is>
      </c>
      <c r="D23" s="54">
        <f>IF(OR(B23="", B23=0, C23="", C23=0), "", (B23-C23)/C23)</f>
        <v/>
      </c>
      <c r="E23" s="85" t="inlineStr">
        <is>
          <t>3,42</t>
        </is>
      </c>
      <c r="F23" s="85" t="inlineStr">
        <is>
          <t>3,09</t>
        </is>
      </c>
      <c r="G23" s="54">
        <f>IF(OR(E23="", E23=0, F23="", F23=0), "", (E23-F23)/F23)</f>
        <v/>
      </c>
      <c r="H23" s="85" t="inlineStr">
        <is>
          <t>15,37</t>
        </is>
      </c>
      <c r="I23" s="85" t="inlineStr">
        <is>
          <t>13,28</t>
        </is>
      </c>
      <c r="J23" s="54">
        <f>IF(OR(H23="", H23=0, I23="", I23=0), "", (H23-I23)/I23)</f>
        <v/>
      </c>
      <c r="K23" s="85" t="inlineStr">
        <is>
          <t>209,26</t>
        </is>
      </c>
      <c r="L23" s="86" t="inlineStr">
        <is>
          <t>50,33</t>
        </is>
      </c>
      <c r="M23" s="57">
        <f>IF(OR(K23="", K23=0, L23="", L23=0), "", (K23-L23)/L23)</f>
        <v/>
      </c>
    </row>
    <row r="24" ht="18.75" customHeight="1">
      <c r="A24" s="87" t="inlineStr">
        <is>
          <t>Lightfoot informant</t>
        </is>
      </c>
      <c r="B24" s="85" t="inlineStr">
        <is>
          <t>0,2</t>
        </is>
      </c>
      <c r="C24" s="85" t="inlineStr">
        <is>
          <t>0,21</t>
        </is>
      </c>
      <c r="D24" s="54">
        <f>IF(OR(B24="", B24=0, C24="", C24=0), "", (B24-C24)/C24)</f>
        <v/>
      </c>
      <c r="E24" s="85" t="inlineStr">
        <is>
          <t>1,48</t>
        </is>
      </c>
      <c r="F24" s="85" t="inlineStr">
        <is>
          <t>1,52</t>
        </is>
      </c>
      <c r="G24" s="54">
        <f>IF(OR(E24="", E24=0, F24="", F24=0), "", (E24-F24)/F24)</f>
        <v/>
      </c>
      <c r="H24" s="85" t="inlineStr">
        <is>
          <t>9,05</t>
        </is>
      </c>
      <c r="I24" s="85" t="inlineStr">
        <is>
          <t>9,24</t>
        </is>
      </c>
      <c r="J24" s="54">
        <f>IF(OR(H24="", H24=0, I24="", I24=0), "", (H24-I24)/I24)</f>
        <v/>
      </c>
      <c r="K24" s="85" t="inlineStr">
        <is>
          <t>233,13</t>
        </is>
      </c>
      <c r="L24" s="86" t="inlineStr">
        <is>
          <t>217,12</t>
        </is>
      </c>
      <c r="M24" s="57">
        <f>IF(OR(K24="", K24=0, L24="", L24=0), "", (K24-L24)/L24)</f>
        <v/>
      </c>
    </row>
    <row r="25" ht="18.75" customHeight="1">
      <c r="A25" s="84" t="inlineStr">
        <is>
          <t>Umber Arrow</t>
        </is>
      </c>
      <c r="B25" s="85" t="inlineStr">
        <is>
          <t>0,06</t>
        </is>
      </c>
      <c r="C25" s="85" t="inlineStr">
        <is>
          <t>0,07</t>
        </is>
      </c>
      <c r="D25" s="54">
        <f>IF(OR(B25="", B25=0, C25="", C25=0), "", (B25-C25)/C25)</f>
        <v/>
      </c>
      <c r="E25" s="85" t="inlineStr">
        <is>
          <t>0,39</t>
        </is>
      </c>
      <c r="F25" s="85" t="inlineStr">
        <is>
          <t>0,41</t>
        </is>
      </c>
      <c r="G25" s="54">
        <f>IF(OR(E25="", E25=0, F25="", F25=0), "", (E25-F25)/F25)</f>
        <v/>
      </c>
      <c r="H25" s="85" t="inlineStr">
        <is>
          <t>3,06</t>
        </is>
      </c>
      <c r="I25" s="85" t="inlineStr">
        <is>
          <t>2,8</t>
        </is>
      </c>
      <c r="J25" s="54">
        <f>IF(OR(H25="", H25=0, I25="", I25=0), "", (H25-I25)/I25)</f>
        <v/>
      </c>
      <c r="K25" s="85" t="inlineStr">
        <is>
          <t>9,26</t>
        </is>
      </c>
      <c r="L25" s="86" t="inlineStr">
        <is>
          <t>14,86</t>
        </is>
      </c>
      <c r="M25" s="57">
        <f>IF(OR(K25="", K25=0, L25="", L25=0), "", (K25-L25)/L25)</f>
        <v/>
      </c>
    </row>
    <row r="26" ht="18.75" customHeight="1">
      <c r="A26" s="87" t="inlineStr">
        <is>
          <t>Bound By Her Will</t>
        </is>
      </c>
      <c r="B26" s="85" t="inlineStr">
        <is>
          <t>0,04</t>
        </is>
      </c>
      <c r="C26" s="85" t="inlineStr">
        <is>
          <t>0,04</t>
        </is>
      </c>
      <c r="D26" s="54">
        <f>IF(OR(B26="", B26=0, C26="", C26=0), "", (B26-C26)/C26)</f>
        <v/>
      </c>
      <c r="E26" s="85" t="inlineStr">
        <is>
          <t>0,19</t>
        </is>
      </c>
      <c r="F26" s="85" t="inlineStr">
        <is>
          <t>0,2</t>
        </is>
      </c>
      <c r="G26" s="54">
        <f>IF(OR(E26="", E26=0, F26="", F26=0), "", (E26-F26)/F26)</f>
        <v/>
      </c>
      <c r="H26" s="85" t="inlineStr">
        <is>
          <t>0,9</t>
        </is>
      </c>
      <c r="I26" s="85" t="inlineStr">
        <is>
          <t>1,65</t>
        </is>
      </c>
      <c r="J26" s="54">
        <f>IF(OR(H26="", H26=0, I26="", I26=0), "", (H26-I26)/I26)</f>
        <v/>
      </c>
      <c r="K26" s="85" t="inlineStr">
        <is>
          <t>8,97</t>
        </is>
      </c>
      <c r="L26" s="86" t="inlineStr">
        <is>
          <t>10,47</t>
        </is>
      </c>
      <c r="M26" s="57">
        <f>IF(OR(K26="", K26=0, L26="", L26=0), "", (K26-L26)/L26)</f>
        <v/>
      </c>
    </row>
    <row r="27" ht="18.75" customHeight="1">
      <c r="A27" s="84" t="inlineStr">
        <is>
          <t>Walk the Plank</t>
        </is>
      </c>
      <c r="B27" s="85" t="inlineStr">
        <is>
          <t>0,02</t>
        </is>
      </c>
      <c r="C27" s="85" t="inlineStr">
        <is>
          <t>0,03</t>
        </is>
      </c>
      <c r="D27" s="54">
        <f>IF(OR(B27="", B27=0, C27="", C27=0), "", (B27-C27)/C27)</f>
        <v/>
      </c>
      <c r="E27" s="85" t="inlineStr">
        <is>
          <t>0,19</t>
        </is>
      </c>
      <c r="F27" s="85" t="inlineStr">
        <is>
          <t>0,22</t>
        </is>
      </c>
      <c r="G27" s="54">
        <f>IF(OR(E27="", E27=0, F27="", F27=0), "", (E27-F27)/F27)</f>
        <v/>
      </c>
      <c r="H27" s="85" t="inlineStr">
        <is>
          <t>2,77</t>
        </is>
      </c>
      <c r="I27" s="85" t="inlineStr">
        <is>
          <t>2,11</t>
        </is>
      </c>
      <c r="J27" s="54">
        <f>IF(OR(H27="", H27=0, I27="", I27=0), "", (H27-I27)/I27)</f>
        <v/>
      </c>
      <c r="K27" s="85" t="inlineStr">
        <is>
          <t>11,88</t>
        </is>
      </c>
      <c r="L27" s="86" t="inlineStr">
        <is>
          <t>11,68</t>
        </is>
      </c>
      <c r="M27" s="57">
        <f>IF(OR(K27="", K27=0, L27="", L27=0), "", (K27-L27)/L27)</f>
        <v/>
      </c>
    </row>
    <row r="28" ht="18.75" customHeight="1">
      <c r="A28" s="87" t="inlineStr">
        <is>
          <t>Double Dealer</t>
        </is>
      </c>
      <c r="B28" s="85" t="inlineStr">
        <is>
          <t>0,04</t>
        </is>
      </c>
      <c r="C28" s="85" t="inlineStr">
        <is>
          <t>0,04</t>
        </is>
      </c>
      <c r="D28" s="54">
        <f>IF(OR(B28="", B28=0, C28="", C28=0), "", (B28-C28)/C28)</f>
        <v/>
      </c>
      <c r="E28" s="85" t="inlineStr">
        <is>
          <t>0,31</t>
        </is>
      </c>
      <c r="F28" s="85" t="inlineStr">
        <is>
          <t>0,3</t>
        </is>
      </c>
      <c r="G28" s="54">
        <f>IF(OR(E28="", E28=0, F28="", F28=0), "", (E28-F28)/F28)</f>
        <v/>
      </c>
      <c r="H28" s="85" t="inlineStr">
        <is>
          <t>1,76</t>
        </is>
      </c>
      <c r="I28" s="85" t="inlineStr">
        <is>
          <t>1,73</t>
        </is>
      </c>
      <c r="J28" s="54">
        <f>IF(OR(H28="", H28=0, I28="", I28=0), "", (H28-I28)/I28)</f>
        <v/>
      </c>
      <c r="K28" s="85" t="inlineStr">
        <is>
          <t>14,84</t>
        </is>
      </c>
      <c r="L28" s="86" t="inlineStr">
        <is>
          <t>11,73</t>
        </is>
      </c>
      <c r="M28" s="57">
        <f>IF(OR(K28="", K28=0, L28="", L28=0), "", (K28-L28)/L28)</f>
        <v/>
      </c>
    </row>
    <row r="29">
      <c r="A29" s="84" t="inlineStr">
        <is>
          <t>Charm</t>
        </is>
      </c>
      <c r="B29" s="85" t="inlineStr">
        <is>
          <t>5,92</t>
        </is>
      </c>
      <c r="C29" s="85" t="inlineStr">
        <is>
          <t>7,32</t>
        </is>
      </c>
      <c r="D29" s="54">
        <f>IF(OR(B29="", B29=0, C29="", C29=0), "", (B29-C29)/C29)</f>
        <v/>
      </c>
      <c r="E29" s="85" t="inlineStr">
        <is>
          <t>27,2</t>
        </is>
      </c>
      <c r="F29" s="85" t="inlineStr">
        <is>
          <t>26,47</t>
        </is>
      </c>
      <c r="G29" s="54">
        <f>IF(OR(E29="", E29=0, F29="", F29=0), "", (E29-F29)/F29)</f>
        <v/>
      </c>
      <c r="H29" s="85" t="inlineStr">
        <is>
          <t>118,98</t>
        </is>
      </c>
      <c r="I29" s="85" t="inlineStr">
        <is>
          <t>120,01</t>
        </is>
      </c>
      <c r="J29" s="54">
        <f>IF(OR(H29="", H29=0, I29="", I29=0), "", (H29-I29)/I29)</f>
        <v/>
      </c>
      <c r="K29" s="85" t="inlineStr">
        <is>
          <t>373,68</t>
        </is>
      </c>
      <c r="L29" s="86" t="inlineStr">
        <is>
          <t>0,0</t>
        </is>
      </c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0"/>
    <pageSetUpPr/>
  </sheetPr>
  <dimension ref="A1:M32"/>
  <sheetViews>
    <sheetView workbookViewId="0">
      <selection activeCell="A1" sqref="A1"/>
    </sheetView>
  </sheetViews>
  <sheetFormatPr baseColWidth="8" defaultColWidth="8.85546875" defaultRowHeight="15"/>
  <cols>
    <col width="23.42578125" bestFit="1" customWidth="1" style="10" min="1" max="1"/>
    <col width="12.140625" bestFit="1" customWidth="1" style="11" min="2" max="3"/>
    <col width="11.42578125" bestFit="1" customWidth="1" style="55" min="4" max="4"/>
    <col width="12.140625" bestFit="1" customWidth="1" style="11" min="5" max="6"/>
    <col width="11" bestFit="1" customWidth="1" style="55" min="7" max="7"/>
    <col width="12.140625" bestFit="1" customWidth="1" style="11" min="8" max="9"/>
    <col width="12" bestFit="1" customWidth="1" style="55" min="10" max="10"/>
    <col width="13.140625" bestFit="1" customWidth="1" style="11" min="11" max="12"/>
    <col width="12" bestFit="1" customWidth="1" style="55" min="13" max="13"/>
    <col width="23.42578125" bestFit="1" customWidth="1" min="15" max="15"/>
  </cols>
  <sheetData>
    <row r="1" ht="19.5" customHeight="1">
      <c r="A1" s="76" t="inlineStr">
        <is>
          <t>GODS Price:</t>
        </is>
      </c>
      <c r="B1" s="77" t="inlineStr">
        <is>
          <t>Meteorite</t>
        </is>
      </c>
      <c r="C1" s="64" t="n"/>
      <c r="D1" s="51" t="n"/>
      <c r="E1" s="77" t="inlineStr">
        <is>
          <t>Shadow</t>
        </is>
      </c>
      <c r="F1" s="64" t="n"/>
      <c r="G1" s="51" t="n"/>
      <c r="H1" s="77" t="inlineStr">
        <is>
          <t>Gold</t>
        </is>
      </c>
      <c r="I1" s="64" t="n"/>
      <c r="J1" s="51" t="n"/>
      <c r="K1" s="77" t="inlineStr">
        <is>
          <t>Diamond</t>
        </is>
      </c>
      <c r="L1" s="64" t="n"/>
      <c r="M1" s="56" t="n"/>
    </row>
    <row r="2" ht="19.5" customHeight="1">
      <c r="A2" s="78" t="inlineStr">
        <is>
          <t>Totals:</t>
        </is>
      </c>
      <c r="B2" s="79">
        <f>SUM(B4:B95)</f>
        <v/>
      </c>
      <c r="C2" s="79">
        <f>SUM(C4:C95)</f>
        <v/>
      </c>
      <c r="D2" s="52" t="n"/>
      <c r="E2" s="79">
        <f>SUM(E4:E95)</f>
        <v/>
      </c>
      <c r="F2" s="79">
        <f>SUM(F4:F95)</f>
        <v/>
      </c>
      <c r="G2" s="52" t="n"/>
      <c r="H2" s="79">
        <f>SUM(H4:H95)</f>
        <v/>
      </c>
      <c r="I2" s="79">
        <f>SUM(I4:I95)</f>
        <v/>
      </c>
      <c r="J2" s="52" t="n"/>
      <c r="K2" s="79">
        <f>SUM(K4:K95)</f>
        <v/>
      </c>
      <c r="L2" s="80">
        <f>SUM(L4:L95)</f>
        <v/>
      </c>
      <c r="M2" s="57" t="n"/>
    </row>
    <row r="3" ht="19.5" customHeight="1">
      <c r="A3" s="81" t="inlineStr">
        <is>
          <t>Card</t>
        </is>
      </c>
      <c r="B3" s="82" t="inlineStr">
        <is>
          <t>ETH</t>
        </is>
      </c>
      <c r="C3" s="82" t="inlineStr">
        <is>
          <t>GODS</t>
        </is>
      </c>
      <c r="D3" s="53" t="inlineStr">
        <is>
          <t>PD</t>
        </is>
      </c>
      <c r="E3" s="82" t="inlineStr">
        <is>
          <t>ETH2</t>
        </is>
      </c>
      <c r="F3" s="82" t="inlineStr">
        <is>
          <t>GODS2</t>
        </is>
      </c>
      <c r="G3" s="53" t="inlineStr">
        <is>
          <t>PD2</t>
        </is>
      </c>
      <c r="H3" s="82" t="inlineStr">
        <is>
          <t>ETH3</t>
        </is>
      </c>
      <c r="I3" s="82" t="inlineStr">
        <is>
          <t>GODS3</t>
        </is>
      </c>
      <c r="J3" s="53" t="inlineStr">
        <is>
          <t>PD3</t>
        </is>
      </c>
      <c r="K3" s="82" t="inlineStr">
        <is>
          <t>ETH4</t>
        </is>
      </c>
      <c r="L3" s="83" t="inlineStr">
        <is>
          <t>GODS4</t>
        </is>
      </c>
      <c r="M3" s="58" t="inlineStr">
        <is>
          <t>PD4</t>
        </is>
      </c>
    </row>
    <row r="4" ht="19.5" customHeight="1">
      <c r="A4" s="84" t="inlineStr">
        <is>
          <t>Rapture Dance</t>
        </is>
      </c>
      <c r="B4" s="85" t="inlineStr">
        <is>
          <t>0,08</t>
        </is>
      </c>
      <c r="C4" s="85" t="inlineStr">
        <is>
          <t>0,08</t>
        </is>
      </c>
      <c r="D4" s="54">
        <f>IF(OR(B4="", B4=0, C4="", C4=0), "", (B4-C4)/C4)</f>
        <v/>
      </c>
      <c r="E4" s="85" t="inlineStr">
        <is>
          <t>0,41</t>
        </is>
      </c>
      <c r="F4" s="85" t="inlineStr">
        <is>
          <t>0,46</t>
        </is>
      </c>
      <c r="G4" s="54">
        <f>IF(OR(E4="", E4=0, F4="", F4=0), "", (E4-F4)/F4)</f>
        <v/>
      </c>
      <c r="H4" s="85" t="inlineStr">
        <is>
          <t>2,16</t>
        </is>
      </c>
      <c r="I4" s="85" t="inlineStr">
        <is>
          <t>3,11</t>
        </is>
      </c>
      <c r="J4" s="54">
        <f>IF(OR(H4="", H4=0, I4="", I4=0), "", (H4-I4)/I4)</f>
        <v/>
      </c>
      <c r="K4" s="85" t="inlineStr">
        <is>
          <t>11,78</t>
        </is>
      </c>
      <c r="L4" s="86" t="inlineStr">
        <is>
          <t>13,99</t>
        </is>
      </c>
      <c r="M4" s="57">
        <f>IF(OR(K4="", K4=0, L4="", L4=0), "", (K4-L4)/L4)</f>
        <v/>
      </c>
    </row>
    <row r="5" ht="19.5" customHeight="1">
      <c r="A5" s="84" t="inlineStr">
        <is>
          <t>Cutthroat Insight</t>
        </is>
      </c>
      <c r="B5" s="85" t="inlineStr">
        <is>
          <t>0,07</t>
        </is>
      </c>
      <c r="C5" s="85" t="inlineStr">
        <is>
          <t>0,09</t>
        </is>
      </c>
      <c r="D5" s="54">
        <f>IF(OR(B5="", B5=0, C5="", C5=0), "", (B5-C5)/C5)</f>
        <v/>
      </c>
      <c r="E5" s="85" t="inlineStr">
        <is>
          <t>0,48</t>
        </is>
      </c>
      <c r="F5" s="85" t="inlineStr">
        <is>
          <t>0,56</t>
        </is>
      </c>
      <c r="G5" s="54">
        <f>IF(OR(E5="", E5=0, F5="", F5=0), "", (E5-F5)/F5)</f>
        <v/>
      </c>
      <c r="H5" s="85" t="inlineStr">
        <is>
          <t>2,81</t>
        </is>
      </c>
      <c r="I5" s="85" t="inlineStr">
        <is>
          <t>2,86</t>
        </is>
      </c>
      <c r="J5" s="54">
        <f>IF(OR(H5="", H5=0, I5="", I5=0), "", (H5-I5)/I5)</f>
        <v/>
      </c>
      <c r="K5" s="85" t="inlineStr">
        <is>
          <t>22,98</t>
        </is>
      </c>
      <c r="L5" s="86" t="inlineStr">
        <is>
          <t>22,29</t>
        </is>
      </c>
      <c r="M5" s="57">
        <f>IF(OR(K5="", K5=0, L5="", L5=0), "", (K5-L5)/L5)</f>
        <v/>
      </c>
    </row>
    <row r="6" ht="19.5" customHeight="1">
      <c r="A6" s="87" t="inlineStr">
        <is>
          <t>Blade Borrower</t>
        </is>
      </c>
      <c r="B6" s="85" t="inlineStr">
        <is>
          <t>0,11</t>
        </is>
      </c>
      <c r="C6" s="85" t="inlineStr">
        <is>
          <t>0,11</t>
        </is>
      </c>
      <c r="D6" s="54">
        <f>IF(OR(B6="", B6=0, C6="", C6=0), "", (B6-C6)/C6)</f>
        <v/>
      </c>
      <c r="E6" s="85" t="inlineStr">
        <is>
          <t>0,54</t>
        </is>
      </c>
      <c r="F6" s="85" t="inlineStr">
        <is>
          <t>0,59</t>
        </is>
      </c>
      <c r="G6" s="54">
        <f>IF(OR(E6="", E6=0, F6="", F6=0), "", (E6-F6)/F6)</f>
        <v/>
      </c>
      <c r="H6" s="85" t="inlineStr">
        <is>
          <t>3,04</t>
        </is>
      </c>
      <c r="I6" s="85" t="inlineStr">
        <is>
          <t>3,03</t>
        </is>
      </c>
      <c r="J6" s="54">
        <f>IF(OR(H6="", H6=0, I6="", I6=0), "", (H6-I6)/I6)</f>
        <v/>
      </c>
      <c r="K6" s="85" t="inlineStr">
        <is>
          <t>13,81</t>
        </is>
      </c>
      <c r="L6" s="86" t="inlineStr">
        <is>
          <t>14,85</t>
        </is>
      </c>
      <c r="M6" s="57">
        <f>IF(OR(K6="", K6=0, L6="", L6=0), "", (K6-L6)/L6)</f>
        <v/>
      </c>
    </row>
    <row r="7" ht="19.5" customHeight="1">
      <c r="A7" s="84" t="inlineStr">
        <is>
          <t>Scavenger Impling</t>
        </is>
      </c>
      <c r="B7" s="85" t="inlineStr">
        <is>
          <t>0,06</t>
        </is>
      </c>
      <c r="C7" s="85" t="inlineStr">
        <is>
          <t>0,07</t>
        </is>
      </c>
      <c r="D7" s="54">
        <f>IF(OR(B7="", B7=0, C7="", C7=0), "", (B7-C7)/C7)</f>
        <v/>
      </c>
      <c r="E7" s="85" t="inlineStr">
        <is>
          <t>0,46</t>
        </is>
      </c>
      <c r="F7" s="85" t="inlineStr">
        <is>
          <t>0,57</t>
        </is>
      </c>
      <c r="G7" s="54">
        <f>IF(OR(E7="", E7=0, F7="", F7=0), "", (E7-F7)/F7)</f>
        <v/>
      </c>
      <c r="H7" s="85" t="inlineStr">
        <is>
          <t>3,53</t>
        </is>
      </c>
      <c r="I7" s="85" t="inlineStr">
        <is>
          <t>2,59</t>
        </is>
      </c>
      <c r="J7" s="54">
        <f>IF(OR(H7="", H7=0, I7="", I7=0), "", (H7-I7)/I7)</f>
        <v/>
      </c>
      <c r="K7" s="85" t="inlineStr">
        <is>
          <t>29,01</t>
        </is>
      </c>
      <c r="L7" s="86" t="inlineStr">
        <is>
          <t>26,99</t>
        </is>
      </c>
      <c r="M7" s="57">
        <f>IF(OR(K7="", K7=0, L7="", L7=0), "", (K7-L7)/L7)</f>
        <v/>
      </c>
    </row>
    <row r="8" ht="19.5" customHeight="1">
      <c r="A8" s="87" t="inlineStr">
        <is>
          <t>Stoneskin Poison</t>
        </is>
      </c>
      <c r="B8" s="85" t="inlineStr">
        <is>
          <t>0,14</t>
        </is>
      </c>
      <c r="C8" s="85" t="inlineStr">
        <is>
          <t>0,14</t>
        </is>
      </c>
      <c r="D8" s="54">
        <f>IF(OR(B8="", B8=0, C8="", C8=0), "", (B8-C8)/C8)</f>
        <v/>
      </c>
      <c r="E8" s="85" t="inlineStr">
        <is>
          <t>0,75</t>
        </is>
      </c>
      <c r="F8" s="85" t="inlineStr">
        <is>
          <t>1,14</t>
        </is>
      </c>
      <c r="G8" s="54">
        <f>IF(OR(E8="", E8=0, F8="", F8=0), "", (E8-F8)/F8)</f>
        <v/>
      </c>
      <c r="H8" s="85" t="inlineStr">
        <is>
          <t>4,04</t>
        </is>
      </c>
      <c r="I8" s="85" t="inlineStr">
        <is>
          <t>4,45</t>
        </is>
      </c>
      <c r="J8" s="54">
        <f>IF(OR(H8="", H8=0, I8="", I8=0), "", (H8-I8)/I8)</f>
        <v/>
      </c>
      <c r="K8" s="85" t="inlineStr">
        <is>
          <t>25,3</t>
        </is>
      </c>
      <c r="L8" s="86" t="inlineStr">
        <is>
          <t>23,21</t>
        </is>
      </c>
      <c r="M8" s="57">
        <f>IF(OR(K8="", K8=0, L8="", L8=0), "", (K8-L8)/L8)</f>
        <v/>
      </c>
    </row>
    <row r="9" ht="19.5" customHeight="1">
      <c r="A9" s="84" t="inlineStr">
        <is>
          <t>Fighting Fair</t>
        </is>
      </c>
      <c r="B9" s="85" t="inlineStr">
        <is>
          <t>0,11</t>
        </is>
      </c>
      <c r="C9" s="85" t="inlineStr">
        <is>
          <t>0,1</t>
        </is>
      </c>
      <c r="D9" s="54">
        <f>IF(OR(B9="", B9=0, C9="", C9=0), "", (B9-C9)/C9)</f>
        <v/>
      </c>
      <c r="E9" s="85" t="inlineStr">
        <is>
          <t>0,77</t>
        </is>
      </c>
      <c r="F9" s="85" t="inlineStr">
        <is>
          <t>0,86</t>
        </is>
      </c>
      <c r="G9" s="54">
        <f>IF(OR(E9="", E9=0, F9="", F9=0), "", (E9-F9)/F9)</f>
        <v/>
      </c>
      <c r="H9" s="85" t="inlineStr">
        <is>
          <t>3,62</t>
        </is>
      </c>
      <c r="I9" s="85" t="inlineStr">
        <is>
          <t>6,16</t>
        </is>
      </c>
      <c r="J9" s="54">
        <f>IF(OR(H9="", H9=0, I9="", I9=0), "", (H9-I9)/I9)</f>
        <v/>
      </c>
      <c r="K9" s="85" t="inlineStr">
        <is>
          <t>36,82</t>
        </is>
      </c>
      <c r="L9" s="86" t="inlineStr">
        <is>
          <t>44,78</t>
        </is>
      </c>
      <c r="M9" s="57">
        <f>IF(OR(K9="", K9=0, L9="", L9=0), "", (K9-L9)/L9)</f>
        <v/>
      </c>
    </row>
    <row r="10" ht="19.5" customHeight="1">
      <c r="A10" s="87" t="inlineStr">
        <is>
          <t>Guild Enforcer</t>
        </is>
      </c>
      <c r="B10" s="85" t="inlineStr">
        <is>
          <t>0,21</t>
        </is>
      </c>
      <c r="C10" s="85" t="inlineStr">
        <is>
          <t>0,23</t>
        </is>
      </c>
      <c r="D10" s="54">
        <f>IF(OR(B10="", B10=0, C10="", C10=0), "", (B10-C10)/C10)</f>
        <v/>
      </c>
      <c r="E10" s="85" t="inlineStr">
        <is>
          <t>1,02</t>
        </is>
      </c>
      <c r="F10" s="85" t="inlineStr">
        <is>
          <t>1,14</t>
        </is>
      </c>
      <c r="G10" s="54">
        <f>IF(OR(E10="", E10=0, F10="", F10=0), "", (E10-F10)/F10)</f>
        <v/>
      </c>
      <c r="H10" s="85" t="inlineStr">
        <is>
          <t>5,97</t>
        </is>
      </c>
      <c r="I10" s="85" t="inlineStr">
        <is>
          <t>5,75</t>
        </is>
      </c>
      <c r="J10" s="54">
        <f>IF(OR(H10="", H10=0, I10="", I10=0), "", (H10-I10)/I10)</f>
        <v/>
      </c>
      <c r="K10" s="85" t="inlineStr">
        <is>
          <t>26,24</t>
        </is>
      </c>
      <c r="L10" s="86" t="inlineStr">
        <is>
          <t>34,27</t>
        </is>
      </c>
      <c r="M10" s="57">
        <f>IF(OR(K10="", K10=0, L10="", L10=0), "", (K10-L10)/L10)</f>
        <v/>
      </c>
    </row>
    <row r="11" ht="19.5" customHeight="1">
      <c r="A11" s="84" t="inlineStr">
        <is>
          <t>Crooked Quartermaster</t>
        </is>
      </c>
      <c r="B11" s="85" t="inlineStr">
        <is>
          <t>0,16</t>
        </is>
      </c>
      <c r="C11" s="85" t="inlineStr">
        <is>
          <t>0,14</t>
        </is>
      </c>
      <c r="D11" s="54">
        <f>IF(OR(B11="", B11=0, C11="", C11=0), "", (B11-C11)/C11)</f>
        <v/>
      </c>
      <c r="E11" s="85" t="inlineStr">
        <is>
          <t>0,82</t>
        </is>
      </c>
      <c r="F11" s="85" t="inlineStr">
        <is>
          <t>0,92</t>
        </is>
      </c>
      <c r="G11" s="54">
        <f>IF(OR(E11="", E11=0, F11="", F11=0), "", (E11-F11)/F11)</f>
        <v/>
      </c>
      <c r="H11" s="85" t="inlineStr">
        <is>
          <t>5,21</t>
        </is>
      </c>
      <c r="I11" s="85" t="inlineStr">
        <is>
          <t>5,09</t>
        </is>
      </c>
      <c r="J11" s="54">
        <f>IF(OR(H11="", H11=0, I11="", I11=0), "", (H11-I11)/I11)</f>
        <v/>
      </c>
      <c r="K11" s="85" t="inlineStr">
        <is>
          <t>33,58</t>
        </is>
      </c>
      <c r="L11" s="86" t="inlineStr">
        <is>
          <t>67,17</t>
        </is>
      </c>
      <c r="M11" s="57">
        <f>IF(OR(K11="", K11=0, L11="", L11=0), "", (K11-L11)/L11)</f>
        <v/>
      </c>
    </row>
    <row r="12" ht="19.5" customHeight="1">
      <c r="A12" s="87" t="inlineStr">
        <is>
          <t>Unexpected Gift</t>
        </is>
      </c>
      <c r="B12" s="85" t="inlineStr">
        <is>
          <t>0,59</t>
        </is>
      </c>
      <c r="C12" s="85" t="inlineStr">
        <is>
          <t>0,68</t>
        </is>
      </c>
      <c r="D12" s="54">
        <f>IF(OR(B12="", B12=0, C12="", C12=0), "", (B12-C12)/C12)</f>
        <v/>
      </c>
      <c r="E12" s="85" t="inlineStr">
        <is>
          <t>3,32</t>
        </is>
      </c>
      <c r="F12" s="85" t="inlineStr">
        <is>
          <t>3,41</t>
        </is>
      </c>
      <c r="G12" s="54">
        <f>IF(OR(E12="", E12=0, F12="", F12=0), "", (E12-F12)/F12)</f>
        <v/>
      </c>
      <c r="H12" s="85" t="inlineStr">
        <is>
          <t>24,73</t>
        </is>
      </c>
      <c r="I12" s="85" t="inlineStr">
        <is>
          <t>18,34</t>
        </is>
      </c>
      <c r="J12" s="54">
        <f>IF(OR(H12="", H12=0, I12="", I12=0), "", (H12-I12)/I12)</f>
        <v/>
      </c>
      <c r="K12" s="85" t="inlineStr">
        <is>
          <t>88,36</t>
        </is>
      </c>
      <c r="L12" s="86" t="inlineStr">
        <is>
          <t>113,94</t>
        </is>
      </c>
      <c r="M12" s="57">
        <f>IF(OR(K12="", K12=0, L12="", L12=0), "", (K12-L12)/L12)</f>
        <v/>
      </c>
    </row>
    <row r="13" ht="19.5" customHeight="1">
      <c r="A13" s="84" t="inlineStr">
        <is>
          <t>Witherfingers</t>
        </is>
      </c>
      <c r="B13" s="85" t="inlineStr">
        <is>
          <t>0,48</t>
        </is>
      </c>
      <c r="C13" s="85" t="inlineStr">
        <is>
          <t>0,54</t>
        </is>
      </c>
      <c r="D13" s="54">
        <f>IF(OR(B13="", B13=0, C13="", C13=0), "", (B13-C13)/C13)</f>
        <v/>
      </c>
      <c r="E13" s="85" t="inlineStr">
        <is>
          <t>3,62</t>
        </is>
      </c>
      <c r="F13" s="85" t="inlineStr">
        <is>
          <t>3,86</t>
        </is>
      </c>
      <c r="G13" s="54">
        <f>IF(OR(E13="", E13=0, F13="", F13=0), "", (E13-F13)/F13)</f>
        <v/>
      </c>
      <c r="H13" s="85" t="inlineStr">
        <is>
          <t>18,42</t>
        </is>
      </c>
      <c r="I13" s="85" t="inlineStr">
        <is>
          <t>25,57</t>
        </is>
      </c>
      <c r="J13" s="54">
        <f>IF(OR(H13="", H13=0, I13="", I13=0), "", (H13-I13)/I13)</f>
        <v/>
      </c>
      <c r="K13" s="85" t="inlineStr">
        <is>
          <t>197,34</t>
        </is>
      </c>
      <c r="L13" s="86" t="inlineStr">
        <is>
          <t>0,0</t>
        </is>
      </c>
      <c r="M13" s="57">
        <f>IF(OR(K13="", K13=0, L13="", L13=0), "", (K13-L13)/L13)</f>
        <v/>
      </c>
    </row>
    <row r="14" ht="19.5" customHeight="1">
      <c r="A14" s="87" t="inlineStr">
        <is>
          <t>Mugging</t>
        </is>
      </c>
      <c r="B14" s="85" t="inlineStr">
        <is>
          <t>1,2</t>
        </is>
      </c>
      <c r="C14" s="85" t="inlineStr">
        <is>
          <t>1,25</t>
        </is>
      </c>
      <c r="D14" s="54">
        <f>IF(OR(B14="", B14=0, C14="", C14=0), "", (B14-C14)/C14)</f>
        <v/>
      </c>
      <c r="E14" s="85" t="inlineStr">
        <is>
          <t>11,76</t>
        </is>
      </c>
      <c r="F14" s="85" t="inlineStr">
        <is>
          <t>12,21</t>
        </is>
      </c>
      <c r="G14" s="54">
        <f>IF(OR(E14="", E14=0, F14="", F14=0), "", (E14-F14)/F14)</f>
        <v/>
      </c>
      <c r="H14" s="85" t="inlineStr">
        <is>
          <t>101,55</t>
        </is>
      </c>
      <c r="I14" s="85" t="inlineStr">
        <is>
          <t>104,45</t>
        </is>
      </c>
      <c r="J14" s="54">
        <f>IF(OR(H14="", H14=0, I14="", I14=0), "", (H14-I14)/I14)</f>
        <v/>
      </c>
      <c r="K14" s="85" t="inlineStr">
        <is>
          <t>615,85</t>
        </is>
      </c>
      <c r="L14" s="86" t="inlineStr">
        <is>
          <t>0,0</t>
        </is>
      </c>
      <c r="M14" s="57">
        <f>IF(OR(K14="", K14=0, L14="", L14=0), "", (K14-L14)/L14)</f>
        <v/>
      </c>
    </row>
    <row r="15" ht="19.5" customHeight="1">
      <c r="A15" s="84" t="inlineStr">
        <is>
          <t>Encumbered Looter</t>
        </is>
      </c>
      <c r="B15" s="85" t="inlineStr">
        <is>
          <t>0,94</t>
        </is>
      </c>
      <c r="C15" s="85" t="inlineStr">
        <is>
          <t>1,06</t>
        </is>
      </c>
      <c r="D15" s="54">
        <f>IF(OR(B15="", B15=0, C15="", C15=0), "", (B15-C15)/C15)</f>
        <v/>
      </c>
      <c r="E15" s="85" t="inlineStr">
        <is>
          <t>4,23</t>
        </is>
      </c>
      <c r="F15" s="85" t="inlineStr">
        <is>
          <t>4,21</t>
        </is>
      </c>
      <c r="G15" s="54">
        <f>IF(OR(E15="", E15=0, F15="", F15=0), "", (E15-F15)/F15)</f>
        <v/>
      </c>
      <c r="H15" s="85" t="inlineStr">
        <is>
          <t>17,5</t>
        </is>
      </c>
      <c r="I15" s="85" t="inlineStr">
        <is>
          <t>28,56</t>
        </is>
      </c>
      <c r="J15" s="54">
        <f>IF(OR(H15="", H15=0, I15="", I15=0), "", (H15-I15)/I15)</f>
        <v/>
      </c>
      <c r="K15" s="85" t="inlineStr">
        <is>
          <t>103,03</t>
        </is>
      </c>
      <c r="L15" s="86" t="inlineStr">
        <is>
          <t>126,16</t>
        </is>
      </c>
      <c r="M15" s="57">
        <f>IF(OR(K15="", K15=0, L15="", L15=0), "", (K15-L15)/L15)</f>
        <v/>
      </c>
    </row>
    <row r="16" ht="19.5" customHeight="1">
      <c r="A16" s="87" t="inlineStr">
        <is>
          <t>Candy Chain</t>
        </is>
      </c>
      <c r="B16" s="85" t="inlineStr">
        <is>
          <t>1,33</t>
        </is>
      </c>
      <c r="C16" s="85" t="inlineStr">
        <is>
          <t>1,33</t>
        </is>
      </c>
      <c r="D16" s="54">
        <f>IF(OR(B16="", B16=0, C16="", C16=0), "", (B16-C16)/C16)</f>
        <v/>
      </c>
      <c r="E16" s="85" t="inlineStr">
        <is>
          <t>4,54</t>
        </is>
      </c>
      <c r="F16" s="85" t="inlineStr">
        <is>
          <t>4,57</t>
        </is>
      </c>
      <c r="G16" s="54">
        <f>IF(OR(E16="", E16=0, F16="", F16=0), "", (E16-F16)/F16)</f>
        <v/>
      </c>
      <c r="H16" s="85" t="inlineStr">
        <is>
          <t>21,21</t>
        </is>
      </c>
      <c r="I16" s="85" t="inlineStr">
        <is>
          <t>26,99</t>
        </is>
      </c>
      <c r="J16" s="54">
        <f>IF(OR(H16="", H16=0, I16="", I16=0), "", (H16-I16)/I16)</f>
        <v/>
      </c>
      <c r="K16" s="85" t="inlineStr">
        <is>
          <t>204,12</t>
        </is>
      </c>
      <c r="L16" s="86" t="inlineStr">
        <is>
          <t>114,22</t>
        </is>
      </c>
      <c r="M16" s="57">
        <f>IF(OR(K16="", K16=0, L16="", L16=0), "", (K16-L16)/L16)</f>
        <v/>
      </c>
    </row>
    <row r="17" ht="19.5" customHeight="1">
      <c r="A17" s="84" t="inlineStr">
        <is>
          <t>Sleep Dart</t>
        </is>
      </c>
      <c r="B17" s="85" t="inlineStr">
        <is>
          <t>0,89</t>
        </is>
      </c>
      <c r="C17" s="85" t="inlineStr">
        <is>
          <t>0,95</t>
        </is>
      </c>
      <c r="D17" s="54">
        <f>IF(OR(B17="", B17=0, C17="", C17=0), "", (B17-C17)/C17)</f>
        <v/>
      </c>
      <c r="E17" s="85" t="inlineStr">
        <is>
          <t>4,1</t>
        </is>
      </c>
      <c r="F17" s="85" t="inlineStr">
        <is>
          <t>9,09</t>
        </is>
      </c>
      <c r="G17" s="54">
        <f>IF(OR(E17="", E17=0, F17="", F17=0), "", (E17-F17)/F17)</f>
        <v/>
      </c>
      <c r="H17" s="85" t="inlineStr">
        <is>
          <t>21,1</t>
        </is>
      </c>
      <c r="I17" s="85" t="inlineStr">
        <is>
          <t>20,46</t>
        </is>
      </c>
      <c r="J17" s="54">
        <f>IF(OR(H17="", H17=0, I17="", I17=0), "", (H17-I17)/I17)</f>
        <v/>
      </c>
      <c r="K17" s="85" t="inlineStr">
        <is>
          <t>291,65</t>
        </is>
      </c>
      <c r="L17" s="86" t="inlineStr">
        <is>
          <t>0,0</t>
        </is>
      </c>
      <c r="M17" s="57">
        <f>IF(OR(K17="", K17=0, L17="", L17=0), "", (K17-L17)/L17)</f>
        <v/>
      </c>
    </row>
    <row r="18" ht="18.75" customHeight="1">
      <c r="A18" s="87" t="inlineStr">
        <is>
          <t>Ember Oni</t>
        </is>
      </c>
      <c r="B18" s="85" t="inlineStr">
        <is>
          <t>2,46</t>
        </is>
      </c>
      <c r="C18" s="85" t="inlineStr">
        <is>
          <t>2,54</t>
        </is>
      </c>
      <c r="D18" s="54">
        <f>IF(OR(B18="", B18=0, C18="", C18=0), "", (B18-C18)/C18)</f>
        <v/>
      </c>
      <c r="E18" s="85" t="inlineStr">
        <is>
          <t>15,77</t>
        </is>
      </c>
      <c r="F18" s="85" t="inlineStr">
        <is>
          <t>14,21</t>
        </is>
      </c>
      <c r="G18" s="54">
        <f>IF(OR(E18="", E18=0, F18="", F18=0), "", (E18-F18)/F18)</f>
        <v/>
      </c>
      <c r="H18" s="85" t="inlineStr">
        <is>
          <t>82,43</t>
        </is>
      </c>
      <c r="I18" s="85" t="inlineStr">
        <is>
          <t>103,95</t>
        </is>
      </c>
      <c r="J18" s="54">
        <f>IF(OR(H18="", H18=0, I18="", I18=0), "", (H18-I18)/I18)</f>
        <v/>
      </c>
      <c r="K18" s="85" t="inlineStr">
        <is>
          <t>3079,23</t>
        </is>
      </c>
      <c r="L18" s="86" t="inlineStr">
        <is>
          <t>0,0</t>
        </is>
      </c>
      <c r="M18" s="57">
        <f>IF(OR(K18="", K18=0, L18="", L18=0), "", (K18-L18)/L18)</f>
        <v/>
      </c>
    </row>
    <row r="19" ht="18.75" customHeight="1">
      <c r="A19" s="84" t="inlineStr">
        <is>
          <t>Armor Lurker</t>
        </is>
      </c>
      <c r="B19" s="85" t="inlineStr">
        <is>
          <t>0,55</t>
        </is>
      </c>
      <c r="C19" s="85" t="inlineStr">
        <is>
          <t>0,53</t>
        </is>
      </c>
      <c r="D19" s="54">
        <f>IF(OR(B19="", B19=0, C19="", C19=0), "", (B19-C19)/C19)</f>
        <v/>
      </c>
      <c r="E19" s="85" t="inlineStr">
        <is>
          <t>2,62</t>
        </is>
      </c>
      <c r="F19" s="85" t="inlineStr">
        <is>
          <t>4,85</t>
        </is>
      </c>
      <c r="G19" s="54">
        <f>IF(OR(E19="", E19=0, F19="", F19=0), "", (E19-F19)/F19)</f>
        <v/>
      </c>
      <c r="H19" s="85" t="inlineStr">
        <is>
          <t>12,73</t>
        </is>
      </c>
      <c r="I19" s="85" t="inlineStr">
        <is>
          <t>25,44</t>
        </is>
      </c>
      <c r="J19" s="54">
        <f>IF(OR(H19="", H19=0, I19="", I19=0), "", (H19-I19)/I19)</f>
        <v/>
      </c>
      <c r="K19" s="85" t="inlineStr">
        <is>
          <t>43,96</t>
        </is>
      </c>
      <c r="L19" s="86" t="inlineStr">
        <is>
          <t>142,78</t>
        </is>
      </c>
      <c r="M19" s="57">
        <f>IF(OR(K19="", K19=0, L19="", L19=0), "", (K19-L19)/L19)</f>
        <v/>
      </c>
    </row>
    <row r="20" ht="18.75" customHeight="1">
      <c r="A20" s="87" t="inlineStr">
        <is>
          <t>Golden Curse</t>
        </is>
      </c>
      <c r="B20" s="85" t="inlineStr">
        <is>
          <t>0,21</t>
        </is>
      </c>
      <c r="C20" s="85" t="inlineStr">
        <is>
          <t>0,24</t>
        </is>
      </c>
      <c r="D20" s="54">
        <f>IF(OR(B20="", B20=0, C20="", C20=0), "", (B20-C20)/C20)</f>
        <v/>
      </c>
      <c r="E20" s="85" t="inlineStr">
        <is>
          <t>1,4</t>
        </is>
      </c>
      <c r="F20" s="85" t="inlineStr">
        <is>
          <t>4,07</t>
        </is>
      </c>
      <c r="G20" s="54">
        <f>IF(OR(E20="", E20=0, F20="", F20=0), "", (E20-F20)/F20)</f>
        <v/>
      </c>
      <c r="H20" s="85" t="inlineStr">
        <is>
          <t>8,84</t>
        </is>
      </c>
      <c r="I20" s="85" t="inlineStr">
        <is>
          <t>11,29</t>
        </is>
      </c>
      <c r="J20" s="54">
        <f>IF(OR(H20="", H20=0, I20="", I20=0), "", (H20-I20)/I20)</f>
        <v/>
      </c>
      <c r="K20" s="85" t="inlineStr">
        <is>
          <t>45,96</t>
        </is>
      </c>
      <c r="L20" s="86" t="inlineStr">
        <is>
          <t>53,97</t>
        </is>
      </c>
      <c r="M20" s="57">
        <f>IF(OR(K20="", K20=0, L20="", L20=0), "", (K20-L20)/L20)</f>
        <v/>
      </c>
    </row>
    <row r="21" ht="19.5" customHeight="1">
      <c r="A21" s="84" t="inlineStr">
        <is>
          <t>Abyss Watcher</t>
        </is>
      </c>
      <c r="B21" s="85" t="inlineStr">
        <is>
          <t>2,95</t>
        </is>
      </c>
      <c r="C21" s="85" t="inlineStr">
        <is>
          <t>3,29</t>
        </is>
      </c>
      <c r="D21" s="54">
        <f>IF(OR(B21="", B21=0, C21="", C21=0), "", (B21-C21)/C21)</f>
        <v/>
      </c>
      <c r="E21" s="85" t="inlineStr">
        <is>
          <t>12,66</t>
        </is>
      </c>
      <c r="F21" s="85" t="inlineStr">
        <is>
          <t>10,8</t>
        </is>
      </c>
      <c r="G21" s="54">
        <f>IF(OR(E21="", E21=0, F21="", F21=0), "", (E21-F21)/F21)</f>
        <v/>
      </c>
      <c r="H21" s="85" t="inlineStr">
        <is>
          <t>88,36</t>
        </is>
      </c>
      <c r="I21" s="85" t="inlineStr">
        <is>
          <t>0,0</t>
        </is>
      </c>
      <c r="J21" s="54">
        <f>IF(OR(H21="", H21=0, I21="", I21=0), "", (H21-I21)/I21)</f>
        <v/>
      </c>
      <c r="K21" s="85" t="inlineStr">
        <is>
          <t>559,62</t>
        </is>
      </c>
      <c r="L21" s="86" t="inlineStr">
        <is>
          <t>0,0</t>
        </is>
      </c>
      <c r="M21" s="57">
        <f>IF(OR(K21="", K21=0, L21="", L21=0), "", (K21-L21)/L21)</f>
        <v/>
      </c>
    </row>
    <row r="22" ht="18.75" customHeight="1">
      <c r="A22" s="87" t="inlineStr">
        <is>
          <t>Patient Pickpocket</t>
        </is>
      </c>
      <c r="B22" s="85" t="inlineStr">
        <is>
          <t>0,04</t>
        </is>
      </c>
      <c r="C22" s="85" t="inlineStr">
        <is>
          <t>0,05</t>
        </is>
      </c>
      <c r="D22" s="54">
        <f>IF(OR(B22="", B22=0, C22="", C22=0), "", (B22-C22)/C22)</f>
        <v/>
      </c>
      <c r="E22" s="85" t="inlineStr">
        <is>
          <t>0,35</t>
        </is>
      </c>
      <c r="F22" s="85" t="inlineStr">
        <is>
          <t>0,4</t>
        </is>
      </c>
      <c r="G22" s="54">
        <f>IF(OR(E22="", E22=0, F22="", F22=0), "", (E22-F22)/F22)</f>
        <v/>
      </c>
      <c r="H22" s="85" t="inlineStr">
        <is>
          <t>1,86</t>
        </is>
      </c>
      <c r="I22" s="85" t="inlineStr">
        <is>
          <t>2,55</t>
        </is>
      </c>
      <c r="J22" s="54">
        <f>IF(OR(H22="", H22=0, I22="", I22=0), "", (H22-I22)/I22)</f>
        <v/>
      </c>
      <c r="K22" s="85" t="inlineStr">
        <is>
          <t>5,89</t>
        </is>
      </c>
      <c r="L22" s="86" t="inlineStr">
        <is>
          <t>9,42</t>
        </is>
      </c>
      <c r="M22" s="57">
        <f>IF(OR(K22="", K22=0, L22="", L22=0), "", (K22-L22)/L22)</f>
        <v/>
      </c>
    </row>
    <row r="23" ht="18.75" customHeight="1">
      <c r="A23" s="84" t="inlineStr">
        <is>
          <t>Hunting Trap</t>
        </is>
      </c>
      <c r="B23" s="85" t="inlineStr">
        <is>
          <t>0,29</t>
        </is>
      </c>
      <c r="C23" s="85" t="inlineStr">
        <is>
          <t>0,29</t>
        </is>
      </c>
      <c r="D23" s="54">
        <f>IF(OR(B23="", B23=0, C23="", C23=0), "", (B23-C23)/C23)</f>
        <v/>
      </c>
      <c r="E23" s="85" t="inlineStr">
        <is>
          <t>2,62</t>
        </is>
      </c>
      <c r="F23" s="85" t="inlineStr">
        <is>
          <t>3,07</t>
        </is>
      </c>
      <c r="G23" s="54">
        <f>IF(OR(E23="", E23=0, F23="", F23=0), "", (E23-F23)/F23)</f>
        <v/>
      </c>
      <c r="H23" s="85" t="inlineStr">
        <is>
          <t>15,14</t>
        </is>
      </c>
      <c r="I23" s="85" t="inlineStr">
        <is>
          <t>13,18</t>
        </is>
      </c>
      <c r="J23" s="54">
        <f>IF(OR(H23="", H23=0, I23="", I23=0), "", (H23-I23)/I23)</f>
        <v/>
      </c>
      <c r="K23" s="85" t="inlineStr">
        <is>
          <t>206,17</t>
        </is>
      </c>
      <c r="L23" s="86" t="inlineStr">
        <is>
          <t>49,97</t>
        </is>
      </c>
      <c r="M23" s="57">
        <f>IF(OR(K23="", K23=0, L23="", L23=0), "", (K23-L23)/L23)</f>
        <v/>
      </c>
    </row>
    <row r="24" ht="18.75" customHeight="1">
      <c r="A24" s="87" t="inlineStr">
        <is>
          <t>Lightfoot informant</t>
        </is>
      </c>
      <c r="B24" s="85" t="inlineStr">
        <is>
          <t>0,19</t>
        </is>
      </c>
      <c r="C24" s="85" t="inlineStr">
        <is>
          <t>0,21</t>
        </is>
      </c>
      <c r="D24" s="54">
        <f>IF(OR(B24="", B24=0, C24="", C24=0), "", (B24-C24)/C24)</f>
        <v/>
      </c>
      <c r="E24" s="85" t="inlineStr">
        <is>
          <t>1,46</t>
        </is>
      </c>
      <c r="F24" s="85" t="inlineStr">
        <is>
          <t>1,51</t>
        </is>
      </c>
      <c r="G24" s="54">
        <f>IF(OR(E24="", E24=0, F24="", F24=0), "", (E24-F24)/F24)</f>
        <v/>
      </c>
      <c r="H24" s="85" t="inlineStr">
        <is>
          <t>8,92</t>
        </is>
      </c>
      <c r="I24" s="85" t="inlineStr">
        <is>
          <t>9,17</t>
        </is>
      </c>
      <c r="J24" s="54">
        <f>IF(OR(H24="", H24=0, I24="", I24=0), "", (H24-I24)/I24)</f>
        <v/>
      </c>
      <c r="K24" s="85" t="inlineStr">
        <is>
          <t>229,69</t>
        </is>
      </c>
      <c r="L24" s="86" t="inlineStr">
        <is>
          <t>215,59</t>
        </is>
      </c>
      <c r="M24" s="57">
        <f>IF(OR(K24="", K24=0, L24="", L24=0), "", (K24-L24)/L24)</f>
        <v/>
      </c>
    </row>
    <row r="25" ht="18.75" customHeight="1">
      <c r="A25" s="84" t="inlineStr">
        <is>
          <t>Umber Arrow</t>
        </is>
      </c>
      <c r="B25" s="85" t="inlineStr">
        <is>
          <t>0,06</t>
        </is>
      </c>
      <c r="C25" s="85" t="inlineStr">
        <is>
          <t>0,07</t>
        </is>
      </c>
      <c r="D25" s="54">
        <f>IF(OR(B25="", B25=0, C25="", C25=0), "", (B25-C25)/C25)</f>
        <v/>
      </c>
      <c r="E25" s="85" t="inlineStr">
        <is>
          <t>0,38</t>
        </is>
      </c>
      <c r="F25" s="85" t="inlineStr">
        <is>
          <t>0,54</t>
        </is>
      </c>
      <c r="G25" s="54">
        <f>IF(OR(E25="", E25=0, F25="", F25=0), "", (E25-F25)/F25)</f>
        <v/>
      </c>
      <c r="H25" s="85" t="inlineStr">
        <is>
          <t>3,01</t>
        </is>
      </c>
      <c r="I25" s="85" t="inlineStr">
        <is>
          <t>2,78</t>
        </is>
      </c>
      <c r="J25" s="54">
        <f>IF(OR(H25="", H25=0, I25="", I25=0), "", (H25-I25)/I25)</f>
        <v/>
      </c>
      <c r="K25" s="85" t="inlineStr">
        <is>
          <t>9,12</t>
        </is>
      </c>
      <c r="L25" s="86" t="inlineStr">
        <is>
          <t>14,76</t>
        </is>
      </c>
      <c r="M25" s="57">
        <f>IF(OR(K25="", K25=0, L25="", L25=0), "", (K25-L25)/L25)</f>
        <v/>
      </c>
    </row>
    <row r="26" ht="18.75" customHeight="1">
      <c r="A26" s="87" t="inlineStr">
        <is>
          <t>Bound By Her Will</t>
        </is>
      </c>
      <c r="B26" s="85" t="inlineStr">
        <is>
          <t>0,04</t>
        </is>
      </c>
      <c r="C26" s="85" t="inlineStr">
        <is>
          <t>0,04</t>
        </is>
      </c>
      <c r="D26" s="54">
        <f>IF(OR(B26="", B26=0, C26="", C26=0), "", (B26-C26)/C26)</f>
        <v/>
      </c>
      <c r="E26" s="85" t="inlineStr">
        <is>
          <t>0,18</t>
        </is>
      </c>
      <c r="F26" s="85" t="inlineStr">
        <is>
          <t>0,2</t>
        </is>
      </c>
      <c r="G26" s="54">
        <f>IF(OR(E26="", E26=0, F26="", F26=0), "", (E26-F26)/F26)</f>
        <v/>
      </c>
      <c r="H26" s="85" t="inlineStr">
        <is>
          <t>0,88</t>
        </is>
      </c>
      <c r="I26" s="85" t="inlineStr">
        <is>
          <t>1,64</t>
        </is>
      </c>
      <c r="J26" s="54">
        <f>IF(OR(H26="", H26=0, I26="", I26=0), "", (H26-I26)/I26)</f>
        <v/>
      </c>
      <c r="K26" s="85" t="inlineStr">
        <is>
          <t>8,84</t>
        </is>
      </c>
      <c r="L26" s="86" t="inlineStr">
        <is>
          <t>10,4</t>
        </is>
      </c>
      <c r="M26" s="57">
        <f>IF(OR(K26="", K26=0, L26="", L26=0), "", (K26-L26)/L26)</f>
        <v/>
      </c>
    </row>
    <row r="27" ht="18.75" customHeight="1">
      <c r="A27" s="84" t="inlineStr">
        <is>
          <t>Walk the Plank</t>
        </is>
      </c>
      <c r="B27" s="85" t="inlineStr">
        <is>
          <t>0,02</t>
        </is>
      </c>
      <c r="C27" s="85" t="inlineStr">
        <is>
          <t>0,03</t>
        </is>
      </c>
      <c r="D27" s="54">
        <f>IF(OR(B27="", B27=0, C27="", C27=0), "", (B27-C27)/C27)</f>
        <v/>
      </c>
      <c r="E27" s="85" t="inlineStr">
        <is>
          <t>0,21</t>
        </is>
      </c>
      <c r="F27" s="85" t="inlineStr">
        <is>
          <t>0,22</t>
        </is>
      </c>
      <c r="G27" s="54">
        <f>IF(OR(E27="", E27=0, F27="", F27=0), "", (E27-F27)/F27)</f>
        <v/>
      </c>
      <c r="H27" s="85" t="inlineStr">
        <is>
          <t>2,73</t>
        </is>
      </c>
      <c r="I27" s="85" t="inlineStr">
        <is>
          <t>2,09</t>
        </is>
      </c>
      <c r="J27" s="54">
        <f>IF(OR(H27="", H27=0, I27="", I27=0), "", (H27-I27)/I27)</f>
        <v/>
      </c>
      <c r="K27" s="85" t="inlineStr">
        <is>
          <t>14,72</t>
        </is>
      </c>
      <c r="L27" s="86" t="inlineStr">
        <is>
          <t>11,54</t>
        </is>
      </c>
      <c r="M27" s="57">
        <f>IF(OR(K27="", K27=0, L27="", L27=0), "", (K27-L27)/L27)</f>
        <v/>
      </c>
    </row>
    <row r="28" ht="18.75" customHeight="1">
      <c r="A28" s="87" t="inlineStr">
        <is>
          <t>Double Dealer</t>
        </is>
      </c>
      <c r="B28" s="85" t="inlineStr">
        <is>
          <t>0,05</t>
        </is>
      </c>
      <c r="C28" s="85" t="inlineStr">
        <is>
          <t>0,04</t>
        </is>
      </c>
      <c r="D28" s="54">
        <f>IF(OR(B28="", B28=0, C28="", C28=0), "", (B28-C28)/C28)</f>
        <v/>
      </c>
      <c r="E28" s="85" t="inlineStr">
        <is>
          <t>0,31</t>
        </is>
      </c>
      <c r="F28" s="85" t="inlineStr">
        <is>
          <t>0,3</t>
        </is>
      </c>
      <c r="G28" s="54">
        <f>IF(OR(E28="", E28=0, F28="", F28=0), "", (E28-F28)/F28)</f>
        <v/>
      </c>
      <c r="H28" s="85" t="inlineStr">
        <is>
          <t>1,74</t>
        </is>
      </c>
      <c r="I28" s="85" t="inlineStr">
        <is>
          <t>1,71</t>
        </is>
      </c>
      <c r="J28" s="54">
        <f>IF(OR(H28="", H28=0, I28="", I28=0), "", (H28-I28)/I28)</f>
        <v/>
      </c>
      <c r="K28" s="85" t="inlineStr">
        <is>
          <t>14,62</t>
        </is>
      </c>
      <c r="L28" s="86" t="inlineStr">
        <is>
          <t>11,64</t>
        </is>
      </c>
      <c r="M28" s="57">
        <f>IF(OR(K28="", K28=0, L28="", L28=0), "", (K28-L28)/L28)</f>
        <v/>
      </c>
    </row>
    <row r="29">
      <c r="A29" s="84" t="inlineStr">
        <is>
          <t>Charm</t>
        </is>
      </c>
      <c r="B29" s="85" t="inlineStr">
        <is>
          <t>6,07</t>
        </is>
      </c>
      <c r="C29" s="85" t="inlineStr">
        <is>
          <t>7,31</t>
        </is>
      </c>
      <c r="D29" s="54">
        <f>IF(OR(B29="", B29=0, C29="", C29=0), "", (B29-C29)/C29)</f>
        <v/>
      </c>
      <c r="E29" s="85" t="inlineStr">
        <is>
          <t>29,45</t>
        </is>
      </c>
      <c r="F29" s="85" t="inlineStr">
        <is>
          <t>26,29</t>
        </is>
      </c>
      <c r="G29" s="54">
        <f>IF(OR(E29="", E29=0, F29="", F29=0), "", (E29-F29)/F29)</f>
        <v/>
      </c>
      <c r="H29" s="85" t="inlineStr">
        <is>
          <t>117,22</t>
        </is>
      </c>
      <c r="I29" s="85" t="inlineStr">
        <is>
          <t>119,17</t>
        </is>
      </c>
      <c r="J29" s="54">
        <f>IF(OR(H29="", H29=0, I29="", I29=0), "", (H29-I29)/I29)</f>
        <v/>
      </c>
      <c r="K29" s="85" t="inlineStr">
        <is>
          <t>368,17</t>
        </is>
      </c>
      <c r="L29" s="86" t="inlineStr">
        <is>
          <t>0,0</t>
        </is>
      </c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0"/>
    <pageSetUpPr/>
  </sheetPr>
  <dimension ref="A1:M32"/>
  <sheetViews>
    <sheetView workbookViewId="0">
      <selection activeCell="A1" sqref="A1"/>
    </sheetView>
  </sheetViews>
  <sheetFormatPr baseColWidth="8" defaultColWidth="8.85546875" defaultRowHeight="15"/>
  <cols>
    <col width="23.42578125" bestFit="1" customWidth="1" style="10" min="1" max="1"/>
    <col width="12.140625" bestFit="1" customWidth="1" style="11" min="2" max="3"/>
    <col width="11.42578125" bestFit="1" customWidth="1" style="55" min="4" max="4"/>
    <col width="12.140625" bestFit="1" customWidth="1" style="11" min="5" max="6"/>
    <col width="11" bestFit="1" customWidth="1" style="55" min="7" max="7"/>
    <col width="12.140625" bestFit="1" customWidth="1" style="11" min="8" max="9"/>
    <col width="12" bestFit="1" customWidth="1" style="55" min="10" max="10"/>
    <col width="13.140625" bestFit="1" customWidth="1" style="11" min="11" max="12"/>
    <col width="12" bestFit="1" customWidth="1" style="55" min="13" max="13"/>
    <col width="23.42578125" bestFit="1" customWidth="1" min="15" max="15"/>
  </cols>
  <sheetData>
    <row r="1" ht="19.5" customHeight="1">
      <c r="A1" s="76" t="inlineStr">
        <is>
          <t>GODS Price:</t>
        </is>
      </c>
      <c r="B1" s="77" t="inlineStr">
        <is>
          <t>Meteorite</t>
        </is>
      </c>
      <c r="C1" s="64" t="n"/>
      <c r="D1" s="51" t="n"/>
      <c r="E1" s="77" t="inlineStr">
        <is>
          <t>Shadow</t>
        </is>
      </c>
      <c r="F1" s="64" t="n"/>
      <c r="G1" s="51" t="n"/>
      <c r="H1" s="77" t="inlineStr">
        <is>
          <t>Gold</t>
        </is>
      </c>
      <c r="I1" s="64" t="n"/>
      <c r="J1" s="51" t="n"/>
      <c r="K1" s="77" t="inlineStr">
        <is>
          <t>Diamond</t>
        </is>
      </c>
      <c r="L1" s="64" t="n"/>
      <c r="M1" s="56" t="n"/>
    </row>
    <row r="2" ht="19.5" customHeight="1">
      <c r="A2" s="78" t="inlineStr">
        <is>
          <t>Totals:</t>
        </is>
      </c>
      <c r="B2" s="79">
        <f>SUM(B4:B95)</f>
        <v/>
      </c>
      <c r="C2" s="79">
        <f>SUM(C4:C95)</f>
        <v/>
      </c>
      <c r="D2" s="52" t="n"/>
      <c r="E2" s="79">
        <f>SUM(E4:E95)</f>
        <v/>
      </c>
      <c r="F2" s="79">
        <f>SUM(F4:F95)</f>
        <v/>
      </c>
      <c r="G2" s="52" t="n"/>
      <c r="H2" s="79">
        <f>SUM(H4:H95)</f>
        <v/>
      </c>
      <c r="I2" s="79">
        <f>SUM(I4:I95)</f>
        <v/>
      </c>
      <c r="J2" s="52" t="n"/>
      <c r="K2" s="79">
        <f>SUM(K4:K95)</f>
        <v/>
      </c>
      <c r="L2" s="80">
        <f>SUM(L4:L95)</f>
        <v/>
      </c>
      <c r="M2" s="57" t="n"/>
    </row>
    <row r="3" ht="19.5" customHeight="1">
      <c r="A3" s="81" t="inlineStr">
        <is>
          <t>Card</t>
        </is>
      </c>
      <c r="B3" s="82" t="inlineStr">
        <is>
          <t>ETH</t>
        </is>
      </c>
      <c r="C3" s="82" t="inlineStr">
        <is>
          <t>GODS</t>
        </is>
      </c>
      <c r="D3" s="53" t="inlineStr">
        <is>
          <t>PD</t>
        </is>
      </c>
      <c r="E3" s="82" t="inlineStr">
        <is>
          <t>ETH2</t>
        </is>
      </c>
      <c r="F3" s="82" t="inlineStr">
        <is>
          <t>GODS2</t>
        </is>
      </c>
      <c r="G3" s="53" t="inlineStr">
        <is>
          <t>PD2</t>
        </is>
      </c>
      <c r="H3" s="82" t="inlineStr">
        <is>
          <t>ETH3</t>
        </is>
      </c>
      <c r="I3" s="82" t="inlineStr">
        <is>
          <t>GODS3</t>
        </is>
      </c>
      <c r="J3" s="53" t="inlineStr">
        <is>
          <t>PD3</t>
        </is>
      </c>
      <c r="K3" s="82" t="inlineStr">
        <is>
          <t>ETH4</t>
        </is>
      </c>
      <c r="L3" s="83" t="inlineStr">
        <is>
          <t>GODS4</t>
        </is>
      </c>
      <c r="M3" s="58" t="inlineStr">
        <is>
          <t>PD4</t>
        </is>
      </c>
    </row>
    <row r="4" ht="19.5" customHeight="1">
      <c r="A4" s="84" t="inlineStr">
        <is>
          <t>Rapture Dance</t>
        </is>
      </c>
      <c r="B4" s="85" t="inlineStr">
        <is>
          <t>0,08</t>
        </is>
      </c>
      <c r="C4" s="85" t="inlineStr">
        <is>
          <t>0,08</t>
        </is>
      </c>
      <c r="D4" s="54">
        <f>IF(OR(B4="", B4=0, C4="", C4=0), "", (B4-C4)/C4)</f>
        <v/>
      </c>
      <c r="E4" s="85" t="inlineStr">
        <is>
          <t>0,42</t>
        </is>
      </c>
      <c r="F4" s="85" t="inlineStr">
        <is>
          <t>0,49</t>
        </is>
      </c>
      <c r="G4" s="54">
        <f>IF(OR(E4="", E4=0, F4="", F4=0), "", (E4-F4)/F4)</f>
        <v/>
      </c>
      <c r="H4" s="85" t="inlineStr">
        <is>
          <t>2,2</t>
        </is>
      </c>
      <c r="I4" s="85" t="inlineStr">
        <is>
          <t>3,32</t>
        </is>
      </c>
      <c r="J4" s="54">
        <f>IF(OR(H4="", H4=0, I4="", I4=0), "", (H4-I4)/I4)</f>
        <v/>
      </c>
      <c r="K4" s="85" t="inlineStr">
        <is>
          <t>12,0</t>
        </is>
      </c>
      <c r="L4" s="86" t="inlineStr">
        <is>
          <t>14,87</t>
        </is>
      </c>
      <c r="M4" s="57">
        <f>IF(OR(K4="", K4=0, L4="", L4=0), "", (K4-L4)/L4)</f>
        <v/>
      </c>
    </row>
    <row r="5" ht="19.5" customHeight="1">
      <c r="A5" s="84" t="inlineStr">
        <is>
          <t>Cutthroat Insight</t>
        </is>
      </c>
      <c r="B5" s="85" t="inlineStr">
        <is>
          <t>0,08</t>
        </is>
      </c>
      <c r="C5" s="85" t="inlineStr">
        <is>
          <t>0,1</t>
        </is>
      </c>
      <c r="D5" s="54">
        <f>IF(OR(B5="", B5=0, C5="", C5=0), "", (B5-C5)/C5)</f>
        <v/>
      </c>
      <c r="E5" s="85" t="inlineStr">
        <is>
          <t>0,48</t>
        </is>
      </c>
      <c r="F5" s="85" t="inlineStr">
        <is>
          <t>0,6</t>
        </is>
      </c>
      <c r="G5" s="54">
        <f>IF(OR(E5="", E5=0, F5="", F5=0), "", (E5-F5)/F5)</f>
        <v/>
      </c>
      <c r="H5" s="85" t="inlineStr">
        <is>
          <t>3,08</t>
        </is>
      </c>
      <c r="I5" s="85" t="inlineStr">
        <is>
          <t>3,03</t>
        </is>
      </c>
      <c r="J5" s="54">
        <f>IF(OR(H5="", H5=0, I5="", I5=0), "", (H5-I5)/I5)</f>
        <v/>
      </c>
      <c r="K5" s="85" t="inlineStr">
        <is>
          <t>23,4</t>
        </is>
      </c>
      <c r="L5" s="86" t="inlineStr">
        <is>
          <t>23,68</t>
        </is>
      </c>
      <c r="M5" s="57">
        <f>IF(OR(K5="", K5=0, L5="", L5=0), "", (K5-L5)/L5)</f>
        <v/>
      </c>
    </row>
    <row r="6" ht="19.5" customHeight="1">
      <c r="A6" s="87" t="inlineStr">
        <is>
          <t>Blade Borrower</t>
        </is>
      </c>
      <c r="B6" s="85" t="inlineStr">
        <is>
          <t>0,11</t>
        </is>
      </c>
      <c r="C6" s="85" t="inlineStr">
        <is>
          <t>0,12</t>
        </is>
      </c>
      <c r="D6" s="54">
        <f>IF(OR(B6="", B6=0, C6="", C6=0), "", (B6-C6)/C6)</f>
        <v/>
      </c>
      <c r="E6" s="85" t="inlineStr">
        <is>
          <t>0,55</t>
        </is>
      </c>
      <c r="F6" s="85" t="inlineStr">
        <is>
          <t>0,63</t>
        </is>
      </c>
      <c r="G6" s="54">
        <f>IF(OR(E6="", E6=0, F6="", F6=0), "", (E6-F6)/F6)</f>
        <v/>
      </c>
      <c r="H6" s="85" t="inlineStr">
        <is>
          <t>3,1</t>
        </is>
      </c>
      <c r="I6" s="85" t="inlineStr">
        <is>
          <t>3,22</t>
        </is>
      </c>
      <c r="J6" s="54">
        <f>IF(OR(H6="", H6=0, I6="", I6=0), "", (H6-I6)/I6)</f>
        <v/>
      </c>
      <c r="K6" s="85" t="inlineStr">
        <is>
          <t>14,07</t>
        </is>
      </c>
      <c r="L6" s="86" t="inlineStr">
        <is>
          <t>16,08</t>
        </is>
      </c>
      <c r="M6" s="57">
        <f>IF(OR(K6="", K6=0, L6="", L6=0), "", (K6-L6)/L6)</f>
        <v/>
      </c>
    </row>
    <row r="7" ht="19.5" customHeight="1">
      <c r="A7" s="84" t="inlineStr">
        <is>
          <t>Scavenger Impling</t>
        </is>
      </c>
      <c r="B7" s="85" t="inlineStr">
        <is>
          <t>0,05</t>
        </is>
      </c>
      <c r="C7" s="85" t="inlineStr">
        <is>
          <t>0,06</t>
        </is>
      </c>
      <c r="D7" s="54">
        <f>IF(OR(B7="", B7=0, C7="", C7=0), "", (B7-C7)/C7)</f>
        <v/>
      </c>
      <c r="E7" s="85" t="inlineStr">
        <is>
          <t>0,48</t>
        </is>
      </c>
      <c r="F7" s="85" t="inlineStr">
        <is>
          <t>0,72</t>
        </is>
      </c>
      <c r="G7" s="54">
        <f>IF(OR(E7="", E7=0, F7="", F7=0), "", (E7-F7)/F7)</f>
        <v/>
      </c>
      <c r="H7" s="85" t="inlineStr">
        <is>
          <t>4,47</t>
        </is>
      </c>
      <c r="I7" s="85" t="inlineStr">
        <is>
          <t>2,76</t>
        </is>
      </c>
      <c r="J7" s="54">
        <f>IF(OR(H7="", H7=0, I7="", I7=0), "", (H7-I7)/I7)</f>
        <v/>
      </c>
      <c r="K7" s="85" t="inlineStr">
        <is>
          <t>29,54</t>
        </is>
      </c>
      <c r="L7" s="86" t="inlineStr">
        <is>
          <t>28,68</t>
        </is>
      </c>
      <c r="M7" s="57">
        <f>IF(OR(K7="", K7=0, L7="", L7=0), "", (K7-L7)/L7)</f>
        <v/>
      </c>
    </row>
    <row r="8" ht="19.5" customHeight="1">
      <c r="A8" s="87" t="inlineStr">
        <is>
          <t>Stoneskin Poison</t>
        </is>
      </c>
      <c r="B8" s="85" t="inlineStr">
        <is>
          <t>0,14</t>
        </is>
      </c>
      <c r="C8" s="85" t="inlineStr">
        <is>
          <t>0,15</t>
        </is>
      </c>
      <c r="D8" s="54">
        <f>IF(OR(B8="", B8=0, C8="", C8=0), "", (B8-C8)/C8)</f>
        <v/>
      </c>
      <c r="E8" s="85" t="inlineStr">
        <is>
          <t>0,76</t>
        </is>
      </c>
      <c r="F8" s="85" t="inlineStr">
        <is>
          <t>1,21</t>
        </is>
      </c>
      <c r="G8" s="54">
        <f>IF(OR(E8="", E8=0, F8="", F8=0), "", (E8-F8)/F8)</f>
        <v/>
      </c>
      <c r="H8" s="85" t="inlineStr">
        <is>
          <t>4,11</t>
        </is>
      </c>
      <c r="I8" s="85" t="inlineStr">
        <is>
          <t>4,87</t>
        </is>
      </c>
      <c r="J8" s="54">
        <f>IF(OR(H8="", H8=0, I8="", I8=0), "", (H8-I8)/I8)</f>
        <v/>
      </c>
      <c r="K8" s="85" t="inlineStr">
        <is>
          <t>21,95</t>
        </is>
      </c>
      <c r="L8" s="86" t="inlineStr">
        <is>
          <t>23,28</t>
        </is>
      </c>
      <c r="M8" s="57">
        <f>IF(OR(K8="", K8=0, L8="", L8=0), "", (K8-L8)/L8)</f>
        <v/>
      </c>
    </row>
    <row r="9" ht="19.5" customHeight="1">
      <c r="A9" s="84" t="inlineStr">
        <is>
          <t>Fighting Fair</t>
        </is>
      </c>
      <c r="B9" s="85" t="inlineStr">
        <is>
          <t>0,11</t>
        </is>
      </c>
      <c r="C9" s="85" t="inlineStr">
        <is>
          <t>0,12</t>
        </is>
      </c>
      <c r="D9" s="54">
        <f>IF(OR(B9="", B9=0, C9="", C9=0), "", (B9-C9)/C9)</f>
        <v/>
      </c>
      <c r="E9" s="85" t="inlineStr">
        <is>
          <t>0,94</t>
        </is>
      </c>
      <c r="F9" s="85" t="inlineStr">
        <is>
          <t>1,21</t>
        </is>
      </c>
      <c r="G9" s="54">
        <f>IF(OR(E9="", E9=0, F9="", F9=0), "", (E9-F9)/F9)</f>
        <v/>
      </c>
      <c r="H9" s="85" t="inlineStr">
        <is>
          <t>3,68</t>
        </is>
      </c>
      <c r="I9" s="85" t="inlineStr">
        <is>
          <t>6,54</t>
        </is>
      </c>
      <c r="J9" s="54">
        <f>IF(OR(H9="", H9=0, I9="", I9=0), "", (H9-I9)/I9)</f>
        <v/>
      </c>
      <c r="K9" s="85" t="inlineStr">
        <is>
          <t>37,49</t>
        </is>
      </c>
      <c r="L9" s="86" t="inlineStr">
        <is>
          <t>47,58</t>
        </is>
      </c>
      <c r="M9" s="57">
        <f>IF(OR(K9="", K9=0, L9="", L9=0), "", (K9-L9)/L9)</f>
        <v/>
      </c>
    </row>
    <row r="10" ht="19.5" customHeight="1">
      <c r="A10" s="87" t="inlineStr">
        <is>
          <t>Guild Enforcer</t>
        </is>
      </c>
      <c r="B10" s="85" t="inlineStr">
        <is>
          <t>0,23</t>
        </is>
      </c>
      <c r="C10" s="85" t="inlineStr">
        <is>
          <t>0,25</t>
        </is>
      </c>
      <c r="D10" s="54">
        <f>IF(OR(B10="", B10=0, C10="", C10=0), "", (B10-C10)/C10)</f>
        <v/>
      </c>
      <c r="E10" s="85" t="inlineStr">
        <is>
          <t>1,05</t>
        </is>
      </c>
      <c r="F10" s="85" t="inlineStr">
        <is>
          <t>1,21</t>
        </is>
      </c>
      <c r="G10" s="54">
        <f>IF(OR(E10="", E10=0, F10="", F10=0), "", (E10-F10)/F10)</f>
        <v/>
      </c>
      <c r="H10" s="85" t="inlineStr">
        <is>
          <t>6,11</t>
        </is>
      </c>
      <c r="I10" s="85" t="inlineStr">
        <is>
          <t>6,11</t>
        </is>
      </c>
      <c r="J10" s="54">
        <f>IF(OR(H10="", H10=0, I10="", I10=0), "", (H10-I10)/I10)</f>
        <v/>
      </c>
      <c r="K10" s="85" t="inlineStr">
        <is>
          <t>26,86</t>
        </is>
      </c>
      <c r="L10" s="86" t="inlineStr">
        <is>
          <t>33,37</t>
        </is>
      </c>
      <c r="M10" s="57">
        <f>IF(OR(K10="", K10=0, L10="", L10=0), "", (K10-L10)/L10)</f>
        <v/>
      </c>
    </row>
    <row r="11" ht="19.5" customHeight="1">
      <c r="A11" s="84" t="inlineStr">
        <is>
          <t>Crooked Quartermaster</t>
        </is>
      </c>
      <c r="B11" s="85" t="inlineStr">
        <is>
          <t>0,17</t>
        </is>
      </c>
      <c r="C11" s="85" t="inlineStr">
        <is>
          <t>0,17</t>
        </is>
      </c>
      <c r="D11" s="54">
        <f>IF(OR(B11="", B11=0, C11="", C11=0), "", (B11-C11)/C11)</f>
        <v/>
      </c>
      <c r="E11" s="85" t="inlineStr">
        <is>
          <t>1,04</t>
        </is>
      </c>
      <c r="F11" s="85" t="inlineStr">
        <is>
          <t>0,97</t>
        </is>
      </c>
      <c r="G11" s="54">
        <f>IF(OR(E11="", E11=0, F11="", F11=0), "", (E11-F11)/F11)</f>
        <v/>
      </c>
      <c r="H11" s="85" t="inlineStr">
        <is>
          <t>5,31</t>
        </is>
      </c>
      <c r="I11" s="85" t="inlineStr">
        <is>
          <t>5,43</t>
        </is>
      </c>
      <c r="J11" s="54">
        <f>IF(OR(H11="", H11=0, I11="", I11=0), "", (H11-I11)/I11)</f>
        <v/>
      </c>
      <c r="K11" s="85" t="inlineStr">
        <is>
          <t>34,32</t>
        </is>
      </c>
      <c r="L11" s="86" t="inlineStr">
        <is>
          <t>26,09</t>
        </is>
      </c>
      <c r="M11" s="57">
        <f>IF(OR(K11="", K11=0, L11="", L11=0), "", (K11-L11)/L11)</f>
        <v/>
      </c>
    </row>
    <row r="12" ht="19.5" customHeight="1">
      <c r="A12" s="87" t="inlineStr">
        <is>
          <t>Unexpected Gift</t>
        </is>
      </c>
      <c r="B12" s="85" t="inlineStr">
        <is>
          <t>0,6</t>
        </is>
      </c>
      <c r="C12" s="85" t="inlineStr">
        <is>
          <t>0,83</t>
        </is>
      </c>
      <c r="D12" s="54">
        <f>IF(OR(B12="", B12=0, C12="", C12=0), "", (B12-C12)/C12)</f>
        <v/>
      </c>
      <c r="E12" s="85" t="inlineStr">
        <is>
          <t>3,38</t>
        </is>
      </c>
      <c r="F12" s="85" t="inlineStr">
        <is>
          <t>3,62</t>
        </is>
      </c>
      <c r="G12" s="54">
        <f>IF(OR(E12="", E12=0, F12="", F12=0), "", (E12-F12)/F12)</f>
        <v/>
      </c>
      <c r="H12" s="85" t="inlineStr">
        <is>
          <t>25,31</t>
        </is>
      </c>
      <c r="I12" s="85" t="inlineStr">
        <is>
          <t>19,49</t>
        </is>
      </c>
      <c r="J12" s="54">
        <f>IF(OR(H12="", H12=0, I12="", I12=0), "", (H12-I12)/I12)</f>
        <v/>
      </c>
      <c r="K12" s="85" t="inlineStr">
        <is>
          <t>89,98</t>
        </is>
      </c>
      <c r="L12" s="86" t="inlineStr">
        <is>
          <t>121,05</t>
        </is>
      </c>
      <c r="M12" s="57">
        <f>IF(OR(K12="", K12=0, L12="", L12=0), "", (K12-L12)/L12)</f>
        <v/>
      </c>
    </row>
    <row r="13" ht="19.5" customHeight="1">
      <c r="A13" s="84" t="inlineStr">
        <is>
          <t>Witherfingers</t>
        </is>
      </c>
      <c r="B13" s="85" t="inlineStr">
        <is>
          <t>0,56</t>
        </is>
      </c>
      <c r="C13" s="85" t="inlineStr">
        <is>
          <t>0,5</t>
        </is>
      </c>
      <c r="D13" s="54">
        <f>IF(OR(B13="", B13=0, C13="", C13=0), "", (B13-C13)/C13)</f>
        <v/>
      </c>
      <c r="E13" s="85" t="inlineStr">
        <is>
          <t>3,63</t>
        </is>
      </c>
      <c r="F13" s="85" t="inlineStr">
        <is>
          <t>3,93</t>
        </is>
      </c>
      <c r="G13" s="54">
        <f>IF(OR(E13="", E13=0, F13="", F13=0), "", (E13-F13)/F13)</f>
        <v/>
      </c>
      <c r="H13" s="85" t="inlineStr">
        <is>
          <t>18,85</t>
        </is>
      </c>
      <c r="I13" s="85" t="inlineStr">
        <is>
          <t>27,17</t>
        </is>
      </c>
      <c r="J13" s="54">
        <f>IF(OR(H13="", H13=0, I13="", I13=0), "", (H13-I13)/I13)</f>
        <v/>
      </c>
      <c r="K13" s="85" t="inlineStr">
        <is>
          <t>200,96</t>
        </is>
      </c>
      <c r="L13" s="86" t="inlineStr">
        <is>
          <t>0,0</t>
        </is>
      </c>
      <c r="M13" s="57">
        <f>IF(OR(K13="", K13=0, L13="", L13=0), "", (K13-L13)/L13)</f>
        <v/>
      </c>
    </row>
    <row r="14" ht="19.5" customHeight="1">
      <c r="A14" s="87" t="inlineStr">
        <is>
          <t>Mugging</t>
        </is>
      </c>
      <c r="B14" s="85" t="inlineStr">
        <is>
          <t>1,22</t>
        </is>
      </c>
      <c r="C14" s="85" t="inlineStr">
        <is>
          <t>1,32</t>
        </is>
      </c>
      <c r="D14" s="54">
        <f>IF(OR(B14="", B14=0, C14="", C14=0), "", (B14-C14)/C14)</f>
        <v/>
      </c>
      <c r="E14" s="85" t="inlineStr">
        <is>
          <t>12,29</t>
        </is>
      </c>
      <c r="F14" s="85" t="inlineStr">
        <is>
          <t>12,97</t>
        </is>
      </c>
      <c r="G14" s="54">
        <f>IF(OR(E14="", E14=0, F14="", F14=0), "", (E14-F14)/F14)</f>
        <v/>
      </c>
      <c r="H14" s="85" t="inlineStr">
        <is>
          <t>103,41</t>
        </is>
      </c>
      <c r="I14" s="85" t="inlineStr">
        <is>
          <t>110,97</t>
        </is>
      </c>
      <c r="J14" s="54">
        <f>IF(OR(H14="", H14=0, I14="", I14=0), "", (H14-I14)/I14)</f>
        <v/>
      </c>
      <c r="K14" s="85" t="inlineStr">
        <is>
          <t>627,15</t>
        </is>
      </c>
      <c r="L14" s="86" t="inlineStr">
        <is>
          <t>0,0</t>
        </is>
      </c>
      <c r="M14" s="57">
        <f>IF(OR(K14="", K14=0, L14="", L14=0), "", (K14-L14)/L14)</f>
        <v/>
      </c>
    </row>
    <row r="15" ht="19.5" customHeight="1">
      <c r="A15" s="84" t="inlineStr">
        <is>
          <t>Encumbered Looter</t>
        </is>
      </c>
      <c r="B15" s="85" t="inlineStr">
        <is>
          <t>0,95</t>
        </is>
      </c>
      <c r="C15" s="85" t="inlineStr">
        <is>
          <t>1,15</t>
        </is>
      </c>
      <c r="D15" s="54">
        <f>IF(OR(B15="", B15=0, C15="", C15=0), "", (B15-C15)/C15)</f>
        <v/>
      </c>
      <c r="E15" s="85" t="inlineStr">
        <is>
          <t>3,47</t>
        </is>
      </c>
      <c r="F15" s="85" t="inlineStr">
        <is>
          <t>4,47</t>
        </is>
      </c>
      <c r="G15" s="54">
        <f>IF(OR(E15="", E15=0, F15="", F15=0), "", (E15-F15)/F15)</f>
        <v/>
      </c>
      <c r="H15" s="85" t="inlineStr">
        <is>
          <t>17,82</t>
        </is>
      </c>
      <c r="I15" s="85" t="inlineStr">
        <is>
          <t>30,34</t>
        </is>
      </c>
      <c r="J15" s="54">
        <f>IF(OR(H15="", H15=0, I15="", I15=0), "", (H15-I15)/I15)</f>
        <v/>
      </c>
      <c r="K15" s="85" t="inlineStr">
        <is>
          <t>104,92</t>
        </is>
      </c>
      <c r="L15" s="86" t="inlineStr">
        <is>
          <t>134,04</t>
        </is>
      </c>
      <c r="M15" s="57">
        <f>IF(OR(K15="", K15=0, L15="", L15=0), "", (K15-L15)/L15)</f>
        <v/>
      </c>
    </row>
    <row r="16" ht="19.5" customHeight="1">
      <c r="A16" s="87" t="inlineStr">
        <is>
          <t>Candy Chain</t>
        </is>
      </c>
      <c r="B16" s="85" t="inlineStr">
        <is>
          <t>1,36</t>
        </is>
      </c>
      <c r="C16" s="85" t="inlineStr">
        <is>
          <t>1,39</t>
        </is>
      </c>
      <c r="D16" s="54">
        <f>IF(OR(B16="", B16=0, C16="", C16=0), "", (B16-C16)/C16)</f>
        <v/>
      </c>
      <c r="E16" s="85" t="inlineStr">
        <is>
          <t>4,63</t>
        </is>
      </c>
      <c r="F16" s="85" t="inlineStr">
        <is>
          <t>4,85</t>
        </is>
      </c>
      <c r="G16" s="54">
        <f>IF(OR(E16="", E16=0, F16="", F16=0), "", (E16-F16)/F16)</f>
        <v/>
      </c>
      <c r="H16" s="85" t="inlineStr">
        <is>
          <t>21,6</t>
        </is>
      </c>
      <c r="I16" s="85" t="inlineStr">
        <is>
          <t>28,68</t>
        </is>
      </c>
      <c r="J16" s="54">
        <f>IF(OR(H16="", H16=0, I16="", I16=0), "", (H16-I16)/I16)</f>
        <v/>
      </c>
      <c r="K16" s="85" t="inlineStr">
        <is>
          <t>207,87</t>
        </is>
      </c>
      <c r="L16" s="86" t="inlineStr">
        <is>
          <t>121,35</t>
        </is>
      </c>
      <c r="M16" s="57">
        <f>IF(OR(K16="", K16=0, L16="", L16=0), "", (K16-L16)/L16)</f>
        <v/>
      </c>
    </row>
    <row r="17" ht="19.5" customHeight="1">
      <c r="A17" s="84" t="inlineStr">
        <is>
          <t>Sleep Dart</t>
        </is>
      </c>
      <c r="B17" s="85" t="inlineStr">
        <is>
          <t>0,91</t>
        </is>
      </c>
      <c r="C17" s="85" t="inlineStr">
        <is>
          <t>0,91</t>
        </is>
      </c>
      <c r="D17" s="54">
        <f>IF(OR(B17="", B17=0, C17="", C17=0), "", (B17-C17)/C17)</f>
        <v/>
      </c>
      <c r="E17" s="85" t="inlineStr">
        <is>
          <t>4,18</t>
        </is>
      </c>
      <c r="F17" s="85" t="inlineStr">
        <is>
          <t>9,71</t>
        </is>
      </c>
      <c r="G17" s="54">
        <f>IF(OR(E17="", E17=0, F17="", F17=0), "", (E17-F17)/F17)</f>
        <v/>
      </c>
      <c r="H17" s="85" t="inlineStr">
        <is>
          <t>21,49</t>
        </is>
      </c>
      <c r="I17" s="85" t="inlineStr">
        <is>
          <t>21,74</t>
        </is>
      </c>
      <c r="J17" s="54">
        <f>IF(OR(H17="", H17=0, I17="", I17=0), "", (H17-I17)/I17)</f>
        <v/>
      </c>
      <c r="K17" s="85" t="inlineStr">
        <is>
          <t>297,01</t>
        </is>
      </c>
      <c r="L17" s="86" t="inlineStr">
        <is>
          <t>0,0</t>
        </is>
      </c>
      <c r="M17" s="57">
        <f>IF(OR(K17="", K17=0, L17="", L17=0), "", (K17-L17)/L17)</f>
        <v/>
      </c>
    </row>
    <row r="18" ht="18.75" customHeight="1">
      <c r="A18" s="87" t="inlineStr">
        <is>
          <t>Ember Oni</t>
        </is>
      </c>
      <c r="B18" s="85" t="inlineStr">
        <is>
          <t>2,77</t>
        </is>
      </c>
      <c r="C18" s="85" t="inlineStr">
        <is>
          <t>2,62</t>
        </is>
      </c>
      <c r="D18" s="54">
        <f>IF(OR(B18="", B18=0, C18="", C18=0), "", (B18-C18)/C18)</f>
        <v/>
      </c>
      <c r="E18" s="85" t="inlineStr">
        <is>
          <t>16,17</t>
        </is>
      </c>
      <c r="F18" s="85" t="inlineStr">
        <is>
          <t>15,09</t>
        </is>
      </c>
      <c r="G18" s="54">
        <f>IF(OR(E18="", E18=0, F18="", F18=0), "", (E18-F18)/F18)</f>
        <v/>
      </c>
      <c r="H18" s="85" t="inlineStr">
        <is>
          <t>84,37</t>
        </is>
      </c>
      <c r="I18" s="85" t="inlineStr">
        <is>
          <t>75,85</t>
        </is>
      </c>
      <c r="J18" s="54">
        <f>IF(OR(H18="", H18=0, I18="", I18=0), "", (H18-I18)/I18)</f>
        <v/>
      </c>
      <c r="K18" s="85" t="inlineStr">
        <is>
          <t>3135,76</t>
        </is>
      </c>
      <c r="L18" s="86" t="inlineStr">
        <is>
          <t>0,0</t>
        </is>
      </c>
      <c r="M18" s="57">
        <f>IF(OR(K18="", K18=0, L18="", L18=0), "", (K18-L18)/L18)</f>
        <v/>
      </c>
    </row>
    <row r="19" ht="18.75" customHeight="1">
      <c r="A19" s="84" t="inlineStr">
        <is>
          <t>Armor Lurker</t>
        </is>
      </c>
      <c r="B19" s="85" t="inlineStr">
        <is>
          <t>0,51</t>
        </is>
      </c>
      <c r="C19" s="85" t="inlineStr">
        <is>
          <t>0,56</t>
        </is>
      </c>
      <c r="D19" s="54">
        <f>IF(OR(B19="", B19=0, C19="", C19=0), "", (B19-C19)/C19)</f>
        <v/>
      </c>
      <c r="E19" s="85" t="inlineStr">
        <is>
          <t>2,68</t>
        </is>
      </c>
      <c r="F19" s="85" t="inlineStr">
        <is>
          <t>5,41</t>
        </is>
      </c>
      <c r="G19" s="54">
        <f>IF(OR(E19="", E19=0, F19="", F19=0), "", (E19-F19)/F19)</f>
        <v/>
      </c>
      <c r="H19" s="85" t="inlineStr">
        <is>
          <t>12,96</t>
        </is>
      </c>
      <c r="I19" s="85" t="inlineStr">
        <is>
          <t>27,03</t>
        </is>
      </c>
      <c r="J19" s="54">
        <f>IF(OR(H19="", H19=0, I19="", I19=0), "", (H19-I19)/I19)</f>
        <v/>
      </c>
      <c r="K19" s="85" t="inlineStr">
        <is>
          <t>44,77</t>
        </is>
      </c>
      <c r="L19" s="86" t="inlineStr">
        <is>
          <t>151,69</t>
        </is>
      </c>
      <c r="M19" s="57">
        <f>IF(OR(K19="", K19=0, L19="", L19=0), "", (K19-L19)/L19)</f>
        <v/>
      </c>
    </row>
    <row r="20" ht="18.75" customHeight="1">
      <c r="A20" s="87" t="inlineStr">
        <is>
          <t>Golden Curse</t>
        </is>
      </c>
      <c r="B20" s="85" t="inlineStr">
        <is>
          <t>0,22</t>
        </is>
      </c>
      <c r="C20" s="85" t="inlineStr">
        <is>
          <t>0,25</t>
        </is>
      </c>
      <c r="D20" s="54">
        <f>IF(OR(B20="", B20=0, C20="", C20=0), "", (B20-C20)/C20)</f>
        <v/>
      </c>
      <c r="E20" s="85" t="inlineStr">
        <is>
          <t>1,43</t>
        </is>
      </c>
      <c r="F20" s="85" t="inlineStr">
        <is>
          <t>4,32</t>
        </is>
      </c>
      <c r="G20" s="54">
        <f>IF(OR(E20="", E20=0, F20="", F20=0), "", (E20-F20)/F20)</f>
        <v/>
      </c>
      <c r="H20" s="85" t="inlineStr">
        <is>
          <t>9,0</t>
        </is>
      </c>
      <c r="I20" s="85" t="inlineStr">
        <is>
          <t>12,0</t>
        </is>
      </c>
      <c r="J20" s="54">
        <f>IF(OR(H20="", H20=0, I20="", I20=0), "", (H20-I20)/I20)</f>
        <v/>
      </c>
      <c r="K20" s="85" t="inlineStr">
        <is>
          <t>46,8</t>
        </is>
      </c>
      <c r="L20" s="86" t="inlineStr">
        <is>
          <t>57,34</t>
        </is>
      </c>
      <c r="M20" s="57">
        <f>IF(OR(K20="", K20=0, L20="", L20=0), "", (K20-L20)/L20)</f>
        <v/>
      </c>
    </row>
    <row r="21" ht="19.5" customHeight="1">
      <c r="A21" s="84" t="inlineStr">
        <is>
          <t>Abyss Watcher</t>
        </is>
      </c>
      <c r="B21" s="85" t="inlineStr">
        <is>
          <t>3,61</t>
        </is>
      </c>
      <c r="C21" s="85" t="inlineStr">
        <is>
          <t>3,77</t>
        </is>
      </c>
      <c r="D21" s="54">
        <f>IF(OR(B21="", B21=0, C21="", C21=0), "", (B21-C21)/C21)</f>
        <v/>
      </c>
      <c r="E21" s="85" t="inlineStr">
        <is>
          <t>12,9</t>
        </is>
      </c>
      <c r="F21" s="85" t="inlineStr">
        <is>
          <t>11,48</t>
        </is>
      </c>
      <c r="G21" s="54">
        <f>IF(OR(E21="", E21=0, F21="", F21=0), "", (E21-F21)/F21)</f>
        <v/>
      </c>
      <c r="H21" s="85" t="inlineStr">
        <is>
          <t>89,98</t>
        </is>
      </c>
      <c r="I21" s="85" t="inlineStr">
        <is>
          <t>0,0</t>
        </is>
      </c>
      <c r="J21" s="54">
        <f>IF(OR(H21="", H21=0, I21="", I21=0), "", (H21-I21)/I21)</f>
        <v/>
      </c>
      <c r="K21" s="85" t="inlineStr">
        <is>
          <t>569,89</t>
        </is>
      </c>
      <c r="L21" s="86" t="inlineStr">
        <is>
          <t>0,0</t>
        </is>
      </c>
      <c r="M21" s="57">
        <f>IF(OR(K21="", K21=0, L21="", L21=0), "", (K21-L21)/L21)</f>
        <v/>
      </c>
    </row>
    <row r="22" ht="18.75" customHeight="1">
      <c r="A22" s="87" t="inlineStr">
        <is>
          <t>Patient Pickpocket</t>
        </is>
      </c>
      <c r="B22" s="85" t="inlineStr">
        <is>
          <t>0,04</t>
        </is>
      </c>
      <c r="C22" s="85" t="inlineStr">
        <is>
          <t>0,05</t>
        </is>
      </c>
      <c r="D22" s="54">
        <f>IF(OR(B22="", B22=0, C22="", C22=0), "", (B22-C22)/C22)</f>
        <v/>
      </c>
      <c r="E22" s="85" t="inlineStr">
        <is>
          <t>0,36</t>
        </is>
      </c>
      <c r="F22" s="85" t="inlineStr">
        <is>
          <t>0,42</t>
        </is>
      </c>
      <c r="G22" s="54">
        <f>IF(OR(E22="", E22=0, F22="", F22=0), "", (E22-F22)/F22)</f>
        <v/>
      </c>
      <c r="H22" s="85" t="inlineStr">
        <is>
          <t>1,9</t>
        </is>
      </c>
      <c r="I22" s="85" t="inlineStr">
        <is>
          <t>2,74</t>
        </is>
      </c>
      <c r="J22" s="54">
        <f>IF(OR(H22="", H22=0, I22="", I22=0), "", (H22-I22)/I22)</f>
        <v/>
      </c>
      <c r="K22" s="85" t="inlineStr">
        <is>
          <t>6,0</t>
        </is>
      </c>
      <c r="L22" s="86" t="inlineStr">
        <is>
          <t>10,01</t>
        </is>
      </c>
      <c r="M22" s="57">
        <f>IF(OR(K22="", K22=0, L22="", L22=0), "", (K22-L22)/L22)</f>
        <v/>
      </c>
    </row>
    <row r="23" ht="18.75" customHeight="1">
      <c r="A23" s="84" t="inlineStr">
        <is>
          <t>Hunting Trap</t>
        </is>
      </c>
      <c r="B23" s="85" t="inlineStr">
        <is>
          <t>0,3</t>
        </is>
      </c>
      <c r="C23" s="85" t="inlineStr">
        <is>
          <t>0,31</t>
        </is>
      </c>
      <c r="D23" s="54">
        <f>IF(OR(B23="", B23=0, C23="", C23=0), "", (B23-C23)/C23)</f>
        <v/>
      </c>
      <c r="E23" s="85" t="inlineStr">
        <is>
          <t>3,45</t>
        </is>
      </c>
      <c r="F23" s="85" t="inlineStr">
        <is>
          <t>3,28</t>
        </is>
      </c>
      <c r="G23" s="54">
        <f>IF(OR(E23="", E23=0, F23="", F23=0), "", (E23-F23)/F23)</f>
        <v/>
      </c>
      <c r="H23" s="85" t="inlineStr">
        <is>
          <t>15,5</t>
        </is>
      </c>
      <c r="I23" s="85" t="inlineStr">
        <is>
          <t>14,01</t>
        </is>
      </c>
      <c r="J23" s="54">
        <f>IF(OR(H23="", H23=0, I23="", I23=0), "", (H23-I23)/I23)</f>
        <v/>
      </c>
      <c r="K23" s="85" t="inlineStr">
        <is>
          <t>209,96</t>
        </is>
      </c>
      <c r="L23" s="86" t="inlineStr">
        <is>
          <t>53,09</t>
        </is>
      </c>
      <c r="M23" s="57">
        <f>IF(OR(K23="", K23=0, L23="", L23=0), "", (K23-L23)/L23)</f>
        <v/>
      </c>
    </row>
    <row r="24" ht="18.75" customHeight="1">
      <c r="A24" s="87" t="inlineStr">
        <is>
          <t>Lightfoot informant</t>
        </is>
      </c>
      <c r="B24" s="85" t="inlineStr">
        <is>
          <t>0,2</t>
        </is>
      </c>
      <c r="C24" s="85" t="inlineStr">
        <is>
          <t>0,23</t>
        </is>
      </c>
      <c r="D24" s="54">
        <f>IF(OR(B24="", B24=0, C24="", C24=0), "", (B24-C24)/C24)</f>
        <v/>
      </c>
      <c r="E24" s="85" t="inlineStr">
        <is>
          <t>1,48</t>
        </is>
      </c>
      <c r="F24" s="85" t="inlineStr">
        <is>
          <t>1,61</t>
        </is>
      </c>
      <c r="G24" s="54">
        <f>IF(OR(E24="", E24=0, F24="", F24=0), "", (E24-F24)/F24)</f>
        <v/>
      </c>
      <c r="H24" s="85" t="inlineStr">
        <is>
          <t>9,08</t>
        </is>
      </c>
      <c r="I24" s="85" t="inlineStr">
        <is>
          <t>9,74</t>
        </is>
      </c>
      <c r="J24" s="54">
        <f>IF(OR(H24="", H24=0, I24="", I24=0), "", (H24-I24)/I24)</f>
        <v/>
      </c>
      <c r="K24" s="85" t="inlineStr">
        <is>
          <t>233,9</t>
        </is>
      </c>
      <c r="L24" s="86" t="inlineStr">
        <is>
          <t>229,06</t>
        </is>
      </c>
      <c r="M24" s="57">
        <f>IF(OR(K24="", K24=0, L24="", L24=0), "", (K24-L24)/L24)</f>
        <v/>
      </c>
    </row>
    <row r="25" ht="18.75" customHeight="1">
      <c r="A25" s="84" t="inlineStr">
        <is>
          <t>Umber Arrow</t>
        </is>
      </c>
      <c r="B25" s="85" t="inlineStr">
        <is>
          <t>0,07</t>
        </is>
      </c>
      <c r="C25" s="85" t="inlineStr">
        <is>
          <t>0,07</t>
        </is>
      </c>
      <c r="D25" s="54">
        <f>IF(OR(B25="", B25=0, C25="", C25=0), "", (B25-C25)/C25)</f>
        <v/>
      </c>
      <c r="E25" s="85" t="inlineStr">
        <is>
          <t>0,39</t>
        </is>
      </c>
      <c r="F25" s="85" t="inlineStr">
        <is>
          <t>0,4</t>
        </is>
      </c>
      <c r="G25" s="54">
        <f>IF(OR(E25="", E25=0, F25="", F25=0), "", (E25-F25)/F25)</f>
        <v/>
      </c>
      <c r="H25" s="85" t="inlineStr">
        <is>
          <t>2,57</t>
        </is>
      </c>
      <c r="I25" s="85" t="inlineStr">
        <is>
          <t>2,99</t>
        </is>
      </c>
      <c r="J25" s="54">
        <f>IF(OR(H25="", H25=0, I25="", I25=0), "", (H25-I25)/I25)</f>
        <v/>
      </c>
      <c r="K25" s="85" t="inlineStr">
        <is>
          <t>9,29</t>
        </is>
      </c>
      <c r="L25" s="86" t="inlineStr">
        <is>
          <t>15,76</t>
        </is>
      </c>
      <c r="M25" s="57">
        <f>IF(OR(K25="", K25=0, L25="", L25=0), "", (K25-L25)/L25)</f>
        <v/>
      </c>
    </row>
    <row r="26" ht="18.75" customHeight="1">
      <c r="A26" s="87" t="inlineStr">
        <is>
          <t>Bound By Her Will</t>
        </is>
      </c>
      <c r="B26" s="85" t="inlineStr">
        <is>
          <t>0,04</t>
        </is>
      </c>
      <c r="C26" s="85" t="inlineStr">
        <is>
          <t>0,04</t>
        </is>
      </c>
      <c r="D26" s="54">
        <f>IF(OR(B26="", B26=0, C26="", C26=0), "", (B26-C26)/C26)</f>
        <v/>
      </c>
      <c r="E26" s="85" t="inlineStr">
        <is>
          <t>0,19</t>
        </is>
      </c>
      <c r="F26" s="85" t="inlineStr">
        <is>
          <t>0,21</t>
        </is>
      </c>
      <c r="G26" s="54">
        <f>IF(OR(E26="", E26=0, F26="", F26=0), "", (E26-F26)/F26)</f>
        <v/>
      </c>
      <c r="H26" s="85" t="inlineStr">
        <is>
          <t>0,9</t>
        </is>
      </c>
      <c r="I26" s="85" t="inlineStr">
        <is>
          <t>1,74</t>
        </is>
      </c>
      <c r="J26" s="54">
        <f>IF(OR(H26="", H26=0, I26="", I26=0), "", (H26-I26)/I26)</f>
        <v/>
      </c>
      <c r="K26" s="85" t="inlineStr">
        <is>
          <t>9,0</t>
        </is>
      </c>
      <c r="L26" s="86" t="inlineStr">
        <is>
          <t>11,05</t>
        </is>
      </c>
      <c r="M26" s="57">
        <f>IF(OR(K26="", K26=0, L26="", L26=0), "", (K26-L26)/L26)</f>
        <v/>
      </c>
    </row>
    <row r="27" ht="18.75" customHeight="1">
      <c r="A27" s="84" t="inlineStr">
        <is>
          <t>Walk the Plank</t>
        </is>
      </c>
      <c r="B27" s="85" t="inlineStr">
        <is>
          <t>0,03</t>
        </is>
      </c>
      <c r="C27" s="85" t="inlineStr">
        <is>
          <t>0,03</t>
        </is>
      </c>
      <c r="D27" s="54">
        <f>IF(OR(B27="", B27=0, C27="", C27=0), "", (B27-C27)/C27)</f>
        <v/>
      </c>
      <c r="E27" s="85" t="inlineStr">
        <is>
          <t>0,18</t>
        </is>
      </c>
      <c r="F27" s="85" t="inlineStr">
        <is>
          <t>0,21</t>
        </is>
      </c>
      <c r="G27" s="54">
        <f>IF(OR(E27="", E27=0, F27="", F27=0), "", (E27-F27)/F27)</f>
        <v/>
      </c>
      <c r="H27" s="85" t="inlineStr">
        <is>
          <t>2,78</t>
        </is>
      </c>
      <c r="I27" s="85" t="inlineStr">
        <is>
          <t>2,22</t>
        </is>
      </c>
      <c r="J27" s="54">
        <f>IF(OR(H27="", H27=0, I27="", I27=0), "", (H27-I27)/I27)</f>
        <v/>
      </c>
      <c r="K27" s="85" t="inlineStr">
        <is>
          <t>14,99</t>
        </is>
      </c>
      <c r="L27" s="86" t="inlineStr">
        <is>
          <t>12,26</t>
        </is>
      </c>
      <c r="M27" s="57">
        <f>IF(OR(K27="", K27=0, L27="", L27=0), "", (K27-L27)/L27)</f>
        <v/>
      </c>
    </row>
    <row r="28" ht="18.75" customHeight="1">
      <c r="A28" s="87" t="inlineStr">
        <is>
          <t>Double Dealer</t>
        </is>
      </c>
      <c r="B28" s="85" t="inlineStr">
        <is>
          <t>0,05</t>
        </is>
      </c>
      <c r="C28" s="85" t="inlineStr">
        <is>
          <t>0,05</t>
        </is>
      </c>
      <c r="D28" s="54">
        <f>IF(OR(B28="", B28=0, C28="", C28=0), "", (B28-C28)/C28)</f>
        <v/>
      </c>
      <c r="E28" s="85" t="inlineStr">
        <is>
          <t>0,32</t>
        </is>
      </c>
      <c r="F28" s="85" t="inlineStr">
        <is>
          <t>0,32</t>
        </is>
      </c>
      <c r="G28" s="54">
        <f>IF(OR(E28="", E28=0, F28="", F28=0), "", (E28-F28)/F28)</f>
        <v/>
      </c>
      <c r="H28" s="85" t="inlineStr">
        <is>
          <t>1,77</t>
        </is>
      </c>
      <c r="I28" s="85" t="inlineStr">
        <is>
          <t>1,82</t>
        </is>
      </c>
      <c r="J28" s="54">
        <f>IF(OR(H28="", H28=0, I28="", I28=0), "", (H28-I28)/I28)</f>
        <v/>
      </c>
      <c r="K28" s="85" t="inlineStr">
        <is>
          <t>14,89</t>
        </is>
      </c>
      <c r="L28" s="86" t="inlineStr">
        <is>
          <t>12,37</t>
        </is>
      </c>
      <c r="M28" s="57">
        <f>IF(OR(K28="", K28=0, L28="", L28=0), "", (K28-L28)/L28)</f>
        <v/>
      </c>
    </row>
    <row r="29">
      <c r="A29" s="84" t="inlineStr">
        <is>
          <t>Charm</t>
        </is>
      </c>
      <c r="B29" s="85" t="inlineStr">
        <is>
          <t>6,32</t>
        </is>
      </c>
      <c r="C29" s="85" t="inlineStr">
        <is>
          <t>7,77</t>
        </is>
      </c>
      <c r="D29" s="54">
        <f>IF(OR(B29="", B29=0, C29="", C29=0), "", (B29-C29)/C29)</f>
        <v/>
      </c>
      <c r="E29" s="85" t="inlineStr">
        <is>
          <t>29,99</t>
        </is>
      </c>
      <c r="F29" s="85" t="inlineStr">
        <is>
          <t>27,93</t>
        </is>
      </c>
      <c r="G29" s="54">
        <f>IF(OR(E29="", E29=0, F29="", F29=0), "", (E29-F29)/F29)</f>
        <v/>
      </c>
      <c r="H29" s="85" t="inlineStr">
        <is>
          <t>119,38</t>
        </is>
      </c>
      <c r="I29" s="85" t="inlineStr">
        <is>
          <t>126,61</t>
        </is>
      </c>
      <c r="J29" s="54">
        <f>IF(OR(H29="", H29=0, I29="", I29=0), "", (H29-I29)/I29)</f>
        <v/>
      </c>
      <c r="K29" s="85" t="inlineStr">
        <is>
          <t>374,93</t>
        </is>
      </c>
      <c r="L29" s="86" t="inlineStr">
        <is>
          <t>0,0</t>
        </is>
      </c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0"/>
    <pageSetUpPr/>
  </sheetPr>
  <dimension ref="A1:M32"/>
  <sheetViews>
    <sheetView workbookViewId="0">
      <selection activeCell="A1" sqref="A1"/>
    </sheetView>
  </sheetViews>
  <sheetFormatPr baseColWidth="8" defaultColWidth="8.85546875" defaultRowHeight="15"/>
  <cols>
    <col width="23.42578125" bestFit="1" customWidth="1" style="10" min="1" max="1"/>
    <col width="12.140625" bestFit="1" customWidth="1" style="11" min="2" max="3"/>
    <col width="11.42578125" bestFit="1" customWidth="1" style="55" min="4" max="4"/>
    <col width="12.140625" bestFit="1" customWidth="1" style="11" min="5" max="6"/>
    <col width="11" bestFit="1" customWidth="1" style="55" min="7" max="7"/>
    <col width="12.140625" bestFit="1" customWidth="1" style="11" min="8" max="9"/>
    <col width="12" bestFit="1" customWidth="1" style="55" min="10" max="10"/>
    <col width="13.140625" bestFit="1" customWidth="1" style="11" min="11" max="12"/>
    <col width="12" bestFit="1" customWidth="1" style="55" min="13" max="13"/>
    <col width="23.42578125" bestFit="1" customWidth="1" min="15" max="15"/>
  </cols>
  <sheetData>
    <row r="1" ht="19.5" customHeight="1">
      <c r="A1" s="76" t="inlineStr">
        <is>
          <t>GODS Price:</t>
        </is>
      </c>
      <c r="B1" s="77" t="inlineStr">
        <is>
          <t>Meteorite</t>
        </is>
      </c>
      <c r="C1" s="64" t="n"/>
      <c r="D1" s="51" t="n"/>
      <c r="E1" s="77" t="inlineStr">
        <is>
          <t>Shadow</t>
        </is>
      </c>
      <c r="F1" s="64" t="n"/>
      <c r="G1" s="51" t="n"/>
      <c r="H1" s="77" t="inlineStr">
        <is>
          <t>Gold</t>
        </is>
      </c>
      <c r="I1" s="64" t="n"/>
      <c r="J1" s="51" t="n"/>
      <c r="K1" s="77" t="inlineStr">
        <is>
          <t>Diamond</t>
        </is>
      </c>
      <c r="L1" s="64" t="n"/>
      <c r="M1" s="56" t="n"/>
    </row>
    <row r="2" ht="19.5" customHeight="1">
      <c r="A2" s="78" t="inlineStr">
        <is>
          <t>Totals:</t>
        </is>
      </c>
      <c r="B2" s="79">
        <f>SUM(B4:B95)</f>
        <v/>
      </c>
      <c r="C2" s="79">
        <f>SUM(C4:C95)</f>
        <v/>
      </c>
      <c r="D2" s="52" t="n"/>
      <c r="E2" s="79">
        <f>SUM(E4:E95)</f>
        <v/>
      </c>
      <c r="F2" s="79">
        <f>SUM(F4:F95)</f>
        <v/>
      </c>
      <c r="G2" s="52" t="n"/>
      <c r="H2" s="79">
        <f>SUM(H4:H95)</f>
        <v/>
      </c>
      <c r="I2" s="79">
        <f>SUM(I4:I95)</f>
        <v/>
      </c>
      <c r="J2" s="52" t="n"/>
      <c r="K2" s="79">
        <f>SUM(K4:K95)</f>
        <v/>
      </c>
      <c r="L2" s="80">
        <f>SUM(L4:L95)</f>
        <v/>
      </c>
      <c r="M2" s="57" t="n"/>
    </row>
    <row r="3" ht="19.5" customHeight="1">
      <c r="A3" s="81" t="inlineStr">
        <is>
          <t>Card</t>
        </is>
      </c>
      <c r="B3" s="82" t="inlineStr">
        <is>
          <t>ETH</t>
        </is>
      </c>
      <c r="C3" s="82" t="inlineStr">
        <is>
          <t>GODS</t>
        </is>
      </c>
      <c r="D3" s="53" t="inlineStr">
        <is>
          <t>PD</t>
        </is>
      </c>
      <c r="E3" s="82" t="inlineStr">
        <is>
          <t>ETH2</t>
        </is>
      </c>
      <c r="F3" s="82" t="inlineStr">
        <is>
          <t>GODS2</t>
        </is>
      </c>
      <c r="G3" s="53" t="inlineStr">
        <is>
          <t>PD2</t>
        </is>
      </c>
      <c r="H3" s="82" t="inlineStr">
        <is>
          <t>ETH3</t>
        </is>
      </c>
      <c r="I3" s="82" t="inlineStr">
        <is>
          <t>GODS3</t>
        </is>
      </c>
      <c r="J3" s="53" t="inlineStr">
        <is>
          <t>PD3</t>
        </is>
      </c>
      <c r="K3" s="82" t="inlineStr">
        <is>
          <t>ETH4</t>
        </is>
      </c>
      <c r="L3" s="83" t="inlineStr">
        <is>
          <t>GODS4</t>
        </is>
      </c>
      <c r="M3" s="58" t="inlineStr">
        <is>
          <t>PD4</t>
        </is>
      </c>
    </row>
    <row r="4" ht="19.5" customHeight="1">
      <c r="A4" s="84" t="inlineStr">
        <is>
          <t>Rapture Dance</t>
        </is>
      </c>
      <c r="B4" s="85" t="inlineStr">
        <is>
          <t>0,06</t>
        </is>
      </c>
      <c r="C4" s="85" t="inlineStr">
        <is>
          <t>0,08</t>
        </is>
      </c>
      <c r="D4" s="54">
        <f>IF(OR(B4="", B4=0, C4="", C4=0), "", (B4-C4)/C4)</f>
        <v/>
      </c>
      <c r="E4" s="85" t="inlineStr">
        <is>
          <t>0,42</t>
        </is>
      </c>
      <c r="F4" s="85" t="inlineStr">
        <is>
          <t>0,5</t>
        </is>
      </c>
      <c r="G4" s="54">
        <f>IF(OR(E4="", E4=0, F4="", F4=0), "", (E4-F4)/F4)</f>
        <v/>
      </c>
      <c r="H4" s="85" t="inlineStr">
        <is>
          <t>2,16</t>
        </is>
      </c>
      <c r="I4" s="85" t="inlineStr">
        <is>
          <t>3,45</t>
        </is>
      </c>
      <c r="J4" s="54">
        <f>IF(OR(H4="", H4=0, I4="", I4=0), "", (H4-I4)/I4)</f>
        <v/>
      </c>
      <c r="K4" s="85" t="inlineStr">
        <is>
          <t>11,76</t>
        </is>
      </c>
      <c r="L4" s="86" t="inlineStr">
        <is>
          <t>15,51</t>
        </is>
      </c>
      <c r="M4" s="57">
        <f>IF(OR(K4="", K4=0, L4="", L4=0), "", (K4-L4)/L4)</f>
        <v/>
      </c>
    </row>
    <row r="5" ht="19.5" customHeight="1">
      <c r="A5" s="84" t="inlineStr">
        <is>
          <t>Cutthroat Insight</t>
        </is>
      </c>
      <c r="B5" s="85" t="inlineStr">
        <is>
          <t>0,08</t>
        </is>
      </c>
      <c r="C5" s="85" t="inlineStr">
        <is>
          <t>0,1</t>
        </is>
      </c>
      <c r="D5" s="54">
        <f>IF(OR(B5="", B5=0, C5="", C5=0), "", (B5-C5)/C5)</f>
        <v/>
      </c>
      <c r="E5" s="85" t="inlineStr">
        <is>
          <t>0,5</t>
        </is>
      </c>
      <c r="F5" s="85" t="inlineStr">
        <is>
          <t>0,62</t>
        </is>
      </c>
      <c r="G5" s="54">
        <f>IF(OR(E5="", E5=0, F5="", F5=0), "", (E5-F5)/F5)</f>
        <v/>
      </c>
      <c r="H5" s="85" t="inlineStr">
        <is>
          <t>2,93</t>
        </is>
      </c>
      <c r="I5" s="85" t="inlineStr">
        <is>
          <t>3,15</t>
        </is>
      </c>
      <c r="J5" s="54">
        <f>IF(OR(H5="", H5=0, I5="", I5=0), "", (H5-I5)/I5)</f>
        <v/>
      </c>
      <c r="K5" s="85" t="inlineStr">
        <is>
          <t>22,93</t>
        </is>
      </c>
      <c r="L5" s="86" t="inlineStr">
        <is>
          <t>24,58</t>
        </is>
      </c>
      <c r="M5" s="57">
        <f>IF(OR(K5="", K5=0, L5="", L5=0), "", (K5-L5)/L5)</f>
        <v/>
      </c>
    </row>
    <row r="6" ht="19.5" customHeight="1">
      <c r="A6" s="87" t="inlineStr">
        <is>
          <t>Blade Borrower</t>
        </is>
      </c>
      <c r="B6" s="85" t="inlineStr">
        <is>
          <t>0,11</t>
        </is>
      </c>
      <c r="C6" s="85" t="inlineStr">
        <is>
          <t>0,12</t>
        </is>
      </c>
      <c r="D6" s="54">
        <f>IF(OR(B6="", B6=0, C6="", C6=0), "", (B6-C6)/C6)</f>
        <v/>
      </c>
      <c r="E6" s="85" t="inlineStr">
        <is>
          <t>0,59</t>
        </is>
      </c>
      <c r="F6" s="85" t="inlineStr">
        <is>
          <t>0,65</t>
        </is>
      </c>
      <c r="G6" s="54">
        <f>IF(OR(E6="", E6=0, F6="", F6=0), "", (E6-F6)/F6)</f>
        <v/>
      </c>
      <c r="H6" s="85" t="inlineStr">
        <is>
          <t>3,03</t>
        </is>
      </c>
      <c r="I6" s="85" t="inlineStr">
        <is>
          <t>3,35</t>
        </is>
      </c>
      <c r="J6" s="54">
        <f>IF(OR(H6="", H6=0, I6="", I6=0), "", (H6-I6)/I6)</f>
        <v/>
      </c>
      <c r="K6" s="85" t="inlineStr">
        <is>
          <t>13,79</t>
        </is>
      </c>
      <c r="L6" s="86" t="inlineStr">
        <is>
          <t>16,69</t>
        </is>
      </c>
      <c r="M6" s="57">
        <f>IF(OR(K6="", K6=0, L6="", L6=0), "", (K6-L6)/L6)</f>
        <v/>
      </c>
    </row>
    <row r="7" ht="19.5" customHeight="1">
      <c r="A7" s="84" t="inlineStr">
        <is>
          <t>Scavenger Impling</t>
        </is>
      </c>
      <c r="B7" s="85" t="inlineStr">
        <is>
          <t>0,05</t>
        </is>
      </c>
      <c r="C7" s="85" t="inlineStr">
        <is>
          <t>0,06</t>
        </is>
      </c>
      <c r="D7" s="54">
        <f>IF(OR(B7="", B7=0, C7="", C7=0), "", (B7-C7)/C7)</f>
        <v/>
      </c>
      <c r="E7" s="85" t="inlineStr">
        <is>
          <t>0,47</t>
        </is>
      </c>
      <c r="F7" s="85" t="inlineStr">
        <is>
          <t>0,75</t>
        </is>
      </c>
      <c r="G7" s="54">
        <f>IF(OR(E7="", E7=0, F7="", F7=0), "", (E7-F7)/F7)</f>
        <v/>
      </c>
      <c r="H7" s="85" t="inlineStr">
        <is>
          <t>4,39</t>
        </is>
      </c>
      <c r="I7" s="85" t="inlineStr">
        <is>
          <t>2,87</t>
        </is>
      </c>
      <c r="J7" s="54">
        <f>IF(OR(H7="", H7=0, I7="", I7=0), "", (H7-I7)/I7)</f>
        <v/>
      </c>
      <c r="K7" s="85" t="inlineStr">
        <is>
          <t>28,95</t>
        </is>
      </c>
      <c r="L7" s="86" t="inlineStr">
        <is>
          <t>29,76</t>
        </is>
      </c>
      <c r="M7" s="57">
        <f>IF(OR(K7="", K7=0, L7="", L7=0), "", (K7-L7)/L7)</f>
        <v/>
      </c>
    </row>
    <row r="8" ht="19.5" customHeight="1">
      <c r="A8" s="87" t="inlineStr">
        <is>
          <t>Stoneskin Poison</t>
        </is>
      </c>
      <c r="B8" s="85" t="inlineStr">
        <is>
          <t>0,19</t>
        </is>
      </c>
      <c r="C8" s="85" t="inlineStr">
        <is>
          <t>0,18</t>
        </is>
      </c>
      <c r="D8" s="54">
        <f>IF(OR(B8="", B8=0, C8="", C8=0), "", (B8-C8)/C8)</f>
        <v/>
      </c>
      <c r="E8" s="85" t="inlineStr">
        <is>
          <t>0,74</t>
        </is>
      </c>
      <c r="F8" s="85" t="inlineStr">
        <is>
          <t>1,26</t>
        </is>
      </c>
      <c r="G8" s="54">
        <f>IF(OR(E8="", E8=0, F8="", F8=0), "", (E8-F8)/F8)</f>
        <v/>
      </c>
      <c r="H8" s="85" t="inlineStr">
        <is>
          <t>4,03</t>
        </is>
      </c>
      <c r="I8" s="85" t="inlineStr">
        <is>
          <t>4,91</t>
        </is>
      </c>
      <c r="J8" s="54">
        <f>IF(OR(H8="", H8=0, I8="", I8=0), "", (H8-I8)/I8)</f>
        <v/>
      </c>
      <c r="K8" s="85" t="inlineStr">
        <is>
          <t>21,51</t>
        </is>
      </c>
      <c r="L8" s="86" t="inlineStr">
        <is>
          <t>24,16</t>
        </is>
      </c>
      <c r="M8" s="57">
        <f>IF(OR(K8="", K8=0, L8="", L8=0), "", (K8-L8)/L8)</f>
        <v/>
      </c>
    </row>
    <row r="9" ht="19.5" customHeight="1">
      <c r="A9" s="84" t="inlineStr">
        <is>
          <t>Fighting Fair</t>
        </is>
      </c>
      <c r="B9" s="85" t="inlineStr">
        <is>
          <t>0,11</t>
        </is>
      </c>
      <c r="C9" s="85" t="inlineStr">
        <is>
          <t>0,12</t>
        </is>
      </c>
      <c r="D9" s="54">
        <f>IF(OR(B9="", B9=0, C9="", C9=0), "", (B9-C9)/C9)</f>
        <v/>
      </c>
      <c r="E9" s="85" t="inlineStr">
        <is>
          <t>0,92</t>
        </is>
      </c>
      <c r="F9" s="85" t="inlineStr">
        <is>
          <t>1,25</t>
        </is>
      </c>
      <c r="G9" s="54">
        <f>IF(OR(E9="", E9=0, F9="", F9=0), "", (E9-F9)/F9)</f>
        <v/>
      </c>
      <c r="H9" s="85" t="inlineStr">
        <is>
          <t>3,61</t>
        </is>
      </c>
      <c r="I9" s="85" t="inlineStr">
        <is>
          <t>3,46</t>
        </is>
      </c>
      <c r="J9" s="54">
        <f>IF(OR(H9="", H9=0, I9="", I9=0), "", (H9-I9)/I9)</f>
        <v/>
      </c>
      <c r="K9" s="85" t="inlineStr">
        <is>
          <t>36,74</t>
        </is>
      </c>
      <c r="L9" s="86" t="inlineStr">
        <is>
          <t>49,38</t>
        </is>
      </c>
      <c r="M9" s="57">
        <f>IF(OR(K9="", K9=0, L9="", L9=0), "", (K9-L9)/L9)</f>
        <v/>
      </c>
    </row>
    <row r="10" ht="19.5" customHeight="1">
      <c r="A10" s="87" t="inlineStr">
        <is>
          <t>Guild Enforcer</t>
        </is>
      </c>
      <c r="B10" s="85" t="inlineStr">
        <is>
          <t>0,25</t>
        </is>
      </c>
      <c r="C10" s="85" t="inlineStr">
        <is>
          <t>0,26</t>
        </is>
      </c>
      <c r="D10" s="54">
        <f>IF(OR(B10="", B10=0, C10="", C10=0), "", (B10-C10)/C10)</f>
        <v/>
      </c>
      <c r="E10" s="85" t="inlineStr">
        <is>
          <t>1,28</t>
        </is>
      </c>
      <c r="F10" s="85" t="inlineStr">
        <is>
          <t>1,25</t>
        </is>
      </c>
      <c r="G10" s="54">
        <f>IF(OR(E10="", E10=0, F10="", F10=0), "", (E10-F10)/F10)</f>
        <v/>
      </c>
      <c r="H10" s="85" t="inlineStr">
        <is>
          <t>5,99</t>
        </is>
      </c>
      <c r="I10" s="85" t="inlineStr">
        <is>
          <t>6,34</t>
        </is>
      </c>
      <c r="J10" s="54">
        <f>IF(OR(H10="", H10=0, I10="", I10=0), "", (H10-I10)/I10)</f>
        <v/>
      </c>
      <c r="K10" s="85" t="inlineStr">
        <is>
          <t>26,32</t>
        </is>
      </c>
      <c r="L10" s="86" t="inlineStr">
        <is>
          <t>34,64</t>
        </is>
      </c>
      <c r="M10" s="57">
        <f>IF(OR(K10="", K10=0, L10="", L10=0), "", (K10-L10)/L10)</f>
        <v/>
      </c>
    </row>
    <row r="11" ht="19.5" customHeight="1">
      <c r="A11" s="84" t="inlineStr">
        <is>
          <t>Crooked Quartermaster</t>
        </is>
      </c>
      <c r="B11" s="85" t="inlineStr">
        <is>
          <t>0,16</t>
        </is>
      </c>
      <c r="C11" s="85" t="inlineStr">
        <is>
          <t>0,18</t>
        </is>
      </c>
      <c r="D11" s="54">
        <f>IF(OR(B11="", B11=0, C11="", C11=0), "", (B11-C11)/C11)</f>
        <v/>
      </c>
      <c r="E11" s="85" t="inlineStr">
        <is>
          <t>1,02</t>
        </is>
      </c>
      <c r="F11" s="85" t="inlineStr">
        <is>
          <t>1,01</t>
        </is>
      </c>
      <c r="G11" s="54">
        <f>IF(OR(E11="", E11=0, F11="", F11=0), "", (E11-F11)/F11)</f>
        <v/>
      </c>
      <c r="H11" s="85" t="inlineStr">
        <is>
          <t>5,24</t>
        </is>
      </c>
      <c r="I11" s="85" t="inlineStr">
        <is>
          <t>5,67</t>
        </is>
      </c>
      <c r="J11" s="54">
        <f>IF(OR(H11="", H11=0, I11="", I11=0), "", (H11-I11)/I11)</f>
        <v/>
      </c>
      <c r="K11" s="85" t="inlineStr">
        <is>
          <t>33,63</t>
        </is>
      </c>
      <c r="L11" s="86" t="inlineStr">
        <is>
          <t>27,08</t>
        </is>
      </c>
      <c r="M11" s="57">
        <f>IF(OR(K11="", K11=0, L11="", L11=0), "", (K11-L11)/L11)</f>
        <v/>
      </c>
    </row>
    <row r="12" ht="19.5" customHeight="1">
      <c r="A12" s="87" t="inlineStr">
        <is>
          <t>Unexpected Gift</t>
        </is>
      </c>
      <c r="B12" s="85" t="inlineStr">
        <is>
          <t>0,5</t>
        </is>
      </c>
      <c r="C12" s="85" t="inlineStr">
        <is>
          <t>0,65</t>
        </is>
      </c>
      <c r="D12" s="54">
        <f>IF(OR(B12="", B12=0, C12="", C12=0), "", (B12-C12)/C12)</f>
        <v/>
      </c>
      <c r="E12" s="85" t="inlineStr">
        <is>
          <t>3,32</t>
        </is>
      </c>
      <c r="F12" s="85" t="inlineStr">
        <is>
          <t>3,76</t>
        </is>
      </c>
      <c r="G12" s="54">
        <f>IF(OR(E12="", E12=0, F12="", F12=0), "", (E12-F12)/F12)</f>
        <v/>
      </c>
      <c r="H12" s="85" t="inlineStr">
        <is>
          <t>24,81</t>
        </is>
      </c>
      <c r="I12" s="85" t="inlineStr">
        <is>
          <t>20,22</t>
        </is>
      </c>
      <c r="J12" s="54">
        <f>IF(OR(H12="", H12=0, I12="", I12=0), "", (H12-I12)/I12)</f>
        <v/>
      </c>
      <c r="K12" s="85" t="inlineStr">
        <is>
          <t>88,18</t>
        </is>
      </c>
      <c r="L12" s="86" t="inlineStr">
        <is>
          <t>0,0</t>
        </is>
      </c>
      <c r="M12" s="57">
        <f>IF(OR(K12="", K12=0, L12="", L12=0), "", (K12-L12)/L12)</f>
        <v/>
      </c>
    </row>
    <row r="13" ht="19.5" customHeight="1">
      <c r="A13" s="84" t="inlineStr">
        <is>
          <t>Witherfingers</t>
        </is>
      </c>
      <c r="B13" s="85" t="inlineStr">
        <is>
          <t>0,4</t>
        </is>
      </c>
      <c r="C13" s="85" t="inlineStr">
        <is>
          <t>0,52</t>
        </is>
      </c>
      <c r="D13" s="54">
        <f>IF(OR(B13="", B13=0, C13="", C13=0), "", (B13-C13)/C13)</f>
        <v/>
      </c>
      <c r="E13" s="85" t="inlineStr">
        <is>
          <t>3,62</t>
        </is>
      </c>
      <c r="F13" s="85" t="inlineStr">
        <is>
          <t>4,28</t>
        </is>
      </c>
      <c r="G13" s="54">
        <f>IF(OR(E13="", E13=0, F13="", F13=0), "", (E13-F13)/F13)</f>
        <v/>
      </c>
      <c r="H13" s="85" t="inlineStr">
        <is>
          <t>18,48</t>
        </is>
      </c>
      <c r="I13" s="85" t="inlineStr">
        <is>
          <t>28,2</t>
        </is>
      </c>
      <c r="J13" s="54">
        <f>IF(OR(H13="", H13=0, I13="", I13=0), "", (H13-I13)/I13)</f>
        <v/>
      </c>
      <c r="K13" s="85" t="inlineStr">
        <is>
          <t>196,94</t>
        </is>
      </c>
      <c r="L13" s="86" t="inlineStr">
        <is>
          <t>0,0</t>
        </is>
      </c>
      <c r="M13" s="57">
        <f>IF(OR(K13="", K13=0, L13="", L13=0), "", (K13-L13)/L13)</f>
        <v/>
      </c>
    </row>
    <row r="14" ht="19.5" customHeight="1">
      <c r="A14" s="87" t="inlineStr">
        <is>
          <t>Mugging</t>
        </is>
      </c>
      <c r="B14" s="85" t="inlineStr">
        <is>
          <t>1,2</t>
        </is>
      </c>
      <c r="C14" s="85" t="inlineStr">
        <is>
          <t>1,37</t>
        </is>
      </c>
      <c r="D14" s="54">
        <f>IF(OR(B14="", B14=0, C14="", C14=0), "", (B14-C14)/C14)</f>
        <v/>
      </c>
      <c r="E14" s="85" t="inlineStr">
        <is>
          <t>12,04</t>
        </is>
      </c>
      <c r="F14" s="85" t="inlineStr">
        <is>
          <t>13,06</t>
        </is>
      </c>
      <c r="G14" s="54">
        <f>IF(OR(E14="", E14=0, F14="", F14=0), "", (E14-F14)/F14)</f>
        <v/>
      </c>
      <c r="H14" s="85" t="inlineStr">
        <is>
          <t>101,35</t>
        </is>
      </c>
      <c r="I14" s="85" t="inlineStr">
        <is>
          <t>115,17</t>
        </is>
      </c>
      <c r="J14" s="54">
        <f>IF(OR(H14="", H14=0, I14="", I14=0), "", (H14-I14)/I14)</f>
        <v/>
      </c>
      <c r="K14" s="85" t="inlineStr">
        <is>
          <t>614,61</t>
        </is>
      </c>
      <c r="L14" s="86" t="inlineStr">
        <is>
          <t>0,0</t>
        </is>
      </c>
      <c r="M14" s="57">
        <f>IF(OR(K14="", K14=0, L14="", L14=0), "", (K14-L14)/L14)</f>
        <v/>
      </c>
    </row>
    <row r="15" ht="19.5" customHeight="1">
      <c r="A15" s="84" t="inlineStr">
        <is>
          <t>Encumbered Looter</t>
        </is>
      </c>
      <c r="B15" s="85" t="inlineStr">
        <is>
          <t>1,07</t>
        </is>
      </c>
      <c r="C15" s="85" t="inlineStr">
        <is>
          <t>1,18</t>
        </is>
      </c>
      <c r="D15" s="54">
        <f>IF(OR(B15="", B15=0, C15="", C15=0), "", (B15-C15)/C15)</f>
        <v/>
      </c>
      <c r="E15" s="85" t="inlineStr">
        <is>
          <t>3,36</t>
        </is>
      </c>
      <c r="F15" s="85" t="inlineStr">
        <is>
          <t>4,64</t>
        </is>
      </c>
      <c r="G15" s="54">
        <f>IF(OR(E15="", E15=0, F15="", F15=0), "", (E15-F15)/F15)</f>
        <v/>
      </c>
      <c r="H15" s="85" t="inlineStr">
        <is>
          <t>17,46</t>
        </is>
      </c>
      <c r="I15" s="85" t="inlineStr">
        <is>
          <t>31,49</t>
        </is>
      </c>
      <c r="J15" s="54">
        <f>IF(OR(H15="", H15=0, I15="", I15=0), "", (H15-I15)/I15)</f>
        <v/>
      </c>
      <c r="K15" s="85" t="inlineStr">
        <is>
          <t>102,82</t>
        </is>
      </c>
      <c r="L15" s="86" t="inlineStr">
        <is>
          <t>139,11</t>
        </is>
      </c>
      <c r="M15" s="57">
        <f>IF(OR(K15="", K15=0, L15="", L15=0), "", (K15-L15)/L15)</f>
        <v/>
      </c>
    </row>
    <row r="16" ht="19.5" customHeight="1">
      <c r="A16" s="87" t="inlineStr">
        <is>
          <t>Candy Chain</t>
        </is>
      </c>
      <c r="B16" s="85" t="inlineStr">
        <is>
          <t>1,33</t>
        </is>
      </c>
      <c r="C16" s="85" t="inlineStr">
        <is>
          <t>1,45</t>
        </is>
      </c>
      <c r="D16" s="54">
        <f>IF(OR(B16="", B16=0, C16="", C16=0), "", (B16-C16)/C16)</f>
        <v/>
      </c>
      <c r="E16" s="85" t="inlineStr">
        <is>
          <t>4,09</t>
        </is>
      </c>
      <c r="F16" s="85" t="inlineStr">
        <is>
          <t>5,03</t>
        </is>
      </c>
      <c r="G16" s="54">
        <f>IF(OR(E16="", E16=0, F16="", F16=0), "", (E16-F16)/F16)</f>
        <v/>
      </c>
      <c r="H16" s="85" t="inlineStr">
        <is>
          <t>21,16</t>
        </is>
      </c>
      <c r="I16" s="85" t="inlineStr">
        <is>
          <t>29,76</t>
        </is>
      </c>
      <c r="J16" s="54">
        <f>IF(OR(H16="", H16=0, I16="", I16=0), "", (H16-I16)/I16)</f>
        <v/>
      </c>
      <c r="K16" s="85" t="inlineStr">
        <is>
          <t>203,71</t>
        </is>
      </c>
      <c r="L16" s="86" t="inlineStr">
        <is>
          <t>125,95</t>
        </is>
      </c>
      <c r="M16" s="57">
        <f>IF(OR(K16="", K16=0, L16="", L16=0), "", (K16-L16)/L16)</f>
        <v/>
      </c>
    </row>
    <row r="17" ht="19.5" customHeight="1">
      <c r="A17" s="84" t="inlineStr">
        <is>
          <t>Sleep Dart</t>
        </is>
      </c>
      <c r="B17" s="85" t="inlineStr">
        <is>
          <t>0,89</t>
        </is>
      </c>
      <c r="C17" s="85" t="inlineStr">
        <is>
          <t>0,94</t>
        </is>
      </c>
      <c r="D17" s="54">
        <f>IF(OR(B17="", B17=0, C17="", C17=0), "", (B17-C17)/C17)</f>
        <v/>
      </c>
      <c r="E17" s="85" t="inlineStr">
        <is>
          <t>4,09</t>
        </is>
      </c>
      <c r="F17" s="85" t="inlineStr">
        <is>
          <t>10,08</t>
        </is>
      </c>
      <c r="G17" s="54">
        <f>IF(OR(E17="", E17=0, F17="", F17=0), "", (E17-F17)/F17)</f>
        <v/>
      </c>
      <c r="H17" s="85" t="inlineStr">
        <is>
          <t>21,06</t>
        </is>
      </c>
      <c r="I17" s="85" t="inlineStr">
        <is>
          <t>22,56</t>
        </is>
      </c>
      <c r="J17" s="54">
        <f>IF(OR(H17="", H17=0, I17="", I17=0), "", (H17-I17)/I17)</f>
        <v/>
      </c>
      <c r="K17" s="85" t="inlineStr">
        <is>
          <t>291,06</t>
        </is>
      </c>
      <c r="L17" s="86" t="inlineStr">
        <is>
          <t>0,0</t>
        </is>
      </c>
      <c r="M17" s="57">
        <f>IF(OR(K17="", K17=0, L17="", L17=0), "", (K17-L17)/L17)</f>
        <v/>
      </c>
    </row>
    <row r="18" ht="18.75" customHeight="1">
      <c r="A18" s="87" t="inlineStr">
        <is>
          <t>Ember Oni</t>
        </is>
      </c>
      <c r="B18" s="85" t="inlineStr">
        <is>
          <t>2,79</t>
        </is>
      </c>
      <c r="C18" s="85" t="inlineStr">
        <is>
          <t>2,68</t>
        </is>
      </c>
      <c r="D18" s="54">
        <f>IF(OR(B18="", B18=0, C18="", C18=0), "", (B18-C18)/C18)</f>
        <v/>
      </c>
      <c r="E18" s="85" t="inlineStr">
        <is>
          <t>15,85</t>
        </is>
      </c>
      <c r="F18" s="85" t="inlineStr">
        <is>
          <t>15,66</t>
        </is>
      </c>
      <c r="G18" s="54">
        <f>IF(OR(E18="", E18=0, F18="", F18=0), "", (E18-F18)/F18)</f>
        <v/>
      </c>
      <c r="H18" s="85" t="inlineStr">
        <is>
          <t>83,1</t>
        </is>
      </c>
      <c r="I18" s="85" t="inlineStr">
        <is>
          <t>78,72</t>
        </is>
      </c>
      <c r="J18" s="54">
        <f>IF(OR(H18="", H18=0, I18="", I18=0), "", (H18-I18)/I18)</f>
        <v/>
      </c>
      <c r="K18" s="85" t="inlineStr">
        <is>
          <t>3073,03</t>
        </is>
      </c>
      <c r="L18" s="86" t="inlineStr">
        <is>
          <t>0,0</t>
        </is>
      </c>
      <c r="M18" s="57">
        <f>IF(OR(K18="", K18=0, L18="", L18=0), "", (K18-L18)/L18)</f>
        <v/>
      </c>
    </row>
    <row r="19" ht="18.75" customHeight="1">
      <c r="A19" s="84" t="inlineStr">
        <is>
          <t>Armor Lurker</t>
        </is>
      </c>
      <c r="B19" s="85" t="inlineStr">
        <is>
          <t>0,5</t>
        </is>
      </c>
      <c r="C19" s="85" t="inlineStr">
        <is>
          <t>0,58</t>
        </is>
      </c>
      <c r="D19" s="54">
        <f>IF(OR(B19="", B19=0, C19="", C19=0), "", (B19-C19)/C19)</f>
        <v/>
      </c>
      <c r="E19" s="85" t="inlineStr">
        <is>
          <t>2,62</t>
        </is>
      </c>
      <c r="F19" s="85" t="inlineStr">
        <is>
          <t>5,61</t>
        </is>
      </c>
      <c r="G19" s="54">
        <f>IF(OR(E19="", E19=0, F19="", F19=0), "", (E19-F19)/F19)</f>
        <v/>
      </c>
      <c r="H19" s="85" t="inlineStr">
        <is>
          <t>12,7</t>
        </is>
      </c>
      <c r="I19" s="85" t="inlineStr">
        <is>
          <t>28,06</t>
        </is>
      </c>
      <c r="J19" s="54">
        <f>IF(OR(H19="", H19=0, I19="", I19=0), "", (H19-I19)/I19)</f>
        <v/>
      </c>
      <c r="K19" s="85" t="inlineStr">
        <is>
          <t>43,87</t>
        </is>
      </c>
      <c r="L19" s="86" t="inlineStr">
        <is>
          <t>157,43</t>
        </is>
      </c>
      <c r="M19" s="57">
        <f>IF(OR(K19="", K19=0, L19="", L19=0), "", (K19-L19)/L19)</f>
        <v/>
      </c>
    </row>
    <row r="20" ht="18.75" customHeight="1">
      <c r="A20" s="87" t="inlineStr">
        <is>
          <t>Golden Curse</t>
        </is>
      </c>
      <c r="B20" s="85" t="inlineStr">
        <is>
          <t>0,22</t>
        </is>
      </c>
      <c r="C20" s="85" t="inlineStr">
        <is>
          <t>0,26</t>
        </is>
      </c>
      <c r="D20" s="54">
        <f>IF(OR(B20="", B20=0, C20="", C20=0), "", (B20-C20)/C20)</f>
        <v/>
      </c>
      <c r="E20" s="85" t="inlineStr">
        <is>
          <t>1,41</t>
        </is>
      </c>
      <c r="F20" s="85" t="inlineStr">
        <is>
          <t>4,49</t>
        </is>
      </c>
      <c r="G20" s="54">
        <f>IF(OR(E20="", E20=0, F20="", F20=0), "", (E20-F20)/F20)</f>
        <v/>
      </c>
      <c r="H20" s="85" t="inlineStr">
        <is>
          <t>8,82</t>
        </is>
      </c>
      <c r="I20" s="85" t="inlineStr">
        <is>
          <t>12,45</t>
        </is>
      </c>
      <c r="J20" s="54">
        <f>IF(OR(H20="", H20=0, I20="", I20=0), "", (H20-I20)/I20)</f>
        <v/>
      </c>
      <c r="K20" s="85" t="inlineStr">
        <is>
          <t>45,86</t>
        </is>
      </c>
      <c r="L20" s="86" t="inlineStr">
        <is>
          <t>59,51</t>
        </is>
      </c>
      <c r="M20" s="57">
        <f>IF(OR(K20="", K20=0, L20="", L20=0), "", (K20-L20)/L20)</f>
        <v/>
      </c>
    </row>
    <row r="21" ht="19.5" customHeight="1">
      <c r="A21" s="84" t="inlineStr">
        <is>
          <t>Abyss Watcher</t>
        </is>
      </c>
      <c r="B21" s="85" t="inlineStr">
        <is>
          <t>3,76</t>
        </is>
      </c>
      <c r="C21" s="85" t="inlineStr">
        <is>
          <t>3,91</t>
        </is>
      </c>
      <c r="D21" s="54">
        <f>IF(OR(B21="", B21=0, C21="", C21=0), "", (B21-C21)/C21)</f>
        <v/>
      </c>
      <c r="E21" s="85" t="inlineStr">
        <is>
          <t>12,71</t>
        </is>
      </c>
      <c r="F21" s="85" t="inlineStr">
        <is>
          <t>11,91</t>
        </is>
      </c>
      <c r="G21" s="54">
        <f>IF(OR(E21="", E21=0, F21="", F21=0), "", (E21-F21)/F21)</f>
        <v/>
      </c>
      <c r="H21" s="85" t="inlineStr">
        <is>
          <t>88,18</t>
        </is>
      </c>
      <c r="I21" s="85" t="inlineStr">
        <is>
          <t>0,0</t>
        </is>
      </c>
      <c r="J21" s="54">
        <f>IF(OR(H21="", H21=0, I21="", I21=0), "", (H21-I21)/I21)</f>
        <v/>
      </c>
      <c r="K21" s="85" t="inlineStr">
        <is>
          <t>558,49</t>
        </is>
      </c>
      <c r="L21" s="86" t="inlineStr">
        <is>
          <t>0,0</t>
        </is>
      </c>
      <c r="M21" s="57">
        <f>IF(OR(K21="", K21=0, L21="", L21=0), "", (K21-L21)/L21)</f>
        <v/>
      </c>
    </row>
    <row r="22" ht="18.75" customHeight="1">
      <c r="A22" s="87" t="inlineStr">
        <is>
          <t>Patient Pickpocket</t>
        </is>
      </c>
      <c r="B22" s="85" t="inlineStr">
        <is>
          <t>0,04</t>
        </is>
      </c>
      <c r="C22" s="85" t="inlineStr">
        <is>
          <t>0,05</t>
        </is>
      </c>
      <c r="D22" s="54">
        <f>IF(OR(B22="", B22=0, C22="", C22=0), "", (B22-C22)/C22)</f>
        <v/>
      </c>
      <c r="E22" s="85" t="inlineStr">
        <is>
          <t>0,35</t>
        </is>
      </c>
      <c r="F22" s="85" t="inlineStr">
        <is>
          <t>0,44</t>
        </is>
      </c>
      <c r="G22" s="54">
        <f>IF(OR(E22="", E22=0, F22="", F22=0), "", (E22-F22)/F22)</f>
        <v/>
      </c>
      <c r="H22" s="85" t="inlineStr">
        <is>
          <t>1,86</t>
        </is>
      </c>
      <c r="I22" s="85" t="inlineStr">
        <is>
          <t>2,84</t>
        </is>
      </c>
      <c r="J22" s="54">
        <f>IF(OR(H22="", H22=0, I22="", I22=0), "", (H22-I22)/I22)</f>
        <v/>
      </c>
      <c r="K22" s="85" t="inlineStr">
        <is>
          <t>5,88</t>
        </is>
      </c>
      <c r="L22" s="86" t="inlineStr">
        <is>
          <t>10,39</t>
        </is>
      </c>
      <c r="M22" s="57">
        <f>IF(OR(K22="", K22=0, L22="", L22=0), "", (K22-L22)/L22)</f>
        <v/>
      </c>
    </row>
    <row r="23" ht="18.75" customHeight="1">
      <c r="A23" s="84" t="inlineStr">
        <is>
          <t>Hunting Trap</t>
        </is>
      </c>
      <c r="B23" s="85" t="inlineStr">
        <is>
          <t>0,25</t>
        </is>
      </c>
      <c r="C23" s="85" t="inlineStr">
        <is>
          <t>0,32</t>
        </is>
      </c>
      <c r="D23" s="54">
        <f>IF(OR(B23="", B23=0, C23="", C23=0), "", (B23-C23)/C23)</f>
        <v/>
      </c>
      <c r="E23" s="85" t="inlineStr">
        <is>
          <t>3,38</t>
        </is>
      </c>
      <c r="F23" s="85" t="inlineStr">
        <is>
          <t>3,4</t>
        </is>
      </c>
      <c r="G23" s="54">
        <f>IF(OR(E23="", E23=0, F23="", F23=0), "", (E23-F23)/F23)</f>
        <v/>
      </c>
      <c r="H23" s="85" t="inlineStr">
        <is>
          <t>15,19</t>
        </is>
      </c>
      <c r="I23" s="85" t="inlineStr">
        <is>
          <t>14,54</t>
        </is>
      </c>
      <c r="J23" s="54">
        <f>IF(OR(H23="", H23=0, I23="", I23=0), "", (H23-I23)/I23)</f>
        <v/>
      </c>
      <c r="K23" s="85" t="inlineStr">
        <is>
          <t>205,76</t>
        </is>
      </c>
      <c r="L23" s="86" t="inlineStr">
        <is>
          <t>55,1</t>
        </is>
      </c>
      <c r="M23" s="57">
        <f>IF(OR(K23="", K23=0, L23="", L23=0), "", (K23-L23)/L23)</f>
        <v/>
      </c>
    </row>
    <row r="24" ht="18.75" customHeight="1">
      <c r="A24" s="87" t="inlineStr">
        <is>
          <t>Lightfoot informant</t>
        </is>
      </c>
      <c r="B24" s="85" t="inlineStr">
        <is>
          <t>0,23</t>
        </is>
      </c>
      <c r="C24" s="85" t="inlineStr">
        <is>
          <t>0,23</t>
        </is>
      </c>
      <c r="D24" s="54">
        <f>IF(OR(B24="", B24=0, C24="", C24=0), "", (B24-C24)/C24)</f>
        <v/>
      </c>
      <c r="E24" s="85" t="inlineStr">
        <is>
          <t>1,46</t>
        </is>
      </c>
      <c r="F24" s="85" t="inlineStr">
        <is>
          <t>1,67</t>
        </is>
      </c>
      <c r="G24" s="54">
        <f>IF(OR(E24="", E24=0, F24="", F24=0), "", (E24-F24)/F24)</f>
        <v/>
      </c>
      <c r="H24" s="85" t="inlineStr">
        <is>
          <t>8,9</t>
        </is>
      </c>
      <c r="I24" s="85" t="inlineStr">
        <is>
          <t>10,11</t>
        </is>
      </c>
      <c r="J24" s="54">
        <f>IF(OR(H24="", H24=0, I24="", I24=0), "", (H24-I24)/I24)</f>
        <v/>
      </c>
      <c r="K24" s="85" t="inlineStr">
        <is>
          <t>229,22</t>
        </is>
      </c>
      <c r="L24" s="86" t="inlineStr">
        <is>
          <t>237,72</t>
        </is>
      </c>
      <c r="M24" s="57">
        <f>IF(OR(K24="", K24=0, L24="", L24=0), "", (K24-L24)/L24)</f>
        <v/>
      </c>
    </row>
    <row r="25" ht="18.75" customHeight="1">
      <c r="A25" s="84" t="inlineStr">
        <is>
          <t>Umber Arrow</t>
        </is>
      </c>
      <c r="B25" s="85" t="inlineStr">
        <is>
          <t>0,07</t>
        </is>
      </c>
      <c r="C25" s="85" t="inlineStr">
        <is>
          <t>0,08</t>
        </is>
      </c>
      <c r="D25" s="54">
        <f>IF(OR(B25="", B25=0, C25="", C25=0), "", (B25-C25)/C25)</f>
        <v/>
      </c>
      <c r="E25" s="85" t="inlineStr">
        <is>
          <t>0,38</t>
        </is>
      </c>
      <c r="F25" s="85" t="inlineStr">
        <is>
          <t>0,41</t>
        </is>
      </c>
      <c r="G25" s="54">
        <f>IF(OR(E25="", E25=0, F25="", F25=0), "", (E25-F25)/F25)</f>
        <v/>
      </c>
      <c r="H25" s="85" t="inlineStr">
        <is>
          <t>2,52</t>
        </is>
      </c>
      <c r="I25" s="85" t="inlineStr">
        <is>
          <t>3,1</t>
        </is>
      </c>
      <c r="J25" s="54">
        <f>IF(OR(H25="", H25=0, I25="", I25=0), "", (H25-I25)/I25)</f>
        <v/>
      </c>
      <c r="K25" s="85" t="inlineStr">
        <is>
          <t>9,1</t>
        </is>
      </c>
      <c r="L25" s="86" t="inlineStr">
        <is>
          <t>16,36</t>
        </is>
      </c>
      <c r="M25" s="57">
        <f>IF(OR(K25="", K25=0, L25="", L25=0), "", (K25-L25)/L25)</f>
        <v/>
      </c>
    </row>
    <row r="26" ht="18.75" customHeight="1">
      <c r="A26" s="87" t="inlineStr">
        <is>
          <t>Bound By Her Will</t>
        </is>
      </c>
      <c r="B26" s="85" t="inlineStr">
        <is>
          <t>0,04</t>
        </is>
      </c>
      <c r="C26" s="85" t="inlineStr">
        <is>
          <t>0,04</t>
        </is>
      </c>
      <c r="D26" s="54">
        <f>IF(OR(B26="", B26=0, C26="", C26=0), "", (B26-C26)/C26)</f>
        <v/>
      </c>
      <c r="E26" s="85" t="inlineStr">
        <is>
          <t>0,18</t>
        </is>
      </c>
      <c r="F26" s="85" t="inlineStr">
        <is>
          <t>0,21</t>
        </is>
      </c>
      <c r="G26" s="54">
        <f>IF(OR(E26="", E26=0, F26="", F26=0), "", (E26-F26)/F26)</f>
        <v/>
      </c>
      <c r="H26" s="85" t="inlineStr">
        <is>
          <t>0,75</t>
        </is>
      </c>
      <c r="I26" s="85" t="inlineStr">
        <is>
          <t>1,81</t>
        </is>
      </c>
      <c r="J26" s="54">
        <f>IF(OR(H26="", H26=0, I26="", I26=0), "", (H26-I26)/I26)</f>
        <v/>
      </c>
      <c r="K26" s="85" t="inlineStr">
        <is>
          <t>8,82</t>
        </is>
      </c>
      <c r="L26" s="86" t="inlineStr">
        <is>
          <t>11,46</t>
        </is>
      </c>
      <c r="M26" s="57">
        <f>IF(OR(K26="", K26=0, L26="", L26=0), "", (K26-L26)/L26)</f>
        <v/>
      </c>
    </row>
    <row r="27" ht="18.75" customHeight="1">
      <c r="A27" s="84" t="inlineStr">
        <is>
          <t>Walk the Plank</t>
        </is>
      </c>
      <c r="B27" s="85" t="inlineStr">
        <is>
          <t>0,03</t>
        </is>
      </c>
      <c r="C27" s="85" t="inlineStr">
        <is>
          <t>0,03</t>
        </is>
      </c>
      <c r="D27" s="54">
        <f>IF(OR(B27="", B27=0, C27="", C27=0), "", (B27-C27)/C27)</f>
        <v/>
      </c>
      <c r="E27" s="85" t="inlineStr">
        <is>
          <t>0,18</t>
        </is>
      </c>
      <c r="F27" s="85" t="inlineStr">
        <is>
          <t>0,22</t>
        </is>
      </c>
      <c r="G27" s="54">
        <f>IF(OR(E27="", E27=0, F27="", F27=0), "", (E27-F27)/F27)</f>
        <v/>
      </c>
      <c r="H27" s="85" t="inlineStr">
        <is>
          <t>2,73</t>
        </is>
      </c>
      <c r="I27" s="85" t="inlineStr">
        <is>
          <t>2,31</t>
        </is>
      </c>
      <c r="J27" s="54">
        <f>IF(OR(H27="", H27=0, I27="", I27=0), "", (H27-I27)/I27)</f>
        <v/>
      </c>
      <c r="K27" s="85" t="inlineStr">
        <is>
          <t>14,69</t>
        </is>
      </c>
      <c r="L27" s="86" t="inlineStr">
        <is>
          <t>12,72</t>
        </is>
      </c>
      <c r="M27" s="57">
        <f>IF(OR(K27="", K27=0, L27="", L27=0), "", (K27-L27)/L27)</f>
        <v/>
      </c>
    </row>
    <row r="28" ht="18.75" customHeight="1">
      <c r="A28" s="87" t="inlineStr">
        <is>
          <t>Double Dealer</t>
        </is>
      </c>
      <c r="B28" s="85" t="inlineStr">
        <is>
          <t>0,05</t>
        </is>
      </c>
      <c r="C28" s="85" t="inlineStr">
        <is>
          <t>0,04</t>
        </is>
      </c>
      <c r="D28" s="54">
        <f>IF(OR(B28="", B28=0, C28="", C28=0), "", (B28-C28)/C28)</f>
        <v/>
      </c>
      <c r="E28" s="85" t="inlineStr">
        <is>
          <t>0,31</t>
        </is>
      </c>
      <c r="F28" s="85" t="inlineStr">
        <is>
          <t>0,33</t>
        </is>
      </c>
      <c r="G28" s="54">
        <f>IF(OR(E28="", E28=0, F28="", F28=0), "", (E28-F28)/F28)</f>
        <v/>
      </c>
      <c r="H28" s="85" t="inlineStr">
        <is>
          <t>1,74</t>
        </is>
      </c>
      <c r="I28" s="85" t="inlineStr">
        <is>
          <t>1,89</t>
        </is>
      </c>
      <c r="J28" s="54">
        <f>IF(OR(H28="", H28=0, I28="", I28=0), "", (H28-I28)/I28)</f>
        <v/>
      </c>
      <c r="K28" s="85" t="inlineStr">
        <is>
          <t>14,59</t>
        </is>
      </c>
      <c r="L28" s="86" t="inlineStr">
        <is>
          <t>12,84</t>
        </is>
      </c>
      <c r="M28" s="57">
        <f>IF(OR(K28="", K28=0, L28="", L28=0), "", (K28-L28)/L28)</f>
        <v/>
      </c>
    </row>
    <row r="29">
      <c r="A29" s="84" t="inlineStr">
        <is>
          <t>Charm</t>
        </is>
      </c>
      <c r="B29" s="85" t="inlineStr">
        <is>
          <t>6,23</t>
        </is>
      </c>
      <c r="C29" s="85" t="inlineStr">
        <is>
          <t>8,06</t>
        </is>
      </c>
      <c r="D29" s="54">
        <f>IF(OR(B29="", B29=0, C29="", C29=0), "", (B29-C29)/C29)</f>
        <v/>
      </c>
      <c r="E29" s="85" t="inlineStr">
        <is>
          <t>29,39</t>
        </is>
      </c>
      <c r="F29" s="85" t="inlineStr">
        <is>
          <t>28,98</t>
        </is>
      </c>
      <c r="G29" s="54">
        <f>IF(OR(E29="", E29=0, F29="", F29=0), "", (E29-F29)/F29)</f>
        <v/>
      </c>
      <c r="H29" s="85" t="inlineStr">
        <is>
          <t>116,99</t>
        </is>
      </c>
      <c r="I29" s="85" t="inlineStr">
        <is>
          <t>131,4</t>
        </is>
      </c>
      <c r="J29" s="54">
        <f>IF(OR(H29="", H29=0, I29="", I29=0), "", (H29-I29)/I29)</f>
        <v/>
      </c>
      <c r="K29" s="85" t="inlineStr">
        <is>
          <t>367,43</t>
        </is>
      </c>
      <c r="L29" s="86" t="inlineStr">
        <is>
          <t>0,0</t>
        </is>
      </c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0"/>
    <pageSetUpPr/>
  </sheetPr>
  <dimension ref="A1:M32"/>
  <sheetViews>
    <sheetView workbookViewId="0">
      <selection activeCell="P31" sqref="P31"/>
    </sheetView>
  </sheetViews>
  <sheetFormatPr baseColWidth="8" defaultColWidth="8.85546875" defaultRowHeight="15"/>
  <cols>
    <col width="23.42578125" bestFit="1" customWidth="1" style="10" min="1" max="1"/>
    <col width="12.140625" bestFit="1" customWidth="1" style="11" min="2" max="3"/>
    <col width="11.42578125" bestFit="1" customWidth="1" style="55" min="4" max="4"/>
    <col width="12.140625" bestFit="1" customWidth="1" style="11" min="5" max="6"/>
    <col width="11" bestFit="1" customWidth="1" style="55" min="7" max="7"/>
    <col width="12.140625" bestFit="1" customWidth="1" style="11" min="8" max="9"/>
    <col width="12" bestFit="1" customWidth="1" style="55" min="10" max="10"/>
    <col width="13.140625" bestFit="1" customWidth="1" style="11" min="11" max="12"/>
    <col width="12" bestFit="1" customWidth="1" style="55" min="13" max="13"/>
    <col width="23.42578125" bestFit="1" customWidth="1" min="15" max="15"/>
  </cols>
  <sheetData>
    <row r="1" ht="19.5" customHeight="1">
      <c r="A1" s="76" t="inlineStr">
        <is>
          <t>GODS Price:</t>
        </is>
      </c>
      <c r="B1" s="77" t="inlineStr">
        <is>
          <t>Meteorite</t>
        </is>
      </c>
      <c r="C1" s="64" t="n"/>
      <c r="D1" s="51" t="n"/>
      <c r="E1" s="77" t="inlineStr">
        <is>
          <t>Shadow</t>
        </is>
      </c>
      <c r="F1" s="64" t="n"/>
      <c r="G1" s="51" t="n"/>
      <c r="H1" s="77" t="inlineStr">
        <is>
          <t>Gold</t>
        </is>
      </c>
      <c r="I1" s="64" t="n"/>
      <c r="J1" s="51" t="n"/>
      <c r="K1" s="77" t="inlineStr">
        <is>
          <t>Diamond</t>
        </is>
      </c>
      <c r="L1" s="64" t="n"/>
      <c r="M1" s="56" t="n"/>
    </row>
    <row r="2" ht="19.5" customHeight="1">
      <c r="A2" s="78" t="inlineStr">
        <is>
          <t>Totals:</t>
        </is>
      </c>
      <c r="B2" s="79">
        <f>SUM(B4:B95)</f>
        <v/>
      </c>
      <c r="C2" s="79">
        <f>SUM(C4:C95)</f>
        <v/>
      </c>
      <c r="D2" s="52" t="n"/>
      <c r="E2" s="79">
        <f>SUM(E4:E95)</f>
        <v/>
      </c>
      <c r="F2" s="79">
        <f>SUM(F4:F95)</f>
        <v/>
      </c>
      <c r="G2" s="52" t="n"/>
      <c r="H2" s="79">
        <f>SUM(H4:H95)</f>
        <v/>
      </c>
      <c r="I2" s="79">
        <f>SUM(I4:I95)</f>
        <v/>
      </c>
      <c r="J2" s="52" t="n"/>
      <c r="K2" s="79">
        <f>SUM(K4:K95)</f>
        <v/>
      </c>
      <c r="L2" s="80">
        <f>SUM(L4:L95)</f>
        <v/>
      </c>
      <c r="M2" s="57" t="n"/>
    </row>
    <row r="3" ht="19.5" customHeight="1">
      <c r="A3" s="81" t="inlineStr">
        <is>
          <t>Card</t>
        </is>
      </c>
      <c r="B3" s="82" t="inlineStr">
        <is>
          <t>ETH</t>
        </is>
      </c>
      <c r="C3" s="82" t="inlineStr">
        <is>
          <t>GODS</t>
        </is>
      </c>
      <c r="D3" s="53" t="inlineStr">
        <is>
          <t>PD</t>
        </is>
      </c>
      <c r="E3" s="82" t="inlineStr">
        <is>
          <t>ETH2</t>
        </is>
      </c>
      <c r="F3" s="82" t="inlineStr">
        <is>
          <t>GODS2</t>
        </is>
      </c>
      <c r="G3" s="53" t="inlineStr">
        <is>
          <t>PD2</t>
        </is>
      </c>
      <c r="H3" s="82" t="inlineStr">
        <is>
          <t>ETH3</t>
        </is>
      </c>
      <c r="I3" s="82" t="inlineStr">
        <is>
          <t>GODS3</t>
        </is>
      </c>
      <c r="J3" s="53" t="inlineStr">
        <is>
          <t>PD3</t>
        </is>
      </c>
      <c r="K3" s="82" t="inlineStr">
        <is>
          <t>ETH4</t>
        </is>
      </c>
      <c r="L3" s="83" t="inlineStr">
        <is>
          <t>GODS4</t>
        </is>
      </c>
      <c r="M3" s="58" t="inlineStr">
        <is>
          <t>PD4</t>
        </is>
      </c>
    </row>
    <row r="4" ht="19.5" customHeight="1">
      <c r="A4" s="84" t="inlineStr">
        <is>
          <t>Rapture Dance</t>
        </is>
      </c>
      <c r="B4" s="85" t="inlineStr">
        <is>
          <t>0,08</t>
        </is>
      </c>
      <c r="C4" s="85" t="inlineStr">
        <is>
          <t>0,08</t>
        </is>
      </c>
      <c r="D4" s="54">
        <f>IF(OR(B4="", B4=0, C4="", C4=0), "", (B4-C4)/C4)</f>
        <v/>
      </c>
      <c r="E4" s="85" t="inlineStr">
        <is>
          <t>0,44</t>
        </is>
      </c>
      <c r="F4" s="85" t="inlineStr">
        <is>
          <t>0,5</t>
        </is>
      </c>
      <c r="G4" s="54">
        <f>IF(OR(E4="", E4=0, F4="", F4=0), "", (E4-F4)/F4)</f>
        <v/>
      </c>
      <c r="H4" s="85" t="inlineStr">
        <is>
          <t>2,15</t>
        </is>
      </c>
      <c r="I4" s="85" t="inlineStr">
        <is>
          <t>3,42</t>
        </is>
      </c>
      <c r="J4" s="54">
        <f>IF(OR(H4="", H4=0, I4="", I4=0), "", (H4-I4)/I4)</f>
        <v/>
      </c>
      <c r="K4" s="85" t="inlineStr">
        <is>
          <t>11,7</t>
        </is>
      </c>
      <c r="L4" s="86" t="inlineStr">
        <is>
          <t>15,38</t>
        </is>
      </c>
      <c r="M4" s="57">
        <f>IF(OR(K4="", K4=0, L4="", L4=0), "", (K4-L4)/L4)</f>
        <v/>
      </c>
    </row>
    <row r="5" ht="19.5" customHeight="1">
      <c r="A5" s="84" t="inlineStr">
        <is>
          <t>Cutthroat Insight</t>
        </is>
      </c>
      <c r="B5" s="85" t="inlineStr">
        <is>
          <t>0,08</t>
        </is>
      </c>
      <c r="C5" s="85" t="inlineStr">
        <is>
          <t>0,09</t>
        </is>
      </c>
      <c r="D5" s="54">
        <f>IF(OR(B5="", B5=0, C5="", C5=0), "", (B5-C5)/C5)</f>
        <v/>
      </c>
      <c r="E5" s="85" t="inlineStr">
        <is>
          <t>0,59</t>
        </is>
      </c>
      <c r="F5" s="85" t="inlineStr">
        <is>
          <t>0,62</t>
        </is>
      </c>
      <c r="G5" s="54">
        <f>IF(OR(E5="", E5=0, F5="", F5=0), "", (E5-F5)/F5)</f>
        <v/>
      </c>
      <c r="H5" s="85" t="inlineStr">
        <is>
          <t>3,0</t>
        </is>
      </c>
      <c r="I5" s="85" t="inlineStr">
        <is>
          <t>3,03</t>
        </is>
      </c>
      <c r="J5" s="54">
        <f>IF(OR(H5="", H5=0, I5="", I5=0), "", (H5-I5)/I5)</f>
        <v/>
      </c>
      <c r="K5" s="85" t="inlineStr">
        <is>
          <t>22,83</t>
        </is>
      </c>
      <c r="L5" s="86" t="inlineStr">
        <is>
          <t>24,38</t>
        </is>
      </c>
      <c r="M5" s="57">
        <f>IF(OR(K5="", K5=0, L5="", L5=0), "", (K5-L5)/L5)</f>
        <v/>
      </c>
    </row>
    <row r="6" ht="19.5" customHeight="1">
      <c r="A6" s="87" t="inlineStr">
        <is>
          <t>Blade Borrower</t>
        </is>
      </c>
      <c r="B6" s="85" t="inlineStr">
        <is>
          <t>0,11</t>
        </is>
      </c>
      <c r="C6" s="85" t="inlineStr">
        <is>
          <t>0,12</t>
        </is>
      </c>
      <c r="D6" s="54">
        <f>IF(OR(B6="", B6=0, C6="", C6=0), "", (B6-C6)/C6)</f>
        <v/>
      </c>
      <c r="E6" s="85" t="inlineStr">
        <is>
          <t>0,62</t>
        </is>
      </c>
      <c r="F6" s="85" t="inlineStr">
        <is>
          <t>0,65</t>
        </is>
      </c>
      <c r="G6" s="54">
        <f>IF(OR(E6="", E6=0, F6="", F6=0), "", (E6-F6)/F6)</f>
        <v/>
      </c>
      <c r="H6" s="85" t="inlineStr">
        <is>
          <t>3,02</t>
        </is>
      </c>
      <c r="I6" s="85" t="inlineStr">
        <is>
          <t>3,32</t>
        </is>
      </c>
      <c r="J6" s="54">
        <f>IF(OR(H6="", H6=0, I6="", I6=0), "", (H6-I6)/I6)</f>
        <v/>
      </c>
      <c r="K6" s="85" t="inlineStr">
        <is>
          <t>13,72</t>
        </is>
      </c>
      <c r="L6" s="86" t="inlineStr">
        <is>
          <t>16,55</t>
        </is>
      </c>
      <c r="M6" s="57">
        <f>IF(OR(K6="", K6=0, L6="", L6=0), "", (K6-L6)/L6)</f>
        <v/>
      </c>
    </row>
    <row r="7" ht="19.5" customHeight="1">
      <c r="A7" s="84" t="inlineStr">
        <is>
          <t>Scavenger Impling</t>
        </is>
      </c>
      <c r="B7" s="85" t="inlineStr">
        <is>
          <t>0,05</t>
        </is>
      </c>
      <c r="C7" s="85" t="inlineStr">
        <is>
          <t>0,06</t>
        </is>
      </c>
      <c r="D7" s="54">
        <f>IF(OR(B7="", B7=0, C7="", C7=0), "", (B7-C7)/C7)</f>
        <v/>
      </c>
      <c r="E7" s="85" t="inlineStr">
        <is>
          <t>0,47</t>
        </is>
      </c>
      <c r="F7" s="85" t="inlineStr">
        <is>
          <t>0,74</t>
        </is>
      </c>
      <c r="G7" s="54">
        <f>IF(OR(E7="", E7=0, F7="", F7=0), "", (E7-F7)/F7)</f>
        <v/>
      </c>
      <c r="H7" s="85" t="inlineStr">
        <is>
          <t>4,37</t>
        </is>
      </c>
      <c r="I7" s="85" t="inlineStr">
        <is>
          <t>2,84</t>
        </is>
      </c>
      <c r="J7" s="54">
        <f>IF(OR(H7="", H7=0, I7="", I7=0), "", (H7-I7)/I7)</f>
        <v/>
      </c>
      <c r="K7" s="85" t="inlineStr">
        <is>
          <t>28,82</t>
        </is>
      </c>
      <c r="L7" s="86" t="inlineStr">
        <is>
          <t>29,52</t>
        </is>
      </c>
      <c r="M7" s="57">
        <f>IF(OR(K7="", K7=0, L7="", L7=0), "", (K7-L7)/L7)</f>
        <v/>
      </c>
    </row>
    <row r="8" ht="19.5" customHeight="1">
      <c r="A8" s="87" t="inlineStr">
        <is>
          <t>Stoneskin Poison</t>
        </is>
      </c>
      <c r="B8" s="85" t="inlineStr">
        <is>
          <t>0,19</t>
        </is>
      </c>
      <c r="C8" s="85" t="inlineStr">
        <is>
          <t>0,18</t>
        </is>
      </c>
      <c r="D8" s="54">
        <f>IF(OR(B8="", B8=0, C8="", C8=0), "", (B8-C8)/C8)</f>
        <v/>
      </c>
      <c r="E8" s="85" t="inlineStr">
        <is>
          <t>0,74</t>
        </is>
      </c>
      <c r="F8" s="85" t="inlineStr">
        <is>
          <t>1,25</t>
        </is>
      </c>
      <c r="G8" s="54">
        <f>IF(OR(E8="", E8=0, F8="", F8=0), "", (E8-F8)/F8)</f>
        <v/>
      </c>
      <c r="H8" s="85" t="inlineStr">
        <is>
          <t>4,03</t>
        </is>
      </c>
      <c r="I8" s="85" t="inlineStr">
        <is>
          <t>4,87</t>
        </is>
      </c>
      <c r="J8" s="54">
        <f>IF(OR(H8="", H8=0, I8="", I8=0), "", (H8-I8)/I8)</f>
        <v/>
      </c>
      <c r="K8" s="85" t="inlineStr">
        <is>
          <t>21,41</t>
        </is>
      </c>
      <c r="L8" s="86" t="inlineStr">
        <is>
          <t>23,97</t>
        </is>
      </c>
      <c r="M8" s="57">
        <f>IF(OR(K8="", K8=0, L8="", L8=0), "", (K8-L8)/L8)</f>
        <v/>
      </c>
    </row>
    <row r="9" ht="19.5" customHeight="1">
      <c r="A9" s="84" t="inlineStr">
        <is>
          <t>Fighting Fair</t>
        </is>
      </c>
      <c r="B9" s="85" t="inlineStr">
        <is>
          <t>0,11</t>
        </is>
      </c>
      <c r="C9" s="85" t="inlineStr">
        <is>
          <t>0,12</t>
        </is>
      </c>
      <c r="D9" s="54">
        <f>IF(OR(B9="", B9=0, C9="", C9=0), "", (B9-C9)/C9)</f>
        <v/>
      </c>
      <c r="E9" s="85" t="inlineStr">
        <is>
          <t>0,92</t>
        </is>
      </c>
      <c r="F9" s="85" t="inlineStr">
        <is>
          <t>1,24</t>
        </is>
      </c>
      <c r="G9" s="54">
        <f>IF(OR(E9="", E9=0, F9="", F9=0), "", (E9-F9)/F9)</f>
        <v/>
      </c>
      <c r="H9" s="85" t="inlineStr">
        <is>
          <t>3,59</t>
        </is>
      </c>
      <c r="I9" s="85" t="inlineStr">
        <is>
          <t>3,44</t>
        </is>
      </c>
      <c r="J9" s="54">
        <f>IF(OR(H9="", H9=0, I9="", I9=0), "", (H9-I9)/I9)</f>
        <v/>
      </c>
      <c r="K9" s="85" t="inlineStr">
        <is>
          <t>36,58</t>
        </is>
      </c>
      <c r="L9" s="86" t="inlineStr">
        <is>
          <t>48,98</t>
        </is>
      </c>
      <c r="M9" s="57">
        <f>IF(OR(K9="", K9=0, L9="", L9=0), "", (K9-L9)/L9)</f>
        <v/>
      </c>
    </row>
    <row r="10" ht="19.5" customHeight="1">
      <c r="A10" s="87" t="inlineStr">
        <is>
          <t>Guild Enforcer</t>
        </is>
      </c>
      <c r="B10" s="85" t="inlineStr">
        <is>
          <t>0,22</t>
        </is>
      </c>
      <c r="C10" s="85" t="inlineStr">
        <is>
          <t>0,25</t>
        </is>
      </c>
      <c r="D10" s="54">
        <f>IF(OR(B10="", B10=0, C10="", C10=0), "", (B10-C10)/C10)</f>
        <v/>
      </c>
      <c r="E10" s="85" t="inlineStr">
        <is>
          <t>1,25</t>
        </is>
      </c>
      <c r="F10" s="85" t="inlineStr">
        <is>
          <t>1,24</t>
        </is>
      </c>
      <c r="G10" s="54">
        <f>IF(OR(E10="", E10=0, F10="", F10=0), "", (E10-F10)/F10)</f>
        <v/>
      </c>
      <c r="H10" s="85" t="inlineStr">
        <is>
          <t>5,96</t>
        </is>
      </c>
      <c r="I10" s="85" t="inlineStr">
        <is>
          <t>6,29</t>
        </is>
      </c>
      <c r="J10" s="54">
        <f>IF(OR(H10="", H10=0, I10="", I10=0), "", (H10-I10)/I10)</f>
        <v/>
      </c>
      <c r="K10" s="85" t="inlineStr">
        <is>
          <t>26,2</t>
        </is>
      </c>
      <c r="L10" s="86" t="inlineStr">
        <is>
          <t>34,36</t>
        </is>
      </c>
      <c r="M10" s="57">
        <f>IF(OR(K10="", K10=0, L10="", L10=0), "", (K10-L10)/L10)</f>
        <v/>
      </c>
    </row>
    <row r="11" ht="19.5" customHeight="1">
      <c r="A11" s="84" t="inlineStr">
        <is>
          <t>Crooked Quartermaster</t>
        </is>
      </c>
      <c r="B11" s="85" t="inlineStr">
        <is>
          <t>0,15</t>
        </is>
      </c>
      <c r="C11" s="85" t="inlineStr">
        <is>
          <t>0,17</t>
        </is>
      </c>
      <c r="D11" s="54">
        <f>IF(OR(B11="", B11=0, C11="", C11=0), "", (B11-C11)/C11)</f>
        <v/>
      </c>
      <c r="E11" s="85" t="inlineStr">
        <is>
          <t>1,02</t>
        </is>
      </c>
      <c r="F11" s="85" t="inlineStr">
        <is>
          <t>1,0</t>
        </is>
      </c>
      <c r="G11" s="54">
        <f>IF(OR(E11="", E11=0, F11="", F11=0), "", (E11-F11)/F11)</f>
        <v/>
      </c>
      <c r="H11" s="85" t="inlineStr">
        <is>
          <t>5,21</t>
        </is>
      </c>
      <c r="I11" s="85" t="inlineStr">
        <is>
          <t>5,62</t>
        </is>
      </c>
      <c r="J11" s="54">
        <f>IF(OR(H11="", H11=0, I11="", I11=0), "", (H11-I11)/I11)</f>
        <v/>
      </c>
      <c r="K11" s="85" t="inlineStr">
        <is>
          <t>33,48</t>
        </is>
      </c>
      <c r="L11" s="86" t="inlineStr">
        <is>
          <t>26,86</t>
        </is>
      </c>
      <c r="M11" s="57">
        <f>IF(OR(K11="", K11=0, L11="", L11=0), "", (K11-L11)/L11)</f>
        <v/>
      </c>
    </row>
    <row r="12" ht="19.5" customHeight="1">
      <c r="A12" s="87" t="inlineStr">
        <is>
          <t>Unexpected Gift</t>
        </is>
      </c>
      <c r="B12" s="85" t="inlineStr">
        <is>
          <t>0,59</t>
        </is>
      </c>
      <c r="C12" s="85" t="inlineStr">
        <is>
          <t>0,64</t>
        </is>
      </c>
      <c r="D12" s="54">
        <f>IF(OR(B12="", B12=0, C12="", C12=0), "", (B12-C12)/C12)</f>
        <v/>
      </c>
      <c r="E12" s="85" t="inlineStr">
        <is>
          <t>3,3</t>
        </is>
      </c>
      <c r="F12" s="85" t="inlineStr">
        <is>
          <t>3,73</t>
        </is>
      </c>
      <c r="G12" s="54">
        <f>IF(OR(E12="", E12=0, F12="", F12=0), "", (E12-F12)/F12)</f>
        <v/>
      </c>
      <c r="H12" s="85" t="inlineStr">
        <is>
          <t>24,69</t>
        </is>
      </c>
      <c r="I12" s="85" t="inlineStr">
        <is>
          <t>20,06</t>
        </is>
      </c>
      <c r="J12" s="54">
        <f>IF(OR(H12="", H12=0, I12="", I12=0), "", (H12-I12)/I12)</f>
        <v/>
      </c>
      <c r="K12" s="85" t="inlineStr">
        <is>
          <t>87,78</t>
        </is>
      </c>
      <c r="L12" s="86" t="inlineStr">
        <is>
          <t>0,0</t>
        </is>
      </c>
      <c r="M12" s="57">
        <f>IF(OR(K12="", K12=0, L12="", L12=0), "", (K12-L12)/L12)</f>
        <v/>
      </c>
    </row>
    <row r="13" ht="19.5" customHeight="1">
      <c r="A13" s="84" t="inlineStr">
        <is>
          <t>Witherfingers</t>
        </is>
      </c>
      <c r="B13" s="85" t="inlineStr">
        <is>
          <t>0,44</t>
        </is>
      </c>
      <c r="C13" s="85" t="inlineStr">
        <is>
          <t>0,56</t>
        </is>
      </c>
      <c r="D13" s="54">
        <f>IF(OR(B13="", B13=0, C13="", C13=0), "", (B13-C13)/C13)</f>
        <v/>
      </c>
      <c r="E13" s="85" t="inlineStr">
        <is>
          <t>3,6</t>
        </is>
      </c>
      <c r="F13" s="85" t="inlineStr">
        <is>
          <t>4,25</t>
        </is>
      </c>
      <c r="G13" s="54">
        <f>IF(OR(E13="", E13=0, F13="", F13=0), "", (E13-F13)/F13)</f>
        <v/>
      </c>
      <c r="H13" s="85" t="inlineStr">
        <is>
          <t>18,39</t>
        </is>
      </c>
      <c r="I13" s="85" t="inlineStr">
        <is>
          <t>27,97</t>
        </is>
      </c>
      <c r="J13" s="54">
        <f>IF(OR(H13="", H13=0, I13="", I13=0), "", (H13-I13)/I13)</f>
        <v/>
      </c>
      <c r="K13" s="85" t="inlineStr">
        <is>
          <t>196,05</t>
        </is>
      </c>
      <c r="L13" s="86" t="inlineStr">
        <is>
          <t>0,0</t>
        </is>
      </c>
      <c r="M13" s="57">
        <f>IF(OR(K13="", K13=0, L13="", L13=0), "", (K13-L13)/L13)</f>
        <v/>
      </c>
    </row>
    <row r="14" ht="19.5" customHeight="1">
      <c r="A14" s="87" t="inlineStr">
        <is>
          <t>Mugging</t>
        </is>
      </c>
      <c r="B14" s="85" t="inlineStr">
        <is>
          <t>1,2</t>
        </is>
      </c>
      <c r="C14" s="85" t="inlineStr">
        <is>
          <t>1,36</t>
        </is>
      </c>
      <c r="D14" s="54">
        <f>IF(OR(B14="", B14=0, C14="", C14=0), "", (B14-C14)/C14)</f>
        <v/>
      </c>
      <c r="E14" s="85" t="inlineStr">
        <is>
          <t>11,99</t>
        </is>
      </c>
      <c r="F14" s="85" t="inlineStr">
        <is>
          <t>12,95</t>
        </is>
      </c>
      <c r="G14" s="54">
        <f>IF(OR(E14="", E14=0, F14="", F14=0), "", (E14-F14)/F14)</f>
        <v/>
      </c>
      <c r="H14" s="85" t="inlineStr">
        <is>
          <t>100,89</t>
        </is>
      </c>
      <c r="I14" s="85" t="inlineStr">
        <is>
          <t>114,25</t>
        </is>
      </c>
      <c r="J14" s="54">
        <f>IF(OR(H14="", H14=0, I14="", I14=0), "", (H14-I14)/I14)</f>
        <v/>
      </c>
      <c r="K14" s="85" t="inlineStr">
        <is>
          <t>611,83</t>
        </is>
      </c>
      <c r="L14" s="86" t="inlineStr">
        <is>
          <t>0,0</t>
        </is>
      </c>
      <c r="M14" s="57">
        <f>IF(OR(K14="", K14=0, L14="", L14=0), "", (K14-L14)/L14)</f>
        <v/>
      </c>
    </row>
    <row r="15" ht="19.5" customHeight="1">
      <c r="A15" s="84" t="inlineStr">
        <is>
          <t>Encumbered Looter</t>
        </is>
      </c>
      <c r="B15" s="85" t="inlineStr">
        <is>
          <t>1,12</t>
        </is>
      </c>
      <c r="C15" s="85" t="inlineStr">
        <is>
          <t>1,21</t>
        </is>
      </c>
      <c r="D15" s="54">
        <f>IF(OR(B15="", B15=0, C15="", C15=0), "", (B15-C15)/C15)</f>
        <v/>
      </c>
      <c r="E15" s="85" t="inlineStr">
        <is>
          <t>3,35</t>
        </is>
      </c>
      <c r="F15" s="85" t="inlineStr">
        <is>
          <t>4,6</t>
        </is>
      </c>
      <c r="G15" s="54">
        <f>IF(OR(E15="", E15=0, F15="", F15=0), "", (E15-F15)/F15)</f>
        <v/>
      </c>
      <c r="H15" s="85" t="inlineStr">
        <is>
          <t>17,38</t>
        </is>
      </c>
      <c r="I15" s="85" t="inlineStr">
        <is>
          <t>31,23</t>
        </is>
      </c>
      <c r="J15" s="54">
        <f>IF(OR(H15="", H15=0, I15="", I15=0), "", (H15-I15)/I15)</f>
        <v/>
      </c>
      <c r="K15" s="85" t="inlineStr">
        <is>
          <t>102,35</t>
        </is>
      </c>
      <c r="L15" s="86" t="inlineStr">
        <is>
          <t>138,0</t>
        </is>
      </c>
      <c r="M15" s="57">
        <f>IF(OR(K15="", K15=0, L15="", L15=0), "", (K15-L15)/L15)</f>
        <v/>
      </c>
    </row>
    <row r="16" ht="19.5" customHeight="1">
      <c r="A16" s="87" t="inlineStr">
        <is>
          <t>Candy Chain</t>
        </is>
      </c>
      <c r="B16" s="85" t="inlineStr">
        <is>
          <t>1,34</t>
        </is>
      </c>
      <c r="C16" s="85" t="inlineStr">
        <is>
          <t>1,43</t>
        </is>
      </c>
      <c r="D16" s="54">
        <f>IF(OR(B16="", B16=0, C16="", C16=0), "", (B16-C16)/C16)</f>
        <v/>
      </c>
      <c r="E16" s="85" t="inlineStr">
        <is>
          <t>4,08</t>
        </is>
      </c>
      <c r="F16" s="85" t="inlineStr">
        <is>
          <t>4,99</t>
        </is>
      </c>
      <c r="G16" s="54">
        <f>IF(OR(E16="", E16=0, F16="", F16=0), "", (E16-F16)/F16)</f>
        <v/>
      </c>
      <c r="H16" s="85" t="inlineStr">
        <is>
          <t>21,07</t>
        </is>
      </c>
      <c r="I16" s="85" t="inlineStr">
        <is>
          <t>29,52</t>
        </is>
      </c>
      <c r="J16" s="54">
        <f>IF(OR(H16="", H16=0, I16="", I16=0), "", (H16-I16)/I16)</f>
        <v/>
      </c>
      <c r="K16" s="85" t="inlineStr">
        <is>
          <t>202,79</t>
        </is>
      </c>
      <c r="L16" s="86" t="inlineStr">
        <is>
          <t>124,94</t>
        </is>
      </c>
      <c r="M16" s="57">
        <f>IF(OR(K16="", K16=0, L16="", L16=0), "", (K16-L16)/L16)</f>
        <v/>
      </c>
    </row>
    <row r="17" ht="19.5" customHeight="1">
      <c r="A17" s="84" t="inlineStr">
        <is>
          <t>Sleep Dart</t>
        </is>
      </c>
      <c r="B17" s="85" t="inlineStr">
        <is>
          <t>0,89</t>
        </is>
      </c>
      <c r="C17" s="85" t="inlineStr">
        <is>
          <t>0,94</t>
        </is>
      </c>
      <c r="D17" s="54">
        <f>IF(OR(B17="", B17=0, C17="", C17=0), "", (B17-C17)/C17)</f>
        <v/>
      </c>
      <c r="E17" s="85" t="inlineStr">
        <is>
          <t>4,08</t>
        </is>
      </c>
      <c r="F17" s="85" t="inlineStr">
        <is>
          <t>10,0</t>
        </is>
      </c>
      <c r="G17" s="54">
        <f>IF(OR(E17="", E17=0, F17="", F17=0), "", (E17-F17)/F17)</f>
        <v/>
      </c>
      <c r="H17" s="85" t="inlineStr">
        <is>
          <t>20,96</t>
        </is>
      </c>
      <c r="I17" s="85" t="inlineStr">
        <is>
          <t>22,38</t>
        </is>
      </c>
      <c r="J17" s="54">
        <f>IF(OR(H17="", H17=0, I17="", I17=0), "", (H17-I17)/I17)</f>
        <v/>
      </c>
      <c r="K17" s="85" t="inlineStr">
        <is>
          <t>289,75</t>
        </is>
      </c>
      <c r="L17" s="86" t="inlineStr">
        <is>
          <t>0,0</t>
        </is>
      </c>
      <c r="M17" s="57">
        <f>IF(OR(K17="", K17=0, L17="", L17=0), "", (K17-L17)/L17)</f>
        <v/>
      </c>
    </row>
    <row r="18" ht="18.75" customHeight="1">
      <c r="A18" s="87" t="inlineStr">
        <is>
          <t>Ember Oni</t>
        </is>
      </c>
      <c r="B18" s="85" t="inlineStr">
        <is>
          <t>2,46</t>
        </is>
      </c>
      <c r="C18" s="85" t="inlineStr">
        <is>
          <t>2,67</t>
        </is>
      </c>
      <c r="D18" s="54">
        <f>IF(OR(B18="", B18=0, C18="", C18=0), "", (B18-C18)/C18)</f>
        <v/>
      </c>
      <c r="E18" s="85" t="inlineStr">
        <is>
          <t>15,85</t>
        </is>
      </c>
      <c r="F18" s="85" t="inlineStr">
        <is>
          <t>15,54</t>
        </is>
      </c>
      <c r="G18" s="54">
        <f>IF(OR(E18="", E18=0, F18="", F18=0), "", (E18-F18)/F18)</f>
        <v/>
      </c>
      <c r="H18" s="85" t="inlineStr">
        <is>
          <t>82,72</t>
        </is>
      </c>
      <c r="I18" s="85" t="inlineStr">
        <is>
          <t>78,09</t>
        </is>
      </c>
      <c r="J18" s="54">
        <f>IF(OR(H18="", H18=0, I18="", I18=0), "", (H18-I18)/I18)</f>
        <v/>
      </c>
      <c r="K18" s="85" t="inlineStr">
        <is>
          <t>3059,17</t>
        </is>
      </c>
      <c r="L18" s="86" t="inlineStr">
        <is>
          <t>0,0</t>
        </is>
      </c>
      <c r="M18" s="57">
        <f>IF(OR(K18="", K18=0, L18="", L18=0), "", (K18-L18)/L18)</f>
        <v/>
      </c>
    </row>
    <row r="19" ht="18.75" customHeight="1">
      <c r="A19" s="84" t="inlineStr">
        <is>
          <t>Armor Lurker</t>
        </is>
      </c>
      <c r="B19" s="85" t="inlineStr">
        <is>
          <t>0,54</t>
        </is>
      </c>
      <c r="C19" s="85" t="inlineStr">
        <is>
          <t>0,59</t>
        </is>
      </c>
      <c r="D19" s="54">
        <f>IF(OR(B19="", B19=0, C19="", C19=0), "", (B19-C19)/C19)</f>
        <v/>
      </c>
      <c r="E19" s="85" t="inlineStr">
        <is>
          <t>2,62</t>
        </is>
      </c>
      <c r="F19" s="85" t="inlineStr">
        <is>
          <t>5,57</t>
        </is>
      </c>
      <c r="G19" s="54">
        <f>IF(OR(E19="", E19=0, F19="", F19=0), "", (E19-F19)/F19)</f>
        <v/>
      </c>
      <c r="H19" s="85" t="inlineStr">
        <is>
          <t>12,65</t>
        </is>
      </c>
      <c r="I19" s="85" t="inlineStr">
        <is>
          <t>27,83</t>
        </is>
      </c>
      <c r="J19" s="54">
        <f>IF(OR(H19="", H19=0, I19="", I19=0), "", (H19-I19)/I19)</f>
        <v/>
      </c>
      <c r="K19" s="85" t="inlineStr">
        <is>
          <t>43,67</t>
        </is>
      </c>
      <c r="L19" s="86" t="inlineStr">
        <is>
          <t>156,17</t>
        </is>
      </c>
      <c r="M19" s="57">
        <f>IF(OR(K19="", K19=0, L19="", L19=0), "", (K19-L19)/L19)</f>
        <v/>
      </c>
    </row>
    <row r="20" ht="18.75" customHeight="1">
      <c r="A20" s="87" t="inlineStr">
        <is>
          <t>Golden Curse</t>
        </is>
      </c>
      <c r="B20" s="85" t="inlineStr">
        <is>
          <t>0,22</t>
        </is>
      </c>
      <c r="C20" s="85" t="inlineStr">
        <is>
          <t>0,26</t>
        </is>
      </c>
      <c r="D20" s="54">
        <f>IF(OR(B20="", B20=0, C20="", C20=0), "", (B20-C20)/C20)</f>
        <v/>
      </c>
      <c r="E20" s="85" t="inlineStr">
        <is>
          <t>1,41</t>
        </is>
      </c>
      <c r="F20" s="85" t="inlineStr">
        <is>
          <t>4,45</t>
        </is>
      </c>
      <c r="G20" s="54">
        <f>IF(OR(E20="", E20=0, F20="", F20=0), "", (E20-F20)/F20)</f>
        <v/>
      </c>
      <c r="H20" s="85" t="inlineStr">
        <is>
          <t>8,78</t>
        </is>
      </c>
      <c r="I20" s="85" t="inlineStr">
        <is>
          <t>12,35</t>
        </is>
      </c>
      <c r="J20" s="54">
        <f>IF(OR(H20="", H20=0, I20="", I20=0), "", (H20-I20)/I20)</f>
        <v/>
      </c>
      <c r="K20" s="85" t="inlineStr">
        <is>
          <t>45,66</t>
        </is>
      </c>
      <c r="L20" s="86" t="inlineStr">
        <is>
          <t>59,03</t>
        </is>
      </c>
      <c r="M20" s="57">
        <f>IF(OR(K20="", K20=0, L20="", L20=0), "", (K20-L20)/L20)</f>
        <v/>
      </c>
    </row>
    <row r="21" ht="19.5" customHeight="1">
      <c r="A21" s="84" t="inlineStr">
        <is>
          <t>Abyss Watcher</t>
        </is>
      </c>
      <c r="B21" s="85" t="inlineStr">
        <is>
          <t>3,55</t>
        </is>
      </c>
      <c r="C21" s="85" t="inlineStr">
        <is>
          <t>3,31</t>
        </is>
      </c>
      <c r="D21" s="54">
        <f>IF(OR(B21="", B21=0, C21="", C21=0), "", (B21-C21)/C21)</f>
        <v/>
      </c>
      <c r="E21" s="85" t="inlineStr">
        <is>
          <t>12,65</t>
        </is>
      </c>
      <c r="F21" s="85" t="inlineStr">
        <is>
          <t>11,82</t>
        </is>
      </c>
      <c r="G21" s="54">
        <f>IF(OR(E21="", E21=0, F21="", F21=0), "", (E21-F21)/F21)</f>
        <v/>
      </c>
      <c r="H21" s="85" t="inlineStr">
        <is>
          <t>87,78</t>
        </is>
      </c>
      <c r="I21" s="85" t="inlineStr">
        <is>
          <t>0,0</t>
        </is>
      </c>
      <c r="J21" s="54">
        <f>IF(OR(H21="", H21=0, I21="", I21=0), "", (H21-I21)/I21)</f>
        <v/>
      </c>
      <c r="K21" s="85" t="inlineStr">
        <is>
          <t>555,97</t>
        </is>
      </c>
      <c r="L21" s="86" t="inlineStr">
        <is>
          <t>0,0</t>
        </is>
      </c>
      <c r="M21" s="57">
        <f>IF(OR(K21="", K21=0, L21="", L21=0), "", (K21-L21)/L21)</f>
        <v/>
      </c>
    </row>
    <row r="22" ht="18.75" customHeight="1">
      <c r="A22" s="87" t="inlineStr">
        <is>
          <t>Patient Pickpocket</t>
        </is>
      </c>
      <c r="B22" s="85" t="inlineStr">
        <is>
          <t>0,04</t>
        </is>
      </c>
      <c r="C22" s="85" t="inlineStr">
        <is>
          <t>0,05</t>
        </is>
      </c>
      <c r="D22" s="54">
        <f>IF(OR(B22="", B22=0, C22="", C22=0), "", (B22-C22)/C22)</f>
        <v/>
      </c>
      <c r="E22" s="85" t="inlineStr">
        <is>
          <t>0,35</t>
        </is>
      </c>
      <c r="F22" s="85" t="inlineStr">
        <is>
          <t>0,44</t>
        </is>
      </c>
      <c r="G22" s="54">
        <f>IF(OR(E22="", E22=0, F22="", F22=0), "", (E22-F22)/F22)</f>
        <v/>
      </c>
      <c r="H22" s="85" t="inlineStr">
        <is>
          <t>1,86</t>
        </is>
      </c>
      <c r="I22" s="85" t="inlineStr">
        <is>
          <t>2,82</t>
        </is>
      </c>
      <c r="J22" s="54">
        <f>IF(OR(H22="", H22=0, I22="", I22=0), "", (H22-I22)/I22)</f>
        <v/>
      </c>
      <c r="K22" s="85" t="inlineStr">
        <is>
          <t>5,85</t>
        </is>
      </c>
      <c r="L22" s="86" t="inlineStr">
        <is>
          <t>10,31</t>
        </is>
      </c>
      <c r="M22" s="57">
        <f>IF(OR(K22="", K22=0, L22="", L22=0), "", (K22-L22)/L22)</f>
        <v/>
      </c>
    </row>
    <row r="23" ht="18.75" customHeight="1">
      <c r="A23" s="84" t="inlineStr">
        <is>
          <t>Hunting Trap</t>
        </is>
      </c>
      <c r="B23" s="85" t="inlineStr">
        <is>
          <t>0,3</t>
        </is>
      </c>
      <c r="C23" s="85" t="inlineStr">
        <is>
          <t>0,32</t>
        </is>
      </c>
      <c r="D23" s="54">
        <f>IF(OR(B23="", B23=0, C23="", C23=0), "", (B23-C23)/C23)</f>
        <v/>
      </c>
      <c r="E23" s="85" t="inlineStr">
        <is>
          <t>2,78</t>
        </is>
      </c>
      <c r="F23" s="85" t="inlineStr">
        <is>
          <t>3,37</t>
        </is>
      </c>
      <c r="G23" s="54">
        <f>IF(OR(E23="", E23=0, F23="", F23=0), "", (E23-F23)/F23)</f>
        <v/>
      </c>
      <c r="H23" s="85" t="inlineStr">
        <is>
          <t>15,12</t>
        </is>
      </c>
      <c r="I23" s="85" t="inlineStr">
        <is>
          <t>14,42</t>
        </is>
      </c>
      <c r="J23" s="54">
        <f>IF(OR(H23="", H23=0, I23="", I23=0), "", (H23-I23)/I23)</f>
        <v/>
      </c>
      <c r="K23" s="85" t="inlineStr">
        <is>
          <t>204,83</t>
        </is>
      </c>
      <c r="L23" s="86" t="inlineStr">
        <is>
          <t>54,66</t>
        </is>
      </c>
      <c r="M23" s="57">
        <f>IF(OR(K23="", K23=0, L23="", L23=0), "", (K23-L23)/L23)</f>
        <v/>
      </c>
    </row>
    <row r="24" ht="18.75" customHeight="1">
      <c r="A24" s="87" t="inlineStr">
        <is>
          <t>Lightfoot informant</t>
        </is>
      </c>
      <c r="B24" s="85" t="inlineStr">
        <is>
          <t>0,23</t>
        </is>
      </c>
      <c r="C24" s="85" t="inlineStr">
        <is>
          <t>0,23</t>
        </is>
      </c>
      <c r="D24" s="54">
        <f>IF(OR(B24="", B24=0, C24="", C24=0), "", (B24-C24)/C24)</f>
        <v/>
      </c>
      <c r="E24" s="85" t="inlineStr">
        <is>
          <t>1,45</t>
        </is>
      </c>
      <c r="F24" s="85" t="inlineStr">
        <is>
          <t>1,66</t>
        </is>
      </c>
      <c r="G24" s="54">
        <f>IF(OR(E24="", E24=0, F24="", F24=0), "", (E24-F24)/F24)</f>
        <v/>
      </c>
      <c r="H24" s="85" t="inlineStr">
        <is>
          <t>8,86</t>
        </is>
      </c>
      <c r="I24" s="85" t="inlineStr">
        <is>
          <t>10,03</t>
        </is>
      </c>
      <c r="J24" s="54">
        <f>IF(OR(H24="", H24=0, I24="", I24=0), "", (H24-I24)/I24)</f>
        <v/>
      </c>
      <c r="K24" s="85" t="inlineStr">
        <is>
          <t>228,19</t>
        </is>
      </c>
      <c r="L24" s="86" t="inlineStr">
        <is>
          <t>235,82</t>
        </is>
      </c>
      <c r="M24" s="57">
        <f>IF(OR(K24="", K24=0, L24="", L24=0), "", (K24-L24)/L24)</f>
        <v/>
      </c>
    </row>
    <row r="25" ht="18.75" customHeight="1">
      <c r="A25" s="84" t="inlineStr">
        <is>
          <t>Umber Arrow</t>
        </is>
      </c>
      <c r="B25" s="85" t="inlineStr">
        <is>
          <t>0,07</t>
        </is>
      </c>
      <c r="C25" s="85" t="inlineStr">
        <is>
          <t>0,08</t>
        </is>
      </c>
      <c r="D25" s="54">
        <f>IF(OR(B25="", B25=0, C25="", C25=0), "", (B25-C25)/C25)</f>
        <v/>
      </c>
      <c r="E25" s="85" t="inlineStr">
        <is>
          <t>0,45</t>
        </is>
      </c>
      <c r="F25" s="85" t="inlineStr">
        <is>
          <t>0,59</t>
        </is>
      </c>
      <c r="G25" s="54">
        <f>IF(OR(E25="", E25=0, F25="", F25=0), "", (E25-F25)/F25)</f>
        <v/>
      </c>
      <c r="H25" s="85" t="inlineStr">
        <is>
          <t>2,51</t>
        </is>
      </c>
      <c r="I25" s="85" t="inlineStr">
        <is>
          <t>3,08</t>
        </is>
      </c>
      <c r="J25" s="54">
        <f>IF(OR(H25="", H25=0, I25="", I25=0), "", (H25-I25)/I25)</f>
        <v/>
      </c>
      <c r="K25" s="85" t="inlineStr">
        <is>
          <t>9,06</t>
        </is>
      </c>
      <c r="L25" s="86" t="inlineStr">
        <is>
          <t>16,23</t>
        </is>
      </c>
      <c r="M25" s="57">
        <f>IF(OR(K25="", K25=0, L25="", L25=0), "", (K25-L25)/L25)</f>
        <v/>
      </c>
    </row>
    <row r="26" ht="18.75" customHeight="1">
      <c r="A26" s="87" t="inlineStr">
        <is>
          <t>Bound By Her Will</t>
        </is>
      </c>
      <c r="B26" s="85" t="inlineStr">
        <is>
          <t>0,04</t>
        </is>
      </c>
      <c r="C26" s="85" t="inlineStr">
        <is>
          <t>0,04</t>
        </is>
      </c>
      <c r="D26" s="54">
        <f>IF(OR(B26="", B26=0, C26="", C26=0), "", (B26-C26)/C26)</f>
        <v/>
      </c>
      <c r="E26" s="85" t="inlineStr">
        <is>
          <t>0,18</t>
        </is>
      </c>
      <c r="F26" s="85" t="inlineStr">
        <is>
          <t>0,22</t>
        </is>
      </c>
      <c r="G26" s="54">
        <f>IF(OR(E26="", E26=0, F26="", F26=0), "", (E26-F26)/F26)</f>
        <v/>
      </c>
      <c r="H26" s="85" t="inlineStr">
        <is>
          <t>0,75</t>
        </is>
      </c>
      <c r="I26" s="85" t="inlineStr">
        <is>
          <t>1,79</t>
        </is>
      </c>
      <c r="J26" s="54">
        <f>IF(OR(H26="", H26=0, I26="", I26=0), "", (H26-I26)/I26)</f>
        <v/>
      </c>
      <c r="K26" s="85" t="inlineStr">
        <is>
          <t>8,78</t>
        </is>
      </c>
      <c r="L26" s="86" t="inlineStr">
        <is>
          <t>11,37</t>
        </is>
      </c>
      <c r="M26" s="57">
        <f>IF(OR(K26="", K26=0, L26="", L26=0), "", (K26-L26)/L26)</f>
        <v/>
      </c>
    </row>
    <row r="27" ht="18.75" customHeight="1">
      <c r="A27" s="84" t="inlineStr">
        <is>
          <t>Walk the Plank</t>
        </is>
      </c>
      <c r="B27" s="85" t="inlineStr">
        <is>
          <t>0,03</t>
        </is>
      </c>
      <c r="C27" s="85" t="inlineStr">
        <is>
          <t>0,03</t>
        </is>
      </c>
      <c r="D27" s="54">
        <f>IF(OR(B27="", B27=0, C27="", C27=0), "", (B27-C27)/C27)</f>
        <v/>
      </c>
      <c r="E27" s="85" t="inlineStr">
        <is>
          <t>0,19</t>
        </is>
      </c>
      <c r="F27" s="85" t="inlineStr">
        <is>
          <t>0,18</t>
        </is>
      </c>
      <c r="G27" s="54">
        <f>IF(OR(E27="", E27=0, F27="", F27=0), "", (E27-F27)/F27)</f>
        <v/>
      </c>
      <c r="H27" s="85" t="inlineStr">
        <is>
          <t>2,72</t>
        </is>
      </c>
      <c r="I27" s="85" t="inlineStr">
        <is>
          <t>2,29</t>
        </is>
      </c>
      <c r="J27" s="54">
        <f>IF(OR(H27="", H27=0, I27="", I27=0), "", (H27-I27)/I27)</f>
        <v/>
      </c>
      <c r="K27" s="85" t="inlineStr">
        <is>
          <t>14,63</t>
        </is>
      </c>
      <c r="L27" s="86" t="inlineStr">
        <is>
          <t>12,62</t>
        </is>
      </c>
      <c r="M27" s="57">
        <f>IF(OR(K27="", K27=0, L27="", L27=0), "", (K27-L27)/L27)</f>
        <v/>
      </c>
    </row>
    <row r="28" ht="18.75" customHeight="1">
      <c r="A28" s="87" t="inlineStr">
        <is>
          <t>Double Dealer</t>
        </is>
      </c>
      <c r="B28" s="85" t="inlineStr">
        <is>
          <t>0,05</t>
        </is>
      </c>
      <c r="C28" s="85" t="inlineStr">
        <is>
          <t>0,04</t>
        </is>
      </c>
      <c r="D28" s="54">
        <f>IF(OR(B28="", B28=0, C28="", C28=0), "", (B28-C28)/C28)</f>
        <v/>
      </c>
      <c r="E28" s="85" t="inlineStr">
        <is>
          <t>0,31</t>
        </is>
      </c>
      <c r="F28" s="85" t="inlineStr">
        <is>
          <t>0,32</t>
        </is>
      </c>
      <c r="G28" s="54">
        <f>IF(OR(E28="", E28=0, F28="", F28=0), "", (E28-F28)/F28)</f>
        <v/>
      </c>
      <c r="H28" s="85" t="inlineStr">
        <is>
          <t>1,73</t>
        </is>
      </c>
      <c r="I28" s="85" t="inlineStr">
        <is>
          <t>1,87</t>
        </is>
      </c>
      <c r="J28" s="54">
        <f>IF(OR(H28="", H28=0, I28="", I28=0), "", (H28-I28)/I28)</f>
        <v/>
      </c>
      <c r="K28" s="85" t="inlineStr">
        <is>
          <t>14,53</t>
        </is>
      </c>
      <c r="L28" s="86" t="inlineStr">
        <is>
          <t>12,74</t>
        </is>
      </c>
      <c r="M28" s="57">
        <f>IF(OR(K28="", K28=0, L28="", L28=0), "", (K28-L28)/L28)</f>
        <v/>
      </c>
    </row>
    <row r="29">
      <c r="A29" s="84" t="inlineStr">
        <is>
          <t>Charm</t>
        </is>
      </c>
      <c r="B29" s="85" t="inlineStr">
        <is>
          <t>6,2</t>
        </is>
      </c>
      <c r="C29" s="85" t="inlineStr">
        <is>
          <t>8,04</t>
        </is>
      </c>
      <c r="D29" s="54">
        <f>IF(OR(B29="", B29=0, C29="", C29=0), "", (B29-C29)/C29)</f>
        <v/>
      </c>
      <c r="E29" s="85" t="inlineStr">
        <is>
          <t>29,26</t>
        </is>
      </c>
      <c r="F29" s="85" t="inlineStr">
        <is>
          <t>28,75</t>
        </is>
      </c>
      <c r="G29" s="54">
        <f>IF(OR(E29="", E29=0, F29="", F29=0), "", (E29-F29)/F29)</f>
        <v/>
      </c>
      <c r="H29" s="85" t="inlineStr">
        <is>
          <t>116,46</t>
        </is>
      </c>
      <c r="I29" s="85" t="inlineStr">
        <is>
          <t>130,35</t>
        </is>
      </c>
      <c r="J29" s="54">
        <f>IF(OR(H29="", H29=0, I29="", I29=0), "", (H29-I29)/I29)</f>
        <v/>
      </c>
      <c r="K29" s="85" t="inlineStr">
        <is>
          <t>365,77</t>
        </is>
      </c>
      <c r="L29" s="86" t="inlineStr">
        <is>
          <t>0,0</t>
        </is>
      </c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0"/>
    <pageSetUpPr/>
  </sheetPr>
  <dimension ref="A1:M32"/>
  <sheetViews>
    <sheetView workbookViewId="0">
      <selection activeCell="A1" sqref="A1"/>
    </sheetView>
  </sheetViews>
  <sheetFormatPr baseColWidth="8" defaultColWidth="8.85546875" defaultRowHeight="15"/>
  <cols>
    <col width="23.42578125" bestFit="1" customWidth="1" style="10" min="1" max="1"/>
    <col width="12.140625" bestFit="1" customWidth="1" style="11" min="2" max="3"/>
    <col width="11.42578125" bestFit="1" customWidth="1" style="55" min="4" max="4"/>
    <col width="12.140625" bestFit="1" customWidth="1" style="11" min="5" max="6"/>
    <col width="11" bestFit="1" customWidth="1" style="55" min="7" max="7"/>
    <col width="12.140625" bestFit="1" customWidth="1" style="11" min="8" max="9"/>
    <col width="12" bestFit="1" customWidth="1" style="55" min="10" max="10"/>
    <col width="13.140625" bestFit="1" customWidth="1" style="11" min="11" max="12"/>
    <col width="12" bestFit="1" customWidth="1" style="55" min="13" max="13"/>
    <col width="23.42578125" bestFit="1" customWidth="1" min="15" max="15"/>
  </cols>
  <sheetData>
    <row r="1" ht="19.5" customHeight="1">
      <c r="A1" s="76" t="inlineStr">
        <is>
          <t>GODS Price:</t>
        </is>
      </c>
      <c r="B1" s="77" t="inlineStr">
        <is>
          <t>Meteorite</t>
        </is>
      </c>
      <c r="C1" s="64" t="n"/>
      <c r="D1" s="51" t="n"/>
      <c r="E1" s="77" t="inlineStr">
        <is>
          <t>Shadow</t>
        </is>
      </c>
      <c r="F1" s="64" t="n"/>
      <c r="G1" s="51" t="n"/>
      <c r="H1" s="77" t="inlineStr">
        <is>
          <t>Gold</t>
        </is>
      </c>
      <c r="I1" s="64" t="n"/>
      <c r="J1" s="51" t="n"/>
      <c r="K1" s="77" t="inlineStr">
        <is>
          <t>Diamond</t>
        </is>
      </c>
      <c r="L1" s="64" t="n"/>
      <c r="M1" s="56" t="n"/>
    </row>
    <row r="2" ht="19.5" customHeight="1">
      <c r="A2" s="78" t="inlineStr">
        <is>
          <t>Totals:</t>
        </is>
      </c>
      <c r="B2" s="79">
        <f>SUM(B4:B95)</f>
        <v/>
      </c>
      <c r="C2" s="79">
        <f>SUM(C4:C95)</f>
        <v/>
      </c>
      <c r="D2" s="52" t="n"/>
      <c r="E2" s="79">
        <f>SUM(E4:E95)</f>
        <v/>
      </c>
      <c r="F2" s="79">
        <f>SUM(F4:F95)</f>
        <v/>
      </c>
      <c r="G2" s="52" t="n"/>
      <c r="H2" s="79">
        <f>SUM(H4:H95)</f>
        <v/>
      </c>
      <c r="I2" s="79">
        <f>SUM(I4:I95)</f>
        <v/>
      </c>
      <c r="J2" s="52" t="n"/>
      <c r="K2" s="79">
        <f>SUM(K4:K95)</f>
        <v/>
      </c>
      <c r="L2" s="80">
        <f>SUM(L4:L95)</f>
        <v/>
      </c>
      <c r="M2" s="57" t="n"/>
    </row>
    <row r="3" ht="19.5" customHeight="1">
      <c r="A3" s="81" t="inlineStr">
        <is>
          <t>Card</t>
        </is>
      </c>
      <c r="B3" s="82" t="inlineStr">
        <is>
          <t>ETH</t>
        </is>
      </c>
      <c r="C3" s="82" t="inlineStr">
        <is>
          <t>GODS</t>
        </is>
      </c>
      <c r="D3" s="53" t="inlineStr">
        <is>
          <t>PD</t>
        </is>
      </c>
      <c r="E3" s="82" t="inlineStr">
        <is>
          <t>ETH2</t>
        </is>
      </c>
      <c r="F3" s="82" t="inlineStr">
        <is>
          <t>GODS2</t>
        </is>
      </c>
      <c r="G3" s="53" t="inlineStr">
        <is>
          <t>PD2</t>
        </is>
      </c>
      <c r="H3" s="82" t="inlineStr">
        <is>
          <t>ETH3</t>
        </is>
      </c>
      <c r="I3" s="82" t="inlineStr">
        <is>
          <t>GODS3</t>
        </is>
      </c>
      <c r="J3" s="53" t="inlineStr">
        <is>
          <t>PD3</t>
        </is>
      </c>
      <c r="K3" s="82" t="inlineStr">
        <is>
          <t>ETH4</t>
        </is>
      </c>
      <c r="L3" s="83" t="inlineStr">
        <is>
          <t>GODS4</t>
        </is>
      </c>
      <c r="M3" s="58" t="inlineStr">
        <is>
          <t>PD4</t>
        </is>
      </c>
    </row>
    <row r="4" ht="19.5" customHeight="1">
      <c r="A4" s="84" t="inlineStr">
        <is>
          <t>Rapture Dance</t>
        </is>
      </c>
      <c r="B4" s="85" t="inlineStr">
        <is>
          <t>0,07</t>
        </is>
      </c>
      <c r="C4" s="85" t="inlineStr">
        <is>
          <t>0,07</t>
        </is>
      </c>
      <c r="D4" s="54">
        <f>IF(OR(B4="", B4=0, C4="", C4=0), "", (B4-C4)/C4)</f>
        <v/>
      </c>
      <c r="E4" s="85" t="inlineStr">
        <is>
          <t>0,44</t>
        </is>
      </c>
      <c r="F4" s="85" t="inlineStr">
        <is>
          <t>0,51</t>
        </is>
      </c>
      <c r="G4" s="54">
        <f>IF(OR(E4="", E4=0, F4="", F4=0), "", (E4-F4)/F4)</f>
        <v/>
      </c>
      <c r="H4" s="85" t="inlineStr">
        <is>
          <t>2,15</t>
        </is>
      </c>
      <c r="I4" s="85" t="inlineStr">
        <is>
          <t>3,46</t>
        </is>
      </c>
      <c r="J4" s="54">
        <f>IF(OR(H4="", H4=0, I4="", I4=0), "", (H4-I4)/I4)</f>
        <v/>
      </c>
      <c r="K4" s="85" t="inlineStr">
        <is>
          <t>11,03</t>
        </is>
      </c>
      <c r="L4" s="86" t="inlineStr">
        <is>
          <t>15,55</t>
        </is>
      </c>
      <c r="M4" s="57">
        <f>IF(OR(K4="", K4=0, L4="", L4=0), "", (K4-L4)/L4)</f>
        <v/>
      </c>
    </row>
    <row r="5" ht="19.5" customHeight="1">
      <c r="A5" s="84" t="inlineStr">
        <is>
          <t>Cutthroat Insight</t>
        </is>
      </c>
      <c r="B5" s="85" t="inlineStr">
        <is>
          <t>0,08</t>
        </is>
      </c>
      <c r="C5" s="85" t="inlineStr">
        <is>
          <t>0,09</t>
        </is>
      </c>
      <c r="D5" s="54">
        <f>IF(OR(B5="", B5=0, C5="", C5=0), "", (B5-C5)/C5)</f>
        <v/>
      </c>
      <c r="E5" s="85" t="inlineStr">
        <is>
          <t>0,59</t>
        </is>
      </c>
      <c r="F5" s="85" t="inlineStr">
        <is>
          <t>0,62</t>
        </is>
      </c>
      <c r="G5" s="54">
        <f>IF(OR(E5="", E5=0, F5="", F5=0), "", (E5-F5)/F5)</f>
        <v/>
      </c>
      <c r="H5" s="85" t="inlineStr">
        <is>
          <t>2,99</t>
        </is>
      </c>
      <c r="I5" s="85" t="inlineStr">
        <is>
          <t>3,06</t>
        </is>
      </c>
      <c r="J5" s="54">
        <f>IF(OR(H5="", H5=0, I5="", I5=0), "", (H5-I5)/I5)</f>
        <v/>
      </c>
      <c r="K5" s="85" t="inlineStr">
        <is>
          <t>22,73</t>
        </is>
      </c>
      <c r="L5" s="86" t="inlineStr">
        <is>
          <t>24,65</t>
        </is>
      </c>
      <c r="M5" s="57">
        <f>IF(OR(K5="", K5=0, L5="", L5=0), "", (K5-L5)/L5)</f>
        <v/>
      </c>
    </row>
    <row r="6" ht="19.5" customHeight="1">
      <c r="A6" s="87" t="inlineStr">
        <is>
          <t>Blade Borrower</t>
        </is>
      </c>
      <c r="B6" s="85" t="inlineStr">
        <is>
          <t>0,12</t>
        </is>
      </c>
      <c r="C6" s="85" t="inlineStr">
        <is>
          <t>0,12</t>
        </is>
      </c>
      <c r="D6" s="54">
        <f>IF(OR(B6="", B6=0, C6="", C6=0), "", (B6-C6)/C6)</f>
        <v/>
      </c>
      <c r="E6" s="85" t="inlineStr">
        <is>
          <t>0,62</t>
        </is>
      </c>
      <c r="F6" s="85" t="inlineStr">
        <is>
          <t>0,65</t>
        </is>
      </c>
      <c r="G6" s="54">
        <f>IF(OR(E6="", E6=0, F6="", F6=0), "", (E6-F6)/F6)</f>
        <v/>
      </c>
      <c r="H6" s="85" t="inlineStr">
        <is>
          <t>3,01</t>
        </is>
      </c>
      <c r="I6" s="85" t="inlineStr">
        <is>
          <t>3,35</t>
        </is>
      </c>
      <c r="J6" s="54">
        <f>IF(OR(H6="", H6=0, I6="", I6=0), "", (H6-I6)/I6)</f>
        <v/>
      </c>
      <c r="K6" s="85" t="inlineStr">
        <is>
          <t>13,66</t>
        </is>
      </c>
      <c r="L6" s="86" t="inlineStr">
        <is>
          <t>16,74</t>
        </is>
      </c>
      <c r="M6" s="57">
        <f>IF(OR(K6="", K6=0, L6="", L6=0), "", (K6-L6)/L6)</f>
        <v/>
      </c>
    </row>
    <row r="7" ht="19.5" customHeight="1">
      <c r="A7" s="84" t="inlineStr">
        <is>
          <t>Scavenger Impling</t>
        </is>
      </c>
      <c r="B7" s="85" t="inlineStr">
        <is>
          <t>0,05</t>
        </is>
      </c>
      <c r="C7" s="85" t="inlineStr">
        <is>
          <t>0,06</t>
        </is>
      </c>
      <c r="D7" s="54">
        <f>IF(OR(B7="", B7=0, C7="", C7=0), "", (B7-C7)/C7)</f>
        <v/>
      </c>
      <c r="E7" s="85" t="inlineStr">
        <is>
          <t>0,46</t>
        </is>
      </c>
      <c r="F7" s="85" t="inlineStr">
        <is>
          <t>0,75</t>
        </is>
      </c>
      <c r="G7" s="54">
        <f>IF(OR(E7="", E7=0, F7="", F7=0), "", (E7-F7)/F7)</f>
        <v/>
      </c>
      <c r="H7" s="85" t="inlineStr">
        <is>
          <t>4,35</t>
        </is>
      </c>
      <c r="I7" s="85" t="inlineStr">
        <is>
          <t>2,87</t>
        </is>
      </c>
      <c r="J7" s="54">
        <f>IF(OR(H7="", H7=0, I7="", I7=0), "", (H7-I7)/I7)</f>
        <v/>
      </c>
      <c r="K7" s="85" t="inlineStr">
        <is>
          <t>28,69</t>
        </is>
      </c>
      <c r="L7" s="86" t="inlineStr">
        <is>
          <t>29,85</t>
        </is>
      </c>
      <c r="M7" s="57">
        <f>IF(OR(K7="", K7=0, L7="", L7=0), "", (K7-L7)/L7)</f>
        <v/>
      </c>
    </row>
    <row r="8" ht="19.5" customHeight="1">
      <c r="A8" s="87" t="inlineStr">
        <is>
          <t>Stoneskin Poison</t>
        </is>
      </c>
      <c r="B8" s="85" t="inlineStr">
        <is>
          <t>0,19</t>
        </is>
      </c>
      <c r="C8" s="85" t="inlineStr">
        <is>
          <t>0,18</t>
        </is>
      </c>
      <c r="D8" s="54">
        <f>IF(OR(B8="", B8=0, C8="", C8=0), "", (B8-C8)/C8)</f>
        <v/>
      </c>
      <c r="E8" s="85" t="inlineStr">
        <is>
          <t>0,75</t>
        </is>
      </c>
      <c r="F8" s="85" t="inlineStr">
        <is>
          <t>1,26</t>
        </is>
      </c>
      <c r="G8" s="54">
        <f>IF(OR(E8="", E8=0, F8="", F8=0), "", (E8-F8)/F8)</f>
        <v/>
      </c>
      <c r="H8" s="85" t="inlineStr">
        <is>
          <t>4,05</t>
        </is>
      </c>
      <c r="I8" s="85" t="inlineStr">
        <is>
          <t>4,92</t>
        </is>
      </c>
      <c r="J8" s="54">
        <f>IF(OR(H8="", H8=0, I8="", I8=0), "", (H8-I8)/I8)</f>
        <v/>
      </c>
      <c r="K8" s="85" t="inlineStr">
        <is>
          <t>21,32</t>
        </is>
      </c>
      <c r="L8" s="86" t="inlineStr">
        <is>
          <t>24,23</t>
        </is>
      </c>
      <c r="M8" s="57">
        <f>IF(OR(K8="", K8=0, L8="", L8=0), "", (K8-L8)/L8)</f>
        <v/>
      </c>
    </row>
    <row r="9" ht="19.5" customHeight="1">
      <c r="A9" s="84" t="inlineStr">
        <is>
          <t>Fighting Fair</t>
        </is>
      </c>
      <c r="B9" s="85" t="inlineStr">
        <is>
          <t>0,12</t>
        </is>
      </c>
      <c r="C9" s="85" t="inlineStr">
        <is>
          <t>0,12</t>
        </is>
      </c>
      <c r="D9" s="54">
        <f>IF(OR(B9="", B9=0, C9="", C9=0), "", (B9-C9)/C9)</f>
        <v/>
      </c>
      <c r="E9" s="85" t="inlineStr">
        <is>
          <t>0,91</t>
        </is>
      </c>
      <c r="F9" s="85" t="inlineStr">
        <is>
          <t>1,26</t>
        </is>
      </c>
      <c r="G9" s="54">
        <f>IF(OR(E9="", E9=0, F9="", F9=0), "", (E9-F9)/F9)</f>
        <v/>
      </c>
      <c r="H9" s="85" t="inlineStr">
        <is>
          <t>1,99</t>
        </is>
      </c>
      <c r="I9" s="85" t="inlineStr">
        <is>
          <t>3,47</t>
        </is>
      </c>
      <c r="J9" s="54">
        <f>IF(OR(H9="", H9=0, I9="", I9=0), "", (H9-I9)/I9)</f>
        <v/>
      </c>
      <c r="K9" s="85" t="inlineStr">
        <is>
          <t>35,02</t>
        </is>
      </c>
      <c r="L9" s="86" t="inlineStr">
        <is>
          <t>79,0</t>
        </is>
      </c>
      <c r="M9" s="57">
        <f>IF(OR(K9="", K9=0, L9="", L9=0), "", (K9-L9)/L9)</f>
        <v/>
      </c>
    </row>
    <row r="10" ht="19.5" customHeight="1">
      <c r="A10" s="87" t="inlineStr">
        <is>
          <t>Guild Enforcer</t>
        </is>
      </c>
      <c r="B10" s="85" t="inlineStr">
        <is>
          <t>0,22</t>
        </is>
      </c>
      <c r="C10" s="85" t="inlineStr">
        <is>
          <t>0,24</t>
        </is>
      </c>
      <c r="D10" s="54">
        <f>IF(OR(B10="", B10=0, C10="", C10=0), "", (B10-C10)/C10)</f>
        <v/>
      </c>
      <c r="E10" s="85" t="inlineStr">
        <is>
          <t>1,26</t>
        </is>
      </c>
      <c r="F10" s="85" t="inlineStr">
        <is>
          <t>1,26</t>
        </is>
      </c>
      <c r="G10" s="54">
        <f>IF(OR(E10="", E10=0, F10="", F10=0), "", (E10-F10)/F10)</f>
        <v/>
      </c>
      <c r="H10" s="85" t="inlineStr">
        <is>
          <t>5,93</t>
        </is>
      </c>
      <c r="I10" s="85" t="inlineStr">
        <is>
          <t>6,36</t>
        </is>
      </c>
      <c r="J10" s="54">
        <f>IF(OR(H10="", H10=0, I10="", I10=0), "", (H10-I10)/I10)</f>
        <v/>
      </c>
      <c r="K10" s="85" t="inlineStr">
        <is>
          <t>26,09</t>
        </is>
      </c>
      <c r="L10" s="86" t="inlineStr">
        <is>
          <t>34,73</t>
        </is>
      </c>
      <c r="M10" s="57">
        <f>IF(OR(K10="", K10=0, L10="", L10=0), "", (K10-L10)/L10)</f>
        <v/>
      </c>
    </row>
    <row r="11" ht="19.5" customHeight="1">
      <c r="A11" s="84" t="inlineStr">
        <is>
          <t>Crooked Quartermaster</t>
        </is>
      </c>
      <c r="B11" s="85" t="inlineStr">
        <is>
          <t>0,16</t>
        </is>
      </c>
      <c r="C11" s="85" t="inlineStr">
        <is>
          <t>0,17</t>
        </is>
      </c>
      <c r="D11" s="54">
        <f>IF(OR(B11="", B11=0, C11="", C11=0), "", (B11-C11)/C11)</f>
        <v/>
      </c>
      <c r="E11" s="85" t="inlineStr">
        <is>
          <t>1,08</t>
        </is>
      </c>
      <c r="F11" s="85" t="inlineStr">
        <is>
          <t>1,01</t>
        </is>
      </c>
      <c r="G11" s="54">
        <f>IF(OR(E11="", E11=0, F11="", F11=0), "", (E11-F11)/F11)</f>
        <v/>
      </c>
      <c r="H11" s="85" t="inlineStr">
        <is>
          <t>5,19</t>
        </is>
      </c>
      <c r="I11" s="85" t="inlineStr">
        <is>
          <t>5,68</t>
        </is>
      </c>
      <c r="J11" s="54">
        <f>IF(OR(H11="", H11=0, I11="", I11=0), "", (H11-I11)/I11)</f>
        <v/>
      </c>
      <c r="K11" s="85" t="inlineStr">
        <is>
          <t>33,33</t>
        </is>
      </c>
      <c r="L11" s="86" t="inlineStr">
        <is>
          <t>27,16</t>
        </is>
      </c>
      <c r="M11" s="57">
        <f>IF(OR(K11="", K11=0, L11="", L11=0), "", (K11-L11)/L11)</f>
        <v/>
      </c>
    </row>
    <row r="12" ht="19.5" customHeight="1">
      <c r="A12" s="87" t="inlineStr">
        <is>
          <t>Unexpected Gift</t>
        </is>
      </c>
      <c r="B12" s="85" t="inlineStr">
        <is>
          <t>0,6</t>
        </is>
      </c>
      <c r="C12" s="85" t="inlineStr">
        <is>
          <t>0,65</t>
        </is>
      </c>
      <c r="D12" s="54">
        <f>IF(OR(B12="", B12=0, C12="", C12=0), "", (B12-C12)/C12)</f>
        <v/>
      </c>
      <c r="E12" s="85" t="inlineStr">
        <is>
          <t>3,3</t>
        </is>
      </c>
      <c r="F12" s="85" t="inlineStr">
        <is>
          <t>3,79</t>
        </is>
      </c>
      <c r="G12" s="54">
        <f>IF(OR(E12="", E12=0, F12="", F12=0), "", (E12-F12)/F12)</f>
        <v/>
      </c>
      <c r="H12" s="85" t="inlineStr">
        <is>
          <t>24,58</t>
        </is>
      </c>
      <c r="I12" s="85" t="inlineStr">
        <is>
          <t>20,28</t>
        </is>
      </c>
      <c r="J12" s="54">
        <f>IF(OR(H12="", H12=0, I12="", I12=0), "", (H12-I12)/I12)</f>
        <v/>
      </c>
      <c r="K12" s="85" t="inlineStr">
        <is>
          <t>87,39</t>
        </is>
      </c>
      <c r="L12" s="86" t="inlineStr">
        <is>
          <t>0,0</t>
        </is>
      </c>
      <c r="M12" s="57">
        <f>IF(OR(K12="", K12=0, L12="", L12=0), "", (K12-L12)/L12)</f>
        <v/>
      </c>
    </row>
    <row r="13" ht="19.5" customHeight="1">
      <c r="A13" s="84" t="inlineStr">
        <is>
          <t>Witherfingers</t>
        </is>
      </c>
      <c r="B13" s="85" t="inlineStr">
        <is>
          <t>0,46</t>
        </is>
      </c>
      <c r="C13" s="85" t="inlineStr">
        <is>
          <t>0,51</t>
        </is>
      </c>
      <c r="D13" s="54">
        <f>IF(OR(B13="", B13=0, C13="", C13=0), "", (B13-C13)/C13)</f>
        <v/>
      </c>
      <c r="E13" s="85" t="inlineStr">
        <is>
          <t>3,58</t>
        </is>
      </c>
      <c r="F13" s="85" t="inlineStr">
        <is>
          <t>3,17</t>
        </is>
      </c>
      <c r="G13" s="54">
        <f>IF(OR(E13="", E13=0, F13="", F13=0), "", (E13-F13)/F13)</f>
        <v/>
      </c>
      <c r="H13" s="85" t="inlineStr">
        <is>
          <t>18,31</t>
        </is>
      </c>
      <c r="I13" s="85" t="inlineStr">
        <is>
          <t>18,26</t>
        </is>
      </c>
      <c r="J13" s="54">
        <f>IF(OR(H13="", H13=0, I13="", I13=0), "", (H13-I13)/I13)</f>
        <v/>
      </c>
      <c r="K13" s="85" t="inlineStr">
        <is>
          <t>195,17</t>
        </is>
      </c>
      <c r="L13" s="86" t="inlineStr">
        <is>
          <t>0,0</t>
        </is>
      </c>
      <c r="M13" s="57">
        <f>IF(OR(K13="", K13=0, L13="", L13=0), "", (K13-L13)/L13)</f>
        <v/>
      </c>
    </row>
    <row r="14" ht="19.5" customHeight="1">
      <c r="A14" s="87" t="inlineStr">
        <is>
          <t>Mugging</t>
        </is>
      </c>
      <c r="B14" s="85" t="inlineStr">
        <is>
          <t>1,2</t>
        </is>
      </c>
      <c r="C14" s="85" t="inlineStr">
        <is>
          <t>1,81</t>
        </is>
      </c>
      <c r="D14" s="54">
        <f>IF(OR(B14="", B14=0, C14="", C14=0), "", (B14-C14)/C14)</f>
        <v/>
      </c>
      <c r="E14" s="85" t="inlineStr">
        <is>
          <t>11,63</t>
        </is>
      </c>
      <c r="F14" s="85" t="inlineStr">
        <is>
          <t>11,19</t>
        </is>
      </c>
      <c r="G14" s="54">
        <f>IF(OR(E14="", E14=0, F14="", F14=0), "", (E14-F14)/F14)</f>
        <v/>
      </c>
      <c r="H14" s="85" t="inlineStr">
        <is>
          <t>100,43</t>
        </is>
      </c>
      <c r="I14" s="85" t="inlineStr">
        <is>
          <t>93,41</t>
        </is>
      </c>
      <c r="J14" s="54">
        <f>IF(OR(H14="", H14=0, I14="", I14=0), "", (H14-I14)/I14)</f>
        <v/>
      </c>
      <c r="K14" s="85" t="inlineStr">
        <is>
          <t>609,06</t>
        </is>
      </c>
      <c r="L14" s="86" t="inlineStr">
        <is>
          <t>0,0</t>
        </is>
      </c>
      <c r="M14" s="57">
        <f>IF(OR(K14="", K14=0, L14="", L14=0), "", (K14-L14)/L14)</f>
        <v/>
      </c>
    </row>
    <row r="15" ht="19.5" customHeight="1">
      <c r="A15" s="84" t="inlineStr">
        <is>
          <t>Encumbered Looter</t>
        </is>
      </c>
      <c r="B15" s="85" t="inlineStr">
        <is>
          <t>1,03</t>
        </is>
      </c>
      <c r="C15" s="85" t="inlineStr">
        <is>
          <t>1,17</t>
        </is>
      </c>
      <c r="D15" s="54">
        <f>IF(OR(B15="", B15=0, C15="", C15=0), "", (B15-C15)/C15)</f>
        <v/>
      </c>
      <c r="E15" s="85" t="inlineStr">
        <is>
          <t>1,86</t>
        </is>
      </c>
      <c r="F15" s="85" t="inlineStr">
        <is>
          <t>4,65</t>
        </is>
      </c>
      <c r="G15" s="54">
        <f>IF(OR(E15="", E15=0, F15="", F15=0), "", (E15-F15)/F15)</f>
        <v/>
      </c>
      <c r="H15" s="85" t="inlineStr">
        <is>
          <t>17,3</t>
        </is>
      </c>
      <c r="I15" s="85" t="inlineStr">
        <is>
          <t>31,58</t>
        </is>
      </c>
      <c r="J15" s="54">
        <f>IF(OR(H15="", H15=0, I15="", I15=0), "", (H15-I15)/I15)</f>
        <v/>
      </c>
      <c r="K15" s="85" t="inlineStr">
        <is>
          <t>101,89</t>
        </is>
      </c>
      <c r="L15" s="86" t="inlineStr">
        <is>
          <t>139,51</t>
        </is>
      </c>
      <c r="M15" s="57">
        <f>IF(OR(K15="", K15=0, L15="", L15=0), "", (K15-L15)/L15)</f>
        <v/>
      </c>
    </row>
    <row r="16" ht="19.5" customHeight="1">
      <c r="A16" s="87" t="inlineStr">
        <is>
          <t>Candy Chain</t>
        </is>
      </c>
      <c r="B16" s="85" t="inlineStr">
        <is>
          <t>1,34</t>
        </is>
      </c>
      <c r="C16" s="85" t="inlineStr">
        <is>
          <t>1,36</t>
        </is>
      </c>
      <c r="D16" s="54">
        <f>IF(OR(B16="", B16=0, C16="", C16=0), "", (B16-C16)/C16)</f>
        <v/>
      </c>
      <c r="E16" s="85" t="inlineStr">
        <is>
          <t>4,06</t>
        </is>
      </c>
      <c r="F16" s="85" t="inlineStr">
        <is>
          <t>4,63</t>
        </is>
      </c>
      <c r="G16" s="54">
        <f>IF(OR(E16="", E16=0, F16="", F16=0), "", (E16-F16)/F16)</f>
        <v/>
      </c>
      <c r="H16" s="85" t="inlineStr">
        <is>
          <t>20,97</t>
        </is>
      </c>
      <c r="I16" s="85" t="inlineStr">
        <is>
          <t>29,85</t>
        </is>
      </c>
      <c r="J16" s="54">
        <f>IF(OR(H16="", H16=0, I16="", I16=0), "", (H16-I16)/I16)</f>
        <v/>
      </c>
      <c r="K16" s="85" t="inlineStr">
        <is>
          <t>201,87</t>
        </is>
      </c>
      <c r="L16" s="86" t="inlineStr">
        <is>
          <t>126,3</t>
        </is>
      </c>
      <c r="M16" s="57">
        <f>IF(OR(K16="", K16=0, L16="", L16=0), "", (K16-L16)/L16)</f>
        <v/>
      </c>
    </row>
    <row r="17" ht="19.5" customHeight="1">
      <c r="A17" s="84" t="inlineStr">
        <is>
          <t>Sleep Dart</t>
        </is>
      </c>
      <c r="B17" s="85" t="inlineStr">
        <is>
          <t>0,89</t>
        </is>
      </c>
      <c r="C17" s="85" t="inlineStr">
        <is>
          <t>0,91</t>
        </is>
      </c>
      <c r="D17" s="54">
        <f>IF(OR(B17="", B17=0, C17="", C17=0), "", (B17-C17)/C17)</f>
        <v/>
      </c>
      <c r="E17" s="85" t="inlineStr">
        <is>
          <t>4,08</t>
        </is>
      </c>
      <c r="F17" s="85" t="inlineStr">
        <is>
          <t>4,03</t>
        </is>
      </c>
      <c r="G17" s="54">
        <f>IF(OR(E17="", E17=0, F17="", F17=0), "", (E17-F17)/F17)</f>
        <v/>
      </c>
      <c r="H17" s="85" t="inlineStr">
        <is>
          <t>20,87</t>
        </is>
      </c>
      <c r="I17" s="85" t="inlineStr">
        <is>
          <t>22,63</t>
        </is>
      </c>
      <c r="J17" s="54">
        <f>IF(OR(H17="", H17=0, I17="", I17=0), "", (H17-I17)/I17)</f>
        <v/>
      </c>
      <c r="K17" s="85" t="inlineStr">
        <is>
          <t>288,44</t>
        </is>
      </c>
      <c r="L17" s="86" t="inlineStr">
        <is>
          <t>0,0</t>
        </is>
      </c>
      <c r="M17" s="57">
        <f>IF(OR(K17="", K17=0, L17="", L17=0), "", (K17-L17)/L17)</f>
        <v/>
      </c>
    </row>
    <row r="18" ht="18.75" customHeight="1">
      <c r="A18" s="87" t="inlineStr">
        <is>
          <t>Ember Oni</t>
        </is>
      </c>
      <c r="B18" s="85" t="inlineStr">
        <is>
          <t>2,43</t>
        </is>
      </c>
      <c r="C18" s="85" t="inlineStr">
        <is>
          <t>2,67</t>
        </is>
      </c>
      <c r="D18" s="54">
        <f>IF(OR(B18="", B18=0, C18="", C18=0), "", (B18-C18)/C18)</f>
        <v/>
      </c>
      <c r="E18" s="85" t="inlineStr">
        <is>
          <t>15,78</t>
        </is>
      </c>
      <c r="F18" s="85" t="inlineStr">
        <is>
          <t>15,71</t>
        </is>
      </c>
      <c r="G18" s="54">
        <f>IF(OR(E18="", E18=0, F18="", F18=0), "", (E18-F18)/F18)</f>
        <v/>
      </c>
      <c r="H18" s="85" t="inlineStr">
        <is>
          <t>82,35</t>
        </is>
      </c>
      <c r="I18" s="85" t="inlineStr">
        <is>
          <t>78,94</t>
        </is>
      </c>
      <c r="J18" s="54">
        <f>IF(OR(H18="", H18=0, I18="", I18=0), "", (H18-I18)/I18)</f>
        <v/>
      </c>
      <c r="K18" s="85" t="inlineStr">
        <is>
          <t>3045,32</t>
        </is>
      </c>
      <c r="L18" s="86" t="inlineStr">
        <is>
          <t>0,0</t>
        </is>
      </c>
      <c r="M18" s="57">
        <f>IF(OR(K18="", K18=0, L18="", L18=0), "", (K18-L18)/L18)</f>
        <v/>
      </c>
    </row>
    <row r="19" ht="18.75" customHeight="1">
      <c r="A19" s="84" t="inlineStr">
        <is>
          <t>Armor Lurker</t>
        </is>
      </c>
      <c r="B19" s="85" t="inlineStr">
        <is>
          <t>0,53</t>
        </is>
      </c>
      <c r="C19" s="85" t="inlineStr">
        <is>
          <t>0,67</t>
        </is>
      </c>
      <c r="D19" s="54">
        <f>IF(OR(B19="", B19=0, C19="", C19=0), "", (B19-C19)/C19)</f>
        <v/>
      </c>
      <c r="E19" s="85" t="inlineStr">
        <is>
          <t>2,63</t>
        </is>
      </c>
      <c r="F19" s="85" t="inlineStr">
        <is>
          <t>5,63</t>
        </is>
      </c>
      <c r="G19" s="54">
        <f>IF(OR(E19="", E19=0, F19="", F19=0), "", (E19-F19)/F19)</f>
        <v/>
      </c>
      <c r="H19" s="85" t="inlineStr">
        <is>
          <t>12,59</t>
        </is>
      </c>
      <c r="I19" s="85" t="inlineStr">
        <is>
          <t>18,93</t>
        </is>
      </c>
      <c r="J19" s="54">
        <f>IF(OR(H19="", H19=0, I19="", I19=0), "", (H19-I19)/I19)</f>
        <v/>
      </c>
      <c r="K19" s="85" t="inlineStr">
        <is>
          <t>43,48</t>
        </is>
      </c>
      <c r="L19" s="86" t="inlineStr">
        <is>
          <t>157,88</t>
        </is>
      </c>
      <c r="M19" s="57">
        <f>IF(OR(K19="", K19=0, L19="", L19=0), "", (K19-L19)/L19)</f>
        <v/>
      </c>
    </row>
    <row r="20" ht="18.75" customHeight="1">
      <c r="A20" s="87" t="inlineStr">
        <is>
          <t>Golden Curse</t>
        </is>
      </c>
      <c r="B20" s="85" t="inlineStr">
        <is>
          <t>0,2</t>
        </is>
      </c>
      <c r="C20" s="85" t="inlineStr">
        <is>
          <t>0,27</t>
        </is>
      </c>
      <c r="D20" s="54">
        <f>IF(OR(B20="", B20=0, C20="", C20=0), "", (B20-C20)/C20)</f>
        <v/>
      </c>
      <c r="E20" s="85" t="inlineStr">
        <is>
          <t>1,25</t>
        </is>
      </c>
      <c r="F20" s="85" t="inlineStr">
        <is>
          <t>4,5</t>
        </is>
      </c>
      <c r="G20" s="54">
        <f>IF(OR(E20="", E20=0, F20="", F20=0), "", (E20-F20)/F20)</f>
        <v/>
      </c>
      <c r="H20" s="85" t="inlineStr">
        <is>
          <t>8,74</t>
        </is>
      </c>
      <c r="I20" s="85" t="inlineStr">
        <is>
          <t>12,49</t>
        </is>
      </c>
      <c r="J20" s="54">
        <f>IF(OR(H20="", H20=0, I20="", I20=0), "", (H20-I20)/I20)</f>
        <v/>
      </c>
      <c r="K20" s="85" t="inlineStr">
        <is>
          <t>45,45</t>
        </is>
      </c>
      <c r="L20" s="86" t="inlineStr">
        <is>
          <t>59,68</t>
        </is>
      </c>
      <c r="M20" s="57">
        <f>IF(OR(K20="", K20=0, L20="", L20=0), "", (K20-L20)/L20)</f>
        <v/>
      </c>
    </row>
    <row r="21" ht="19.5" customHeight="1">
      <c r="A21" s="84" t="inlineStr">
        <is>
          <t>Abyss Watcher</t>
        </is>
      </c>
      <c r="B21" s="85" t="inlineStr">
        <is>
          <t>3,77</t>
        </is>
      </c>
      <c r="C21" s="85" t="inlineStr">
        <is>
          <t>3,94</t>
        </is>
      </c>
      <c r="D21" s="54">
        <f>IF(OR(B21="", B21=0, C21="", C21=0), "", (B21-C21)/C21)</f>
        <v/>
      </c>
      <c r="E21" s="85" t="inlineStr">
        <is>
          <t>12,59</t>
        </is>
      </c>
      <c r="F21" s="85" t="inlineStr">
        <is>
          <t>11,94</t>
        </is>
      </c>
      <c r="G21" s="54">
        <f>IF(OR(E21="", E21=0, F21="", F21=0), "", (E21-F21)/F21)</f>
        <v/>
      </c>
      <c r="H21" s="85" t="inlineStr">
        <is>
          <t>87,39</t>
        </is>
      </c>
      <c r="I21" s="85" t="inlineStr">
        <is>
          <t>0,0</t>
        </is>
      </c>
      <c r="J21" s="54">
        <f>IF(OR(H21="", H21=0, I21="", I21=0), "", (H21-I21)/I21)</f>
        <v/>
      </c>
      <c r="K21" s="85" t="inlineStr">
        <is>
          <t>553,45</t>
        </is>
      </c>
      <c r="L21" s="86" t="inlineStr">
        <is>
          <t>0,0</t>
        </is>
      </c>
      <c r="M21" s="57">
        <f>IF(OR(K21="", K21=0, L21="", L21=0), "", (K21-L21)/L21)</f>
        <v/>
      </c>
    </row>
    <row r="22" ht="18.75" customHeight="1">
      <c r="A22" s="87" t="inlineStr">
        <is>
          <t>Patient Pickpocket</t>
        </is>
      </c>
      <c r="B22" s="85" t="inlineStr">
        <is>
          <t>0,04</t>
        </is>
      </c>
      <c r="C22" s="85" t="inlineStr">
        <is>
          <t>0,06</t>
        </is>
      </c>
      <c r="D22" s="54">
        <f>IF(OR(B22="", B22=0, C22="", C22=0), "", (B22-C22)/C22)</f>
        <v/>
      </c>
      <c r="E22" s="85" t="inlineStr">
        <is>
          <t>0,35</t>
        </is>
      </c>
      <c r="F22" s="85" t="inlineStr">
        <is>
          <t>0,44</t>
        </is>
      </c>
      <c r="G22" s="54">
        <f>IF(OR(E22="", E22=0, F22="", F22=0), "", (E22-F22)/F22)</f>
        <v/>
      </c>
      <c r="H22" s="85" t="inlineStr">
        <is>
          <t>1,87</t>
        </is>
      </c>
      <c r="I22" s="85" t="inlineStr">
        <is>
          <t>2,85</t>
        </is>
      </c>
      <c r="J22" s="54">
        <f>IF(OR(H22="", H22=0, I22="", I22=0), "", (H22-I22)/I22)</f>
        <v/>
      </c>
      <c r="K22" s="85" t="inlineStr">
        <is>
          <t>5,83</t>
        </is>
      </c>
      <c r="L22" s="86" t="inlineStr">
        <is>
          <t>10,42</t>
        </is>
      </c>
      <c r="M22" s="57">
        <f>IF(OR(K22="", K22=0, L22="", L22=0), "", (K22-L22)/L22)</f>
        <v/>
      </c>
    </row>
    <row r="23" ht="18.75" customHeight="1">
      <c r="A23" s="84" t="inlineStr">
        <is>
          <t>Hunting Trap</t>
        </is>
      </c>
      <c r="B23" s="85" t="inlineStr">
        <is>
          <t>0,3</t>
        </is>
      </c>
      <c r="C23" s="85" t="inlineStr">
        <is>
          <t>0,39</t>
        </is>
      </c>
      <c r="D23" s="54">
        <f>IF(OR(B23="", B23=0, C23="", C23=0), "", (B23-C23)/C23)</f>
        <v/>
      </c>
      <c r="E23" s="85" t="inlineStr">
        <is>
          <t>2,77</t>
        </is>
      </c>
      <c r="F23" s="85" t="inlineStr">
        <is>
          <t>3,17</t>
        </is>
      </c>
      <c r="G23" s="54">
        <f>IF(OR(E23="", E23=0, F23="", F23=0), "", (E23-F23)/F23)</f>
        <v/>
      </c>
      <c r="H23" s="85" t="inlineStr">
        <is>
          <t>15,05</t>
        </is>
      </c>
      <c r="I23" s="85" t="inlineStr">
        <is>
          <t>14,58</t>
        </is>
      </c>
      <c r="J23" s="54">
        <f>IF(OR(H23="", H23=0, I23="", I23=0), "", (H23-I23)/I23)</f>
        <v/>
      </c>
      <c r="K23" s="85" t="inlineStr">
        <is>
          <t>203,9</t>
        </is>
      </c>
      <c r="L23" s="86" t="inlineStr">
        <is>
          <t>55,26</t>
        </is>
      </c>
      <c r="M23" s="57">
        <f>IF(OR(K23="", K23=0, L23="", L23=0), "", (K23-L23)/L23)</f>
        <v/>
      </c>
    </row>
    <row r="24" ht="18.75" customHeight="1">
      <c r="A24" s="87" t="inlineStr">
        <is>
          <t>Lightfoot informant</t>
        </is>
      </c>
      <c r="B24" s="85" t="inlineStr">
        <is>
          <t>0,22</t>
        </is>
      </c>
      <c r="C24" s="85" t="inlineStr">
        <is>
          <t>0,24</t>
        </is>
      </c>
      <c r="D24" s="54">
        <f>IF(OR(B24="", B24=0, C24="", C24=0), "", (B24-C24)/C24)</f>
        <v/>
      </c>
      <c r="E24" s="85" t="inlineStr">
        <is>
          <t>1,44</t>
        </is>
      </c>
      <c r="F24" s="85" t="inlineStr">
        <is>
          <t>2,19</t>
        </is>
      </c>
      <c r="G24" s="54">
        <f>IF(OR(E24="", E24=0, F24="", F24=0), "", (E24-F24)/F24)</f>
        <v/>
      </c>
      <c r="H24" s="85" t="inlineStr">
        <is>
          <t>8,82</t>
        </is>
      </c>
      <c r="I24" s="85" t="inlineStr">
        <is>
          <t>8,41</t>
        </is>
      </c>
      <c r="J24" s="54">
        <f>IF(OR(H24="", H24=0, I24="", I24=0), "", (H24-I24)/I24)</f>
        <v/>
      </c>
      <c r="K24" s="85" t="inlineStr">
        <is>
          <t>227,16</t>
        </is>
      </c>
      <c r="L24" s="86" t="inlineStr">
        <is>
          <t>238,4</t>
        </is>
      </c>
      <c r="M24" s="57">
        <f>IF(OR(K24="", K24=0, L24="", L24=0), "", (K24-L24)/L24)</f>
        <v/>
      </c>
    </row>
    <row r="25" ht="18.75" customHeight="1">
      <c r="A25" s="84" t="inlineStr">
        <is>
          <t>Umber Arrow</t>
        </is>
      </c>
      <c r="B25" s="85" t="inlineStr">
        <is>
          <t>0,07</t>
        </is>
      </c>
      <c r="C25" s="85" t="inlineStr">
        <is>
          <t>0,09</t>
        </is>
      </c>
      <c r="D25" s="54">
        <f>IF(OR(B25="", B25=0, C25="", C25=0), "", (B25-C25)/C25)</f>
        <v/>
      </c>
      <c r="E25" s="85" t="inlineStr">
        <is>
          <t>0,45</t>
        </is>
      </c>
      <c r="F25" s="85" t="inlineStr">
        <is>
          <t>0,6</t>
        </is>
      </c>
      <c r="G25" s="54">
        <f>IF(OR(E25="", E25=0, F25="", F25=0), "", (E25-F25)/F25)</f>
        <v/>
      </c>
      <c r="H25" s="85" t="inlineStr">
        <is>
          <t>2,5</t>
        </is>
      </c>
      <c r="I25" s="85" t="inlineStr">
        <is>
          <t>3,13</t>
        </is>
      </c>
      <c r="J25" s="54">
        <f>IF(OR(H25="", H25=0, I25="", I25=0), "", (H25-I25)/I25)</f>
        <v/>
      </c>
      <c r="K25" s="85" t="inlineStr">
        <is>
          <t>9,02</t>
        </is>
      </c>
      <c r="L25" s="86" t="inlineStr">
        <is>
          <t>16,49</t>
        </is>
      </c>
      <c r="M25" s="57">
        <f>IF(OR(K25="", K25=0, L25="", L25=0), "", (K25-L25)/L25)</f>
        <v/>
      </c>
    </row>
    <row r="26" ht="18.75" customHeight="1">
      <c r="A26" s="87" t="inlineStr">
        <is>
          <t>Bound By Her Will</t>
        </is>
      </c>
      <c r="B26" s="85" t="inlineStr">
        <is>
          <t>0,03</t>
        </is>
      </c>
      <c r="C26" s="85" t="inlineStr">
        <is>
          <t>0,06</t>
        </is>
      </c>
      <c r="D26" s="54">
        <f>IF(OR(B26="", B26=0, C26="", C26=0), "", (B26-C26)/C26)</f>
        <v/>
      </c>
      <c r="E26" s="85" t="inlineStr">
        <is>
          <t>0,18</t>
        </is>
      </c>
      <c r="F26" s="85" t="inlineStr">
        <is>
          <t>0,22</t>
        </is>
      </c>
      <c r="G26" s="54">
        <f>IF(OR(E26="", E26=0, F26="", F26=0), "", (E26-F26)/F26)</f>
        <v/>
      </c>
      <c r="H26" s="85" t="inlineStr">
        <is>
          <t>0,64</t>
        </is>
      </c>
      <c r="I26" s="85" t="inlineStr">
        <is>
          <t>1,81</t>
        </is>
      </c>
      <c r="J26" s="54">
        <f>IF(OR(H26="", H26=0, I26="", I26=0), "", (H26-I26)/I26)</f>
        <v/>
      </c>
      <c r="K26" s="85" t="inlineStr">
        <is>
          <t>8,74</t>
        </is>
      </c>
      <c r="L26" s="86" t="inlineStr">
        <is>
          <t>11,5</t>
        </is>
      </c>
      <c r="M26" s="57">
        <f>IF(OR(K26="", K26=0, L26="", L26=0), "", (K26-L26)/L26)</f>
        <v/>
      </c>
    </row>
    <row r="27" ht="18.75" customHeight="1">
      <c r="A27" s="84" t="inlineStr">
        <is>
          <t>Walk the Plank</t>
        </is>
      </c>
      <c r="B27" s="85" t="inlineStr">
        <is>
          <t>0,03</t>
        </is>
      </c>
      <c r="C27" s="85" t="inlineStr">
        <is>
          <t>0,04</t>
        </is>
      </c>
      <c r="D27" s="54">
        <f>IF(OR(B27="", B27=0, C27="", C27=0), "", (B27-C27)/C27)</f>
        <v/>
      </c>
      <c r="E27" s="85" t="inlineStr">
        <is>
          <t>0,2</t>
        </is>
      </c>
      <c r="F27" s="85" t="inlineStr">
        <is>
          <t>0,26</t>
        </is>
      </c>
      <c r="G27" s="54">
        <f>IF(OR(E27="", E27=0, F27="", F27=0), "", (E27-F27)/F27)</f>
        <v/>
      </c>
      <c r="H27" s="85" t="inlineStr">
        <is>
          <t>2,69</t>
        </is>
      </c>
      <c r="I27" s="85" t="inlineStr">
        <is>
          <t>2,32</t>
        </is>
      </c>
      <c r="J27" s="54">
        <f>IF(OR(H27="", H27=0, I27="", I27=0), "", (H27-I27)/I27)</f>
        <v/>
      </c>
      <c r="K27" s="85" t="inlineStr">
        <is>
          <t>14,56</t>
        </is>
      </c>
      <c r="L27" s="86" t="inlineStr">
        <is>
          <t>12,76</t>
        </is>
      </c>
      <c r="M27" s="57">
        <f>IF(OR(K27="", K27=0, L27="", L27=0), "", (K27-L27)/L27)</f>
        <v/>
      </c>
    </row>
    <row r="28" ht="18.75" customHeight="1">
      <c r="A28" s="87" t="inlineStr">
        <is>
          <t>Double Dealer</t>
        </is>
      </c>
      <c r="B28" s="85" t="inlineStr">
        <is>
          <t>0,05</t>
        </is>
      </c>
      <c r="C28" s="85" t="inlineStr">
        <is>
          <t>0,04</t>
        </is>
      </c>
      <c r="D28" s="54">
        <f>IF(OR(B28="", B28=0, C28="", C28=0), "", (B28-C28)/C28)</f>
        <v/>
      </c>
      <c r="E28" s="85" t="inlineStr">
        <is>
          <t>0,31</t>
        </is>
      </c>
      <c r="F28" s="85" t="inlineStr">
        <is>
          <t>0,33</t>
        </is>
      </c>
      <c r="G28" s="54">
        <f>IF(OR(E28="", E28=0, F28="", F28=0), "", (E28-F28)/F28)</f>
        <v/>
      </c>
      <c r="H28" s="85" t="inlineStr">
        <is>
          <t>1,74</t>
        </is>
      </c>
      <c r="I28" s="85" t="inlineStr">
        <is>
          <t>2,05</t>
        </is>
      </c>
      <c r="J28" s="54">
        <f>IF(OR(H28="", H28=0, I28="", I28=0), "", (H28-I28)/I28)</f>
        <v/>
      </c>
      <c r="K28" s="85" t="inlineStr">
        <is>
          <t>14,46</t>
        </is>
      </c>
      <c r="L28" s="86" t="inlineStr">
        <is>
          <t>12,87</t>
        </is>
      </c>
      <c r="M28" s="57">
        <f>IF(OR(K28="", K28=0, L28="", L28=0), "", (K28-L28)/L28)</f>
        <v/>
      </c>
    </row>
    <row r="29">
      <c r="A29" s="84" t="inlineStr">
        <is>
          <t>Charm</t>
        </is>
      </c>
      <c r="B29" s="85" t="inlineStr">
        <is>
          <t>6,32</t>
        </is>
      </c>
      <c r="C29" s="85" t="inlineStr">
        <is>
          <t>8,35</t>
        </is>
      </c>
      <c r="D29" s="54">
        <f>IF(OR(B29="", B29=0, C29="", C29=0), "", (B29-C29)/C29)</f>
        <v/>
      </c>
      <c r="E29" s="85" t="inlineStr">
        <is>
          <t>29,47</t>
        </is>
      </c>
      <c r="F29" s="85" t="inlineStr">
        <is>
          <t>29,07</t>
        </is>
      </c>
      <c r="G29" s="54">
        <f>IF(OR(E29="", E29=0, F29="", F29=0), "", (E29-F29)/F29)</f>
        <v/>
      </c>
      <c r="H29" s="85" t="inlineStr">
        <is>
          <t>115,93</t>
        </is>
      </c>
      <c r="I29" s="85" t="inlineStr">
        <is>
          <t>107,83</t>
        </is>
      </c>
      <c r="J29" s="54">
        <f>IF(OR(H29="", H29=0, I29="", I29=0), "", (H29-I29)/I29)</f>
        <v/>
      </c>
      <c r="K29" s="85" t="inlineStr">
        <is>
          <t>364,11</t>
        </is>
      </c>
      <c r="L29" s="86" t="inlineStr">
        <is>
          <t>0,0</t>
        </is>
      </c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0"/>
    <pageSetUpPr/>
  </sheetPr>
  <dimension ref="A1:M32"/>
  <sheetViews>
    <sheetView workbookViewId="0">
      <selection activeCell="A1" sqref="A1"/>
    </sheetView>
  </sheetViews>
  <sheetFormatPr baseColWidth="8" defaultColWidth="8.85546875" defaultRowHeight="15"/>
  <cols>
    <col width="23.42578125" bestFit="1" customWidth="1" style="10" min="1" max="1"/>
    <col width="12.140625" bestFit="1" customWidth="1" style="11" min="2" max="3"/>
    <col width="11.42578125" bestFit="1" customWidth="1" style="55" min="4" max="4"/>
    <col width="12.140625" bestFit="1" customWidth="1" style="11" min="5" max="6"/>
    <col width="11" bestFit="1" customWidth="1" style="55" min="7" max="7"/>
    <col width="12.140625" bestFit="1" customWidth="1" style="11" min="8" max="9"/>
    <col width="12" bestFit="1" customWidth="1" style="55" min="10" max="10"/>
    <col width="13.140625" bestFit="1" customWidth="1" style="11" min="11" max="12"/>
    <col width="12" bestFit="1" customWidth="1" style="55" min="13" max="13"/>
    <col width="23.42578125" bestFit="1" customWidth="1" min="15" max="15"/>
  </cols>
  <sheetData>
    <row r="1" ht="19.5" customHeight="1">
      <c r="A1" s="76" t="inlineStr">
        <is>
          <t>GODS Price:</t>
        </is>
      </c>
      <c r="B1" s="77" t="inlineStr">
        <is>
          <t>Meteorite</t>
        </is>
      </c>
      <c r="C1" s="64" t="n"/>
      <c r="D1" s="51" t="n"/>
      <c r="E1" s="77" t="inlineStr">
        <is>
          <t>Shadow</t>
        </is>
      </c>
      <c r="F1" s="64" t="n"/>
      <c r="G1" s="51" t="n"/>
      <c r="H1" s="77" t="inlineStr">
        <is>
          <t>Gold</t>
        </is>
      </c>
      <c r="I1" s="64" t="n"/>
      <c r="J1" s="51" t="n"/>
      <c r="K1" s="77" t="inlineStr">
        <is>
          <t>Diamond</t>
        </is>
      </c>
      <c r="L1" s="64" t="n"/>
      <c r="M1" s="56" t="n"/>
    </row>
    <row r="2" ht="19.5" customHeight="1">
      <c r="A2" s="78" t="inlineStr">
        <is>
          <t>Totals:</t>
        </is>
      </c>
      <c r="B2" s="79">
        <f>SUM(B4:B95)</f>
        <v/>
      </c>
      <c r="C2" s="79">
        <f>SUM(C4:C95)</f>
        <v/>
      </c>
      <c r="D2" s="52" t="n"/>
      <c r="E2" s="79">
        <f>SUM(E4:E95)</f>
        <v/>
      </c>
      <c r="F2" s="79">
        <f>SUM(F4:F95)</f>
        <v/>
      </c>
      <c r="G2" s="52" t="n"/>
      <c r="H2" s="79">
        <f>SUM(H4:H95)</f>
        <v/>
      </c>
      <c r="I2" s="79">
        <f>SUM(I4:I95)</f>
        <v/>
      </c>
      <c r="J2" s="52" t="n"/>
      <c r="K2" s="79">
        <f>SUM(K4:K95)</f>
        <v/>
      </c>
      <c r="L2" s="80">
        <f>SUM(L4:L95)</f>
        <v/>
      </c>
      <c r="M2" s="57" t="n"/>
    </row>
    <row r="3" ht="19.5" customHeight="1">
      <c r="A3" s="81" t="inlineStr">
        <is>
          <t>Card</t>
        </is>
      </c>
      <c r="B3" s="82" t="inlineStr">
        <is>
          <t>ETH</t>
        </is>
      </c>
      <c r="C3" s="82" t="inlineStr">
        <is>
          <t>GODS</t>
        </is>
      </c>
      <c r="D3" s="53" t="inlineStr">
        <is>
          <t>PD</t>
        </is>
      </c>
      <c r="E3" s="82" t="inlineStr">
        <is>
          <t>ETH2</t>
        </is>
      </c>
      <c r="F3" s="82" t="inlineStr">
        <is>
          <t>GODS2</t>
        </is>
      </c>
      <c r="G3" s="53" t="inlineStr">
        <is>
          <t>PD2</t>
        </is>
      </c>
      <c r="H3" s="82" t="inlineStr">
        <is>
          <t>ETH3</t>
        </is>
      </c>
      <c r="I3" s="82" t="inlineStr">
        <is>
          <t>GODS3</t>
        </is>
      </c>
      <c r="J3" s="53" t="inlineStr">
        <is>
          <t>PD3</t>
        </is>
      </c>
      <c r="K3" s="82" t="inlineStr">
        <is>
          <t>ETH4</t>
        </is>
      </c>
      <c r="L3" s="83" t="inlineStr">
        <is>
          <t>GODS4</t>
        </is>
      </c>
      <c r="M3" s="58" t="inlineStr">
        <is>
          <t>PD4</t>
        </is>
      </c>
    </row>
    <row r="4" ht="19.5" customHeight="1">
      <c r="A4" s="84" t="inlineStr">
        <is>
          <t>Rapture Dance</t>
        </is>
      </c>
      <c r="B4" s="85" t="inlineStr">
        <is>
          <t>0,08</t>
        </is>
      </c>
      <c r="C4" s="85" t="inlineStr">
        <is>
          <t>0,07</t>
        </is>
      </c>
      <c r="D4" s="54">
        <f>IF(OR(B4="", B4=0, C4="", C4=0), "", (B4-C4)/C4)</f>
        <v/>
      </c>
      <c r="E4" s="85" t="inlineStr">
        <is>
          <t>0,44</t>
        </is>
      </c>
      <c r="F4" s="85" t="inlineStr">
        <is>
          <t>0,49</t>
        </is>
      </c>
      <c r="G4" s="54">
        <f>IF(OR(E4="", E4=0, F4="", F4=0), "", (E4-F4)/F4)</f>
        <v/>
      </c>
      <c r="H4" s="85" t="inlineStr">
        <is>
          <t>2,17</t>
        </is>
      </c>
      <c r="I4" s="85" t="inlineStr">
        <is>
          <t>2,4</t>
        </is>
      </c>
      <c r="J4" s="54">
        <f>IF(OR(H4="", H4=0, I4="", I4=0), "", (H4-I4)/I4)</f>
        <v/>
      </c>
      <c r="K4" s="85" t="inlineStr">
        <is>
          <t>10,95</t>
        </is>
      </c>
      <c r="L4" s="86" t="inlineStr">
        <is>
          <t>15,24</t>
        </is>
      </c>
      <c r="M4" s="57">
        <f>IF(OR(K4="", K4=0, L4="", L4=0), "", (K4-L4)/L4)</f>
        <v/>
      </c>
    </row>
    <row r="5" ht="19.5" customHeight="1">
      <c r="A5" s="84" t="inlineStr">
        <is>
          <t>Cutthroat Insight</t>
        </is>
      </c>
      <c r="B5" s="85" t="inlineStr">
        <is>
          <t>0,08</t>
        </is>
      </c>
      <c r="C5" s="85" t="inlineStr">
        <is>
          <t>0,08</t>
        </is>
      </c>
      <c r="D5" s="54">
        <f>IF(OR(B5="", B5=0, C5="", C5=0), "", (B5-C5)/C5)</f>
        <v/>
      </c>
      <c r="E5" s="85" t="inlineStr">
        <is>
          <t>0,58</t>
        </is>
      </c>
      <c r="F5" s="85" t="inlineStr">
        <is>
          <t>0,61</t>
        </is>
      </c>
      <c r="G5" s="54">
        <f>IF(OR(E5="", E5=0, F5="", F5=0), "", (E5-F5)/F5)</f>
        <v/>
      </c>
      <c r="H5" s="85" t="inlineStr">
        <is>
          <t>2,88</t>
        </is>
      </c>
      <c r="I5" s="85" t="inlineStr">
        <is>
          <t>3,09</t>
        </is>
      </c>
      <c r="J5" s="54">
        <f>IF(OR(H5="", H5=0, I5="", I5=0), "", (H5-I5)/I5)</f>
        <v/>
      </c>
      <c r="K5" s="85" t="inlineStr">
        <is>
          <t>22,55</t>
        </is>
      </c>
      <c r="L5" s="86" t="inlineStr">
        <is>
          <t>24,15</t>
        </is>
      </c>
      <c r="M5" s="57">
        <f>IF(OR(K5="", K5=0, L5="", L5=0), "", (K5-L5)/L5)</f>
        <v/>
      </c>
    </row>
    <row r="6" ht="19.5" customHeight="1">
      <c r="A6" s="87" t="inlineStr">
        <is>
          <t>Blade Borrower</t>
        </is>
      </c>
      <c r="B6" s="85" t="inlineStr">
        <is>
          <t>0,11</t>
        </is>
      </c>
      <c r="C6" s="85" t="inlineStr">
        <is>
          <t>0,12</t>
        </is>
      </c>
      <c r="D6" s="54">
        <f>IF(OR(B6="", B6=0, C6="", C6=0), "", (B6-C6)/C6)</f>
        <v/>
      </c>
      <c r="E6" s="85" t="inlineStr">
        <is>
          <t>0,63</t>
        </is>
      </c>
      <c r="F6" s="85" t="inlineStr">
        <is>
          <t>0,64</t>
        </is>
      </c>
      <c r="G6" s="54">
        <f>IF(OR(E6="", E6=0, F6="", F6=0), "", (E6-F6)/F6)</f>
        <v/>
      </c>
      <c r="H6" s="85" t="inlineStr">
        <is>
          <t>2,98</t>
        </is>
      </c>
      <c r="I6" s="85" t="inlineStr">
        <is>
          <t>3,29</t>
        </is>
      </c>
      <c r="J6" s="54">
        <f>IF(OR(H6="", H6=0, I6="", I6=0), "", (H6-I6)/I6)</f>
        <v/>
      </c>
      <c r="K6" s="85" t="inlineStr">
        <is>
          <t>13,56</t>
        </is>
      </c>
      <c r="L6" s="86" t="inlineStr">
        <is>
          <t>13,85</t>
        </is>
      </c>
      <c r="M6" s="57">
        <f>IF(OR(K6="", K6=0, L6="", L6=0), "", (K6-L6)/L6)</f>
        <v/>
      </c>
    </row>
    <row r="7" ht="19.5" customHeight="1">
      <c r="A7" s="84" t="inlineStr">
        <is>
          <t>Scavenger Impling</t>
        </is>
      </c>
      <c r="B7" s="85" t="inlineStr">
        <is>
          <t>0,06</t>
        </is>
      </c>
      <c r="C7" s="85" t="inlineStr">
        <is>
          <t>0,06</t>
        </is>
      </c>
      <c r="D7" s="54">
        <f>IF(OR(B7="", B7=0, C7="", C7=0), "", (B7-C7)/C7)</f>
        <v/>
      </c>
      <c r="E7" s="85" t="inlineStr">
        <is>
          <t>0,45</t>
        </is>
      </c>
      <c r="F7" s="85" t="inlineStr">
        <is>
          <t>0,73</t>
        </is>
      </c>
      <c r="G7" s="54">
        <f>IF(OR(E7="", E7=0, F7="", F7=0), "", (E7-F7)/F7)</f>
        <v/>
      </c>
      <c r="H7" s="85" t="inlineStr">
        <is>
          <t>4,32</t>
        </is>
      </c>
      <c r="I7" s="85" t="inlineStr">
        <is>
          <t>3,4</t>
        </is>
      </c>
      <c r="J7" s="54">
        <f>IF(OR(H7="", H7=0, I7="", I7=0), "", (H7-I7)/I7)</f>
        <v/>
      </c>
      <c r="K7" s="85" t="inlineStr">
        <is>
          <t>28,46</t>
        </is>
      </c>
      <c r="L7" s="86" t="inlineStr">
        <is>
          <t>29,24</t>
        </is>
      </c>
      <c r="M7" s="57">
        <f>IF(OR(K7="", K7=0, L7="", L7=0), "", (K7-L7)/L7)</f>
        <v/>
      </c>
    </row>
    <row r="8" ht="19.5" customHeight="1">
      <c r="A8" s="87" t="inlineStr">
        <is>
          <t>Stoneskin Poison</t>
        </is>
      </c>
      <c r="B8" s="85" t="inlineStr">
        <is>
          <t>0,14</t>
        </is>
      </c>
      <c r="C8" s="85" t="inlineStr">
        <is>
          <t>0,17</t>
        </is>
      </c>
      <c r="D8" s="54">
        <f>IF(OR(B8="", B8=0, C8="", C8=0), "", (B8-C8)/C8)</f>
        <v/>
      </c>
      <c r="E8" s="85" t="inlineStr">
        <is>
          <t>0,74</t>
        </is>
      </c>
      <c r="F8" s="85" t="inlineStr">
        <is>
          <t>1,24</t>
        </is>
      </c>
      <c r="G8" s="54">
        <f>IF(OR(E8="", E8=0, F8="", F8=0), "", (E8-F8)/F8)</f>
        <v/>
      </c>
      <c r="H8" s="85" t="inlineStr">
        <is>
          <t>4,02</t>
        </is>
      </c>
      <c r="I8" s="85" t="inlineStr">
        <is>
          <t>4,82</t>
        </is>
      </c>
      <c r="J8" s="54">
        <f>IF(OR(H8="", H8=0, I8="", I8=0), "", (H8-I8)/I8)</f>
        <v/>
      </c>
      <c r="K8" s="85" t="inlineStr">
        <is>
          <t>21,15</t>
        </is>
      </c>
      <c r="L8" s="86" t="inlineStr">
        <is>
          <t>23,74</t>
        </is>
      </c>
      <c r="M8" s="57">
        <f>IF(OR(K8="", K8=0, L8="", L8=0), "", (K8-L8)/L8)</f>
        <v/>
      </c>
    </row>
    <row r="9" ht="19.5" customHeight="1">
      <c r="A9" s="84" t="inlineStr">
        <is>
          <t>Fighting Fair</t>
        </is>
      </c>
      <c r="B9" s="85" t="inlineStr">
        <is>
          <t>0,12</t>
        </is>
      </c>
      <c r="C9" s="85" t="inlineStr">
        <is>
          <t>0,12</t>
        </is>
      </c>
      <c r="D9" s="54">
        <f>IF(OR(B9="", B9=0, C9="", C9=0), "", (B9-C9)/C9)</f>
        <v/>
      </c>
      <c r="E9" s="85" t="inlineStr">
        <is>
          <t>0,91</t>
        </is>
      </c>
      <c r="F9" s="85" t="inlineStr">
        <is>
          <t>1,24</t>
        </is>
      </c>
      <c r="G9" s="54">
        <f>IF(OR(E9="", E9=0, F9="", F9=0), "", (E9-F9)/F9)</f>
        <v/>
      </c>
      <c r="H9" s="85" t="inlineStr">
        <is>
          <t>4,5</t>
        </is>
      </c>
      <c r="I9" s="85" t="inlineStr">
        <is>
          <t>4,33</t>
        </is>
      </c>
      <c r="J9" s="54">
        <f>IF(OR(H9="", H9=0, I9="", I9=0), "", (H9-I9)/I9)</f>
        <v/>
      </c>
      <c r="K9" s="85" t="inlineStr">
        <is>
          <t>34,75</t>
        </is>
      </c>
      <c r="L9" s="86" t="inlineStr">
        <is>
          <t>77,79</t>
        </is>
      </c>
      <c r="M9" s="57">
        <f>IF(OR(K9="", K9=0, L9="", L9=0), "", (K9-L9)/L9)</f>
        <v/>
      </c>
    </row>
    <row r="10" ht="19.5" customHeight="1">
      <c r="A10" s="87" t="inlineStr">
        <is>
          <t>Guild Enforcer</t>
        </is>
      </c>
      <c r="B10" s="85" t="inlineStr">
        <is>
          <t>0,22</t>
        </is>
      </c>
      <c r="C10" s="85" t="inlineStr">
        <is>
          <t>0,25</t>
        </is>
      </c>
      <c r="D10" s="54">
        <f>IF(OR(B10="", B10=0, C10="", C10=0), "", (B10-C10)/C10)</f>
        <v/>
      </c>
      <c r="E10" s="85" t="inlineStr">
        <is>
          <t>1,25</t>
        </is>
      </c>
      <c r="F10" s="85" t="inlineStr">
        <is>
          <t>1,23</t>
        </is>
      </c>
      <c r="G10" s="54">
        <f>IF(OR(E10="", E10=0, F10="", F10=0), "", (E10-F10)/F10)</f>
        <v/>
      </c>
      <c r="H10" s="85" t="inlineStr">
        <is>
          <t>5,89</t>
        </is>
      </c>
      <c r="I10" s="85" t="inlineStr">
        <is>
          <t>6,23</t>
        </is>
      </c>
      <c r="J10" s="54">
        <f>IF(OR(H10="", H10=0, I10="", I10=0), "", (H10-I10)/I10)</f>
        <v/>
      </c>
      <c r="K10" s="85" t="inlineStr">
        <is>
          <t>25,88</t>
        </is>
      </c>
      <c r="L10" s="86" t="inlineStr">
        <is>
          <t>34,03</t>
        </is>
      </c>
      <c r="M10" s="57">
        <f>IF(OR(K10="", K10=0, L10="", L10=0), "", (K10-L10)/L10)</f>
        <v/>
      </c>
    </row>
    <row r="11" ht="19.5" customHeight="1">
      <c r="A11" s="84" t="inlineStr">
        <is>
          <t>Crooked Quartermaster</t>
        </is>
      </c>
      <c r="B11" s="85" t="inlineStr">
        <is>
          <t>0,17</t>
        </is>
      </c>
      <c r="C11" s="85" t="inlineStr">
        <is>
          <t>0,17</t>
        </is>
      </c>
      <c r="D11" s="54">
        <f>IF(OR(B11="", B11=0, C11="", C11=0), "", (B11-C11)/C11)</f>
        <v/>
      </c>
      <c r="E11" s="85" t="inlineStr">
        <is>
          <t>1,08</t>
        </is>
      </c>
      <c r="F11" s="85" t="inlineStr">
        <is>
          <t>0,99</t>
        </is>
      </c>
      <c r="G11" s="54">
        <f>IF(OR(E11="", E11=0, F11="", F11=0), "", (E11-F11)/F11)</f>
        <v/>
      </c>
      <c r="H11" s="85" t="inlineStr">
        <is>
          <t>5,12</t>
        </is>
      </c>
      <c r="I11" s="85" t="inlineStr">
        <is>
          <t>6,81</t>
        </is>
      </c>
      <c r="J11" s="54">
        <f>IF(OR(H11="", H11=0, I11="", I11=0), "", (H11-I11)/I11)</f>
        <v/>
      </c>
      <c r="K11" s="85" t="inlineStr">
        <is>
          <t>33,07</t>
        </is>
      </c>
      <c r="L11" s="86" t="inlineStr">
        <is>
          <t>26,6</t>
        </is>
      </c>
      <c r="M11" s="57">
        <f>IF(OR(K11="", K11=0, L11="", L11=0), "", (K11-L11)/L11)</f>
        <v/>
      </c>
    </row>
    <row r="12" ht="19.5" customHeight="1">
      <c r="A12" s="87" t="inlineStr">
        <is>
          <t>Unexpected Gift</t>
        </is>
      </c>
      <c r="B12" s="85" t="inlineStr">
        <is>
          <t>0,6</t>
        </is>
      </c>
      <c r="C12" s="85" t="inlineStr">
        <is>
          <t>0,64</t>
        </is>
      </c>
      <c r="D12" s="54">
        <f>IF(OR(B12="", B12=0, C12="", C12=0), "", (B12-C12)/C12)</f>
        <v/>
      </c>
      <c r="E12" s="85" t="inlineStr">
        <is>
          <t>3,28</t>
        </is>
      </c>
      <c r="F12" s="85" t="inlineStr">
        <is>
          <t>3,93</t>
        </is>
      </c>
      <c r="G12" s="54">
        <f>IF(OR(E12="", E12=0, F12="", F12=0), "", (E12-F12)/F12)</f>
        <v/>
      </c>
      <c r="H12" s="85" t="inlineStr">
        <is>
          <t>24,39</t>
        </is>
      </c>
      <c r="I12" s="85" t="inlineStr">
        <is>
          <t>19,87</t>
        </is>
      </c>
      <c r="J12" s="54">
        <f>IF(OR(H12="", H12=0, I12="", I12=0), "", (H12-I12)/I12)</f>
        <v/>
      </c>
      <c r="K12" s="85" t="inlineStr">
        <is>
          <t>86,71</t>
        </is>
      </c>
      <c r="L12" s="86" t="inlineStr">
        <is>
          <t>0,0</t>
        </is>
      </c>
      <c r="M12" s="57">
        <f>IF(OR(K12="", K12=0, L12="", L12=0), "", (K12-L12)/L12)</f>
        <v/>
      </c>
    </row>
    <row r="13" ht="19.5" customHeight="1">
      <c r="A13" s="84" t="inlineStr">
        <is>
          <t>Witherfingers</t>
        </is>
      </c>
      <c r="B13" s="85" t="inlineStr">
        <is>
          <t>0,46</t>
        </is>
      </c>
      <c r="C13" s="85" t="inlineStr">
        <is>
          <t>0,55</t>
        </is>
      </c>
      <c r="D13" s="54">
        <f>IF(OR(B13="", B13=0, C13="", C13=0), "", (B13-C13)/C13)</f>
        <v/>
      </c>
      <c r="E13" s="85" t="inlineStr">
        <is>
          <t>4,31</t>
        </is>
      </c>
      <c r="F13" s="85" t="inlineStr">
        <is>
          <t>3,11</t>
        </is>
      </c>
      <c r="G13" s="54">
        <f>IF(OR(E13="", E13=0, F13="", F13=0), "", (E13-F13)/F13)</f>
        <v/>
      </c>
      <c r="H13" s="85" t="inlineStr">
        <is>
          <t>18,17</t>
        </is>
      </c>
      <c r="I13" s="85" t="inlineStr">
        <is>
          <t>17,89</t>
        </is>
      </c>
      <c r="J13" s="54">
        <f>IF(OR(H13="", H13=0, I13="", I13=0), "", (H13-I13)/I13)</f>
        <v/>
      </c>
      <c r="K13" s="85" t="inlineStr">
        <is>
          <t>193,66</t>
        </is>
      </c>
      <c r="L13" s="86" t="inlineStr">
        <is>
          <t>0,0</t>
        </is>
      </c>
      <c r="M13" s="57">
        <f>IF(OR(K13="", K13=0, L13="", L13=0), "", (K13-L13)/L13)</f>
        <v/>
      </c>
    </row>
    <row r="14" ht="19.5" customHeight="1">
      <c r="A14" s="87" t="inlineStr">
        <is>
          <t>Mugging</t>
        </is>
      </c>
      <c r="B14" s="85" t="inlineStr">
        <is>
          <t>1,18</t>
        </is>
      </c>
      <c r="C14" s="85" t="inlineStr">
        <is>
          <t>2,25</t>
        </is>
      </c>
      <c r="D14" s="54">
        <f>IF(OR(B14="", B14=0, C14="", C14=0), "", (B14-C14)/C14)</f>
        <v/>
      </c>
      <c r="E14" s="85" t="inlineStr">
        <is>
          <t>11,54</t>
        </is>
      </c>
      <c r="F14" s="85" t="inlineStr">
        <is>
          <t>10,96</t>
        </is>
      </c>
      <c r="G14" s="54">
        <f>IF(OR(E14="", E14=0, F14="", F14=0), "", (E14-F14)/F14)</f>
        <v/>
      </c>
      <c r="H14" s="85" t="inlineStr">
        <is>
          <t>99,65</t>
        </is>
      </c>
      <c r="I14" s="85" t="inlineStr">
        <is>
          <t>91,52</t>
        </is>
      </c>
      <c r="J14" s="54">
        <f>IF(OR(H14="", H14=0, I14="", I14=0), "", (H14-I14)/I14)</f>
        <v/>
      </c>
      <c r="K14" s="85" t="inlineStr">
        <is>
          <t>604,35</t>
        </is>
      </c>
      <c r="L14" s="86" t="inlineStr">
        <is>
          <t>0,0</t>
        </is>
      </c>
      <c r="M14" s="57">
        <f>IF(OR(K14="", K14=0, L14="", L14=0), "", (K14-L14)/L14)</f>
        <v/>
      </c>
    </row>
    <row r="15" ht="19.5" customHeight="1">
      <c r="A15" s="84" t="inlineStr">
        <is>
          <t>Encumbered Looter</t>
        </is>
      </c>
      <c r="B15" s="85" t="inlineStr">
        <is>
          <t>1,0</t>
        </is>
      </c>
      <c r="C15" s="85" t="inlineStr">
        <is>
          <t>1,15</t>
        </is>
      </c>
      <c r="D15" s="54">
        <f>IF(OR(B15="", B15=0, C15="", C15=0), "", (B15-C15)/C15)</f>
        <v/>
      </c>
      <c r="E15" s="85" t="inlineStr">
        <is>
          <t>2,65</t>
        </is>
      </c>
      <c r="F15" s="85" t="inlineStr">
        <is>
          <t>4,56</t>
        </is>
      </c>
      <c r="G15" s="54">
        <f>IF(OR(E15="", E15=0, F15="", F15=0), "", (E15-F15)/F15)</f>
        <v/>
      </c>
      <c r="H15" s="85" t="inlineStr">
        <is>
          <t>17,17</t>
        </is>
      </c>
      <c r="I15" s="85" t="inlineStr">
        <is>
          <t>30,94</t>
        </is>
      </c>
      <c r="J15" s="54">
        <f>IF(OR(H15="", H15=0, I15="", I15=0), "", (H15-I15)/I15)</f>
        <v/>
      </c>
      <c r="K15" s="85" t="inlineStr">
        <is>
          <t>101,1</t>
        </is>
      </c>
      <c r="L15" s="86" t="inlineStr">
        <is>
          <t>136,68</t>
        </is>
      </c>
      <c r="M15" s="57">
        <f>IF(OR(K15="", K15=0, L15="", L15=0), "", (K15-L15)/L15)</f>
        <v/>
      </c>
    </row>
    <row r="16" ht="19.5" customHeight="1">
      <c r="A16" s="87" t="inlineStr">
        <is>
          <t>Candy Chain</t>
        </is>
      </c>
      <c r="B16" s="85" t="inlineStr">
        <is>
          <t>1,34</t>
        </is>
      </c>
      <c r="C16" s="85" t="inlineStr">
        <is>
          <t>1,43</t>
        </is>
      </c>
      <c r="D16" s="54">
        <f>IF(OR(B16="", B16=0, C16="", C16=0), "", (B16-C16)/C16)</f>
        <v/>
      </c>
      <c r="E16" s="85" t="inlineStr">
        <is>
          <t>4,03</t>
        </is>
      </c>
      <c r="F16" s="85" t="inlineStr">
        <is>
          <t>4,53</t>
        </is>
      </c>
      <c r="G16" s="54">
        <f>IF(OR(E16="", E16=0, F16="", F16=0), "", (E16-F16)/F16)</f>
        <v/>
      </c>
      <c r="H16" s="85" t="inlineStr">
        <is>
          <t>20,81</t>
        </is>
      </c>
      <c r="I16" s="85" t="inlineStr">
        <is>
          <t>29,24</t>
        </is>
      </c>
      <c r="J16" s="54">
        <f>IF(OR(H16="", H16=0, I16="", I16=0), "", (H16-I16)/I16)</f>
        <v/>
      </c>
      <c r="K16" s="85" t="inlineStr">
        <is>
          <t>200,31</t>
        </is>
      </c>
      <c r="L16" s="86" t="inlineStr">
        <is>
          <t>123,74</t>
        </is>
      </c>
      <c r="M16" s="57">
        <f>IF(OR(K16="", K16=0, L16="", L16=0), "", (K16-L16)/L16)</f>
        <v/>
      </c>
    </row>
    <row r="17" ht="19.5" customHeight="1">
      <c r="A17" s="84" t="inlineStr">
        <is>
          <t>Sleep Dart</t>
        </is>
      </c>
      <c r="B17" s="85" t="inlineStr">
        <is>
          <t>0,9</t>
        </is>
      </c>
      <c r="C17" s="85" t="inlineStr">
        <is>
          <t>0,86</t>
        </is>
      </c>
      <c r="D17" s="54">
        <f>IF(OR(B17="", B17=0, C17="", C17=0), "", (B17-C17)/C17)</f>
        <v/>
      </c>
      <c r="E17" s="85" t="inlineStr">
        <is>
          <t>4,05</t>
        </is>
      </c>
      <c r="F17" s="85" t="inlineStr">
        <is>
          <t>3,94</t>
        </is>
      </c>
      <c r="G17" s="54">
        <f>IF(OR(E17="", E17=0, F17="", F17=0), "", (E17-F17)/F17)</f>
        <v/>
      </c>
      <c r="H17" s="85" t="inlineStr">
        <is>
          <t>20,71</t>
        </is>
      </c>
      <c r="I17" s="85" t="inlineStr">
        <is>
          <t>22,17</t>
        </is>
      </c>
      <c r="J17" s="54">
        <f>IF(OR(H17="", H17=0, I17="", I17=0), "", (H17-I17)/I17)</f>
        <v/>
      </c>
      <c r="K17" s="85" t="inlineStr">
        <is>
          <t>286,21</t>
        </is>
      </c>
      <c r="L17" s="86" t="inlineStr">
        <is>
          <t>0,0</t>
        </is>
      </c>
      <c r="M17" s="57">
        <f>IF(OR(K17="", K17=0, L17="", L17=0), "", (K17-L17)/L17)</f>
        <v/>
      </c>
    </row>
    <row r="18" ht="18.75" customHeight="1">
      <c r="A18" s="87" t="inlineStr">
        <is>
          <t>Ember Oni</t>
        </is>
      </c>
      <c r="B18" s="85" t="inlineStr">
        <is>
          <t>2,46</t>
        </is>
      </c>
      <c r="C18" s="85" t="inlineStr">
        <is>
          <t>2,65</t>
        </is>
      </c>
      <c r="D18" s="54">
        <f>IF(OR(B18="", B18=0, C18="", C18=0), "", (B18-C18)/C18)</f>
        <v/>
      </c>
      <c r="E18" s="85" t="inlineStr">
        <is>
          <t>15,66</t>
        </is>
      </c>
      <c r="F18" s="85" t="inlineStr">
        <is>
          <t>15,39</t>
        </is>
      </c>
      <c r="G18" s="54">
        <f>IF(OR(E18="", E18=0, F18="", F18=0), "", (E18-F18)/F18)</f>
        <v/>
      </c>
      <c r="H18" s="85" t="inlineStr">
        <is>
          <t>81,71</t>
        </is>
      </c>
      <c r="I18" s="85" t="inlineStr">
        <is>
          <t>77,34</t>
        </is>
      </c>
      <c r="J18" s="54">
        <f>IF(OR(H18="", H18=0, I18="", I18=0), "", (H18-I18)/I18)</f>
        <v/>
      </c>
      <c r="K18" s="85" t="inlineStr">
        <is>
          <t>3021,77</t>
        </is>
      </c>
      <c r="L18" s="86" t="inlineStr">
        <is>
          <t>0,0</t>
        </is>
      </c>
      <c r="M18" s="57">
        <f>IF(OR(K18="", K18=0, L18="", L18=0), "", (K18-L18)/L18)</f>
        <v/>
      </c>
    </row>
    <row r="19" ht="18.75" customHeight="1">
      <c r="A19" s="84" t="inlineStr">
        <is>
          <t>Armor Lurker</t>
        </is>
      </c>
      <c r="B19" s="85" t="inlineStr">
        <is>
          <t>0,53</t>
        </is>
      </c>
      <c r="C19" s="85" t="inlineStr">
        <is>
          <t>0,64</t>
        </is>
      </c>
      <c r="D19" s="54">
        <f>IF(OR(B19="", B19=0, C19="", C19=0), "", (B19-C19)/C19)</f>
        <v/>
      </c>
      <c r="E19" s="85" t="inlineStr">
        <is>
          <t>2,61</t>
        </is>
      </c>
      <c r="F19" s="85" t="inlineStr">
        <is>
          <t>5,51</t>
        </is>
      </c>
      <c r="G19" s="54">
        <f>IF(OR(E19="", E19=0, F19="", F19=0), "", (E19-F19)/F19)</f>
        <v/>
      </c>
      <c r="H19" s="85" t="inlineStr">
        <is>
          <t>12,49</t>
        </is>
      </c>
      <c r="I19" s="85" t="inlineStr">
        <is>
          <t>18,55</t>
        </is>
      </c>
      <c r="J19" s="54">
        <f>IF(OR(H19="", H19=0, I19="", I19=0), "", (H19-I19)/I19)</f>
        <v/>
      </c>
      <c r="K19" s="85" t="inlineStr">
        <is>
          <t>43,14</t>
        </is>
      </c>
      <c r="L19" s="86" t="inlineStr">
        <is>
          <t>154,68</t>
        </is>
      </c>
      <c r="M19" s="57">
        <f>IF(OR(K19="", K19=0, L19="", L19=0), "", (K19-L19)/L19)</f>
        <v/>
      </c>
    </row>
    <row r="20" ht="18.75" customHeight="1">
      <c r="A20" s="87" t="inlineStr">
        <is>
          <t>Golden Curse</t>
        </is>
      </c>
      <c r="B20" s="85" t="inlineStr">
        <is>
          <t>0,2</t>
        </is>
      </c>
      <c r="C20" s="85" t="inlineStr">
        <is>
          <t>0,26</t>
        </is>
      </c>
      <c r="D20" s="54">
        <f>IF(OR(B20="", B20=0, C20="", C20=0), "", (B20-C20)/C20)</f>
        <v/>
      </c>
      <c r="E20" s="85" t="inlineStr">
        <is>
          <t>1,24</t>
        </is>
      </c>
      <c r="F20" s="85" t="inlineStr">
        <is>
          <t>4,41</t>
        </is>
      </c>
      <c r="G20" s="54">
        <f>IF(OR(E20="", E20=0, F20="", F20=0), "", (E20-F20)/F20)</f>
        <v/>
      </c>
      <c r="H20" s="85" t="inlineStr">
        <is>
          <t>8,67</t>
        </is>
      </c>
      <c r="I20" s="85" t="inlineStr">
        <is>
          <t>12,23</t>
        </is>
      </c>
      <c r="J20" s="54">
        <f>IF(OR(H20="", H20=0, I20="", I20=0), "", (H20-I20)/I20)</f>
        <v/>
      </c>
      <c r="K20" s="85" t="inlineStr">
        <is>
          <t>45,1</t>
        </is>
      </c>
      <c r="L20" s="86" t="inlineStr">
        <is>
          <t>58,47</t>
        </is>
      </c>
      <c r="M20" s="57">
        <f>IF(OR(K20="", K20=0, L20="", L20=0), "", (K20-L20)/L20)</f>
        <v/>
      </c>
    </row>
    <row r="21" ht="19.5" customHeight="1">
      <c r="A21" s="84" t="inlineStr">
        <is>
          <t>Abyss Watcher</t>
        </is>
      </c>
      <c r="B21" s="85" t="inlineStr">
        <is>
          <t>3,58</t>
        </is>
      </c>
      <c r="C21" s="85" t="inlineStr">
        <is>
          <t>3,82</t>
        </is>
      </c>
      <c r="D21" s="54">
        <f>IF(OR(B21="", B21=0, C21="", C21=0), "", (B21-C21)/C21)</f>
        <v/>
      </c>
      <c r="E21" s="85" t="inlineStr">
        <is>
          <t>13,8</t>
        </is>
      </c>
      <c r="F21" s="85" t="inlineStr">
        <is>
          <t>11,64</t>
        </is>
      </c>
      <c r="G21" s="54">
        <f>IF(OR(E21="", E21=0, F21="", F21=0), "", (E21-F21)/F21)</f>
        <v/>
      </c>
      <c r="H21" s="85" t="inlineStr">
        <is>
          <t>86,71</t>
        </is>
      </c>
      <c r="I21" s="85" t="inlineStr">
        <is>
          <t>0,0</t>
        </is>
      </c>
      <c r="J21" s="54">
        <f>IF(OR(H21="", H21=0, I21="", I21=0), "", (H21-I21)/I21)</f>
        <v/>
      </c>
      <c r="K21" s="85" t="inlineStr">
        <is>
          <t>549,17</t>
        </is>
      </c>
      <c r="L21" s="86" t="inlineStr">
        <is>
          <t>0,0</t>
        </is>
      </c>
      <c r="M21" s="57">
        <f>IF(OR(K21="", K21=0, L21="", L21=0), "", (K21-L21)/L21)</f>
        <v/>
      </c>
    </row>
    <row r="22" ht="18.75" customHeight="1">
      <c r="A22" s="87" t="inlineStr">
        <is>
          <t>Patient Pickpocket</t>
        </is>
      </c>
      <c r="B22" s="85" t="inlineStr">
        <is>
          <t>0,04</t>
        </is>
      </c>
      <c r="C22" s="85" t="inlineStr">
        <is>
          <t>0,05</t>
        </is>
      </c>
      <c r="D22" s="54">
        <f>IF(OR(B22="", B22=0, C22="", C22=0), "", (B22-C22)/C22)</f>
        <v/>
      </c>
      <c r="E22" s="85" t="inlineStr">
        <is>
          <t>0,34</t>
        </is>
      </c>
      <c r="F22" s="85" t="inlineStr">
        <is>
          <t>0,43</t>
        </is>
      </c>
      <c r="G22" s="54">
        <f>IF(OR(E22="", E22=0, F22="", F22=0), "", (E22-F22)/F22)</f>
        <v/>
      </c>
      <c r="H22" s="85" t="inlineStr">
        <is>
          <t>1,85</t>
        </is>
      </c>
      <c r="I22" s="85" t="inlineStr">
        <is>
          <t>2,79</t>
        </is>
      </c>
      <c r="J22" s="54">
        <f>IF(OR(H22="", H22=0, I22="", I22=0), "", (H22-I22)/I22)</f>
        <v/>
      </c>
      <c r="K22" s="85" t="inlineStr">
        <is>
          <t>5,78</t>
        </is>
      </c>
      <c r="L22" s="86" t="inlineStr">
        <is>
          <t>10,21</t>
        </is>
      </c>
      <c r="M22" s="57">
        <f>IF(OR(K22="", K22=0, L22="", L22=0), "", (K22-L22)/L22)</f>
        <v/>
      </c>
    </row>
    <row r="23" ht="18.75" customHeight="1">
      <c r="A23" s="84" t="inlineStr">
        <is>
          <t>Hunting Trap</t>
        </is>
      </c>
      <c r="B23" s="85" t="inlineStr">
        <is>
          <t>0,31</t>
        </is>
      </c>
      <c r="C23" s="85" t="inlineStr">
        <is>
          <t>0,28</t>
        </is>
      </c>
      <c r="D23" s="54">
        <f>IF(OR(B23="", B23=0, C23="", C23=0), "", (B23-C23)/C23)</f>
        <v/>
      </c>
      <c r="E23" s="85" t="inlineStr">
        <is>
          <t>3,32</t>
        </is>
      </c>
      <c r="F23" s="85" t="inlineStr">
        <is>
          <t>4,02</t>
        </is>
      </c>
      <c r="G23" s="54">
        <f>IF(OR(E23="", E23=0, F23="", F23=0), "", (E23-F23)/F23)</f>
        <v/>
      </c>
      <c r="H23" s="85" t="inlineStr">
        <is>
          <t>15,01</t>
        </is>
      </c>
      <c r="I23" s="85" t="inlineStr">
        <is>
          <t>14,28</t>
        </is>
      </c>
      <c r="J23" s="54">
        <f>IF(OR(H23="", H23=0, I23="", I23=0), "", (H23-I23)/I23)</f>
        <v/>
      </c>
      <c r="K23" s="85" t="inlineStr">
        <is>
          <t>202,33</t>
        </is>
      </c>
      <c r="L23" s="86" t="inlineStr">
        <is>
          <t>54,14</t>
        </is>
      </c>
      <c r="M23" s="57">
        <f>IF(OR(K23="", K23=0, L23="", L23=0), "", (K23-L23)/L23)</f>
        <v/>
      </c>
    </row>
    <row r="24" ht="18.75" customHeight="1">
      <c r="A24" s="87" t="inlineStr">
        <is>
          <t>Lightfoot informant</t>
        </is>
      </c>
      <c r="B24" s="85" t="inlineStr">
        <is>
          <t>0,22</t>
        </is>
      </c>
      <c r="C24" s="85" t="inlineStr">
        <is>
          <t>0,23</t>
        </is>
      </c>
      <c r="D24" s="54">
        <f>IF(OR(B24="", B24=0, C24="", C24=0), "", (B24-C24)/C24)</f>
        <v/>
      </c>
      <c r="E24" s="85" t="inlineStr">
        <is>
          <t>1,43</t>
        </is>
      </c>
      <c r="F24" s="85" t="inlineStr">
        <is>
          <t>2,14</t>
        </is>
      </c>
      <c r="G24" s="54">
        <f>IF(OR(E24="", E24=0, F24="", F24=0), "", (E24-F24)/F24)</f>
        <v/>
      </c>
      <c r="H24" s="85" t="inlineStr">
        <is>
          <t>8,75</t>
        </is>
      </c>
      <c r="I24" s="85" t="inlineStr">
        <is>
          <t>8,24</t>
        </is>
      </c>
      <c r="J24" s="54">
        <f>IF(OR(H24="", H24=0, I24="", I24=0), "", (H24-I24)/I24)</f>
        <v/>
      </c>
      <c r="K24" s="85" t="inlineStr">
        <is>
          <t>225,4</t>
        </is>
      </c>
      <c r="L24" s="86" t="inlineStr">
        <is>
          <t>233,56</t>
        </is>
      </c>
      <c r="M24" s="57">
        <f>IF(OR(K24="", K24=0, L24="", L24=0), "", (K24-L24)/L24)</f>
        <v/>
      </c>
    </row>
    <row r="25" ht="18.75" customHeight="1">
      <c r="A25" s="84" t="inlineStr">
        <is>
          <t>Umber Arrow</t>
        </is>
      </c>
      <c r="B25" s="85" t="inlineStr">
        <is>
          <t>0,07</t>
        </is>
      </c>
      <c r="C25" s="85" t="inlineStr">
        <is>
          <t>0,09</t>
        </is>
      </c>
      <c r="D25" s="54">
        <f>IF(OR(B25="", B25=0, C25="", C25=0), "", (B25-C25)/C25)</f>
        <v/>
      </c>
      <c r="E25" s="85" t="inlineStr">
        <is>
          <t>0,45</t>
        </is>
      </c>
      <c r="F25" s="85" t="inlineStr">
        <is>
          <t>0,59</t>
        </is>
      </c>
      <c r="G25" s="54">
        <f>IF(OR(E25="", E25=0, F25="", F25=0), "", (E25-F25)/F25)</f>
        <v/>
      </c>
      <c r="H25" s="85" t="inlineStr">
        <is>
          <t>2,48</t>
        </is>
      </c>
      <c r="I25" s="85" t="inlineStr">
        <is>
          <t>3,06</t>
        </is>
      </c>
      <c r="J25" s="54">
        <f>IF(OR(H25="", H25=0, I25="", I25=0), "", (H25-I25)/I25)</f>
        <v/>
      </c>
      <c r="K25" s="85" t="inlineStr">
        <is>
          <t>8,95</t>
        </is>
      </c>
      <c r="L25" s="86" t="inlineStr">
        <is>
          <t>16,15</t>
        </is>
      </c>
      <c r="M25" s="57">
        <f>IF(OR(K25="", K25=0, L25="", L25=0), "", (K25-L25)/L25)</f>
        <v/>
      </c>
    </row>
    <row r="26" ht="18.75" customHeight="1">
      <c r="A26" s="87" t="inlineStr">
        <is>
          <t>Bound By Her Will</t>
        </is>
      </c>
      <c r="B26" s="85" t="inlineStr">
        <is>
          <t>0,03</t>
        </is>
      </c>
      <c r="C26" s="85" t="inlineStr">
        <is>
          <t>0,06</t>
        </is>
      </c>
      <c r="D26" s="54">
        <f>IF(OR(B26="", B26=0, C26="", C26=0), "", (B26-C26)/C26)</f>
        <v/>
      </c>
      <c r="E26" s="85" t="inlineStr">
        <is>
          <t>0,18</t>
        </is>
      </c>
      <c r="F26" s="85" t="inlineStr">
        <is>
          <t>0,22</t>
        </is>
      </c>
      <c r="G26" s="54">
        <f>IF(OR(E26="", E26=0, F26="", F26=0), "", (E26-F26)/F26)</f>
        <v/>
      </c>
      <c r="H26" s="85" t="inlineStr">
        <is>
          <t>0,74</t>
        </is>
      </c>
      <c r="I26" s="85" t="inlineStr">
        <is>
          <t>1,78</t>
        </is>
      </c>
      <c r="J26" s="54">
        <f>IF(OR(H26="", H26=0, I26="", I26=0), "", (H26-I26)/I26)</f>
        <v/>
      </c>
      <c r="K26" s="85" t="inlineStr">
        <is>
          <t>8,67</t>
        </is>
      </c>
      <c r="L26" s="86" t="inlineStr">
        <is>
          <t>11,26</t>
        </is>
      </c>
      <c r="M26" s="57">
        <f>IF(OR(K26="", K26=0, L26="", L26=0), "", (K26-L26)/L26)</f>
        <v/>
      </c>
    </row>
    <row r="27" ht="18.75" customHeight="1">
      <c r="A27" s="84" t="inlineStr">
        <is>
          <t>Walk the Plank</t>
        </is>
      </c>
      <c r="B27" s="85" t="inlineStr">
        <is>
          <t>0,03</t>
        </is>
      </c>
      <c r="C27" s="85" t="inlineStr">
        <is>
          <t>0,03</t>
        </is>
      </c>
      <c r="D27" s="54">
        <f>IF(OR(B27="", B27=0, C27="", C27=0), "", (B27-C27)/C27)</f>
        <v/>
      </c>
      <c r="E27" s="85" t="inlineStr">
        <is>
          <t>0,2</t>
        </is>
      </c>
      <c r="F27" s="85" t="inlineStr">
        <is>
          <t>0,26</t>
        </is>
      </c>
      <c r="G27" s="54">
        <f>IF(OR(E27="", E27=0, F27="", F27=0), "", (E27-F27)/F27)</f>
        <v/>
      </c>
      <c r="H27" s="85" t="inlineStr">
        <is>
          <t>2,68</t>
        </is>
      </c>
      <c r="I27" s="85" t="inlineStr">
        <is>
          <t>2,28</t>
        </is>
      </c>
      <c r="J27" s="54">
        <f>IF(OR(H27="", H27=0, I27="", I27=0), "", (H27-I27)/I27)</f>
        <v/>
      </c>
      <c r="K27" s="85" t="inlineStr">
        <is>
          <t>14,45</t>
        </is>
      </c>
      <c r="L27" s="86" t="inlineStr">
        <is>
          <t>12,5</t>
        </is>
      </c>
      <c r="M27" s="57">
        <f>IF(OR(K27="", K27=0, L27="", L27=0), "", (K27-L27)/L27)</f>
        <v/>
      </c>
    </row>
    <row r="28" ht="18.75" customHeight="1">
      <c r="A28" s="87" t="inlineStr">
        <is>
          <t>Double Dealer</t>
        </is>
      </c>
      <c r="B28" s="85" t="inlineStr">
        <is>
          <t>0,05</t>
        </is>
      </c>
      <c r="C28" s="85" t="inlineStr">
        <is>
          <t>0,04</t>
        </is>
      </c>
      <c r="D28" s="54">
        <f>IF(OR(B28="", B28=0, C28="", C28=0), "", (B28-C28)/C28)</f>
        <v/>
      </c>
      <c r="E28" s="85" t="inlineStr">
        <is>
          <t>0,31</t>
        </is>
      </c>
      <c r="F28" s="85" t="inlineStr">
        <is>
          <t>0,32</t>
        </is>
      </c>
      <c r="G28" s="54">
        <f>IF(OR(E28="", E28=0, F28="", F28=0), "", (E28-F28)/F28)</f>
        <v/>
      </c>
      <c r="H28" s="85" t="inlineStr">
        <is>
          <t>1,75</t>
        </is>
      </c>
      <c r="I28" s="85" t="inlineStr">
        <is>
          <t>2,01</t>
        </is>
      </c>
      <c r="J28" s="54">
        <f>IF(OR(H28="", H28=0, I28="", I28=0), "", (H28-I28)/I28)</f>
        <v/>
      </c>
      <c r="K28" s="85" t="inlineStr">
        <is>
          <t>14,35</t>
        </is>
      </c>
      <c r="L28" s="86" t="inlineStr">
        <is>
          <t>12,61</t>
        </is>
      </c>
      <c r="M28" s="57">
        <f>IF(OR(K28="", K28=0, L28="", L28=0), "", (K28-L28)/L28)</f>
        <v/>
      </c>
    </row>
    <row r="29">
      <c r="A29" s="84" t="inlineStr">
        <is>
          <t>Charm</t>
        </is>
      </c>
      <c r="B29" s="85" t="inlineStr">
        <is>
          <t>6,34</t>
        </is>
      </c>
      <c r="C29" s="85" t="inlineStr">
        <is>
          <t>8,23</t>
        </is>
      </c>
      <c r="D29" s="54">
        <f>IF(OR(B29="", B29=0, C29="", C29=0), "", (B29-C29)/C29)</f>
        <v/>
      </c>
      <c r="E29" s="85" t="inlineStr">
        <is>
          <t>29,24</t>
        </is>
      </c>
      <c r="F29" s="85" t="inlineStr">
        <is>
          <t>28,48</t>
        </is>
      </c>
      <c r="G29" s="54">
        <f>IF(OR(E29="", E29=0, F29="", F29=0), "", (E29-F29)/F29)</f>
        <v/>
      </c>
      <c r="H29" s="85" t="inlineStr">
        <is>
          <t>115,04</t>
        </is>
      </c>
      <c r="I29" s="85" t="inlineStr">
        <is>
          <t>105,64</t>
        </is>
      </c>
      <c r="J29" s="54">
        <f>IF(OR(H29="", H29=0, I29="", I29=0), "", (H29-I29)/I29)</f>
        <v/>
      </c>
      <c r="K29" s="85" t="inlineStr">
        <is>
          <t>361,3</t>
        </is>
      </c>
      <c r="L29" s="86" t="inlineStr">
        <is>
          <t>0,0</t>
        </is>
      </c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0"/>
    <pageSetUpPr/>
  </sheetPr>
  <dimension ref="A1:M32"/>
  <sheetViews>
    <sheetView workbookViewId="0">
      <selection activeCell="A1" sqref="A1"/>
    </sheetView>
  </sheetViews>
  <sheetFormatPr baseColWidth="8" defaultColWidth="8.85546875" defaultRowHeight="15"/>
  <cols>
    <col width="23.42578125" bestFit="1" customWidth="1" style="10" min="1" max="1"/>
    <col width="12.140625" bestFit="1" customWidth="1" style="11" min="2" max="3"/>
    <col width="11.42578125" bestFit="1" customWidth="1" style="55" min="4" max="4"/>
    <col width="12.140625" bestFit="1" customWidth="1" style="11" min="5" max="6"/>
    <col width="11" bestFit="1" customWidth="1" style="55" min="7" max="7"/>
    <col width="12.140625" bestFit="1" customWidth="1" style="11" min="8" max="9"/>
    <col width="12" bestFit="1" customWidth="1" style="55" min="10" max="10"/>
    <col width="13.140625" bestFit="1" customWidth="1" style="11" min="11" max="12"/>
    <col width="12" bestFit="1" customWidth="1" style="55" min="13" max="13"/>
    <col width="23.42578125" bestFit="1" customWidth="1" min="15" max="15"/>
  </cols>
  <sheetData>
    <row r="1" ht="19.5" customHeight="1">
      <c r="A1" s="76" t="inlineStr">
        <is>
          <t>GODS Price:</t>
        </is>
      </c>
      <c r="B1" s="77" t="inlineStr">
        <is>
          <t>Meteorite</t>
        </is>
      </c>
      <c r="C1" s="64" t="n"/>
      <c r="D1" s="51" t="n"/>
      <c r="E1" s="77" t="inlineStr">
        <is>
          <t>Shadow</t>
        </is>
      </c>
      <c r="F1" s="64" t="n"/>
      <c r="G1" s="51" t="n"/>
      <c r="H1" s="77" t="inlineStr">
        <is>
          <t>Gold</t>
        </is>
      </c>
      <c r="I1" s="64" t="n"/>
      <c r="J1" s="51" t="n"/>
      <c r="K1" s="77" t="inlineStr">
        <is>
          <t>Diamond</t>
        </is>
      </c>
      <c r="L1" s="64" t="n"/>
      <c r="M1" s="56" t="n"/>
    </row>
    <row r="2" ht="19.5" customHeight="1">
      <c r="A2" s="78" t="inlineStr">
        <is>
          <t>Totals:</t>
        </is>
      </c>
      <c r="B2" s="79">
        <f>SUM(B4:B95)</f>
        <v/>
      </c>
      <c r="C2" s="79">
        <f>SUM(C4:C95)</f>
        <v/>
      </c>
      <c r="D2" s="52" t="n"/>
      <c r="E2" s="79">
        <f>SUM(E4:E95)</f>
        <v/>
      </c>
      <c r="F2" s="79">
        <f>SUM(F4:F95)</f>
        <v/>
      </c>
      <c r="G2" s="52" t="n"/>
      <c r="H2" s="79">
        <f>SUM(H4:H95)</f>
        <v/>
      </c>
      <c r="I2" s="79">
        <f>SUM(I4:I95)</f>
        <v/>
      </c>
      <c r="J2" s="52" t="n"/>
      <c r="K2" s="79">
        <f>SUM(K4:K95)</f>
        <v/>
      </c>
      <c r="L2" s="80">
        <f>SUM(L4:L95)</f>
        <v/>
      </c>
      <c r="M2" s="57" t="n"/>
    </row>
    <row r="3" ht="19.5" customHeight="1">
      <c r="A3" s="81" t="inlineStr">
        <is>
          <t>Card</t>
        </is>
      </c>
      <c r="B3" s="82" t="inlineStr">
        <is>
          <t>ETH</t>
        </is>
      </c>
      <c r="C3" s="82" t="inlineStr">
        <is>
          <t>GODS</t>
        </is>
      </c>
      <c r="D3" s="53" t="inlineStr">
        <is>
          <t>PD</t>
        </is>
      </c>
      <c r="E3" s="82" t="inlineStr">
        <is>
          <t>ETH2</t>
        </is>
      </c>
      <c r="F3" s="82" t="inlineStr">
        <is>
          <t>GODS2</t>
        </is>
      </c>
      <c r="G3" s="53" t="inlineStr">
        <is>
          <t>PD2</t>
        </is>
      </c>
      <c r="H3" s="82" t="inlineStr">
        <is>
          <t>ETH3</t>
        </is>
      </c>
      <c r="I3" s="82" t="inlineStr">
        <is>
          <t>GODS3</t>
        </is>
      </c>
      <c r="J3" s="53" t="inlineStr">
        <is>
          <t>PD3</t>
        </is>
      </c>
      <c r="K3" s="82" t="inlineStr">
        <is>
          <t>ETH4</t>
        </is>
      </c>
      <c r="L3" s="83" t="inlineStr">
        <is>
          <t>GODS4</t>
        </is>
      </c>
      <c r="M3" s="58" t="inlineStr">
        <is>
          <t>PD4</t>
        </is>
      </c>
    </row>
    <row r="4" ht="19.5" customHeight="1">
      <c r="A4" s="84" t="inlineStr">
        <is>
          <t>Rapture Dance</t>
        </is>
      </c>
      <c r="B4" s="85" t="inlineStr">
        <is>
          <t>0,08</t>
        </is>
      </c>
      <c r="C4" s="85" t="inlineStr">
        <is>
          <t>0,07</t>
        </is>
      </c>
      <c r="D4" s="54">
        <f>IF(OR(B4="", B4=0, C4="", C4=0), "", (B4-C4)/C4)</f>
        <v/>
      </c>
      <c r="E4" s="85" t="inlineStr">
        <is>
          <t>0,44</t>
        </is>
      </c>
      <c r="F4" s="85" t="inlineStr">
        <is>
          <t>0,49</t>
        </is>
      </c>
      <c r="G4" s="54">
        <f>IF(OR(E4="", E4=0, F4="", F4=0), "", (E4-F4)/F4)</f>
        <v/>
      </c>
      <c r="H4" s="85" t="inlineStr">
        <is>
          <t>2,11</t>
        </is>
      </c>
      <c r="I4" s="85" t="inlineStr">
        <is>
          <t>2,38</t>
        </is>
      </c>
      <c r="J4" s="54">
        <f>IF(OR(H4="", H4=0, I4="", I4=0), "", (H4-I4)/I4)</f>
        <v/>
      </c>
      <c r="K4" s="85" t="inlineStr">
        <is>
          <t>10,63</t>
        </is>
      </c>
      <c r="L4" s="86" t="inlineStr">
        <is>
          <t>15,11</t>
        </is>
      </c>
      <c r="M4" s="57">
        <f>IF(OR(K4="", K4=0, L4="", L4=0), "", (K4-L4)/L4)</f>
        <v/>
      </c>
    </row>
    <row r="5" ht="19.5" customHeight="1">
      <c r="A5" s="84" t="inlineStr">
        <is>
          <t>Cutthroat Insight</t>
        </is>
      </c>
      <c r="B5" s="85" t="inlineStr">
        <is>
          <t>0,07</t>
        </is>
      </c>
      <c r="C5" s="85" t="inlineStr">
        <is>
          <t>0,08</t>
        </is>
      </c>
      <c r="D5" s="54">
        <f>IF(OR(B5="", B5=0, C5="", C5=0), "", (B5-C5)/C5)</f>
        <v/>
      </c>
      <c r="E5" s="85" t="inlineStr">
        <is>
          <t>0,5</t>
        </is>
      </c>
      <c r="F5" s="85" t="inlineStr">
        <is>
          <t>0,55</t>
        </is>
      </c>
      <c r="G5" s="54">
        <f>IF(OR(E5="", E5=0, F5="", F5=0), "", (E5-F5)/F5)</f>
        <v/>
      </c>
      <c r="H5" s="85" t="inlineStr">
        <is>
          <t>2,92</t>
        </is>
      </c>
      <c r="I5" s="85" t="inlineStr">
        <is>
          <t>3,07</t>
        </is>
      </c>
      <c r="J5" s="54">
        <f>IF(OR(H5="", H5=0, I5="", I5=0), "", (H5-I5)/I5)</f>
        <v/>
      </c>
      <c r="K5" s="85" t="inlineStr">
        <is>
          <t>21,9</t>
        </is>
      </c>
      <c r="L5" s="86" t="inlineStr">
        <is>
          <t>23,94</t>
        </is>
      </c>
      <c r="M5" s="57">
        <f>IF(OR(K5="", K5=0, L5="", L5=0), "", (K5-L5)/L5)</f>
        <v/>
      </c>
    </row>
    <row r="6" ht="19.5" customHeight="1">
      <c r="A6" s="87" t="inlineStr">
        <is>
          <t>Blade Borrower</t>
        </is>
      </c>
      <c r="B6" s="85" t="inlineStr">
        <is>
          <t>0,11</t>
        </is>
      </c>
      <c r="C6" s="85" t="inlineStr">
        <is>
          <t>0,12</t>
        </is>
      </c>
      <c r="D6" s="54">
        <f>IF(OR(B6="", B6=0, C6="", C6=0), "", (B6-C6)/C6)</f>
        <v/>
      </c>
      <c r="E6" s="85" t="inlineStr">
        <is>
          <t>0,62</t>
        </is>
      </c>
      <c r="F6" s="85" t="inlineStr">
        <is>
          <t>0,63</t>
        </is>
      </c>
      <c r="G6" s="54">
        <f>IF(OR(E6="", E6=0, F6="", F6=0), "", (E6-F6)/F6)</f>
        <v/>
      </c>
      <c r="H6" s="85" t="inlineStr">
        <is>
          <t>2,91</t>
        </is>
      </c>
      <c r="I6" s="85" t="inlineStr">
        <is>
          <t>3,26</t>
        </is>
      </c>
      <c r="J6" s="54">
        <f>IF(OR(H6="", H6=0, I6="", I6=0), "", (H6-I6)/I6)</f>
        <v/>
      </c>
      <c r="K6" s="85" t="inlineStr">
        <is>
          <t>13,16</t>
        </is>
      </c>
      <c r="L6" s="86" t="inlineStr">
        <is>
          <t>13,73</t>
        </is>
      </c>
      <c r="M6" s="57">
        <f>IF(OR(K6="", K6=0, L6="", L6=0), "", (K6-L6)/L6)</f>
        <v/>
      </c>
    </row>
    <row r="7" ht="19.5" customHeight="1">
      <c r="A7" s="84" t="inlineStr">
        <is>
          <t>Scavenger Impling</t>
        </is>
      </c>
      <c r="B7" s="85" t="inlineStr">
        <is>
          <t>0,05</t>
        </is>
      </c>
      <c r="C7" s="85" t="inlineStr">
        <is>
          <t>0,06</t>
        </is>
      </c>
      <c r="D7" s="54">
        <f>IF(OR(B7="", B7=0, C7="", C7=0), "", (B7-C7)/C7)</f>
        <v/>
      </c>
      <c r="E7" s="85" t="inlineStr">
        <is>
          <t>0,44</t>
        </is>
      </c>
      <c r="F7" s="85" t="inlineStr">
        <is>
          <t>0,52</t>
        </is>
      </c>
      <c r="G7" s="54">
        <f>IF(OR(E7="", E7=0, F7="", F7=0), "", (E7-F7)/F7)</f>
        <v/>
      </c>
      <c r="H7" s="85" t="inlineStr">
        <is>
          <t>4,2</t>
        </is>
      </c>
      <c r="I7" s="85" t="inlineStr">
        <is>
          <t>3,37</t>
        </is>
      </c>
      <c r="J7" s="54">
        <f>IF(OR(H7="", H7=0, I7="", I7=0), "", (H7-I7)/I7)</f>
        <v/>
      </c>
      <c r="K7" s="85" t="inlineStr">
        <is>
          <t>27,64</t>
        </is>
      </c>
      <c r="L7" s="86" t="inlineStr">
        <is>
          <t>28,99</t>
        </is>
      </c>
      <c r="M7" s="57">
        <f>IF(OR(K7="", K7=0, L7="", L7=0), "", (K7-L7)/L7)</f>
        <v/>
      </c>
    </row>
    <row r="8" ht="19.5" customHeight="1">
      <c r="A8" s="87" t="inlineStr">
        <is>
          <t>Stoneskin Poison</t>
        </is>
      </c>
      <c r="B8" s="85" t="inlineStr">
        <is>
          <t>0,13</t>
        </is>
      </c>
      <c r="C8" s="85" t="inlineStr">
        <is>
          <t>0,16</t>
        </is>
      </c>
      <c r="D8" s="54">
        <f>IF(OR(B8="", B8=0, C8="", C8=0), "", (B8-C8)/C8)</f>
        <v/>
      </c>
      <c r="E8" s="85" t="inlineStr">
        <is>
          <t>0,72</t>
        </is>
      </c>
      <c r="F8" s="85" t="inlineStr">
        <is>
          <t>1,23</t>
        </is>
      </c>
      <c r="G8" s="54">
        <f>IF(OR(E8="", E8=0, F8="", F8=0), "", (E8-F8)/F8)</f>
        <v/>
      </c>
      <c r="H8" s="85" t="inlineStr">
        <is>
          <t>3,91</t>
        </is>
      </c>
      <c r="I8" s="85" t="inlineStr">
        <is>
          <t>4,78</t>
        </is>
      </c>
      <c r="J8" s="54">
        <f>IF(OR(H8="", H8=0, I8="", I8=0), "", (H8-I8)/I8)</f>
        <v/>
      </c>
      <c r="K8" s="85" t="inlineStr">
        <is>
          <t>20,54</t>
        </is>
      </c>
      <c r="L8" s="86" t="inlineStr">
        <is>
          <t>23,54</t>
        </is>
      </c>
      <c r="M8" s="57">
        <f>IF(OR(K8="", K8=0, L8="", L8=0), "", (K8-L8)/L8)</f>
        <v/>
      </c>
    </row>
    <row r="9" ht="19.5" customHeight="1">
      <c r="A9" s="84" t="inlineStr">
        <is>
          <t>Fighting Fair</t>
        </is>
      </c>
      <c r="B9" s="85" t="inlineStr">
        <is>
          <t>0,11</t>
        </is>
      </c>
      <c r="C9" s="85" t="inlineStr">
        <is>
          <t>0,12</t>
        </is>
      </c>
      <c r="D9" s="54">
        <f>IF(OR(B9="", B9=0, C9="", C9=0), "", (B9-C9)/C9)</f>
        <v/>
      </c>
      <c r="E9" s="85" t="inlineStr">
        <is>
          <t>0,88</t>
        </is>
      </c>
      <c r="F9" s="85" t="inlineStr">
        <is>
          <t>0,77</t>
        </is>
      </c>
      <c r="G9" s="54">
        <f>IF(OR(E9="", E9=0, F9="", F9=0), "", (E9-F9)/F9)</f>
        <v/>
      </c>
      <c r="H9" s="85" t="inlineStr">
        <is>
          <t>5,36</t>
        </is>
      </c>
      <c r="I9" s="85" t="inlineStr">
        <is>
          <t>4,29</t>
        </is>
      </c>
      <c r="J9" s="54">
        <f>IF(OR(H9="", H9=0, I9="", I9=0), "", (H9-I9)/I9)</f>
        <v/>
      </c>
      <c r="K9" s="85" t="inlineStr">
        <is>
          <t>35,09</t>
        </is>
      </c>
      <c r="L9" s="86" t="inlineStr">
        <is>
          <t>77,13</t>
        </is>
      </c>
      <c r="M9" s="57">
        <f>IF(OR(K9="", K9=0, L9="", L9=0), "", (K9-L9)/L9)</f>
        <v/>
      </c>
    </row>
    <row r="10" ht="19.5" customHeight="1">
      <c r="A10" s="87" t="inlineStr">
        <is>
          <t>Guild Enforcer</t>
        </is>
      </c>
      <c r="B10" s="85" t="inlineStr">
        <is>
          <t>0,21</t>
        </is>
      </c>
      <c r="C10" s="85" t="inlineStr">
        <is>
          <t>0,25</t>
        </is>
      </c>
      <c r="D10" s="54">
        <f>IF(OR(B10="", B10=0, C10="", C10=0), "", (B10-C10)/C10)</f>
        <v/>
      </c>
      <c r="E10" s="85" t="inlineStr">
        <is>
          <t>1,23</t>
        </is>
      </c>
      <c r="F10" s="85" t="inlineStr">
        <is>
          <t>1,22</t>
        </is>
      </c>
      <c r="G10" s="54">
        <f>IF(OR(E10="", E10=0, F10="", F10=0), "", (E10-F10)/F10)</f>
        <v/>
      </c>
      <c r="H10" s="85" t="inlineStr">
        <is>
          <t>5,72</t>
        </is>
      </c>
      <c r="I10" s="85" t="inlineStr">
        <is>
          <t>6,18</t>
        </is>
      </c>
      <c r="J10" s="54">
        <f>IF(OR(H10="", H10=0, I10="", I10=0), "", (H10-I10)/I10)</f>
        <v/>
      </c>
      <c r="K10" s="85" t="inlineStr">
        <is>
          <t>25,01</t>
        </is>
      </c>
      <c r="L10" s="86" t="inlineStr">
        <is>
          <t>26,62</t>
        </is>
      </c>
      <c r="M10" s="57">
        <f>IF(OR(K10="", K10=0, L10="", L10=0), "", (K10-L10)/L10)</f>
        <v/>
      </c>
    </row>
    <row r="11" ht="19.5" customHeight="1">
      <c r="A11" s="84" t="inlineStr">
        <is>
          <t>Crooked Quartermaster</t>
        </is>
      </c>
      <c r="B11" s="85" t="inlineStr">
        <is>
          <t>0,14</t>
        </is>
      </c>
      <c r="C11" s="85" t="inlineStr">
        <is>
          <t>0,15</t>
        </is>
      </c>
      <c r="D11" s="54">
        <f>IF(OR(B11="", B11=0, C11="", C11=0), "", (B11-C11)/C11)</f>
        <v/>
      </c>
      <c r="E11" s="85" t="inlineStr">
        <is>
          <t>0,99</t>
        </is>
      </c>
      <c r="F11" s="85" t="inlineStr">
        <is>
          <t>0,97</t>
        </is>
      </c>
      <c r="G11" s="54">
        <f>IF(OR(E11="", E11=0, F11="", F11=0), "", (E11-F11)/F11)</f>
        <v/>
      </c>
      <c r="H11" s="85" t="inlineStr">
        <is>
          <t>4,18</t>
        </is>
      </c>
      <c r="I11" s="85" t="inlineStr">
        <is>
          <t>6,75</t>
        </is>
      </c>
      <c r="J11" s="54">
        <f>IF(OR(H11="", H11=0, I11="", I11=0), "", (H11-I11)/I11)</f>
        <v/>
      </c>
      <c r="K11" s="85" t="inlineStr">
        <is>
          <t>32,28</t>
        </is>
      </c>
      <c r="L11" s="86" t="inlineStr">
        <is>
          <t>39,26</t>
        </is>
      </c>
      <c r="M11" s="57">
        <f>IF(OR(K11="", K11=0, L11="", L11=0), "", (K11-L11)/L11)</f>
        <v/>
      </c>
    </row>
    <row r="12" ht="19.5" customHeight="1">
      <c r="A12" s="87" t="inlineStr">
        <is>
          <t>Unexpected Gift</t>
        </is>
      </c>
      <c r="B12" s="85" t="inlineStr">
        <is>
          <t>0,59</t>
        </is>
      </c>
      <c r="C12" s="85" t="inlineStr">
        <is>
          <t>0,64</t>
        </is>
      </c>
      <c r="D12" s="54">
        <f>IF(OR(B12="", B12=0, C12="", C12=0), "", (B12-C12)/C12)</f>
        <v/>
      </c>
      <c r="E12" s="85" t="inlineStr">
        <is>
          <t>3,18</t>
        </is>
      </c>
      <c r="F12" s="85" t="inlineStr">
        <is>
          <t>3,92</t>
        </is>
      </c>
      <c r="G12" s="54">
        <f>IF(OR(E12="", E12=0, F12="", F12=0), "", (E12-F12)/F12)</f>
        <v/>
      </c>
      <c r="H12" s="85" t="inlineStr">
        <is>
          <t>23,69</t>
        </is>
      </c>
      <c r="I12" s="85" t="inlineStr">
        <is>
          <t>19,7</t>
        </is>
      </c>
      <c r="J12" s="54">
        <f>IF(OR(H12="", H12=0, I12="", I12=0), "", (H12-I12)/I12)</f>
        <v/>
      </c>
      <c r="K12" s="85" t="inlineStr">
        <is>
          <t>84,21</t>
        </is>
      </c>
      <c r="L12" s="86" t="inlineStr">
        <is>
          <t>0,0</t>
        </is>
      </c>
      <c r="M12" s="57">
        <f>IF(OR(K12="", K12=0, L12="", L12=0), "", (K12-L12)/L12)</f>
        <v/>
      </c>
    </row>
    <row r="13" ht="19.5" customHeight="1">
      <c r="A13" s="84" t="inlineStr">
        <is>
          <t>Witherfingers</t>
        </is>
      </c>
      <c r="B13" s="85" t="inlineStr">
        <is>
          <t>0,48</t>
        </is>
      </c>
      <c r="C13" s="85" t="inlineStr">
        <is>
          <t>0,52</t>
        </is>
      </c>
      <c r="D13" s="54">
        <f>IF(OR(B13="", B13=0, C13="", C13=0), "", (B13-C13)/C13)</f>
        <v/>
      </c>
      <c r="E13" s="85" t="inlineStr">
        <is>
          <t>3,03</t>
        </is>
      </c>
      <c r="F13" s="85" t="inlineStr">
        <is>
          <t>3,08</t>
        </is>
      </c>
      <c r="G13" s="54">
        <f>IF(OR(E13="", E13=0, F13="", F13=0), "", (E13-F13)/F13)</f>
        <v/>
      </c>
      <c r="H13" s="85" t="inlineStr">
        <is>
          <t>18,83</t>
        </is>
      </c>
      <c r="I13" s="85" t="inlineStr">
        <is>
          <t>19,71</t>
        </is>
      </c>
      <c r="J13" s="54">
        <f>IF(OR(H13="", H13=0, I13="", I13=0), "", (H13-I13)/I13)</f>
        <v/>
      </c>
      <c r="K13" s="85" t="inlineStr">
        <is>
          <t>188,06</t>
        </is>
      </c>
      <c r="L13" s="86" t="inlineStr">
        <is>
          <t>0,0</t>
        </is>
      </c>
      <c r="M13" s="57">
        <f>IF(OR(K13="", K13=0, L13="", L13=0), "", (K13-L13)/L13)</f>
        <v/>
      </c>
    </row>
    <row r="14" ht="19.5" customHeight="1">
      <c r="A14" s="87" t="inlineStr">
        <is>
          <t>Mugging</t>
        </is>
      </c>
      <c r="B14" s="85" t="inlineStr">
        <is>
          <t>1,16</t>
        </is>
      </c>
      <c r="C14" s="85" t="inlineStr">
        <is>
          <t>1,62</t>
        </is>
      </c>
      <c r="D14" s="54">
        <f>IF(OR(B14="", B14=0, C14="", C14=0), "", (B14-C14)/C14)</f>
        <v/>
      </c>
      <c r="E14" s="85" t="inlineStr">
        <is>
          <t>11,2</t>
        </is>
      </c>
      <c r="F14" s="85" t="inlineStr">
        <is>
          <t>10,87</t>
        </is>
      </c>
      <c r="G14" s="54">
        <f>IF(OR(E14="", E14=0, F14="", F14=0), "", (E14-F14)/F14)</f>
        <v/>
      </c>
      <c r="H14" s="85" t="inlineStr">
        <is>
          <t>96,78</t>
        </is>
      </c>
      <c r="I14" s="85" t="inlineStr">
        <is>
          <t>90,74</t>
        </is>
      </c>
      <c r="J14" s="54">
        <f>IF(OR(H14="", H14=0, I14="", I14=0), "", (H14-I14)/I14)</f>
        <v/>
      </c>
      <c r="K14" s="85" t="inlineStr">
        <is>
          <t>586,89</t>
        </is>
      </c>
      <c r="L14" s="86" t="inlineStr">
        <is>
          <t>0,0</t>
        </is>
      </c>
      <c r="M14" s="57">
        <f>IF(OR(K14="", K14=0, L14="", L14=0), "", (K14-L14)/L14)</f>
        <v/>
      </c>
    </row>
    <row r="15" ht="19.5" customHeight="1">
      <c r="A15" s="84" t="inlineStr">
        <is>
          <t>Encumbered Looter</t>
        </is>
      </c>
      <c r="B15" s="85" t="inlineStr">
        <is>
          <t>0,99</t>
        </is>
      </c>
      <c r="C15" s="85" t="inlineStr">
        <is>
          <t>1,13</t>
        </is>
      </c>
      <c r="D15" s="54">
        <f>IF(OR(B15="", B15=0, C15="", C15=0), "", (B15-C15)/C15)</f>
        <v/>
      </c>
      <c r="E15" s="85" t="inlineStr">
        <is>
          <t>3,42</t>
        </is>
      </c>
      <c r="F15" s="85" t="inlineStr">
        <is>
          <t>4,52</t>
        </is>
      </c>
      <c r="G15" s="54">
        <f>IF(OR(E15="", E15=0, F15="", F15=0), "", (E15-F15)/F15)</f>
        <v/>
      </c>
      <c r="H15" s="85" t="inlineStr">
        <is>
          <t>16,67</t>
        </is>
      </c>
      <c r="I15" s="85" t="inlineStr">
        <is>
          <t>30,67</t>
        </is>
      </c>
      <c r="J15" s="54">
        <f>IF(OR(H15="", H15=0, I15="", I15=0), "", (H15-I15)/I15)</f>
        <v/>
      </c>
      <c r="K15" s="85" t="inlineStr">
        <is>
          <t>98,18</t>
        </is>
      </c>
      <c r="L15" s="86" t="inlineStr">
        <is>
          <t>135,52</t>
        </is>
      </c>
      <c r="M15" s="57">
        <f>IF(OR(K15="", K15=0, L15="", L15=0), "", (K15-L15)/L15)</f>
        <v/>
      </c>
    </row>
    <row r="16" ht="19.5" customHeight="1">
      <c r="A16" s="87" t="inlineStr">
        <is>
          <t>Candy Chain</t>
        </is>
      </c>
      <c r="B16" s="85" t="inlineStr">
        <is>
          <t>1,33</t>
        </is>
      </c>
      <c r="C16" s="85" t="inlineStr">
        <is>
          <t>1,43</t>
        </is>
      </c>
      <c r="D16" s="54">
        <f>IF(OR(B16="", B16=0, C16="", C16=0), "", (B16-C16)/C16)</f>
        <v/>
      </c>
      <c r="E16" s="85" t="inlineStr">
        <is>
          <t>3,91</t>
        </is>
      </c>
      <c r="F16" s="85" t="inlineStr">
        <is>
          <t>4,5</t>
        </is>
      </c>
      <c r="G16" s="54">
        <f>IF(OR(E16="", E16=0, F16="", F16=0), "", (E16-F16)/F16)</f>
        <v/>
      </c>
      <c r="H16" s="85" t="inlineStr">
        <is>
          <t>20,21</t>
        </is>
      </c>
      <c r="I16" s="85" t="inlineStr">
        <is>
          <t>28,99</t>
        </is>
      </c>
      <c r="J16" s="54">
        <f>IF(OR(H16="", H16=0, I16="", I16=0), "", (H16-I16)/I16)</f>
        <v/>
      </c>
      <c r="K16" s="85" t="inlineStr">
        <is>
          <t>194,52</t>
        </is>
      </c>
      <c r="L16" s="86" t="inlineStr">
        <is>
          <t>122,7</t>
        </is>
      </c>
      <c r="M16" s="57">
        <f>IF(OR(K16="", K16=0, L16="", L16=0), "", (K16-L16)/L16)</f>
        <v/>
      </c>
    </row>
    <row r="17" ht="19.5" customHeight="1">
      <c r="A17" s="84" t="inlineStr">
        <is>
          <t>Sleep Dart</t>
        </is>
      </c>
      <c r="B17" s="85" t="inlineStr">
        <is>
          <t>0,88</t>
        </is>
      </c>
      <c r="C17" s="85" t="inlineStr">
        <is>
          <t>0,86</t>
        </is>
      </c>
      <c r="D17" s="54">
        <f>IF(OR(B17="", B17=0, C17="", C17=0), "", (B17-C17)/C17)</f>
        <v/>
      </c>
      <c r="E17" s="85" t="inlineStr">
        <is>
          <t>3,93</t>
        </is>
      </c>
      <c r="F17" s="85" t="inlineStr">
        <is>
          <t>3,91</t>
        </is>
      </c>
      <c r="G17" s="54">
        <f>IF(OR(E17="", E17=0, F17="", F17=0), "", (E17-F17)/F17)</f>
        <v/>
      </c>
      <c r="H17" s="85" t="inlineStr">
        <is>
          <t>20,11</t>
        </is>
      </c>
      <c r="I17" s="85" t="inlineStr">
        <is>
          <t>21,98</t>
        </is>
      </c>
      <c r="J17" s="54">
        <f>IF(OR(H17="", H17=0, I17="", I17=0), "", (H17-I17)/I17)</f>
        <v/>
      </c>
      <c r="K17" s="85" t="inlineStr">
        <is>
          <t>277,94</t>
        </is>
      </c>
      <c r="L17" s="86" t="inlineStr">
        <is>
          <t>0,0</t>
        </is>
      </c>
      <c r="M17" s="57">
        <f>IF(OR(K17="", K17=0, L17="", L17=0), "", (K17-L17)/L17)</f>
        <v/>
      </c>
    </row>
    <row r="18" ht="18.75" customHeight="1">
      <c r="A18" s="87" t="inlineStr">
        <is>
          <t>Ember Oni</t>
        </is>
      </c>
      <c r="B18" s="85" t="inlineStr">
        <is>
          <t>2,47</t>
        </is>
      </c>
      <c r="C18" s="85" t="inlineStr">
        <is>
          <t>2,58</t>
        </is>
      </c>
      <c r="D18" s="54">
        <f>IF(OR(B18="", B18=0, C18="", C18=0), "", (B18-C18)/C18)</f>
        <v/>
      </c>
      <c r="E18" s="85" t="inlineStr">
        <is>
          <t>15,21</t>
        </is>
      </c>
      <c r="F18" s="85" t="inlineStr">
        <is>
          <t>15,26</t>
        </is>
      </c>
      <c r="G18" s="54">
        <f>IF(OR(E18="", E18=0, F18="", F18=0), "", (E18-F18)/F18)</f>
        <v/>
      </c>
      <c r="H18" s="85" t="inlineStr">
        <is>
          <t>79,35</t>
        </is>
      </c>
      <c r="I18" s="85" t="inlineStr">
        <is>
          <t>76,68</t>
        </is>
      </c>
      <c r="J18" s="54">
        <f>IF(OR(H18="", H18=0, I18="", I18=0), "", (H18-I18)/I18)</f>
        <v/>
      </c>
      <c r="K18" s="85" t="inlineStr">
        <is>
          <t>2934,47</t>
        </is>
      </c>
      <c r="L18" s="86" t="inlineStr">
        <is>
          <t>0,0</t>
        </is>
      </c>
      <c r="M18" s="57">
        <f>IF(OR(K18="", K18=0, L18="", L18=0), "", (K18-L18)/L18)</f>
        <v/>
      </c>
    </row>
    <row r="19" ht="18.75" customHeight="1">
      <c r="A19" s="84" t="inlineStr">
        <is>
          <t>Armor Lurker</t>
        </is>
      </c>
      <c r="B19" s="85" t="inlineStr">
        <is>
          <t>0,52</t>
        </is>
      </c>
      <c r="C19" s="85" t="inlineStr">
        <is>
          <t>0,62</t>
        </is>
      </c>
      <c r="D19" s="54">
        <f>IF(OR(B19="", B19=0, C19="", C19=0), "", (B19-C19)/C19)</f>
        <v/>
      </c>
      <c r="E19" s="85" t="inlineStr">
        <is>
          <t>2,52</t>
        </is>
      </c>
      <c r="F19" s="85" t="inlineStr">
        <is>
          <t>5,47</t>
        </is>
      </c>
      <c r="G19" s="54">
        <f>IF(OR(E19="", E19=0, F19="", F19=0), "", (E19-F19)/F19)</f>
        <v/>
      </c>
      <c r="H19" s="85" t="inlineStr">
        <is>
          <t>8,38</t>
        </is>
      </c>
      <c r="I19" s="85" t="inlineStr">
        <is>
          <t>18,39</t>
        </is>
      </c>
      <c r="J19" s="54">
        <f>IF(OR(H19="", H19=0, I19="", I19=0), "", (H19-I19)/I19)</f>
        <v/>
      </c>
      <c r="K19" s="85" t="inlineStr">
        <is>
          <t>41,89</t>
        </is>
      </c>
      <c r="L19" s="86" t="inlineStr">
        <is>
          <t>153,37</t>
        </is>
      </c>
      <c r="M19" s="57">
        <f>IF(OR(K19="", K19=0, L19="", L19=0), "", (K19-L19)/L19)</f>
        <v/>
      </c>
    </row>
    <row r="20" ht="18.75" customHeight="1">
      <c r="A20" s="87" t="inlineStr">
        <is>
          <t>Golden Curse</t>
        </is>
      </c>
      <c r="B20" s="85" t="inlineStr">
        <is>
          <t>0,19</t>
        </is>
      </c>
      <c r="C20" s="85" t="inlineStr">
        <is>
          <t>0,26</t>
        </is>
      </c>
      <c r="D20" s="54">
        <f>IF(OR(B20="", B20=0, C20="", C20=0), "", (B20-C20)/C20)</f>
        <v/>
      </c>
      <c r="E20" s="85" t="inlineStr">
        <is>
          <t>1,2</t>
        </is>
      </c>
      <c r="F20" s="85" t="inlineStr">
        <is>
          <t>4,37</t>
        </is>
      </c>
      <c r="G20" s="54">
        <f>IF(OR(E20="", E20=0, F20="", F20=0), "", (E20-F20)/F20)</f>
        <v/>
      </c>
      <c r="H20" s="85" t="inlineStr">
        <is>
          <t>8,42</t>
        </is>
      </c>
      <c r="I20" s="85" t="inlineStr">
        <is>
          <t>12,13</t>
        </is>
      </c>
      <c r="J20" s="54">
        <f>IF(OR(H20="", H20=0, I20="", I20=0), "", (H20-I20)/I20)</f>
        <v/>
      </c>
      <c r="K20" s="85" t="inlineStr">
        <is>
          <t>43,8</t>
        </is>
      </c>
      <c r="L20" s="86" t="inlineStr">
        <is>
          <t>57,97</t>
        </is>
      </c>
      <c r="M20" s="57">
        <f>IF(OR(K20="", K20=0, L20="", L20=0), "", (K20-L20)/L20)</f>
        <v/>
      </c>
    </row>
    <row r="21" ht="19.5" customHeight="1">
      <c r="A21" s="84" t="inlineStr">
        <is>
          <t>Abyss Watcher</t>
        </is>
      </c>
      <c r="B21" s="85" t="inlineStr">
        <is>
          <t>3,45</t>
        </is>
      </c>
      <c r="C21" s="85" t="inlineStr">
        <is>
          <t>3,82</t>
        </is>
      </c>
      <c r="D21" s="54">
        <f>IF(OR(B21="", B21=0, C21="", C21=0), "", (B21-C21)/C21)</f>
        <v/>
      </c>
      <c r="E21" s="85" t="inlineStr">
        <is>
          <t>13,41</t>
        </is>
      </c>
      <c r="F21" s="85" t="inlineStr">
        <is>
          <t>11,6</t>
        </is>
      </c>
      <c r="G21" s="54">
        <f>IF(OR(E21="", E21=0, F21="", F21=0), "", (E21-F21)/F21)</f>
        <v/>
      </c>
      <c r="H21" s="85" t="inlineStr">
        <is>
          <t>84,21</t>
        </is>
      </c>
      <c r="I21" s="85" t="inlineStr">
        <is>
          <t>0,0</t>
        </is>
      </c>
      <c r="J21" s="54">
        <f>IF(OR(H21="", H21=0, I21="", I21=0), "", (H21-I21)/I21)</f>
        <v/>
      </c>
      <c r="K21" s="85" t="inlineStr">
        <is>
          <t>533,31</t>
        </is>
      </c>
      <c r="L21" s="86" t="inlineStr">
        <is>
          <t>0,0</t>
        </is>
      </c>
      <c r="M21" s="57">
        <f>IF(OR(K21="", K21=0, L21="", L21=0), "", (K21-L21)/L21)</f>
        <v/>
      </c>
    </row>
    <row r="22" ht="18.75" customHeight="1">
      <c r="A22" s="87" t="inlineStr">
        <is>
          <t>Patient Pickpocket</t>
        </is>
      </c>
      <c r="B22" s="85" t="inlineStr">
        <is>
          <t>0,04</t>
        </is>
      </c>
      <c r="C22" s="85" t="inlineStr">
        <is>
          <t>0,05</t>
        </is>
      </c>
      <c r="D22" s="54">
        <f>IF(OR(B22="", B22=0, C22="", C22=0), "", (B22-C22)/C22)</f>
        <v/>
      </c>
      <c r="E22" s="85" t="inlineStr">
        <is>
          <t>0,34</t>
        </is>
      </c>
      <c r="F22" s="85" t="inlineStr">
        <is>
          <t>0,43</t>
        </is>
      </c>
      <c r="G22" s="54">
        <f>IF(OR(E22="", E22=0, F22="", F22=0), "", (E22-F22)/F22)</f>
        <v/>
      </c>
      <c r="H22" s="85" t="inlineStr">
        <is>
          <t>1,84</t>
        </is>
      </c>
      <c r="I22" s="85" t="inlineStr">
        <is>
          <t>2,77</t>
        </is>
      </c>
      <c r="J22" s="54">
        <f>IF(OR(H22="", H22=0, I22="", I22=0), "", (H22-I22)/I22)</f>
        <v/>
      </c>
      <c r="K22" s="85" t="inlineStr">
        <is>
          <t>5,61</t>
        </is>
      </c>
      <c r="L22" s="86" t="inlineStr">
        <is>
          <t>10,12</t>
        </is>
      </c>
      <c r="M22" s="57">
        <f>IF(OR(K22="", K22=0, L22="", L22=0), "", (K22-L22)/L22)</f>
        <v/>
      </c>
    </row>
    <row r="23" ht="18.75" customHeight="1">
      <c r="A23" s="84" t="inlineStr">
        <is>
          <t>Hunting Trap</t>
        </is>
      </c>
      <c r="B23" s="85" t="inlineStr">
        <is>
          <t>0,33</t>
        </is>
      </c>
      <c r="C23" s="85" t="inlineStr">
        <is>
          <t>0,34</t>
        </is>
      </c>
      <c r="D23" s="54">
        <f>IF(OR(B23="", B23=0, C23="", C23=0), "", (B23-C23)/C23)</f>
        <v/>
      </c>
      <c r="E23" s="85" t="inlineStr">
        <is>
          <t>3,23</t>
        </is>
      </c>
      <c r="F23" s="85" t="inlineStr">
        <is>
          <t>4,21</t>
        </is>
      </c>
      <c r="G23" s="54">
        <f>IF(OR(E23="", E23=0, F23="", F23=0), "", (E23-F23)/F23)</f>
        <v/>
      </c>
      <c r="H23" s="85" t="inlineStr">
        <is>
          <t>14,58</t>
        </is>
      </c>
      <c r="I23" s="85" t="inlineStr">
        <is>
          <t>14,16</t>
        </is>
      </c>
      <c r="J23" s="54">
        <f>IF(OR(H23="", H23=0, I23="", I23=0), "", (H23-I23)/I23)</f>
        <v/>
      </c>
      <c r="K23" s="85" t="inlineStr">
        <is>
          <t>196,48</t>
        </is>
      </c>
      <c r="L23" s="86" t="inlineStr">
        <is>
          <t>53,68</t>
        </is>
      </c>
      <c r="M23" s="57">
        <f>IF(OR(K23="", K23=0, L23="", L23=0), "", (K23-L23)/L23)</f>
        <v/>
      </c>
    </row>
    <row r="24" ht="18.75" customHeight="1">
      <c r="A24" s="87" t="inlineStr">
        <is>
          <t>Lightfoot informant</t>
        </is>
      </c>
      <c r="B24" s="85" t="inlineStr">
        <is>
          <t>0,22</t>
        </is>
      </c>
      <c r="C24" s="85" t="inlineStr">
        <is>
          <t>0,23</t>
        </is>
      </c>
      <c r="D24" s="54">
        <f>IF(OR(B24="", B24=0, C24="", C24=0), "", (B24-C24)/C24)</f>
        <v/>
      </c>
      <c r="E24" s="85" t="inlineStr">
        <is>
          <t>1,39</t>
        </is>
      </c>
      <c r="F24" s="85" t="inlineStr">
        <is>
          <t>2,13</t>
        </is>
      </c>
      <c r="G24" s="54">
        <f>IF(OR(E24="", E24=0, F24="", F24=0), "", (E24-F24)/F24)</f>
        <v/>
      </c>
      <c r="H24" s="85" t="inlineStr">
        <is>
          <t>8,5</t>
        </is>
      </c>
      <c r="I24" s="85" t="inlineStr">
        <is>
          <t>8,17</t>
        </is>
      </c>
      <c r="J24" s="54">
        <f>IF(OR(H24="", H24=0, I24="", I24=0), "", (H24-I24)/I24)</f>
        <v/>
      </c>
      <c r="K24" s="85" t="inlineStr">
        <is>
          <t>218,89</t>
        </is>
      </c>
      <c r="L24" s="86" t="inlineStr">
        <is>
          <t>231,59</t>
        </is>
      </c>
      <c r="M24" s="57">
        <f>IF(OR(K24="", K24=0, L24="", L24=0), "", (K24-L24)/L24)</f>
        <v/>
      </c>
    </row>
    <row r="25" ht="18.75" customHeight="1">
      <c r="A25" s="84" t="inlineStr">
        <is>
          <t>Umber Arrow</t>
        </is>
      </c>
      <c r="B25" s="85" t="inlineStr">
        <is>
          <t>0,07</t>
        </is>
      </c>
      <c r="C25" s="85" t="inlineStr">
        <is>
          <t>0,09</t>
        </is>
      </c>
      <c r="D25" s="54">
        <f>IF(OR(B25="", B25=0, C25="", C25=0), "", (B25-C25)/C25)</f>
        <v/>
      </c>
      <c r="E25" s="85" t="inlineStr">
        <is>
          <t>0,44</t>
        </is>
      </c>
      <c r="F25" s="85" t="inlineStr">
        <is>
          <t>0,59</t>
        </is>
      </c>
      <c r="G25" s="54">
        <f>IF(OR(E25="", E25=0, F25="", F25=0), "", (E25-F25)/F25)</f>
        <v/>
      </c>
      <c r="H25" s="85" t="inlineStr">
        <is>
          <t>2,4</t>
        </is>
      </c>
      <c r="I25" s="85" t="inlineStr">
        <is>
          <t>3,04</t>
        </is>
      </c>
      <c r="J25" s="54">
        <f>IF(OR(H25="", H25=0, I25="", I25=0), "", (H25-I25)/I25)</f>
        <v/>
      </c>
      <c r="K25" s="85" t="inlineStr">
        <is>
          <t>8,69</t>
        </is>
      </c>
      <c r="L25" s="86" t="inlineStr">
        <is>
          <t>16,01</t>
        </is>
      </c>
      <c r="M25" s="57">
        <f>IF(OR(K25="", K25=0, L25="", L25=0), "", (K25-L25)/L25)</f>
        <v/>
      </c>
    </row>
    <row r="26" ht="18.75" customHeight="1">
      <c r="A26" s="87" t="inlineStr">
        <is>
          <t>Bound By Her Will</t>
        </is>
      </c>
      <c r="B26" s="85" t="inlineStr">
        <is>
          <t>0,03</t>
        </is>
      </c>
      <c r="C26" s="85" t="inlineStr">
        <is>
          <t>0,04</t>
        </is>
      </c>
      <c r="D26" s="54">
        <f>IF(OR(B26="", B26=0, C26="", C26=0), "", (B26-C26)/C26)</f>
        <v/>
      </c>
      <c r="E26" s="85" t="inlineStr">
        <is>
          <t>0,17</t>
        </is>
      </c>
      <c r="F26" s="85" t="inlineStr">
        <is>
          <t>0,22</t>
        </is>
      </c>
      <c r="G26" s="54">
        <f>IF(OR(E26="", E26=0, F26="", F26=0), "", (E26-F26)/F26)</f>
        <v/>
      </c>
      <c r="H26" s="85" t="inlineStr">
        <is>
          <t>0,72</t>
        </is>
      </c>
      <c r="I26" s="85" t="inlineStr">
        <is>
          <t>1,76</t>
        </is>
      </c>
      <c r="J26" s="54">
        <f>IF(OR(H26="", H26=0, I26="", I26=0), "", (H26-I26)/I26)</f>
        <v/>
      </c>
      <c r="K26" s="85" t="inlineStr">
        <is>
          <t>8,42</t>
        </is>
      </c>
      <c r="L26" s="86" t="inlineStr">
        <is>
          <t>11,17</t>
        </is>
      </c>
      <c r="M26" s="57">
        <f>IF(OR(K26="", K26=0, L26="", L26=0), "", (K26-L26)/L26)</f>
        <v/>
      </c>
    </row>
    <row r="27" ht="18.75" customHeight="1">
      <c r="A27" s="84" t="inlineStr">
        <is>
          <t>Walk the Plank</t>
        </is>
      </c>
      <c r="B27" s="85" t="inlineStr">
        <is>
          <t>0,03</t>
        </is>
      </c>
      <c r="C27" s="85" t="inlineStr">
        <is>
          <t>0,03</t>
        </is>
      </c>
      <c r="D27" s="54">
        <f>IF(OR(B27="", B27=0, C27="", C27=0), "", (B27-C27)/C27)</f>
        <v/>
      </c>
      <c r="E27" s="85" t="inlineStr">
        <is>
          <t>0,2</t>
        </is>
      </c>
      <c r="F27" s="85" t="inlineStr">
        <is>
          <t>0,25</t>
        </is>
      </c>
      <c r="G27" s="54">
        <f>IF(OR(E27="", E27=0, F27="", F27=0), "", (E27-F27)/F27)</f>
        <v/>
      </c>
      <c r="H27" s="85" t="inlineStr">
        <is>
          <t>2,6</t>
        </is>
      </c>
      <c r="I27" s="85" t="inlineStr">
        <is>
          <t>2,26</t>
        </is>
      </c>
      <c r="J27" s="54">
        <f>IF(OR(H27="", H27=0, I27="", I27=0), "", (H27-I27)/I27)</f>
        <v/>
      </c>
      <c r="K27" s="85" t="inlineStr">
        <is>
          <t>14,03</t>
        </is>
      </c>
      <c r="L27" s="86" t="inlineStr">
        <is>
          <t>12,39</t>
        </is>
      </c>
      <c r="M27" s="57">
        <f>IF(OR(K27="", K27=0, L27="", L27=0), "", (K27-L27)/L27)</f>
        <v/>
      </c>
    </row>
    <row r="28" ht="18.75" customHeight="1">
      <c r="A28" s="87" t="inlineStr">
        <is>
          <t>Double Dealer</t>
        </is>
      </c>
      <c r="B28" s="85" t="inlineStr">
        <is>
          <t>0,05</t>
        </is>
      </c>
      <c r="C28" s="85" t="inlineStr">
        <is>
          <t>0,04</t>
        </is>
      </c>
      <c r="D28" s="54">
        <f>IF(OR(B28="", B28=0, C28="", C28=0), "", (B28-C28)/C28)</f>
        <v/>
      </c>
      <c r="E28" s="85" t="inlineStr">
        <is>
          <t>0,3</t>
        </is>
      </c>
      <c r="F28" s="85" t="inlineStr">
        <is>
          <t>0,32</t>
        </is>
      </c>
      <c r="G28" s="54">
        <f>IF(OR(E28="", E28=0, F28="", F28=0), "", (E28-F28)/F28)</f>
        <v/>
      </c>
      <c r="H28" s="85" t="inlineStr">
        <is>
          <t>0,9</t>
        </is>
      </c>
      <c r="I28" s="85" t="inlineStr">
        <is>
          <t>1,99</t>
        </is>
      </c>
      <c r="J28" s="54">
        <f>IF(OR(H28="", H28=0, I28="", I28=0), "", (H28-I28)/I28)</f>
        <v/>
      </c>
      <c r="K28" s="85" t="inlineStr">
        <is>
          <t>13,94</t>
        </is>
      </c>
      <c r="L28" s="86" t="inlineStr">
        <is>
          <t>12,51</t>
        </is>
      </c>
      <c r="M28" s="57">
        <f>IF(OR(K28="", K28=0, L28="", L28=0), "", (K28-L28)/L28)</f>
        <v/>
      </c>
    </row>
    <row r="29">
      <c r="A29" s="84" t="inlineStr">
        <is>
          <t>Charm</t>
        </is>
      </c>
      <c r="B29" s="85" t="inlineStr">
        <is>
          <t>6,1</t>
        </is>
      </c>
      <c r="C29" s="85" t="inlineStr">
        <is>
          <t>6,69</t>
        </is>
      </c>
      <c r="D29" s="54">
        <f>IF(OR(B29="", B29=0, C29="", C29=0), "", (B29-C29)/C29)</f>
        <v/>
      </c>
      <c r="E29" s="85" t="inlineStr">
        <is>
          <t>28,4</t>
        </is>
      </c>
      <c r="F29" s="85" t="inlineStr">
        <is>
          <t>28,24</t>
        </is>
      </c>
      <c r="G29" s="54">
        <f>IF(OR(E29="", E29=0, F29="", F29=0), "", (E29-F29)/F29)</f>
        <v/>
      </c>
      <c r="H29" s="85" t="inlineStr">
        <is>
          <t>111,71</t>
        </is>
      </c>
      <c r="I29" s="85" t="inlineStr">
        <is>
          <t>104,75</t>
        </is>
      </c>
      <c r="J29" s="54">
        <f>IF(OR(H29="", H29=0, I29="", I29=0), "", (H29-I29)/I29)</f>
        <v/>
      </c>
      <c r="K29" s="85" t="inlineStr">
        <is>
          <t>350,86</t>
        </is>
      </c>
      <c r="L29" s="86" t="inlineStr">
        <is>
          <t>0,0</t>
        </is>
      </c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M31"/>
  <sheetViews>
    <sheetView workbookViewId="0">
      <selection activeCell="C31" sqref="C31"/>
    </sheetView>
  </sheetViews>
  <sheetFormatPr baseColWidth="8" defaultColWidth="8.85546875" defaultRowHeight="15"/>
  <cols>
    <col width="23.42578125" bestFit="1" customWidth="1" style="10" min="1" max="1"/>
    <col width="12.140625" bestFit="1" customWidth="1" style="11" min="2" max="3"/>
    <col width="11.42578125" bestFit="1" customWidth="1" style="55" min="4" max="4"/>
    <col width="12.140625" bestFit="1" customWidth="1" style="11" min="5" max="6"/>
    <col width="11" bestFit="1" customWidth="1" style="55" min="7" max="7"/>
    <col width="12.140625" bestFit="1" customWidth="1" style="11" min="8" max="9"/>
    <col width="12" bestFit="1" customWidth="1" style="55" min="10" max="10"/>
    <col width="13.140625" bestFit="1" customWidth="1" style="11" min="11" max="12"/>
    <col width="12" bestFit="1" customWidth="1" style="55" min="13" max="13"/>
    <col width="23.42578125" bestFit="1" customWidth="1" min="15" max="15"/>
  </cols>
  <sheetData>
    <row r="1" ht="19.5" customHeight="1">
      <c r="A1" s="76" t="inlineStr">
        <is>
          <t>GODS Price:</t>
        </is>
      </c>
      <c r="B1" s="77" t="inlineStr">
        <is>
          <t>Meteorite</t>
        </is>
      </c>
      <c r="C1" s="64" t="n"/>
      <c r="D1" s="51" t="n"/>
      <c r="E1" s="77" t="inlineStr">
        <is>
          <t>Shadow</t>
        </is>
      </c>
      <c r="F1" s="64" t="n"/>
      <c r="G1" s="51" t="n"/>
      <c r="H1" s="77" t="inlineStr">
        <is>
          <t>Gold</t>
        </is>
      </c>
      <c r="I1" s="64" t="n"/>
      <c r="J1" s="51" t="n"/>
      <c r="K1" s="77" t="inlineStr">
        <is>
          <t>Diamond</t>
        </is>
      </c>
      <c r="L1" s="64" t="n"/>
      <c r="M1" s="56" t="n"/>
    </row>
    <row r="2" ht="19.5" customHeight="1">
      <c r="A2" s="78" t="inlineStr">
        <is>
          <t>Totals:</t>
        </is>
      </c>
      <c r="B2" s="79">
        <f>SUM(B4:B94)</f>
        <v/>
      </c>
      <c r="C2" s="79">
        <f>SUM(C4:C94)</f>
        <v/>
      </c>
      <c r="D2" s="52" t="n"/>
      <c r="E2" s="79">
        <f>SUM(E4:E94)</f>
        <v/>
      </c>
      <c r="F2" s="79">
        <f>SUM(F4:F94)</f>
        <v/>
      </c>
      <c r="G2" s="52" t="n"/>
      <c r="H2" s="79">
        <f>SUM(H4:H94)</f>
        <v/>
      </c>
      <c r="I2" s="79">
        <f>SUM(I4:I94)</f>
        <v/>
      </c>
      <c r="J2" s="52" t="n"/>
      <c r="K2" s="79">
        <f>SUM(K4:K94)</f>
        <v/>
      </c>
      <c r="L2" s="80">
        <f>SUM(L4:L94)</f>
        <v/>
      </c>
      <c r="M2" s="57" t="n"/>
    </row>
    <row r="3" ht="19.5" customHeight="1">
      <c r="A3" s="81" t="inlineStr">
        <is>
          <t>Card</t>
        </is>
      </c>
      <c r="B3" s="82" t="inlineStr">
        <is>
          <t>ETH</t>
        </is>
      </c>
      <c r="C3" s="82" t="inlineStr">
        <is>
          <t>GODS</t>
        </is>
      </c>
      <c r="D3" s="53" t="inlineStr">
        <is>
          <t>PD</t>
        </is>
      </c>
      <c r="E3" s="82" t="inlineStr">
        <is>
          <t>ETH2</t>
        </is>
      </c>
      <c r="F3" s="82" t="inlineStr">
        <is>
          <t>GODS2</t>
        </is>
      </c>
      <c r="G3" s="53" t="inlineStr">
        <is>
          <t>PD2</t>
        </is>
      </c>
      <c r="H3" s="82" t="inlineStr">
        <is>
          <t>ETH3</t>
        </is>
      </c>
      <c r="I3" s="82" t="inlineStr">
        <is>
          <t>GODS3</t>
        </is>
      </c>
      <c r="J3" s="53" t="inlineStr">
        <is>
          <t>PD3</t>
        </is>
      </c>
      <c r="K3" s="82" t="inlineStr">
        <is>
          <t>ETH4</t>
        </is>
      </c>
      <c r="L3" s="83" t="inlineStr">
        <is>
          <t>GODS4</t>
        </is>
      </c>
      <c r="M3" s="58" t="inlineStr">
        <is>
          <t>PD4</t>
        </is>
      </c>
    </row>
    <row r="4" ht="19.5" customHeight="1">
      <c r="A4" s="84" t="inlineStr">
        <is>
          <t>Rapture Dance</t>
        </is>
      </c>
      <c r="B4" s="85" t="n"/>
      <c r="C4" s="85" t="n"/>
      <c r="D4" s="54">
        <f>IF(OR(B4="", B4=0, C4="", C4=0), "", (B4-C4)/C4)</f>
        <v/>
      </c>
      <c r="E4" s="85" t="n"/>
      <c r="F4" s="85" t="n"/>
      <c r="G4" s="54">
        <f>IF(OR(E4="", E4=0, F4="", F4=0), "", (E4-F4)/F4)</f>
        <v/>
      </c>
      <c r="H4" s="85" t="n"/>
      <c r="I4" s="85" t="n"/>
      <c r="J4" s="54">
        <f>IF(OR(H4="", H4=0, I4="", I4=0), "", (H4-I4)/I4)</f>
        <v/>
      </c>
      <c r="K4" s="85" t="n"/>
      <c r="L4" s="86" t="n"/>
      <c r="M4" s="57">
        <f>IF(OR(K4="", K4=0, L4="", L4=0), "", (K4-L4)/L4)</f>
        <v/>
      </c>
    </row>
    <row r="5" ht="19.5" customHeight="1">
      <c r="A5" s="84" t="inlineStr">
        <is>
          <t>Cutthroat Insight</t>
        </is>
      </c>
      <c r="B5" s="85" t="n"/>
      <c r="C5" s="85" t="n"/>
      <c r="D5" s="54">
        <f>IF(OR(B5="", B5=0, C5="", C5=0), "", (B5-C5)/C5)</f>
        <v/>
      </c>
      <c r="E5" s="85" t="n"/>
      <c r="F5" s="85" t="n"/>
      <c r="G5" s="54">
        <f>IF(OR(E5="", E5=0, F5="", F5=0), "", (E5-F5)/F5)</f>
        <v/>
      </c>
      <c r="H5" s="85" t="n"/>
      <c r="I5" s="85" t="n"/>
      <c r="J5" s="54">
        <f>IF(OR(H5="", H5=0, I5="", I5=0), "", (H5-I5)/I5)</f>
        <v/>
      </c>
      <c r="K5" s="85" t="n"/>
      <c r="L5" s="86" t="n"/>
      <c r="M5" s="57">
        <f>IF(OR(K5="", K5=0, L5="", L5=0), "", (K5-L5)/L5)</f>
        <v/>
      </c>
    </row>
    <row r="6" ht="19.5" customHeight="1">
      <c r="A6" s="87" t="inlineStr">
        <is>
          <t>Blade Borrower</t>
        </is>
      </c>
      <c r="B6" s="85" t="n"/>
      <c r="C6" s="85" t="n"/>
      <c r="D6" s="54">
        <f>IF(OR(B6="", B6=0, C6="", C6=0), "", (B6-C6)/C6)</f>
        <v/>
      </c>
      <c r="E6" s="85" t="n"/>
      <c r="F6" s="85" t="n"/>
      <c r="G6" s="54">
        <f>IF(OR(E6="", E6=0, F6="", F6=0), "", (E6-F6)/F6)</f>
        <v/>
      </c>
      <c r="H6" s="85" t="n"/>
      <c r="I6" s="85" t="n"/>
      <c r="J6" s="54">
        <f>IF(OR(H6="", H6=0, I6="", I6=0), "", (H6-I6)/I6)</f>
        <v/>
      </c>
      <c r="K6" s="85" t="n"/>
      <c r="L6" s="86" t="n"/>
      <c r="M6" s="57">
        <f>IF(OR(K6="", K6=0, L6="", L6=0), "", (K6-L6)/L6)</f>
        <v/>
      </c>
    </row>
    <row r="7" ht="19.5" customHeight="1">
      <c r="A7" s="84" t="inlineStr">
        <is>
          <t>Scavenger Impling</t>
        </is>
      </c>
      <c r="B7" s="85" t="n"/>
      <c r="C7" s="85" t="n"/>
      <c r="D7" s="54">
        <f>IF(OR(B7="", B7=0, C7="", C7=0), "", (B7-C7)/C7)</f>
        <v/>
      </c>
      <c r="E7" s="85" t="n"/>
      <c r="F7" s="85" t="n"/>
      <c r="G7" s="54">
        <f>IF(OR(E7="", E7=0, F7="", F7=0), "", (E7-F7)/F7)</f>
        <v/>
      </c>
      <c r="H7" s="85" t="n"/>
      <c r="I7" s="85" t="n"/>
      <c r="J7" s="54">
        <f>IF(OR(H7="", H7=0, I7="", I7=0), "", (H7-I7)/I7)</f>
        <v/>
      </c>
      <c r="K7" s="85" t="n"/>
      <c r="L7" s="86" t="n"/>
      <c r="M7" s="57">
        <f>IF(OR(K7="", K7=0, L7="", L7=0), "", (K7-L7)/L7)</f>
        <v/>
      </c>
    </row>
    <row r="8" ht="19.5" customHeight="1">
      <c r="A8" s="87" t="inlineStr">
        <is>
          <t>Stoneskin Poison</t>
        </is>
      </c>
      <c r="B8" s="85" t="n"/>
      <c r="C8" s="85" t="n"/>
      <c r="D8" s="54">
        <f>IF(OR(B8="", B8=0, C8="", C8=0), "", (B8-C8)/C8)</f>
        <v/>
      </c>
      <c r="E8" s="85" t="n"/>
      <c r="F8" s="85" t="n"/>
      <c r="G8" s="54">
        <f>IF(OR(E8="", E8=0, F8="", F8=0), "", (E8-F8)/F8)</f>
        <v/>
      </c>
      <c r="H8" s="85" t="n"/>
      <c r="I8" s="85" t="n"/>
      <c r="J8" s="54">
        <f>IF(OR(H8="", H8=0, I8="", I8=0), "", (H8-I8)/I8)</f>
        <v/>
      </c>
      <c r="K8" s="85" t="n"/>
      <c r="L8" s="86" t="n"/>
      <c r="M8" s="57">
        <f>IF(OR(K8="", K8=0, L8="", L8=0), "", (K8-L8)/L8)</f>
        <v/>
      </c>
    </row>
    <row r="9" ht="19.5" customHeight="1">
      <c r="A9" s="84" t="inlineStr">
        <is>
          <t>Fighting Fair</t>
        </is>
      </c>
      <c r="B9" s="85" t="n"/>
      <c r="C9" s="85" t="n"/>
      <c r="D9" s="54">
        <f>IF(OR(B9="", B9=0, C9="", C9=0), "", (B9-C9)/C9)</f>
        <v/>
      </c>
      <c r="E9" s="85" t="n"/>
      <c r="F9" s="85" t="n"/>
      <c r="G9" s="54">
        <f>IF(OR(E9="", E9=0, F9="", F9=0), "", (E9-F9)/F9)</f>
        <v/>
      </c>
      <c r="H9" s="85" t="n"/>
      <c r="I9" s="85" t="n"/>
      <c r="J9" s="54">
        <f>IF(OR(H9="", H9=0, I9="", I9=0), "", (H9-I9)/I9)</f>
        <v/>
      </c>
      <c r="K9" s="85" t="n"/>
      <c r="L9" s="86" t="n"/>
      <c r="M9" s="57">
        <f>IF(OR(K9="", K9=0, L9="", L9=0), "", (K9-L9)/L9)</f>
        <v/>
      </c>
    </row>
    <row r="10" ht="19.5" customHeight="1">
      <c r="A10" s="87" t="inlineStr">
        <is>
          <t>Guild Enforcer</t>
        </is>
      </c>
      <c r="B10" s="85" t="n"/>
      <c r="C10" s="85" t="n"/>
      <c r="D10" s="54">
        <f>IF(OR(B10="", B10=0, C10="", C10=0), "", (B10-C10)/C10)</f>
        <v/>
      </c>
      <c r="E10" s="85" t="n"/>
      <c r="F10" s="85" t="n"/>
      <c r="G10" s="54">
        <f>IF(OR(E10="", E10=0, F10="", F10=0), "", (E10-F10)/F10)</f>
        <v/>
      </c>
      <c r="H10" s="85" t="n"/>
      <c r="I10" s="85" t="n"/>
      <c r="J10" s="54">
        <f>IF(OR(H10="", H10=0, I10="", I10=0), "", (H10-I10)/I10)</f>
        <v/>
      </c>
      <c r="K10" s="85" t="n"/>
      <c r="L10" s="86" t="n"/>
      <c r="M10" s="57">
        <f>IF(OR(K10="", K10=0, L10="", L10=0), "", (K10-L10)/L10)</f>
        <v/>
      </c>
    </row>
    <row r="11" ht="19.5" customHeight="1">
      <c r="A11" s="84" t="inlineStr">
        <is>
          <t>Crooked Quartermaster</t>
        </is>
      </c>
      <c r="B11" s="85" t="n"/>
      <c r="C11" s="85" t="n"/>
      <c r="D11" s="54">
        <f>IF(OR(B11="", B11=0, C11="", C11=0), "", (B11-C11)/C11)</f>
        <v/>
      </c>
      <c r="E11" s="85" t="n"/>
      <c r="F11" s="85" t="n"/>
      <c r="G11" s="54">
        <f>IF(OR(E11="", E11=0, F11="", F11=0), "", (E11-F11)/F11)</f>
        <v/>
      </c>
      <c r="H11" s="85" t="n"/>
      <c r="I11" s="85" t="n"/>
      <c r="J11" s="54">
        <f>IF(OR(H11="", H11=0, I11="", I11=0), "", (H11-I11)/I11)</f>
        <v/>
      </c>
      <c r="K11" s="85" t="n"/>
      <c r="L11" s="86" t="n"/>
      <c r="M11" s="57">
        <f>IF(OR(K11="", K11=0, L11="", L11=0), "", (K11-L11)/L11)</f>
        <v/>
      </c>
    </row>
    <row r="12" ht="19.5" customHeight="1">
      <c r="A12" s="87" t="inlineStr">
        <is>
          <t>Unexpected Gift</t>
        </is>
      </c>
      <c r="B12" s="85" t="n"/>
      <c r="C12" s="85" t="n"/>
      <c r="D12" s="54">
        <f>IF(OR(B12="", B12=0, C12="", C12=0), "", (B12-C12)/C12)</f>
        <v/>
      </c>
      <c r="E12" s="85" t="n"/>
      <c r="F12" s="85" t="n"/>
      <c r="G12" s="54">
        <f>IF(OR(E12="", E12=0, F12="", F12=0), "", (E12-F12)/F12)</f>
        <v/>
      </c>
      <c r="H12" s="85" t="n"/>
      <c r="I12" s="85" t="n"/>
      <c r="J12" s="54">
        <f>IF(OR(H12="", H12=0, I12="", I12=0), "", (H12-I12)/I12)</f>
        <v/>
      </c>
      <c r="K12" s="85" t="n"/>
      <c r="L12" s="86" t="n"/>
      <c r="M12" s="57">
        <f>IF(OR(K12="", K12=0, L12="", L12=0), "", (K12-L12)/L12)</f>
        <v/>
      </c>
    </row>
    <row r="13" ht="19.5" customHeight="1">
      <c r="A13" s="84" t="inlineStr">
        <is>
          <t>Witherfingers</t>
        </is>
      </c>
      <c r="B13" s="85" t="n"/>
      <c r="C13" s="85" t="n"/>
      <c r="D13" s="54">
        <f>IF(OR(B13="", B13=0, C13="", C13=0), "", (B13-C13)/C13)</f>
        <v/>
      </c>
      <c r="E13" s="85" t="n"/>
      <c r="F13" s="85" t="n"/>
      <c r="G13" s="54">
        <f>IF(OR(E13="", E13=0, F13="", F13=0), "", (E13-F13)/F13)</f>
        <v/>
      </c>
      <c r="H13" s="85" t="n"/>
      <c r="I13" s="85" t="n"/>
      <c r="J13" s="54">
        <f>IF(OR(H13="", H13=0, I13="", I13=0), "", (H13-I13)/I13)</f>
        <v/>
      </c>
      <c r="K13" s="85" t="n"/>
      <c r="L13" s="86" t="n"/>
      <c r="M13" s="57">
        <f>IF(OR(K13="", K13=0, L13="", L13=0), "", (K13-L13)/L13)</f>
        <v/>
      </c>
    </row>
    <row r="14" ht="19.5" customHeight="1">
      <c r="A14" s="87" t="inlineStr">
        <is>
          <t>Mugging</t>
        </is>
      </c>
      <c r="B14" s="85" t="n"/>
      <c r="C14" s="85" t="n"/>
      <c r="D14" s="54">
        <f>IF(OR(B14="", B14=0, C14="", C14=0), "", (B14-C14)/C14)</f>
        <v/>
      </c>
      <c r="E14" s="85" t="n"/>
      <c r="F14" s="85" t="n"/>
      <c r="G14" s="54">
        <f>IF(OR(E14="", E14=0, F14="", F14=0), "", (E14-F14)/F14)</f>
        <v/>
      </c>
      <c r="H14" s="85" t="n"/>
      <c r="I14" s="85" t="n"/>
      <c r="J14" s="54">
        <f>IF(OR(H14="", H14=0, I14="", I14=0), "", (H14-I14)/I14)</f>
        <v/>
      </c>
      <c r="K14" s="85" t="n"/>
      <c r="L14" s="86" t="n"/>
      <c r="M14" s="57">
        <f>IF(OR(K14="", K14=0, L14="", L14=0), "", (K14-L14)/L14)</f>
        <v/>
      </c>
    </row>
    <row r="15" ht="19.5" customHeight="1">
      <c r="A15" s="84" t="inlineStr">
        <is>
          <t>Encumbered Looter</t>
        </is>
      </c>
      <c r="B15" s="85" t="n"/>
      <c r="C15" s="85" t="n"/>
      <c r="D15" s="54">
        <f>IF(OR(B15="", B15=0, C15="", C15=0), "", (B15-C15)/C15)</f>
        <v/>
      </c>
      <c r="E15" s="85" t="n"/>
      <c r="F15" s="85" t="n"/>
      <c r="G15" s="54">
        <f>IF(OR(E15="", E15=0, F15="", F15=0), "", (E15-F15)/F15)</f>
        <v/>
      </c>
      <c r="H15" s="85" t="n"/>
      <c r="I15" s="85" t="n"/>
      <c r="J15" s="54">
        <f>IF(OR(H15="", H15=0, I15="", I15=0), "", (H15-I15)/I15)</f>
        <v/>
      </c>
      <c r="K15" s="85" t="n"/>
      <c r="L15" s="86" t="n"/>
      <c r="M15" s="57">
        <f>IF(OR(K15="", K15=0, L15="", L15=0), "", (K15-L15)/L15)</f>
        <v/>
      </c>
    </row>
    <row r="16" ht="19.5" customHeight="1">
      <c r="A16" s="87" t="inlineStr">
        <is>
          <t>Candy Chain</t>
        </is>
      </c>
      <c r="B16" s="85" t="n"/>
      <c r="C16" s="85" t="n"/>
      <c r="D16" s="54">
        <f>IF(OR(B16="", B16=0, C16="", C16=0), "", (B16-C16)/C16)</f>
        <v/>
      </c>
      <c r="E16" s="85" t="n"/>
      <c r="F16" s="85" t="n"/>
      <c r="G16" s="54">
        <f>IF(OR(E16="", E16=0, F16="", F16=0), "", (E16-F16)/F16)</f>
        <v/>
      </c>
      <c r="H16" s="85" t="n"/>
      <c r="I16" s="85" t="n"/>
      <c r="J16" s="54">
        <f>IF(OR(H16="", H16=0, I16="", I16=0), "", (H16-I16)/I16)</f>
        <v/>
      </c>
      <c r="K16" s="85" t="n"/>
      <c r="L16" s="86" t="n"/>
      <c r="M16" s="57">
        <f>IF(OR(K16="", K16=0, L16="", L16=0), "", (K16-L16)/L16)</f>
        <v/>
      </c>
    </row>
    <row r="17" ht="19.5" customHeight="1">
      <c r="A17" s="84" t="inlineStr">
        <is>
          <t>Sleep Dart</t>
        </is>
      </c>
      <c r="B17" s="85" t="n"/>
      <c r="C17" s="85" t="n"/>
      <c r="D17" s="54">
        <f>IF(OR(B17="", B17=0, C17="", C17=0), "", (B17-C17)/C17)</f>
        <v/>
      </c>
      <c r="E17" s="85" t="n"/>
      <c r="F17" s="85" t="n"/>
      <c r="G17" s="54">
        <f>IF(OR(E17="", E17=0, F17="", F17=0), "", (E17-F17)/F17)</f>
        <v/>
      </c>
      <c r="H17" s="85" t="n"/>
      <c r="I17" s="85" t="n"/>
      <c r="J17" s="54">
        <f>IF(OR(H17="", H17=0, I17="", I17=0), "", (H17-I17)/I17)</f>
        <v/>
      </c>
      <c r="K17" s="85" t="n"/>
      <c r="L17" s="86" t="n"/>
      <c r="M17" s="57">
        <f>IF(OR(K17="", K17=0, L17="", L17=0), "", (K17-L17)/L17)</f>
        <v/>
      </c>
    </row>
    <row r="18" ht="18.75" customHeight="1">
      <c r="A18" s="87" t="inlineStr">
        <is>
          <t>Ember Oni</t>
        </is>
      </c>
      <c r="B18" s="85" t="n"/>
      <c r="C18" s="85" t="n"/>
      <c r="D18" s="54">
        <f>IF(OR(B18="", B18=0, C18="", C18=0), "", (B18-C18)/C18)</f>
        <v/>
      </c>
      <c r="E18" s="85" t="n"/>
      <c r="F18" s="85" t="n"/>
      <c r="G18" s="54">
        <f>IF(OR(E18="", E18=0, F18="", F18=0), "", (E18-F18)/F18)</f>
        <v/>
      </c>
      <c r="H18" s="85" t="n"/>
      <c r="I18" s="85" t="n"/>
      <c r="J18" s="54">
        <f>IF(OR(H18="", H18=0, I18="", I18=0), "", (H18-I18)/I18)</f>
        <v/>
      </c>
      <c r="K18" s="85" t="n"/>
      <c r="L18" s="86" t="n"/>
      <c r="M18" s="57">
        <f>IF(OR(K18="", K18=0, L18="", L18=0), "", (K18-L18)/L18)</f>
        <v/>
      </c>
    </row>
    <row r="19" ht="18.75" customHeight="1">
      <c r="A19" s="84" t="inlineStr">
        <is>
          <t>Armor Lurker</t>
        </is>
      </c>
      <c r="B19" s="85" t="n"/>
      <c r="C19" s="85" t="n"/>
      <c r="D19" s="54">
        <f>IF(OR(B19="", B19=0, C19="", C19=0), "", (B19-C19)/C19)</f>
        <v/>
      </c>
      <c r="E19" s="85" t="n"/>
      <c r="F19" s="85" t="n"/>
      <c r="G19" s="54">
        <f>IF(OR(E19="", E19=0, F19="", F19=0), "", (E19-F19)/F19)</f>
        <v/>
      </c>
      <c r="H19" s="85" t="n"/>
      <c r="I19" s="85" t="n"/>
      <c r="J19" s="54">
        <f>IF(OR(H19="", H19=0, I19="", I19=0), "", (H19-I19)/I19)</f>
        <v/>
      </c>
      <c r="K19" s="85" t="n"/>
      <c r="L19" s="86" t="n"/>
      <c r="M19" s="57">
        <f>IF(OR(K19="", K19=0, L19="", L19=0), "", (K19-L19)/L19)</f>
        <v/>
      </c>
    </row>
    <row r="20" ht="18.75" customHeight="1">
      <c r="A20" s="87" t="inlineStr">
        <is>
          <t>Golden Curse</t>
        </is>
      </c>
      <c r="B20" s="85" t="n"/>
      <c r="C20" s="85" t="n"/>
      <c r="D20" s="54">
        <f>IF(OR(B20="", B20=0, C20="", C20=0), "", (B20-C20)/C20)</f>
        <v/>
      </c>
      <c r="E20" s="85" t="n"/>
      <c r="F20" s="85" t="n"/>
      <c r="G20" s="54">
        <f>IF(OR(E20="", E20=0, F20="", F20=0), "", (E20-F20)/F20)</f>
        <v/>
      </c>
      <c r="H20" s="85" t="n"/>
      <c r="I20" s="85" t="n"/>
      <c r="J20" s="54">
        <f>IF(OR(H20="", H20=0, I20="", I20=0), "", (H20-I20)/I20)</f>
        <v/>
      </c>
      <c r="K20" s="85" t="n"/>
      <c r="L20" s="86" t="n"/>
      <c r="M20" s="57">
        <f>IF(OR(K20="", K20=0, L20="", L20=0), "", (K20-L20)/L20)</f>
        <v/>
      </c>
    </row>
    <row r="21" ht="19.5" customHeight="1">
      <c r="A21" s="84" t="inlineStr">
        <is>
          <t>Abyss Watcher</t>
        </is>
      </c>
      <c r="B21" s="85" t="n"/>
      <c r="C21" s="85" t="n"/>
      <c r="D21" s="54">
        <f>IF(OR(B21="", B21=0, C21="", C21=0), "", (B21-C21)/C21)</f>
        <v/>
      </c>
      <c r="E21" s="85" t="n"/>
      <c r="F21" s="85" t="n"/>
      <c r="G21" s="54">
        <f>IF(OR(E21="", E21=0, F21="", F21=0), "", (E21-F21)/F21)</f>
        <v/>
      </c>
      <c r="H21" s="85" t="n"/>
      <c r="I21" s="85" t="n"/>
      <c r="J21" s="54">
        <f>IF(OR(H21="", H21=0, I21="", I21=0), "", (H21-I21)/I21)</f>
        <v/>
      </c>
      <c r="K21" s="85" t="n"/>
      <c r="L21" s="86" t="n"/>
      <c r="M21" s="57">
        <f>IF(OR(K21="", K21=0, L21="", L21=0), "", (K21-L21)/L21)</f>
        <v/>
      </c>
    </row>
    <row r="22" ht="18.75" customHeight="1">
      <c r="A22" s="87" t="inlineStr">
        <is>
          <t>Patient Pickpocket</t>
        </is>
      </c>
      <c r="B22" s="85" t="n"/>
      <c r="C22" s="85" t="n"/>
      <c r="D22" s="54">
        <f>IF(OR(B22="", B22=0, C22="", C22=0), "", (B22-C22)/C22)</f>
        <v/>
      </c>
      <c r="E22" s="85" t="n"/>
      <c r="F22" s="85" t="n"/>
      <c r="G22" s="54">
        <f>IF(OR(E22="", E22=0, F22="", F22=0), "", (E22-F22)/F22)</f>
        <v/>
      </c>
      <c r="H22" s="85" t="n"/>
      <c r="I22" s="85" t="n"/>
      <c r="J22" s="54">
        <f>IF(OR(H22="", H22=0, I22="", I22=0), "", (H22-I22)/I22)</f>
        <v/>
      </c>
      <c r="K22" s="85" t="n"/>
      <c r="L22" s="86" t="n"/>
      <c r="M22" s="57">
        <f>IF(OR(K22="", K22=0, L22="", L22=0), "", (K22-L22)/L22)</f>
        <v/>
      </c>
    </row>
    <row r="23" ht="18.75" customHeight="1">
      <c r="A23" s="84" t="inlineStr">
        <is>
          <t>Hunting Trap</t>
        </is>
      </c>
      <c r="B23" s="85" t="n"/>
      <c r="C23" s="85" t="n"/>
      <c r="D23" s="54">
        <f>IF(OR(B23="", B23=0, C23="", C23=0), "", (B23-C23)/C23)</f>
        <v/>
      </c>
      <c r="E23" s="85" t="n"/>
      <c r="F23" s="85" t="n"/>
      <c r="G23" s="54">
        <f>IF(OR(E23="", E23=0, F23="", F23=0), "", (E23-F23)/F23)</f>
        <v/>
      </c>
      <c r="H23" s="85" t="n"/>
      <c r="I23" s="85" t="n"/>
      <c r="J23" s="54">
        <f>IF(OR(H23="", H23=0, I23="", I23=0), "", (H23-I23)/I23)</f>
        <v/>
      </c>
      <c r="K23" s="85" t="n"/>
      <c r="L23" s="86" t="n"/>
      <c r="M23" s="57">
        <f>IF(OR(K23="", K23=0, L23="", L23=0), "", (K23-L23)/L23)</f>
        <v/>
      </c>
    </row>
    <row r="24" ht="18.75" customHeight="1">
      <c r="A24" s="87" t="inlineStr">
        <is>
          <t>Lightfoot informant</t>
        </is>
      </c>
      <c r="B24" s="85" t="n"/>
      <c r="C24" s="85" t="n"/>
      <c r="D24" s="54">
        <f>IF(OR(B24="", B24=0, C24="", C24=0), "", (B24-C24)/C24)</f>
        <v/>
      </c>
      <c r="E24" s="85" t="n"/>
      <c r="F24" s="85" t="n"/>
      <c r="G24" s="54">
        <f>IF(OR(E24="", E24=0, F24="", F24=0), "", (E24-F24)/F24)</f>
        <v/>
      </c>
      <c r="H24" s="85" t="n"/>
      <c r="I24" s="85" t="n"/>
      <c r="J24" s="54">
        <f>IF(OR(H24="", H24=0, I24="", I24=0), "", (H24-I24)/I24)</f>
        <v/>
      </c>
      <c r="K24" s="85" t="n"/>
      <c r="L24" s="86" t="n"/>
      <c r="M24" s="57">
        <f>IF(OR(K24="", K24=0, L24="", L24=0), "", (K24-L24)/L24)</f>
        <v/>
      </c>
    </row>
    <row r="25" ht="18.75" customHeight="1">
      <c r="A25" s="84" t="inlineStr">
        <is>
          <t>Umber Arrow</t>
        </is>
      </c>
      <c r="B25" s="85" t="n"/>
      <c r="C25" s="85" t="n"/>
      <c r="D25" s="54">
        <f>IF(OR(B25="", B25=0, C25="", C25=0), "", (B25-C25)/C25)</f>
        <v/>
      </c>
      <c r="E25" s="85" t="n"/>
      <c r="F25" s="85" t="n"/>
      <c r="G25" s="54">
        <f>IF(OR(E25="", E25=0, F25="", F25=0), "", (E25-F25)/F25)</f>
        <v/>
      </c>
      <c r="H25" s="85" t="n"/>
      <c r="I25" s="85" t="n"/>
      <c r="J25" s="54">
        <f>IF(OR(H25="", H25=0, I25="", I25=0), "", (H25-I25)/I25)</f>
        <v/>
      </c>
      <c r="K25" s="85" t="n"/>
      <c r="L25" s="86" t="n"/>
      <c r="M25" s="57">
        <f>IF(OR(K25="", K25=0, L25="", L25=0), "", (K25-L25)/L25)</f>
        <v/>
      </c>
    </row>
    <row r="26" ht="18.75" customHeight="1">
      <c r="A26" s="87" t="inlineStr">
        <is>
          <t>Bound By Her Will</t>
        </is>
      </c>
      <c r="B26" s="85" t="n"/>
      <c r="C26" s="85" t="n"/>
      <c r="D26" s="54">
        <f>IF(OR(B26="", B26=0, C26="", C26=0), "", (B26-C26)/C26)</f>
        <v/>
      </c>
      <c r="E26" s="85" t="n"/>
      <c r="F26" s="85" t="n"/>
      <c r="G26" s="54">
        <f>IF(OR(E26="", E26=0, F26="", F26=0), "", (E26-F26)/F26)</f>
        <v/>
      </c>
      <c r="H26" s="85" t="n"/>
      <c r="I26" s="85" t="n"/>
      <c r="J26" s="54">
        <f>IF(OR(H26="", H26=0, I26="", I26=0), "", (H26-I26)/I26)</f>
        <v/>
      </c>
      <c r="K26" s="85" t="n"/>
      <c r="L26" s="86" t="n"/>
      <c r="M26" s="57">
        <f>IF(OR(K26="", K26=0, L26="", L26=0), "", (K26-L26)/L26)</f>
        <v/>
      </c>
    </row>
    <row r="27" ht="18.75" customHeight="1">
      <c r="A27" s="84" t="inlineStr">
        <is>
          <t>Walk the Plank</t>
        </is>
      </c>
      <c r="B27" s="85" t="n"/>
      <c r="C27" s="85" t="n"/>
      <c r="D27" s="54">
        <f>IF(OR(B27="", B27=0, C27="", C27=0), "", (B27-C27)/C27)</f>
        <v/>
      </c>
      <c r="E27" s="85" t="n"/>
      <c r="F27" s="85" t="n"/>
      <c r="G27" s="54">
        <f>IF(OR(E27="", E27=0, F27="", F27=0), "", (E27-F27)/F27)</f>
        <v/>
      </c>
      <c r="H27" s="85" t="n"/>
      <c r="I27" s="85" t="n"/>
      <c r="J27" s="54">
        <f>IF(OR(H27="", H27=0, I27="", I27=0), "", (H27-I27)/I27)</f>
        <v/>
      </c>
      <c r="K27" s="85" t="n"/>
      <c r="L27" s="86" t="n"/>
      <c r="M27" s="57">
        <f>IF(OR(K27="", K27=0, L27="", L27=0), "", (K27-L27)/L27)</f>
        <v/>
      </c>
    </row>
    <row r="28" ht="18.75" customHeight="1">
      <c r="A28" s="87" t="inlineStr">
        <is>
          <t>Double Dealer</t>
        </is>
      </c>
      <c r="B28" s="85" t="n"/>
      <c r="C28" s="85" t="n"/>
      <c r="D28" s="54">
        <f>IF(OR(B28="", B28=0, C28="", C28=0), "", (B28-C28)/C28)</f>
        <v/>
      </c>
      <c r="E28" s="85" t="n"/>
      <c r="F28" s="85" t="n"/>
      <c r="G28" s="54">
        <f>IF(OR(E28="", E28=0, F28="", F28=0), "", (E28-F28)/F28)</f>
        <v/>
      </c>
      <c r="H28" s="85" t="n"/>
      <c r="I28" s="85" t="n"/>
      <c r="J28" s="54">
        <f>IF(OR(H28="", H28=0, I28="", I28=0), "", (H28-I28)/I28)</f>
        <v/>
      </c>
      <c r="K28" s="85" t="n"/>
      <c r="L28" s="86" t="n"/>
      <c r="M28" s="57">
        <f>IF(OR(K28="", K28=0, L28="", L28=0), "", (K28-L28)/L28)</f>
        <v/>
      </c>
    </row>
    <row r="29">
      <c r="A29" s="84" t="inlineStr">
        <is>
          <t>Charm</t>
        </is>
      </c>
      <c r="B29" s="85" t="n"/>
      <c r="C29" s="85" t="n"/>
      <c r="D29" s="54">
        <f>IF(OR(B29="", B29=0, C29="", C29=0), "", (B29-C29)/C29)</f>
        <v/>
      </c>
      <c r="E29" s="85" t="n"/>
      <c r="F29" s="85" t="n"/>
      <c r="G29" s="54">
        <f>IF(OR(E29="", E29=0, F29="", F29=0), "", (E29-F29)/F29)</f>
        <v/>
      </c>
      <c r="H29" s="85" t="n"/>
      <c r="I29" s="85" t="n"/>
      <c r="J29" s="54">
        <f>IF(OR(H29="", H29=0, I29="", I29=0), "", (H29-I29)/I29)</f>
        <v/>
      </c>
      <c r="K29" s="85" t="n"/>
      <c r="L29" s="86" t="n"/>
      <c r="M29" s="57">
        <f>IF(OR(K29="", K29=0, L29="", L29=0), "", (K29-L29)/L29)</f>
        <v/>
      </c>
    </row>
    <row r="31">
      <c r="C31" s="55" t="n"/>
    </row>
  </sheetData>
  <mergeCells count="4">
    <mergeCell ref="B1:C1"/>
    <mergeCell ref="E1:F1"/>
    <mergeCell ref="K1:L1"/>
    <mergeCell ref="H1:I1"/>
  </mergeCells>
  <conditionalFormatting sqref="B3:M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0.xml><?xml version="1.0" encoding="utf-8"?>
<worksheet xmlns="http://schemas.openxmlformats.org/spreadsheetml/2006/main">
  <sheetPr>
    <outlinePr summaryBelow="0"/>
    <pageSetUpPr/>
  </sheetPr>
  <dimension ref="A1:M32"/>
  <sheetViews>
    <sheetView workbookViewId="0">
      <selection activeCell="A1" sqref="A1"/>
    </sheetView>
  </sheetViews>
  <sheetFormatPr baseColWidth="8" defaultColWidth="8.85546875" defaultRowHeight="15"/>
  <cols>
    <col width="23.42578125" bestFit="1" customWidth="1" style="10" min="1" max="1"/>
    <col width="12.140625" bestFit="1" customWidth="1" style="11" min="2" max="3"/>
    <col width="11.42578125" bestFit="1" customWidth="1" style="55" min="4" max="4"/>
    <col width="12.140625" bestFit="1" customWidth="1" style="11" min="5" max="6"/>
    <col width="11" bestFit="1" customWidth="1" style="55" min="7" max="7"/>
    <col width="12.140625" bestFit="1" customWidth="1" style="11" min="8" max="9"/>
    <col width="12" bestFit="1" customWidth="1" style="55" min="10" max="10"/>
    <col width="13.140625" bestFit="1" customWidth="1" style="11" min="11" max="12"/>
    <col width="12" bestFit="1" customWidth="1" style="55" min="13" max="13"/>
    <col width="23.42578125" bestFit="1" customWidth="1" min="15" max="15"/>
  </cols>
  <sheetData>
    <row r="1" ht="19.5" customHeight="1">
      <c r="A1" s="76" t="inlineStr">
        <is>
          <t>GODS Price:</t>
        </is>
      </c>
      <c r="B1" s="77" t="inlineStr">
        <is>
          <t>Meteorite</t>
        </is>
      </c>
      <c r="C1" s="64" t="n"/>
      <c r="D1" s="51" t="n"/>
      <c r="E1" s="77" t="inlineStr">
        <is>
          <t>Shadow</t>
        </is>
      </c>
      <c r="F1" s="64" t="n"/>
      <c r="G1" s="51" t="n"/>
      <c r="H1" s="77" t="inlineStr">
        <is>
          <t>Gold</t>
        </is>
      </c>
      <c r="I1" s="64" t="n"/>
      <c r="J1" s="51" t="n"/>
      <c r="K1" s="77" t="inlineStr">
        <is>
          <t>Diamond</t>
        </is>
      </c>
      <c r="L1" s="64" t="n"/>
      <c r="M1" s="56" t="n"/>
    </row>
    <row r="2" ht="19.5" customHeight="1">
      <c r="A2" s="78" t="inlineStr">
        <is>
          <t>Totals:</t>
        </is>
      </c>
      <c r="B2" s="79">
        <f>SUM(B4:B95)</f>
        <v/>
      </c>
      <c r="C2" s="79">
        <f>SUM(C4:C95)</f>
        <v/>
      </c>
      <c r="D2" s="52" t="n"/>
      <c r="E2" s="79">
        <f>SUM(E4:E95)</f>
        <v/>
      </c>
      <c r="F2" s="79">
        <f>SUM(F4:F95)</f>
        <v/>
      </c>
      <c r="G2" s="52" t="n"/>
      <c r="H2" s="79">
        <f>SUM(H4:H95)</f>
        <v/>
      </c>
      <c r="I2" s="79">
        <f>SUM(I4:I95)</f>
        <v/>
      </c>
      <c r="J2" s="52" t="n"/>
      <c r="K2" s="79">
        <f>SUM(K4:K95)</f>
        <v/>
      </c>
      <c r="L2" s="80">
        <f>SUM(L4:L95)</f>
        <v/>
      </c>
      <c r="M2" s="57" t="n"/>
    </row>
    <row r="3" ht="19.5" customHeight="1">
      <c r="A3" s="81" t="inlineStr">
        <is>
          <t>Card</t>
        </is>
      </c>
      <c r="B3" s="82" t="inlineStr">
        <is>
          <t>ETH</t>
        </is>
      </c>
      <c r="C3" s="82" t="inlineStr">
        <is>
          <t>GODS</t>
        </is>
      </c>
      <c r="D3" s="53" t="inlineStr">
        <is>
          <t>PD</t>
        </is>
      </c>
      <c r="E3" s="82" t="inlineStr">
        <is>
          <t>ETH2</t>
        </is>
      </c>
      <c r="F3" s="82" t="inlineStr">
        <is>
          <t>GODS2</t>
        </is>
      </c>
      <c r="G3" s="53" t="inlineStr">
        <is>
          <t>PD2</t>
        </is>
      </c>
      <c r="H3" s="82" t="inlineStr">
        <is>
          <t>ETH3</t>
        </is>
      </c>
      <c r="I3" s="82" t="inlineStr">
        <is>
          <t>GODS3</t>
        </is>
      </c>
      <c r="J3" s="53" t="inlineStr">
        <is>
          <t>PD3</t>
        </is>
      </c>
      <c r="K3" s="82" t="inlineStr">
        <is>
          <t>ETH4</t>
        </is>
      </c>
      <c r="L3" s="83" t="inlineStr">
        <is>
          <t>GODS4</t>
        </is>
      </c>
      <c r="M3" s="58" t="inlineStr">
        <is>
          <t>PD4</t>
        </is>
      </c>
    </row>
    <row r="4" ht="19.5" customHeight="1">
      <c r="A4" s="84" t="inlineStr">
        <is>
          <t>Rapture Dance</t>
        </is>
      </c>
      <c r="B4" s="85" t="inlineStr">
        <is>
          <t>0,06</t>
        </is>
      </c>
      <c r="C4" s="85" t="inlineStr">
        <is>
          <t>0,07</t>
        </is>
      </c>
      <c r="D4" s="54">
        <f>IF(OR(B4="", B4=0, C4="", C4=0), "", (B4-C4)/C4)</f>
        <v/>
      </c>
      <c r="E4" s="85" t="inlineStr">
        <is>
          <t>0,42</t>
        </is>
      </c>
      <c r="F4" s="85" t="inlineStr">
        <is>
          <t>0,49</t>
        </is>
      </c>
      <c r="G4" s="54">
        <f>IF(OR(E4="", E4=0, F4="", F4=0), "", (E4-F4)/F4)</f>
        <v/>
      </c>
      <c r="H4" s="85" t="inlineStr">
        <is>
          <t>2,09</t>
        </is>
      </c>
      <c r="I4" s="85" t="inlineStr">
        <is>
          <t>2,37</t>
        </is>
      </c>
      <c r="J4" s="54">
        <f>IF(OR(H4="", H4=0, I4="", I4=0), "", (H4-I4)/I4)</f>
        <v/>
      </c>
      <c r="K4" s="85" t="inlineStr">
        <is>
          <t>10,55</t>
        </is>
      </c>
      <c r="L4" s="86" t="inlineStr">
        <is>
          <t>15,04</t>
        </is>
      </c>
      <c r="M4" s="57">
        <f>IF(OR(K4="", K4=0, L4="", L4=0), "", (K4-L4)/L4)</f>
        <v/>
      </c>
    </row>
    <row r="5" ht="19.5" customHeight="1">
      <c r="A5" s="84" t="inlineStr">
        <is>
          <t>Cutthroat Insight</t>
        </is>
      </c>
      <c r="B5" s="85" t="inlineStr">
        <is>
          <t>0,08</t>
        </is>
      </c>
      <c r="C5" s="85" t="inlineStr">
        <is>
          <t>0,09</t>
        </is>
      </c>
      <c r="D5" s="54">
        <f>IF(OR(B5="", B5=0, C5="", C5=0), "", (B5-C5)/C5)</f>
        <v/>
      </c>
      <c r="E5" s="85" t="inlineStr">
        <is>
          <t>0,49</t>
        </is>
      </c>
      <c r="F5" s="85" t="inlineStr">
        <is>
          <t>0,56</t>
        </is>
      </c>
      <c r="G5" s="54">
        <f>IF(OR(E5="", E5=0, F5="", F5=0), "", (E5-F5)/F5)</f>
        <v/>
      </c>
      <c r="H5" s="85" t="inlineStr">
        <is>
          <t>2,94</t>
        </is>
      </c>
      <c r="I5" s="85" t="inlineStr">
        <is>
          <t>3,07</t>
        </is>
      </c>
      <c r="J5" s="54">
        <f>IF(OR(H5="", H5=0, I5="", I5=0), "", (H5-I5)/I5)</f>
        <v/>
      </c>
      <c r="K5" s="85" t="inlineStr">
        <is>
          <t>21,73</t>
        </is>
      </c>
      <c r="L5" s="86" t="inlineStr">
        <is>
          <t>23,83</t>
        </is>
      </c>
      <c r="M5" s="57">
        <f>IF(OR(K5="", K5=0, L5="", L5=0), "", (K5-L5)/L5)</f>
        <v/>
      </c>
    </row>
    <row r="6" ht="19.5" customHeight="1">
      <c r="A6" s="87" t="inlineStr">
        <is>
          <t>Blade Borrower</t>
        </is>
      </c>
      <c r="B6" s="85" t="inlineStr">
        <is>
          <t>0,09</t>
        </is>
      </c>
      <c r="C6" s="85" t="inlineStr">
        <is>
          <t>0,11</t>
        </is>
      </c>
      <c r="D6" s="54">
        <f>IF(OR(B6="", B6=0, C6="", C6=0), "", (B6-C6)/C6)</f>
        <v/>
      </c>
      <c r="E6" s="85" t="inlineStr">
        <is>
          <t>0,62</t>
        </is>
      </c>
      <c r="F6" s="85" t="inlineStr">
        <is>
          <t>0,63</t>
        </is>
      </c>
      <c r="G6" s="54">
        <f>IF(OR(E6="", E6=0, F6="", F6=0), "", (E6-F6)/F6)</f>
        <v/>
      </c>
      <c r="H6" s="85" t="inlineStr">
        <is>
          <t>2,89</t>
        </is>
      </c>
      <c r="I6" s="85" t="inlineStr">
        <is>
          <t>3,24</t>
        </is>
      </c>
      <c r="J6" s="54">
        <f>IF(OR(H6="", H6=0, I6="", I6=0), "", (H6-I6)/I6)</f>
        <v/>
      </c>
      <c r="K6" s="85" t="inlineStr">
        <is>
          <t>13,06</t>
        </is>
      </c>
      <c r="L6" s="86" t="inlineStr">
        <is>
          <t>13,67</t>
        </is>
      </c>
      <c r="M6" s="57">
        <f>IF(OR(K6="", K6=0, L6="", L6=0), "", (K6-L6)/L6)</f>
        <v/>
      </c>
    </row>
    <row r="7" ht="19.5" customHeight="1">
      <c r="A7" s="84" t="inlineStr">
        <is>
          <t>Scavenger Impling</t>
        </is>
      </c>
      <c r="B7" s="85" t="inlineStr">
        <is>
          <t>0,05</t>
        </is>
      </c>
      <c r="C7" s="85" t="inlineStr">
        <is>
          <t>0,06</t>
        </is>
      </c>
      <c r="D7" s="54">
        <f>IF(OR(B7="", B7=0, C7="", C7=0), "", (B7-C7)/C7)</f>
        <v/>
      </c>
      <c r="E7" s="85" t="inlineStr">
        <is>
          <t>0,43</t>
        </is>
      </c>
      <c r="F7" s="85" t="inlineStr">
        <is>
          <t>0,53</t>
        </is>
      </c>
      <c r="G7" s="54">
        <f>IF(OR(E7="", E7=0, F7="", F7=0), "", (E7-F7)/F7)</f>
        <v/>
      </c>
      <c r="H7" s="85" t="inlineStr">
        <is>
          <t>4,17</t>
        </is>
      </c>
      <c r="I7" s="85" t="inlineStr">
        <is>
          <t>4,51</t>
        </is>
      </c>
      <c r="J7" s="54">
        <f>IF(OR(H7="", H7=0, I7="", I7=0), "", (H7-I7)/I7)</f>
        <v/>
      </c>
      <c r="K7" s="85" t="inlineStr">
        <is>
          <t>27,43</t>
        </is>
      </c>
      <c r="L7" s="86" t="inlineStr">
        <is>
          <t>28,86</t>
        </is>
      </c>
      <c r="M7" s="57">
        <f>IF(OR(K7="", K7=0, L7="", L7=0), "", (K7-L7)/L7)</f>
        <v/>
      </c>
    </row>
    <row r="8" ht="19.5" customHeight="1">
      <c r="A8" s="87" t="inlineStr">
        <is>
          <t>Stoneskin Poison</t>
        </is>
      </c>
      <c r="B8" s="85" t="inlineStr">
        <is>
          <t>0,13</t>
        </is>
      </c>
      <c r="C8" s="85" t="inlineStr">
        <is>
          <t>0,16</t>
        </is>
      </c>
      <c r="D8" s="54">
        <f>IF(OR(B8="", B8=0, C8="", C8=0), "", (B8-C8)/C8)</f>
        <v/>
      </c>
      <c r="E8" s="85" t="inlineStr">
        <is>
          <t>0,72</t>
        </is>
      </c>
      <c r="F8" s="85" t="inlineStr">
        <is>
          <t>1,22</t>
        </is>
      </c>
      <c r="G8" s="54">
        <f>IF(OR(E8="", E8=0, F8="", F8=0), "", (E8-F8)/F8)</f>
        <v/>
      </c>
      <c r="H8" s="85" t="inlineStr">
        <is>
          <t>3,88</t>
        </is>
      </c>
      <c r="I8" s="85" t="inlineStr">
        <is>
          <t>4,76</t>
        </is>
      </c>
      <c r="J8" s="54">
        <f>IF(OR(H8="", H8=0, I8="", I8=0), "", (H8-I8)/I8)</f>
        <v/>
      </c>
      <c r="K8" s="85" t="inlineStr">
        <is>
          <t>20,39</t>
        </is>
      </c>
      <c r="L8" s="86" t="inlineStr">
        <is>
          <t>23,43</t>
        </is>
      </c>
      <c r="M8" s="57">
        <f>IF(OR(K8="", K8=0, L8="", L8=0), "", (K8-L8)/L8)</f>
        <v/>
      </c>
    </row>
    <row r="9" ht="19.5" customHeight="1">
      <c r="A9" s="84" t="inlineStr">
        <is>
          <t>Fighting Fair</t>
        </is>
      </c>
      <c r="B9" s="85" t="inlineStr">
        <is>
          <t>0,12</t>
        </is>
      </c>
      <c r="C9" s="85" t="inlineStr">
        <is>
          <t>0,13</t>
        </is>
      </c>
      <c r="D9" s="54">
        <f>IF(OR(B9="", B9=0, C9="", C9=0), "", (B9-C9)/C9)</f>
        <v/>
      </c>
      <c r="E9" s="85" t="inlineStr">
        <is>
          <t>0,89</t>
        </is>
      </c>
      <c r="F9" s="85" t="inlineStr">
        <is>
          <t>0,76</t>
        </is>
      </c>
      <c r="G9" s="54">
        <f>IF(OR(E9="", E9=0, F9="", F9=0), "", (E9-F9)/F9)</f>
        <v/>
      </c>
      <c r="H9" s="85" t="inlineStr">
        <is>
          <t>5,32</t>
        </is>
      </c>
      <c r="I9" s="85" t="inlineStr">
        <is>
          <t>4,27</t>
        </is>
      </c>
      <c r="J9" s="54">
        <f>IF(OR(H9="", H9=0, I9="", I9=0), "", (H9-I9)/I9)</f>
        <v/>
      </c>
      <c r="K9" s="85" t="inlineStr">
        <is>
          <t>34,82</t>
        </is>
      </c>
      <c r="L9" s="86" t="inlineStr">
        <is>
          <t>76,77</t>
        </is>
      </c>
      <c r="M9" s="57">
        <f>IF(OR(K9="", K9=0, L9="", L9=0), "", (K9-L9)/L9)</f>
        <v/>
      </c>
    </row>
    <row r="10" ht="19.5" customHeight="1">
      <c r="A10" s="87" t="inlineStr">
        <is>
          <t>Guild Enforcer</t>
        </is>
      </c>
      <c r="B10" s="85" t="inlineStr">
        <is>
          <t>0,22</t>
        </is>
      </c>
      <c r="C10" s="85" t="inlineStr">
        <is>
          <t>0,25</t>
        </is>
      </c>
      <c r="D10" s="54">
        <f>IF(OR(B10="", B10=0, C10="", C10=0), "", (B10-C10)/C10)</f>
        <v/>
      </c>
      <c r="E10" s="85" t="inlineStr">
        <is>
          <t>1,22</t>
        </is>
      </c>
      <c r="F10" s="85" t="inlineStr">
        <is>
          <t>1,21</t>
        </is>
      </c>
      <c r="G10" s="54">
        <f>IF(OR(E10="", E10=0, F10="", F10=0), "", (E10-F10)/F10)</f>
        <v/>
      </c>
      <c r="H10" s="85" t="inlineStr">
        <is>
          <t>5,68</t>
        </is>
      </c>
      <c r="I10" s="85" t="inlineStr">
        <is>
          <t>6,15</t>
        </is>
      </c>
      <c r="J10" s="54">
        <f>IF(OR(H10="", H10=0, I10="", I10=0), "", (H10-I10)/I10)</f>
        <v/>
      </c>
      <c r="K10" s="85" t="inlineStr">
        <is>
          <t>24,82</t>
        </is>
      </c>
      <c r="L10" s="86" t="inlineStr">
        <is>
          <t>26,49</t>
        </is>
      </c>
      <c r="M10" s="57">
        <f>IF(OR(K10="", K10=0, L10="", L10=0), "", (K10-L10)/L10)</f>
        <v/>
      </c>
    </row>
    <row r="11" ht="19.5" customHeight="1">
      <c r="A11" s="84" t="inlineStr">
        <is>
          <t>Crooked Quartermaster</t>
        </is>
      </c>
      <c r="B11" s="85" t="inlineStr">
        <is>
          <t>0,14</t>
        </is>
      </c>
      <c r="C11" s="85" t="inlineStr">
        <is>
          <t>0,15</t>
        </is>
      </c>
      <c r="D11" s="54">
        <f>IF(OR(B11="", B11=0, C11="", C11=0), "", (B11-C11)/C11)</f>
        <v/>
      </c>
      <c r="E11" s="85" t="inlineStr">
        <is>
          <t>0,97</t>
        </is>
      </c>
      <c r="F11" s="85" t="inlineStr">
        <is>
          <t>0,97</t>
        </is>
      </c>
      <c r="G11" s="54">
        <f>IF(OR(E11="", E11=0, F11="", F11=0), "", (E11-F11)/F11)</f>
        <v/>
      </c>
      <c r="H11" s="85" t="inlineStr">
        <is>
          <t>5,29</t>
        </is>
      </c>
      <c r="I11" s="85" t="inlineStr">
        <is>
          <t>6,68</t>
        </is>
      </c>
      <c r="J11" s="54">
        <f>IF(OR(H11="", H11=0, I11="", I11=0), "", (H11-I11)/I11)</f>
        <v/>
      </c>
      <c r="K11" s="85" t="inlineStr">
        <is>
          <t>32,03</t>
        </is>
      </c>
      <c r="L11" s="86" t="inlineStr">
        <is>
          <t>39,08</t>
        </is>
      </c>
      <c r="M11" s="57">
        <f>IF(OR(K11="", K11=0, L11="", L11=0), "", (K11-L11)/L11)</f>
        <v/>
      </c>
    </row>
    <row r="12" ht="19.5" customHeight="1">
      <c r="A12" s="87" t="inlineStr">
        <is>
          <t>Unexpected Gift</t>
        </is>
      </c>
      <c r="B12" s="85" t="inlineStr">
        <is>
          <t>0,59</t>
        </is>
      </c>
      <c r="C12" s="85" t="inlineStr">
        <is>
          <t>0,64</t>
        </is>
      </c>
      <c r="D12" s="54">
        <f>IF(OR(B12="", B12=0, C12="", C12=0), "", (B12-C12)/C12)</f>
        <v/>
      </c>
      <c r="E12" s="85" t="inlineStr">
        <is>
          <t>3,16</t>
        </is>
      </c>
      <c r="F12" s="85" t="inlineStr">
        <is>
          <t>3,9</t>
        </is>
      </c>
      <c r="G12" s="54">
        <f>IF(OR(E12="", E12=0, F12="", F12=0), "", (E12-F12)/F12)</f>
        <v/>
      </c>
      <c r="H12" s="85" t="inlineStr">
        <is>
          <t>23,51</t>
        </is>
      </c>
      <c r="I12" s="85" t="inlineStr">
        <is>
          <t>19,61</t>
        </is>
      </c>
      <c r="J12" s="54">
        <f>IF(OR(H12="", H12=0, I12="", I12=0), "", (H12-I12)/I12)</f>
        <v/>
      </c>
      <c r="K12" s="85" t="inlineStr">
        <is>
          <t>83,57</t>
        </is>
      </c>
      <c r="L12" s="86" t="inlineStr">
        <is>
          <t>0,0</t>
        </is>
      </c>
      <c r="M12" s="57">
        <f>IF(OR(K12="", K12=0, L12="", L12=0), "", (K12-L12)/L12)</f>
        <v/>
      </c>
    </row>
    <row r="13" ht="19.5" customHeight="1">
      <c r="A13" s="84" t="inlineStr">
        <is>
          <t>Witherfingers</t>
        </is>
      </c>
      <c r="B13" s="85" t="inlineStr">
        <is>
          <t>0,49</t>
        </is>
      </c>
      <c r="C13" s="85" t="inlineStr">
        <is>
          <t>0,52</t>
        </is>
      </c>
      <c r="D13" s="54">
        <f>IF(OR(B13="", B13=0, C13="", C13=0), "", (B13-C13)/C13)</f>
        <v/>
      </c>
      <c r="E13" s="85" t="inlineStr">
        <is>
          <t>3,01</t>
        </is>
      </c>
      <c r="F13" s="85" t="inlineStr">
        <is>
          <t>3,07</t>
        </is>
      </c>
      <c r="G13" s="54">
        <f>IF(OR(E13="", E13=0, F13="", F13=0), "", (E13-F13)/F13)</f>
        <v/>
      </c>
      <c r="H13" s="85" t="inlineStr">
        <is>
          <t>18,69</t>
        </is>
      </c>
      <c r="I13" s="85" t="inlineStr">
        <is>
          <t>19,61</t>
        </is>
      </c>
      <c r="J13" s="54">
        <f>IF(OR(H13="", H13=0, I13="", I13=0), "", (H13-I13)/I13)</f>
        <v/>
      </c>
      <c r="K13" s="85" t="inlineStr">
        <is>
          <t>186,64</t>
        </is>
      </c>
      <c r="L13" s="86" t="inlineStr">
        <is>
          <t>0,0</t>
        </is>
      </c>
      <c r="M13" s="57">
        <f>IF(OR(K13="", K13=0, L13="", L13=0), "", (K13-L13)/L13)</f>
        <v/>
      </c>
    </row>
    <row r="14" ht="19.5" customHeight="1">
      <c r="A14" s="87" t="inlineStr">
        <is>
          <t>Mugging</t>
        </is>
      </c>
      <c r="B14" s="85" t="inlineStr">
        <is>
          <t>1,18</t>
        </is>
      </c>
      <c r="C14" s="85" t="inlineStr">
        <is>
          <t>1,97</t>
        </is>
      </c>
      <c r="D14" s="54">
        <f>IF(OR(B14="", B14=0, C14="", C14=0), "", (B14-C14)/C14)</f>
        <v/>
      </c>
      <c r="E14" s="85" t="inlineStr">
        <is>
          <t>11,12</t>
        </is>
      </c>
      <c r="F14" s="85" t="inlineStr">
        <is>
          <t>10,82</t>
        </is>
      </c>
      <c r="G14" s="54">
        <f>IF(OR(E14="", E14=0, F14="", F14=0), "", (E14-F14)/F14)</f>
        <v/>
      </c>
      <c r="H14" s="85" t="inlineStr">
        <is>
          <t>96,04</t>
        </is>
      </c>
      <c r="I14" s="85" t="inlineStr">
        <is>
          <t>90,31</t>
        </is>
      </c>
      <c r="J14" s="54">
        <f>IF(OR(H14="", H14=0, I14="", I14=0), "", (H14-I14)/I14)</f>
        <v/>
      </c>
      <c r="K14" s="85" t="inlineStr">
        <is>
          <t>582,45</t>
        </is>
      </c>
      <c r="L14" s="86" t="inlineStr">
        <is>
          <t>0,0</t>
        </is>
      </c>
      <c r="M14" s="57">
        <f>IF(OR(K14="", K14=0, L14="", L14=0), "", (K14-L14)/L14)</f>
        <v/>
      </c>
    </row>
    <row r="15" ht="19.5" customHeight="1">
      <c r="A15" s="84" t="inlineStr">
        <is>
          <t>Encumbered Looter</t>
        </is>
      </c>
      <c r="B15" s="85" t="inlineStr">
        <is>
          <t>1,0</t>
        </is>
      </c>
      <c r="C15" s="85" t="inlineStr">
        <is>
          <t>1,1</t>
        </is>
      </c>
      <c r="D15" s="54">
        <f>IF(OR(B15="", B15=0, C15="", C15=0), "", (B15-C15)/C15)</f>
        <v/>
      </c>
      <c r="E15" s="85" t="inlineStr">
        <is>
          <t>3,98</t>
        </is>
      </c>
      <c r="F15" s="85" t="inlineStr">
        <is>
          <t>4,5</t>
        </is>
      </c>
      <c r="G15" s="54">
        <f>IF(OR(E15="", E15=0, F15="", F15=0), "", (E15-F15)/F15)</f>
        <v/>
      </c>
      <c r="H15" s="85" t="inlineStr">
        <is>
          <t>16,55</t>
        </is>
      </c>
      <c r="I15" s="85" t="inlineStr">
        <is>
          <t>30,53</t>
        </is>
      </c>
      <c r="J15" s="54">
        <f>IF(OR(H15="", H15=0, I15="", I15=0), "", (H15-I15)/I15)</f>
        <v/>
      </c>
      <c r="K15" s="85" t="inlineStr">
        <is>
          <t>97,44</t>
        </is>
      </c>
      <c r="L15" s="86" t="inlineStr">
        <is>
          <t>134,88</t>
        </is>
      </c>
      <c r="M15" s="57">
        <f>IF(OR(K15="", K15=0, L15="", L15=0), "", (K15-L15)/L15)</f>
        <v/>
      </c>
    </row>
    <row r="16" ht="19.5" customHeight="1">
      <c r="A16" s="87" t="inlineStr">
        <is>
          <t>Candy Chain</t>
        </is>
      </c>
      <c r="B16" s="85" t="inlineStr">
        <is>
          <t>1,32</t>
        </is>
      </c>
      <c r="C16" s="85" t="inlineStr">
        <is>
          <t>1,42</t>
        </is>
      </c>
      <c r="D16" s="54">
        <f>IF(OR(B16="", B16=0, C16="", C16=0), "", (B16-C16)/C16)</f>
        <v/>
      </c>
      <c r="E16" s="85" t="inlineStr">
        <is>
          <t>3,88</t>
        </is>
      </c>
      <c r="F16" s="85" t="inlineStr">
        <is>
          <t>4,48</t>
        </is>
      </c>
      <c r="G16" s="54">
        <f>IF(OR(E16="", E16=0, F16="", F16=0), "", (E16-F16)/F16)</f>
        <v/>
      </c>
      <c r="H16" s="85" t="inlineStr">
        <is>
          <t>20,06</t>
        </is>
      </c>
      <c r="I16" s="85" t="inlineStr">
        <is>
          <t>28,86</t>
        </is>
      </c>
      <c r="J16" s="54">
        <f>IF(OR(H16="", H16=0, I16="", I16=0), "", (H16-I16)/I16)</f>
        <v/>
      </c>
      <c r="K16" s="85" t="inlineStr">
        <is>
          <t>193,05</t>
        </is>
      </c>
      <c r="L16" s="86" t="inlineStr">
        <is>
          <t>122,11</t>
        </is>
      </c>
      <c r="M16" s="57">
        <f>IF(OR(K16="", K16=0, L16="", L16=0), "", (K16-L16)/L16)</f>
        <v/>
      </c>
    </row>
    <row r="17" ht="19.5" customHeight="1">
      <c r="A17" s="84" t="inlineStr">
        <is>
          <t>Sleep Dart</t>
        </is>
      </c>
      <c r="B17" s="85" t="inlineStr">
        <is>
          <t>0,88</t>
        </is>
      </c>
      <c r="C17" s="85" t="inlineStr">
        <is>
          <t>0,85</t>
        </is>
      </c>
      <c r="D17" s="54">
        <f>IF(OR(B17="", B17=0, C17="", C17=0), "", (B17-C17)/C17)</f>
        <v/>
      </c>
      <c r="E17" s="85" t="inlineStr">
        <is>
          <t>3,9</t>
        </is>
      </c>
      <c r="F17" s="85" t="inlineStr">
        <is>
          <t>3,89</t>
        </is>
      </c>
      <c r="G17" s="54">
        <f>IF(OR(E17="", E17=0, F17="", F17=0), "", (E17-F17)/F17)</f>
        <v/>
      </c>
      <c r="H17" s="85" t="inlineStr">
        <is>
          <t>19,96</t>
        </is>
      </c>
      <c r="I17" s="85" t="inlineStr">
        <is>
          <t>21,87</t>
        </is>
      </c>
      <c r="J17" s="54">
        <f>IF(OR(H17="", H17=0, I17="", I17=0), "", (H17-I17)/I17)</f>
        <v/>
      </c>
      <c r="K17" s="85" t="inlineStr">
        <is>
          <t>275,84</t>
        </is>
      </c>
      <c r="L17" s="86" t="inlineStr">
        <is>
          <t>0,0</t>
        </is>
      </c>
      <c r="M17" s="57">
        <f>IF(OR(K17="", K17=0, L17="", L17=0), "", (K17-L17)/L17)</f>
        <v/>
      </c>
    </row>
    <row r="18" ht="18.75" customHeight="1">
      <c r="A18" s="87" t="inlineStr">
        <is>
          <t>Ember Oni</t>
        </is>
      </c>
      <c r="B18" s="85" t="inlineStr">
        <is>
          <t>2,15</t>
        </is>
      </c>
      <c r="C18" s="85" t="inlineStr">
        <is>
          <t>2,52</t>
        </is>
      </c>
      <c r="D18" s="54">
        <f>IF(OR(B18="", B18=0, C18="", C18=0), "", (B18-C18)/C18)</f>
        <v/>
      </c>
      <c r="E18" s="85" t="inlineStr">
        <is>
          <t>15,09</t>
        </is>
      </c>
      <c r="F18" s="85" t="inlineStr">
        <is>
          <t>15,19</t>
        </is>
      </c>
      <c r="G18" s="54">
        <f>IF(OR(E18="", E18=0, F18="", F18=0), "", (E18-F18)/F18)</f>
        <v/>
      </c>
      <c r="H18" s="85" t="inlineStr">
        <is>
          <t>78,75</t>
        </is>
      </c>
      <c r="I18" s="85" t="inlineStr">
        <is>
          <t>75,94</t>
        </is>
      </c>
      <c r="J18" s="54">
        <f>IF(OR(H18="", H18=0, I18="", I18=0), "", (H18-I18)/I18)</f>
        <v/>
      </c>
      <c r="K18" s="85" t="inlineStr">
        <is>
          <t>2912,27</t>
        </is>
      </c>
      <c r="L18" s="86" t="inlineStr">
        <is>
          <t>0,0</t>
        </is>
      </c>
      <c r="M18" s="57">
        <f>IF(OR(K18="", K18=0, L18="", L18=0), "", (K18-L18)/L18)</f>
        <v/>
      </c>
    </row>
    <row r="19" ht="18.75" customHeight="1">
      <c r="A19" s="84" t="inlineStr">
        <is>
          <t>Armor Lurker</t>
        </is>
      </c>
      <c r="B19" s="85" t="inlineStr">
        <is>
          <t>0,46</t>
        </is>
      </c>
      <c r="C19" s="85" t="inlineStr">
        <is>
          <t>0,52</t>
        </is>
      </c>
      <c r="D19" s="54">
        <f>IF(OR(B19="", B19=0, C19="", C19=0), "", (B19-C19)/C19)</f>
        <v/>
      </c>
      <c r="E19" s="85" t="inlineStr">
        <is>
          <t>2,5</t>
        </is>
      </c>
      <c r="F19" s="85" t="inlineStr">
        <is>
          <t>5,44</t>
        </is>
      </c>
      <c r="G19" s="54">
        <f>IF(OR(E19="", E19=0, F19="", F19=0), "", (E19-F19)/F19)</f>
        <v/>
      </c>
      <c r="H19" s="85" t="inlineStr">
        <is>
          <t>8,32</t>
        </is>
      </c>
      <c r="I19" s="85" t="inlineStr">
        <is>
          <t>18,3</t>
        </is>
      </c>
      <c r="J19" s="54">
        <f>IF(OR(H19="", H19=0, I19="", I19=0), "", (H19-I19)/I19)</f>
        <v/>
      </c>
      <c r="K19" s="85" t="inlineStr">
        <is>
          <t>41,58</t>
        </is>
      </c>
      <c r="L19" s="86" t="inlineStr">
        <is>
          <t>152,64</t>
        </is>
      </c>
      <c r="M19" s="57">
        <f>IF(OR(K19="", K19=0, L19="", L19=0), "", (K19-L19)/L19)</f>
        <v/>
      </c>
    </row>
    <row r="20" ht="18.75" customHeight="1">
      <c r="A20" s="87" t="inlineStr">
        <is>
          <t>Golden Curse</t>
        </is>
      </c>
      <c r="B20" s="85" t="inlineStr">
        <is>
          <t>0,17</t>
        </is>
      </c>
      <c r="C20" s="85" t="inlineStr">
        <is>
          <t>0,2</t>
        </is>
      </c>
      <c r="D20" s="54">
        <f>IF(OR(B20="", B20=0, C20="", C20=0), "", (B20-C20)/C20)</f>
        <v/>
      </c>
      <c r="E20" s="85" t="inlineStr">
        <is>
          <t>1,34</t>
        </is>
      </c>
      <c r="F20" s="85" t="inlineStr">
        <is>
          <t>4,35</t>
        </is>
      </c>
      <c r="G20" s="54">
        <f>IF(OR(E20="", E20=0, F20="", F20=0), "", (E20-F20)/F20)</f>
        <v/>
      </c>
      <c r="H20" s="85" t="inlineStr">
        <is>
          <t>8,36</t>
        </is>
      </c>
      <c r="I20" s="85" t="inlineStr">
        <is>
          <t>12,07</t>
        </is>
      </c>
      <c r="J20" s="54">
        <f>IF(OR(H20="", H20=0, I20="", I20=0), "", (H20-I20)/I20)</f>
        <v/>
      </c>
      <c r="K20" s="85" t="inlineStr">
        <is>
          <t>43,46</t>
        </is>
      </c>
      <c r="L20" s="86" t="inlineStr">
        <is>
          <t>57,7</t>
        </is>
      </c>
      <c r="M20" s="57">
        <f>IF(OR(K20="", K20=0, L20="", L20=0), "", (K20-L20)/L20)</f>
        <v/>
      </c>
    </row>
    <row r="21" ht="19.5" customHeight="1">
      <c r="A21" s="84" t="inlineStr">
        <is>
          <t>Abyss Watcher</t>
        </is>
      </c>
      <c r="B21" s="85" t="inlineStr">
        <is>
          <t>3,45</t>
        </is>
      </c>
      <c r="C21" s="85" t="inlineStr">
        <is>
          <t>3,8</t>
        </is>
      </c>
      <c r="D21" s="54">
        <f>IF(OR(B21="", B21=0, C21="", C21=0), "", (B21-C21)/C21)</f>
        <v/>
      </c>
      <c r="E21" s="85" t="inlineStr">
        <is>
          <t>13,3</t>
        </is>
      </c>
      <c r="F21" s="85" t="inlineStr">
        <is>
          <t>11,55</t>
        </is>
      </c>
      <c r="G21" s="54">
        <f>IF(OR(E21="", E21=0, F21="", F21=0), "", (E21-F21)/F21)</f>
        <v/>
      </c>
      <c r="H21" s="85" t="inlineStr">
        <is>
          <t>83,57</t>
        </is>
      </c>
      <c r="I21" s="85" t="inlineStr">
        <is>
          <t>0,0</t>
        </is>
      </c>
      <c r="J21" s="54">
        <f>IF(OR(H21="", H21=0, I21="", I21=0), "", (H21-I21)/I21)</f>
        <v/>
      </c>
      <c r="K21" s="85" t="inlineStr">
        <is>
          <t>529,27</t>
        </is>
      </c>
      <c r="L21" s="86" t="inlineStr">
        <is>
          <t>0,0</t>
        </is>
      </c>
      <c r="M21" s="57">
        <f>IF(OR(K21="", K21=0, L21="", L21=0), "", (K21-L21)/L21)</f>
        <v/>
      </c>
    </row>
    <row r="22" ht="18.75" customHeight="1">
      <c r="A22" s="87" t="inlineStr">
        <is>
          <t>Patient Pickpocket</t>
        </is>
      </c>
      <c r="B22" s="85" t="inlineStr">
        <is>
          <t>0,04</t>
        </is>
      </c>
      <c r="C22" s="85" t="inlineStr">
        <is>
          <t>0,05</t>
        </is>
      </c>
      <c r="D22" s="54">
        <f>IF(OR(B22="", B22=0, C22="", C22=0), "", (B22-C22)/C22)</f>
        <v/>
      </c>
      <c r="E22" s="85" t="inlineStr">
        <is>
          <t>0,33</t>
        </is>
      </c>
      <c r="F22" s="85" t="inlineStr">
        <is>
          <t>0,43</t>
        </is>
      </c>
      <c r="G22" s="54">
        <f>IF(OR(E22="", E22=0, F22="", F22=0), "", (E22-F22)/F22)</f>
        <v/>
      </c>
      <c r="H22" s="85" t="inlineStr">
        <is>
          <t>1,84</t>
        </is>
      </c>
      <c r="I22" s="85" t="inlineStr">
        <is>
          <t>2,77</t>
        </is>
      </c>
      <c r="J22" s="54">
        <f>IF(OR(H22="", H22=0, I22="", I22=0), "", (H22-I22)/I22)</f>
        <v/>
      </c>
      <c r="K22" s="85" t="inlineStr">
        <is>
          <t>5,57</t>
        </is>
      </c>
      <c r="L22" s="86" t="inlineStr">
        <is>
          <t>10,07</t>
        </is>
      </c>
      <c r="M22" s="57">
        <f>IF(OR(K22="", K22=0, L22="", L22=0), "", (K22-L22)/L22)</f>
        <v/>
      </c>
    </row>
    <row r="23" ht="18.75" customHeight="1">
      <c r="A23" s="84" t="inlineStr">
        <is>
          <t>Hunting Trap</t>
        </is>
      </c>
      <c r="B23" s="85" t="inlineStr">
        <is>
          <t>0,34</t>
        </is>
      </c>
      <c r="C23" s="85" t="inlineStr">
        <is>
          <t>0,35</t>
        </is>
      </c>
      <c r="D23" s="54">
        <f>IF(OR(B23="", B23=0, C23="", C23=0), "", (B23-C23)/C23)</f>
        <v/>
      </c>
      <c r="E23" s="85" t="inlineStr">
        <is>
          <t>3,34</t>
        </is>
      </c>
      <c r="F23" s="85" t="inlineStr">
        <is>
          <t>4,19</t>
        </is>
      </c>
      <c r="G23" s="54">
        <f>IF(OR(E23="", E23=0, F23="", F23=0), "", (E23-F23)/F23)</f>
        <v/>
      </c>
      <c r="H23" s="85" t="inlineStr">
        <is>
          <t>14,47</t>
        </is>
      </c>
      <c r="I23" s="85" t="inlineStr">
        <is>
          <t>14,09</t>
        </is>
      </c>
      <c r="J23" s="54">
        <f>IF(OR(H23="", H23=0, I23="", I23=0), "", (H23-I23)/I23)</f>
        <v/>
      </c>
      <c r="K23" s="85" t="inlineStr">
        <is>
          <t>195,0</t>
        </is>
      </c>
      <c r="L23" s="86" t="inlineStr">
        <is>
          <t>60,75</t>
        </is>
      </c>
      <c r="M23" s="57">
        <f>IF(OR(K23="", K23=0, L23="", L23=0), "", (K23-L23)/L23)</f>
        <v/>
      </c>
    </row>
    <row r="24" ht="18.75" customHeight="1">
      <c r="A24" s="87" t="inlineStr">
        <is>
          <t>Lightfoot informant</t>
        </is>
      </c>
      <c r="B24" s="85" t="inlineStr">
        <is>
          <t>0,22</t>
        </is>
      </c>
      <c r="C24" s="85" t="inlineStr">
        <is>
          <t>0,29</t>
        </is>
      </c>
      <c r="D24" s="54">
        <f>IF(OR(B24="", B24=0, C24="", C24=0), "", (B24-C24)/C24)</f>
        <v/>
      </c>
      <c r="E24" s="85" t="inlineStr">
        <is>
          <t>1,38</t>
        </is>
      </c>
      <c r="F24" s="85" t="inlineStr">
        <is>
          <t>2,12</t>
        </is>
      </c>
      <c r="G24" s="54">
        <f>IF(OR(E24="", E24=0, F24="", F24=0), "", (E24-F24)/F24)</f>
        <v/>
      </c>
      <c r="H24" s="85" t="inlineStr">
        <is>
          <t>8,43</t>
        </is>
      </c>
      <c r="I24" s="85" t="inlineStr">
        <is>
          <t>8,13</t>
        </is>
      </c>
      <c r="J24" s="54">
        <f>IF(OR(H24="", H24=0, I24="", I24=0), "", (H24-I24)/I24)</f>
        <v/>
      </c>
      <c r="K24" s="85" t="inlineStr">
        <is>
          <t>217,23</t>
        </is>
      </c>
      <c r="L24" s="86" t="inlineStr">
        <is>
          <t>230,49</t>
        </is>
      </c>
      <c r="M24" s="57">
        <f>IF(OR(K24="", K24=0, L24="", L24=0), "", (K24-L24)/L24)</f>
        <v/>
      </c>
    </row>
    <row r="25" ht="18.75" customHeight="1">
      <c r="A25" s="84" t="inlineStr">
        <is>
          <t>Umber Arrow</t>
        </is>
      </c>
      <c r="B25" s="85" t="inlineStr">
        <is>
          <t>0,07</t>
        </is>
      </c>
      <c r="C25" s="85" t="inlineStr">
        <is>
          <t>0,06</t>
        </is>
      </c>
      <c r="D25" s="54">
        <f>IF(OR(B25="", B25=0, C25="", C25=0), "", (B25-C25)/C25)</f>
        <v/>
      </c>
      <c r="E25" s="85" t="inlineStr">
        <is>
          <t>0,43</t>
        </is>
      </c>
      <c r="F25" s="85" t="inlineStr">
        <is>
          <t>0,58</t>
        </is>
      </c>
      <c r="G25" s="54">
        <f>IF(OR(E25="", E25=0, F25="", F25=0), "", (E25-F25)/F25)</f>
        <v/>
      </c>
      <c r="H25" s="85" t="inlineStr">
        <is>
          <t>2,39</t>
        </is>
      </c>
      <c r="I25" s="85" t="inlineStr">
        <is>
          <t>3,02</t>
        </is>
      </c>
      <c r="J25" s="54">
        <f>IF(OR(H25="", H25=0, I25="", I25=0), "", (H25-I25)/I25)</f>
        <v/>
      </c>
      <c r="K25" s="85" t="inlineStr">
        <is>
          <t>8,67</t>
        </is>
      </c>
      <c r="L25" s="86" t="inlineStr">
        <is>
          <t>15,94</t>
        </is>
      </c>
      <c r="M25" s="57">
        <f>IF(OR(K25="", K25=0, L25="", L25=0), "", (K25-L25)/L25)</f>
        <v/>
      </c>
    </row>
    <row r="26" ht="18.75" customHeight="1">
      <c r="A26" s="87" t="inlineStr">
        <is>
          <t>Bound By Her Will</t>
        </is>
      </c>
      <c r="B26" s="85" t="inlineStr">
        <is>
          <t>0,03</t>
        </is>
      </c>
      <c r="C26" s="85" t="inlineStr">
        <is>
          <t>0,04</t>
        </is>
      </c>
      <c r="D26" s="54">
        <f>IF(OR(B26="", B26=0, C26="", C26=0), "", (B26-C26)/C26)</f>
        <v/>
      </c>
      <c r="E26" s="85" t="inlineStr">
        <is>
          <t>0,17</t>
        </is>
      </c>
      <c r="F26" s="85" t="inlineStr">
        <is>
          <t>0,22</t>
        </is>
      </c>
      <c r="G26" s="54">
        <f>IF(OR(E26="", E26=0, F26="", F26=0), "", (E26-F26)/F26)</f>
        <v/>
      </c>
      <c r="H26" s="85" t="inlineStr">
        <is>
          <t>0,72</t>
        </is>
      </c>
      <c r="I26" s="85" t="inlineStr">
        <is>
          <t>1,76</t>
        </is>
      </c>
      <c r="J26" s="54">
        <f>IF(OR(H26="", H26=0, I26="", I26=0), "", (H26-I26)/I26)</f>
        <v/>
      </c>
      <c r="K26" s="85" t="inlineStr">
        <is>
          <t>8,36</t>
        </is>
      </c>
      <c r="L26" s="86" t="inlineStr">
        <is>
          <t>11,11</t>
        </is>
      </c>
      <c r="M26" s="57">
        <f>IF(OR(K26="", K26=0, L26="", L26=0), "", (K26-L26)/L26)</f>
        <v/>
      </c>
    </row>
    <row r="27" ht="18.75" customHeight="1">
      <c r="A27" s="84" t="inlineStr">
        <is>
          <t>Walk the Plank</t>
        </is>
      </c>
      <c r="B27" s="85" t="inlineStr">
        <is>
          <t>0,03</t>
        </is>
      </c>
      <c r="C27" s="85" t="inlineStr">
        <is>
          <t>0,03</t>
        </is>
      </c>
      <c r="D27" s="54">
        <f>IF(OR(B27="", B27=0, C27="", C27=0), "", (B27-C27)/C27)</f>
        <v/>
      </c>
      <c r="E27" s="85" t="inlineStr">
        <is>
          <t>0,2</t>
        </is>
      </c>
      <c r="F27" s="85" t="inlineStr">
        <is>
          <t>0,23</t>
        </is>
      </c>
      <c r="G27" s="54">
        <f>IF(OR(E27="", E27=0, F27="", F27=0), "", (E27-F27)/F27)</f>
        <v/>
      </c>
      <c r="H27" s="85" t="inlineStr">
        <is>
          <t>2,59</t>
        </is>
      </c>
      <c r="I27" s="85" t="inlineStr">
        <is>
          <t>2,25</t>
        </is>
      </c>
      <c r="J27" s="54">
        <f>IF(OR(H27="", H27=0, I27="", I27=0), "", (H27-I27)/I27)</f>
        <v/>
      </c>
      <c r="K27" s="85" t="inlineStr">
        <is>
          <t>13,93</t>
        </is>
      </c>
      <c r="L27" s="86" t="inlineStr">
        <is>
          <t>12,33</t>
        </is>
      </c>
      <c r="M27" s="57">
        <f>IF(OR(K27="", K27=0, L27="", L27=0), "", (K27-L27)/L27)</f>
        <v/>
      </c>
    </row>
    <row r="28" ht="18.75" customHeight="1">
      <c r="A28" s="87" t="inlineStr">
        <is>
          <t>Double Dealer</t>
        </is>
      </c>
      <c r="B28" s="85" t="inlineStr">
        <is>
          <t>0,05</t>
        </is>
      </c>
      <c r="C28" s="85" t="inlineStr">
        <is>
          <t>0,04</t>
        </is>
      </c>
      <c r="D28" s="54">
        <f>IF(OR(B28="", B28=0, C28="", C28=0), "", (B28-C28)/C28)</f>
        <v/>
      </c>
      <c r="E28" s="85" t="inlineStr">
        <is>
          <t>0,3</t>
        </is>
      </c>
      <c r="F28" s="85" t="inlineStr">
        <is>
          <t>0,35</t>
        </is>
      </c>
      <c r="G28" s="54">
        <f>IF(OR(E28="", E28=0, F28="", F28=0), "", (E28-F28)/F28)</f>
        <v/>
      </c>
      <c r="H28" s="85" t="inlineStr">
        <is>
          <t>1,8</t>
        </is>
      </c>
      <c r="I28" s="85" t="inlineStr">
        <is>
          <t>1,98</t>
        </is>
      </c>
      <c r="J28" s="54">
        <f>IF(OR(H28="", H28=0, I28="", I28=0), "", (H28-I28)/I28)</f>
        <v/>
      </c>
      <c r="K28" s="85" t="inlineStr">
        <is>
          <t>13,83</t>
        </is>
      </c>
      <c r="L28" s="86" t="inlineStr">
        <is>
          <t>12,45</t>
        </is>
      </c>
      <c r="M28" s="57">
        <f>IF(OR(K28="", K28=0, L28="", L28=0), "", (K28-L28)/L28)</f>
        <v/>
      </c>
    </row>
    <row r="29">
      <c r="A29" s="84" t="inlineStr">
        <is>
          <t>Charm</t>
        </is>
      </c>
      <c r="B29" s="85" t="inlineStr">
        <is>
          <t>6,76</t>
        </is>
      </c>
      <c r="C29" s="85" t="inlineStr">
        <is>
          <t>8,76</t>
        </is>
      </c>
      <c r="D29" s="54">
        <f>IF(OR(B29="", B29=0, C29="", C29=0), "", (B29-C29)/C29)</f>
        <v/>
      </c>
      <c r="E29" s="85" t="inlineStr">
        <is>
          <t>28,18</t>
        </is>
      </c>
      <c r="F29" s="85" t="inlineStr">
        <is>
          <t>28,1</t>
        </is>
      </c>
      <c r="G29" s="54">
        <f>IF(OR(E29="", E29=0, F29="", F29=0), "", (E29-F29)/F29)</f>
        <v/>
      </c>
      <c r="H29" s="85" t="inlineStr">
        <is>
          <t>110,87</t>
        </is>
      </c>
      <c r="I29" s="85" t="inlineStr">
        <is>
          <t>104,25</t>
        </is>
      </c>
      <c r="J29" s="54">
        <f>IF(OR(H29="", H29=0, I29="", I29=0), "", (H29-I29)/I29)</f>
        <v/>
      </c>
      <c r="K29" s="85" t="inlineStr">
        <is>
          <t>348,21</t>
        </is>
      </c>
      <c r="L29" s="86" t="inlineStr">
        <is>
          <t>0,0</t>
        </is>
      </c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0"/>
    <pageSetUpPr/>
  </sheetPr>
  <dimension ref="A1:M32"/>
  <sheetViews>
    <sheetView workbookViewId="0">
      <selection activeCell="A1" sqref="A1"/>
    </sheetView>
  </sheetViews>
  <sheetFormatPr baseColWidth="8" defaultColWidth="8.85546875" defaultRowHeight="15"/>
  <cols>
    <col width="23.42578125" bestFit="1" customWidth="1" style="10" min="1" max="1"/>
    <col width="12.140625" bestFit="1" customWidth="1" style="11" min="2" max="3"/>
    <col width="11.42578125" bestFit="1" customWidth="1" style="55" min="4" max="4"/>
    <col width="12.140625" bestFit="1" customWidth="1" style="11" min="5" max="6"/>
    <col width="11" bestFit="1" customWidth="1" style="55" min="7" max="7"/>
    <col width="12.140625" bestFit="1" customWidth="1" style="11" min="8" max="9"/>
    <col width="12" bestFit="1" customWidth="1" style="55" min="10" max="10"/>
    <col width="13.140625" bestFit="1" customWidth="1" style="11" min="11" max="12"/>
    <col width="12" bestFit="1" customWidth="1" style="55" min="13" max="13"/>
    <col width="23.42578125" bestFit="1" customWidth="1" min="15" max="15"/>
  </cols>
  <sheetData>
    <row r="1" ht="19.5" customHeight="1">
      <c r="A1" s="76" t="inlineStr">
        <is>
          <t>GODS Price:</t>
        </is>
      </c>
      <c r="B1" s="77" t="inlineStr">
        <is>
          <t>Meteorite</t>
        </is>
      </c>
      <c r="C1" s="64" t="n"/>
      <c r="D1" s="51" t="n"/>
      <c r="E1" s="77" t="inlineStr">
        <is>
          <t>Shadow</t>
        </is>
      </c>
      <c r="F1" s="64" t="n"/>
      <c r="G1" s="51" t="n"/>
      <c r="H1" s="77" t="inlineStr">
        <is>
          <t>Gold</t>
        </is>
      </c>
      <c r="I1" s="64" t="n"/>
      <c r="J1" s="51" t="n"/>
      <c r="K1" s="77" t="inlineStr">
        <is>
          <t>Diamond</t>
        </is>
      </c>
      <c r="L1" s="64" t="n"/>
      <c r="M1" s="56" t="n"/>
    </row>
    <row r="2" ht="19.5" customHeight="1">
      <c r="A2" s="78" t="inlineStr">
        <is>
          <t>Totals:</t>
        </is>
      </c>
      <c r="B2" s="79">
        <f>SUM(B4:B95)</f>
        <v/>
      </c>
      <c r="C2" s="79">
        <f>SUM(C4:C95)</f>
        <v/>
      </c>
      <c r="D2" s="52" t="n"/>
      <c r="E2" s="79">
        <f>SUM(E4:E95)</f>
        <v/>
      </c>
      <c r="F2" s="79">
        <f>SUM(F4:F95)</f>
        <v/>
      </c>
      <c r="G2" s="52" t="n"/>
      <c r="H2" s="79">
        <f>SUM(H4:H95)</f>
        <v/>
      </c>
      <c r="I2" s="79">
        <f>SUM(I4:I95)</f>
        <v/>
      </c>
      <c r="J2" s="52" t="n"/>
      <c r="K2" s="79">
        <f>SUM(K4:K95)</f>
        <v/>
      </c>
      <c r="L2" s="80">
        <f>SUM(L4:L95)</f>
        <v/>
      </c>
      <c r="M2" s="57" t="n"/>
    </row>
    <row r="3" ht="19.5" customHeight="1">
      <c r="A3" s="81" t="inlineStr">
        <is>
          <t>Card</t>
        </is>
      </c>
      <c r="B3" s="82" t="inlineStr">
        <is>
          <t>ETH</t>
        </is>
      </c>
      <c r="C3" s="82" t="inlineStr">
        <is>
          <t>GODS</t>
        </is>
      </c>
      <c r="D3" s="53" t="inlineStr">
        <is>
          <t>PD</t>
        </is>
      </c>
      <c r="E3" s="82" t="inlineStr">
        <is>
          <t>ETH2</t>
        </is>
      </c>
      <c r="F3" s="82" t="inlineStr">
        <is>
          <t>GODS2</t>
        </is>
      </c>
      <c r="G3" s="53" t="inlineStr">
        <is>
          <t>PD2</t>
        </is>
      </c>
      <c r="H3" s="82" t="inlineStr">
        <is>
          <t>ETH3</t>
        </is>
      </c>
      <c r="I3" s="82" t="inlineStr">
        <is>
          <t>GODS3</t>
        </is>
      </c>
      <c r="J3" s="53" t="inlineStr">
        <is>
          <t>PD3</t>
        </is>
      </c>
      <c r="K3" s="82" t="inlineStr">
        <is>
          <t>ETH4</t>
        </is>
      </c>
      <c r="L3" s="83" t="inlineStr">
        <is>
          <t>GODS4</t>
        </is>
      </c>
      <c r="M3" s="58" t="inlineStr">
        <is>
          <t>PD4</t>
        </is>
      </c>
    </row>
    <row r="4" ht="19.5" customHeight="1">
      <c r="A4" s="84" t="inlineStr">
        <is>
          <t>Rapture Dance</t>
        </is>
      </c>
      <c r="B4" s="85" t="inlineStr">
        <is>
          <t>0,07</t>
        </is>
      </c>
      <c r="C4" s="85" t="inlineStr">
        <is>
          <t>0,07</t>
        </is>
      </c>
      <c r="D4" s="54">
        <f>IF(OR(B4="", B4=0, C4="", C4=0), "", (B4-C4)/C4)</f>
        <v/>
      </c>
      <c r="E4" s="85" t="inlineStr">
        <is>
          <t>0,43</t>
        </is>
      </c>
      <c r="F4" s="85" t="inlineStr">
        <is>
          <t>0,52</t>
        </is>
      </c>
      <c r="G4" s="54">
        <f>IF(OR(E4="", E4=0, F4="", F4=0), "", (E4-F4)/F4)</f>
        <v/>
      </c>
      <c r="H4" s="85" t="inlineStr">
        <is>
          <t>2,1</t>
        </is>
      </c>
      <c r="I4" s="85" t="inlineStr">
        <is>
          <t>2,54</t>
        </is>
      </c>
      <c r="J4" s="54">
        <f>IF(OR(H4="", H4=0, I4="", I4=0), "", (H4-I4)/I4)</f>
        <v/>
      </c>
      <c r="K4" s="85" t="inlineStr">
        <is>
          <t>12,44</t>
        </is>
      </c>
      <c r="L4" s="86" t="inlineStr">
        <is>
          <t>16,03</t>
        </is>
      </c>
      <c r="M4" s="57">
        <f>IF(OR(K4="", K4=0, L4="", L4=0), "", (K4-L4)/L4)</f>
        <v/>
      </c>
    </row>
    <row r="5" ht="19.5" customHeight="1">
      <c r="A5" s="84" t="inlineStr">
        <is>
          <t>Cutthroat Insight</t>
        </is>
      </c>
      <c r="B5" s="85" t="inlineStr">
        <is>
          <t>0,08</t>
        </is>
      </c>
      <c r="C5" s="85" t="inlineStr">
        <is>
          <t>0,08</t>
        </is>
      </c>
      <c r="D5" s="54">
        <f>IF(OR(B5="", B5=0, C5="", C5=0), "", (B5-C5)/C5)</f>
        <v/>
      </c>
      <c r="E5" s="85" t="inlineStr">
        <is>
          <t>0,62</t>
        </is>
      </c>
      <c r="F5" s="85" t="inlineStr">
        <is>
          <t>0,6</t>
        </is>
      </c>
      <c r="G5" s="54">
        <f>IF(OR(E5="", E5=0, F5="", F5=0), "", (E5-F5)/F5)</f>
        <v/>
      </c>
      <c r="H5" s="85" t="inlineStr">
        <is>
          <t>2,97</t>
        </is>
      </c>
      <c r="I5" s="85" t="inlineStr">
        <is>
          <t>3,58</t>
        </is>
      </c>
      <c r="J5" s="54">
        <f>IF(OR(H5="", H5=0, I5="", I5=0), "", (H5-I5)/I5)</f>
        <v/>
      </c>
      <c r="K5" s="85" t="inlineStr">
        <is>
          <t>21,78</t>
        </is>
      </c>
      <c r="L5" s="86" t="inlineStr">
        <is>
          <t>25,41</t>
        </is>
      </c>
      <c r="M5" s="57">
        <f>IF(OR(K5="", K5=0, L5="", L5=0), "", (K5-L5)/L5)</f>
        <v/>
      </c>
    </row>
    <row r="6" ht="19.5" customHeight="1">
      <c r="A6" s="87" t="inlineStr">
        <is>
          <t>Blade Borrower</t>
        </is>
      </c>
      <c r="B6" s="85" t="inlineStr">
        <is>
          <t>0,11</t>
        </is>
      </c>
      <c r="C6" s="85" t="inlineStr">
        <is>
          <t>0,1</t>
        </is>
      </c>
      <c r="D6" s="54">
        <f>IF(OR(B6="", B6=0, C6="", C6=0), "", (B6-C6)/C6)</f>
        <v/>
      </c>
      <c r="E6" s="85" t="inlineStr">
        <is>
          <t>0,62</t>
        </is>
      </c>
      <c r="F6" s="85" t="inlineStr">
        <is>
          <t>0,67</t>
        </is>
      </c>
      <c r="G6" s="54">
        <f>IF(OR(E6="", E6=0, F6="", F6=0), "", (E6-F6)/F6)</f>
        <v/>
      </c>
      <c r="H6" s="85" t="inlineStr">
        <is>
          <t>2,9</t>
        </is>
      </c>
      <c r="I6" s="85" t="inlineStr">
        <is>
          <t>3,46</t>
        </is>
      </c>
      <c r="J6" s="54">
        <f>IF(OR(H6="", H6=0, I6="", I6=0), "", (H6-I6)/I6)</f>
        <v/>
      </c>
      <c r="K6" s="85" t="inlineStr">
        <is>
          <t>15,8</t>
        </is>
      </c>
      <c r="L6" s="86" t="inlineStr">
        <is>
          <t>14,58</t>
        </is>
      </c>
      <c r="M6" s="57">
        <f>IF(OR(K6="", K6=0, L6="", L6=0), "", (K6-L6)/L6)</f>
        <v/>
      </c>
    </row>
    <row r="7" ht="19.5" customHeight="1">
      <c r="A7" s="84" t="inlineStr">
        <is>
          <t>Scavenger Impling</t>
        </is>
      </c>
      <c r="B7" s="85" t="inlineStr">
        <is>
          <t>0,06</t>
        </is>
      </c>
      <c r="C7" s="85" t="inlineStr">
        <is>
          <t>0,07</t>
        </is>
      </c>
      <c r="D7" s="54">
        <f>IF(OR(B7="", B7=0, C7="", C7=0), "", (B7-C7)/C7)</f>
        <v/>
      </c>
      <c r="E7" s="85" t="inlineStr">
        <is>
          <t>0,44</t>
        </is>
      </c>
      <c r="F7" s="85" t="inlineStr">
        <is>
          <t>0,57</t>
        </is>
      </c>
      <c r="G7" s="54">
        <f>IF(OR(E7="", E7=0, F7="", F7=0), "", (E7-F7)/F7)</f>
        <v/>
      </c>
      <c r="H7" s="85" t="inlineStr">
        <is>
          <t>4,18</t>
        </is>
      </c>
      <c r="I7" s="85" t="inlineStr">
        <is>
          <t>4,81</t>
        </is>
      </c>
      <c r="J7" s="54">
        <f>IF(OR(H7="", H7=0, I7="", I7=0), "", (H7-I7)/I7)</f>
        <v/>
      </c>
      <c r="K7" s="85" t="inlineStr">
        <is>
          <t>27,49</t>
        </is>
      </c>
      <c r="L7" s="86" t="inlineStr">
        <is>
          <t>30,77</t>
        </is>
      </c>
      <c r="M7" s="57">
        <f>IF(OR(K7="", K7=0, L7="", L7=0), "", (K7-L7)/L7)</f>
        <v/>
      </c>
    </row>
    <row r="8" ht="19.5" customHeight="1">
      <c r="A8" s="87" t="inlineStr">
        <is>
          <t>Stoneskin Poison</t>
        </is>
      </c>
      <c r="B8" s="85" t="inlineStr">
        <is>
          <t>0,18</t>
        </is>
      </c>
      <c r="C8" s="85" t="inlineStr">
        <is>
          <t>0,2</t>
        </is>
      </c>
      <c r="D8" s="54">
        <f>IF(OR(B8="", B8=0, C8="", C8=0), "", (B8-C8)/C8)</f>
        <v/>
      </c>
      <c r="E8" s="85" t="inlineStr">
        <is>
          <t>0,8</t>
        </is>
      </c>
      <c r="F8" s="85" t="inlineStr">
        <is>
          <t>1,3</t>
        </is>
      </c>
      <c r="G8" s="54">
        <f>IF(OR(E8="", E8=0, F8="", F8=0), "", (E8-F8)/F8)</f>
        <v/>
      </c>
      <c r="H8" s="85" t="inlineStr">
        <is>
          <t>3,94</t>
        </is>
      </c>
      <c r="I8" s="85" t="inlineStr">
        <is>
          <t>5,51</t>
        </is>
      </c>
      <c r="J8" s="54">
        <f>IF(OR(H8="", H8=0, I8="", I8=0), "", (H8-I8)/I8)</f>
        <v/>
      </c>
      <c r="K8" s="85" t="inlineStr">
        <is>
          <t>20,43</t>
        </is>
      </c>
      <c r="L8" s="86" t="inlineStr">
        <is>
          <t>24,98</t>
        </is>
      </c>
      <c r="M8" s="57">
        <f>IF(OR(K8="", K8=0, L8="", L8=0), "", (K8-L8)/L8)</f>
        <v/>
      </c>
    </row>
    <row r="9" ht="19.5" customHeight="1">
      <c r="A9" s="84" t="inlineStr">
        <is>
          <t>Fighting Fair</t>
        </is>
      </c>
      <c r="B9" s="85" t="inlineStr">
        <is>
          <t>0,12</t>
        </is>
      </c>
      <c r="C9" s="85" t="inlineStr">
        <is>
          <t>0,14</t>
        </is>
      </c>
      <c r="D9" s="54">
        <f>IF(OR(B9="", B9=0, C9="", C9=0), "", (B9-C9)/C9)</f>
        <v/>
      </c>
      <c r="E9" s="85" t="inlineStr">
        <is>
          <t>0,89</t>
        </is>
      </c>
      <c r="F9" s="85" t="inlineStr">
        <is>
          <t>0,81</t>
        </is>
      </c>
      <c r="G9" s="54">
        <f>IF(OR(E9="", E9=0, F9="", F9=0), "", (E9-F9)/F9)</f>
        <v/>
      </c>
      <c r="H9" s="85" t="inlineStr">
        <is>
          <t>5,38</t>
        </is>
      </c>
      <c r="I9" s="85" t="inlineStr">
        <is>
          <t>5,23</t>
        </is>
      </c>
      <c r="J9" s="54">
        <f>IF(OR(H9="", H9=0, I9="", I9=0), "", (H9-I9)/I9)</f>
        <v/>
      </c>
      <c r="K9" s="85" t="inlineStr">
        <is>
          <t>34,89</t>
        </is>
      </c>
      <c r="L9" s="86" t="inlineStr">
        <is>
          <t>81,86</t>
        </is>
      </c>
      <c r="M9" s="57">
        <f>IF(OR(K9="", K9=0, L9="", L9=0), "", (K9-L9)/L9)</f>
        <v/>
      </c>
    </row>
    <row r="10" ht="19.5" customHeight="1">
      <c r="A10" s="87" t="inlineStr">
        <is>
          <t>Guild Enforcer</t>
        </is>
      </c>
      <c r="B10" s="85" t="inlineStr">
        <is>
          <t>0,25</t>
        </is>
      </c>
      <c r="C10" s="85" t="inlineStr">
        <is>
          <t>0,28</t>
        </is>
      </c>
      <c r="D10" s="54">
        <f>IF(OR(B10="", B10=0, C10="", C10=0), "", (B10-C10)/C10)</f>
        <v/>
      </c>
      <c r="E10" s="85" t="inlineStr">
        <is>
          <t>1,23</t>
        </is>
      </c>
      <c r="F10" s="85" t="inlineStr">
        <is>
          <t>1,29</t>
        </is>
      </c>
      <c r="G10" s="54">
        <f>IF(OR(E10="", E10=0, F10="", F10=0), "", (E10-F10)/F10)</f>
        <v/>
      </c>
      <c r="H10" s="85" t="inlineStr">
        <is>
          <t>5,69</t>
        </is>
      </c>
      <c r="I10" s="85" t="inlineStr">
        <is>
          <t>6,55</t>
        </is>
      </c>
      <c r="J10" s="54">
        <f>IF(OR(H10="", H10=0, I10="", I10=0), "", (H10-I10)/I10)</f>
        <v/>
      </c>
      <c r="K10" s="85" t="inlineStr">
        <is>
          <t>24,87</t>
        </is>
      </c>
      <c r="L10" s="86" t="inlineStr">
        <is>
          <t>28,25</t>
        </is>
      </c>
      <c r="M10" s="57">
        <f>IF(OR(K10="", K10=0, L10="", L10=0), "", (K10-L10)/L10)</f>
        <v/>
      </c>
    </row>
    <row r="11" ht="19.5" customHeight="1">
      <c r="A11" s="84" t="inlineStr">
        <is>
          <t>Crooked Quartermaster</t>
        </is>
      </c>
      <c r="B11" s="85" t="inlineStr">
        <is>
          <t>0,17</t>
        </is>
      </c>
      <c r="C11" s="85" t="inlineStr">
        <is>
          <t>0,16</t>
        </is>
      </c>
      <c r="D11" s="54">
        <f>IF(OR(B11="", B11=0, C11="", C11=0), "", (B11-C11)/C11)</f>
        <v/>
      </c>
      <c r="E11" s="85" t="inlineStr">
        <is>
          <t>1,05</t>
        </is>
      </c>
      <c r="F11" s="85" t="inlineStr">
        <is>
          <t>1,04</t>
        </is>
      </c>
      <c r="G11" s="54">
        <f>IF(OR(E11="", E11=0, F11="", F11=0), "", (E11-F11)/F11)</f>
        <v/>
      </c>
      <c r="H11" s="85" t="inlineStr">
        <is>
          <t>5,8</t>
        </is>
      </c>
      <c r="I11" s="85" t="inlineStr">
        <is>
          <t>7,13</t>
        </is>
      </c>
      <c r="J11" s="54">
        <f>IF(OR(H11="", H11=0, I11="", I11=0), "", (H11-I11)/I11)</f>
        <v/>
      </c>
      <c r="K11" s="85" t="inlineStr">
        <is>
          <t>32,1</t>
        </is>
      </c>
      <c r="L11" s="86" t="inlineStr">
        <is>
          <t>41,67</t>
        </is>
      </c>
      <c r="M11" s="57">
        <f>IF(OR(K11="", K11=0, L11="", L11=0), "", (K11-L11)/L11)</f>
        <v/>
      </c>
    </row>
    <row r="12" ht="19.5" customHeight="1">
      <c r="A12" s="87" t="inlineStr">
        <is>
          <t>Unexpected Gift</t>
        </is>
      </c>
      <c r="B12" s="85" t="inlineStr">
        <is>
          <t>0,59</t>
        </is>
      </c>
      <c r="C12" s="85" t="inlineStr">
        <is>
          <t>0,68</t>
        </is>
      </c>
      <c r="D12" s="54">
        <f>IF(OR(B12="", B12=0, C12="", C12=0), "", (B12-C12)/C12)</f>
        <v/>
      </c>
      <c r="E12" s="85" t="inlineStr">
        <is>
          <t>3,16</t>
        </is>
      </c>
      <c r="F12" s="85" t="inlineStr">
        <is>
          <t>4,16</t>
        </is>
      </c>
      <c r="G12" s="54">
        <f>IF(OR(E12="", E12=0, F12="", F12=0), "", (E12-F12)/F12)</f>
        <v/>
      </c>
      <c r="H12" s="85" t="inlineStr">
        <is>
          <t>23,56</t>
        </is>
      </c>
      <c r="I12" s="85" t="inlineStr">
        <is>
          <t>20,91</t>
        </is>
      </c>
      <c r="J12" s="54">
        <f>IF(OR(H12="", H12=0, I12="", I12=0), "", (H12-I12)/I12)</f>
        <v/>
      </c>
      <c r="K12" s="85" t="inlineStr">
        <is>
          <t>83,74</t>
        </is>
      </c>
      <c r="L12" s="86" t="inlineStr">
        <is>
          <t>0,0</t>
        </is>
      </c>
      <c r="M12" s="57">
        <f>IF(OR(K12="", K12=0, L12="", L12=0), "", (K12-L12)/L12)</f>
        <v/>
      </c>
    </row>
    <row r="13" ht="19.5" customHeight="1">
      <c r="A13" s="84" t="inlineStr">
        <is>
          <t>Witherfingers</t>
        </is>
      </c>
      <c r="B13" s="85" t="inlineStr">
        <is>
          <t>0,56</t>
        </is>
      </c>
      <c r="C13" s="85" t="inlineStr">
        <is>
          <t>0,59</t>
        </is>
      </c>
      <c r="D13" s="54">
        <f>IF(OR(B13="", B13=0, C13="", C13=0), "", (B13-C13)/C13)</f>
        <v/>
      </c>
      <c r="E13" s="85" t="inlineStr">
        <is>
          <t>3,2</t>
        </is>
      </c>
      <c r="F13" s="85" t="inlineStr">
        <is>
          <t>3,52</t>
        </is>
      </c>
      <c r="G13" s="54">
        <f>IF(OR(E13="", E13=0, F13="", F13=0), "", (E13-F13)/F13)</f>
        <v/>
      </c>
      <c r="H13" s="85" t="inlineStr">
        <is>
          <t>18,93</t>
        </is>
      </c>
      <c r="I13" s="85" t="inlineStr">
        <is>
          <t>20,91</t>
        </is>
      </c>
      <c r="J13" s="54">
        <f>IF(OR(H13="", H13=0, I13="", I13=0), "", (H13-I13)/I13)</f>
        <v/>
      </c>
      <c r="K13" s="85" t="inlineStr">
        <is>
          <t>187,02</t>
        </is>
      </c>
      <c r="L13" s="86" t="inlineStr">
        <is>
          <t>0,0</t>
        </is>
      </c>
      <c r="M13" s="57">
        <f>IF(OR(K13="", K13=0, L13="", L13=0), "", (K13-L13)/L13)</f>
        <v/>
      </c>
    </row>
    <row r="14" ht="19.5" customHeight="1">
      <c r="A14" s="87" t="inlineStr">
        <is>
          <t>Mugging</t>
        </is>
      </c>
      <c r="B14" s="85" t="inlineStr">
        <is>
          <t>1,19</t>
        </is>
      </c>
      <c r="C14" s="85" t="inlineStr">
        <is>
          <t>2,91</t>
        </is>
      </c>
      <c r="D14" s="54">
        <f>IF(OR(B14="", B14=0, C14="", C14=0), "", (B14-C14)/C14)</f>
        <v/>
      </c>
      <c r="E14" s="85" t="inlineStr">
        <is>
          <t>11,14</t>
        </is>
      </c>
      <c r="F14" s="85" t="inlineStr">
        <is>
          <t>11,54</t>
        </is>
      </c>
      <c r="G14" s="54">
        <f>IF(OR(E14="", E14=0, F14="", F14=0), "", (E14-F14)/F14)</f>
        <v/>
      </c>
      <c r="H14" s="85" t="inlineStr">
        <is>
          <t>96,24</t>
        </is>
      </c>
      <c r="I14" s="85" t="inlineStr">
        <is>
          <t>96,31</t>
        </is>
      </c>
      <c r="J14" s="54">
        <f>IF(OR(H14="", H14=0, I14="", I14=0), "", (H14-I14)/I14)</f>
        <v/>
      </c>
      <c r="K14" s="85" t="inlineStr">
        <is>
          <t>583,65</t>
        </is>
      </c>
      <c r="L14" s="86" t="inlineStr">
        <is>
          <t>0,0</t>
        </is>
      </c>
      <c r="M14" s="57">
        <f>IF(OR(K14="", K14=0, L14="", L14=0), "", (K14-L14)/L14)</f>
        <v/>
      </c>
    </row>
    <row r="15" ht="19.5" customHeight="1">
      <c r="A15" s="84" t="inlineStr">
        <is>
          <t>Encumbered Looter</t>
        </is>
      </c>
      <c r="B15" s="85" t="inlineStr">
        <is>
          <t>1,01</t>
        </is>
      </c>
      <c r="C15" s="85" t="inlineStr">
        <is>
          <t>1,1</t>
        </is>
      </c>
      <c r="D15" s="54">
        <f>IF(OR(B15="", B15=0, C15="", C15=0), "", (B15-C15)/C15)</f>
        <v/>
      </c>
      <c r="E15" s="85" t="inlineStr">
        <is>
          <t>4,03</t>
        </is>
      </c>
      <c r="F15" s="85" t="inlineStr">
        <is>
          <t>4,79</t>
        </is>
      </c>
      <c r="G15" s="54">
        <f>IF(OR(E15="", E15=0, F15="", F15=0), "", (E15-F15)/F15)</f>
        <v/>
      </c>
      <c r="H15" s="85" t="inlineStr">
        <is>
          <t>16,58</t>
        </is>
      </c>
      <c r="I15" s="85" t="inlineStr">
        <is>
          <t>32,56</t>
        </is>
      </c>
      <c r="J15" s="54">
        <f>IF(OR(H15="", H15=0, I15="", I15=0), "", (H15-I15)/I15)</f>
        <v/>
      </c>
      <c r="K15" s="85" t="inlineStr">
        <is>
          <t>97,64</t>
        </is>
      </c>
      <c r="L15" s="86" t="inlineStr">
        <is>
          <t>143,83</t>
        </is>
      </c>
      <c r="M15" s="57">
        <f>IF(OR(K15="", K15=0, L15="", L15=0), "", (K15-L15)/L15)</f>
        <v/>
      </c>
    </row>
    <row r="16" ht="19.5" customHeight="1">
      <c r="A16" s="87" t="inlineStr">
        <is>
          <t>Candy Chain</t>
        </is>
      </c>
      <c r="B16" s="85" t="inlineStr">
        <is>
          <t>1,37</t>
        </is>
      </c>
      <c r="C16" s="85" t="inlineStr">
        <is>
          <t>1,52</t>
        </is>
      </c>
      <c r="D16" s="54">
        <f>IF(OR(B16="", B16=0, C16="", C16=0), "", (B16-C16)/C16)</f>
        <v/>
      </c>
      <c r="E16" s="85" t="inlineStr">
        <is>
          <t>3,89</t>
        </is>
      </c>
      <c r="F16" s="85" t="inlineStr">
        <is>
          <t>5,05</t>
        </is>
      </c>
      <c r="G16" s="54">
        <f>IF(OR(E16="", E16=0, F16="", F16=0), "", (E16-F16)/F16)</f>
        <v/>
      </c>
      <c r="H16" s="85" t="inlineStr">
        <is>
          <t>20,1</t>
        </is>
      </c>
      <c r="I16" s="85" t="inlineStr">
        <is>
          <t>30,77</t>
        </is>
      </c>
      <c r="J16" s="54">
        <f>IF(OR(H16="", H16=0, I16="", I16=0), "", (H16-I16)/I16)</f>
        <v/>
      </c>
      <c r="K16" s="85" t="inlineStr">
        <is>
          <t>195,4</t>
        </is>
      </c>
      <c r="L16" s="86" t="inlineStr">
        <is>
          <t>130,22</t>
        </is>
      </c>
      <c r="M16" s="57">
        <f>IF(OR(K16="", K16=0, L16="", L16=0), "", (K16-L16)/L16)</f>
        <v/>
      </c>
    </row>
    <row r="17" ht="19.5" customHeight="1">
      <c r="A17" s="84" t="inlineStr">
        <is>
          <t>Sleep Dart</t>
        </is>
      </c>
      <c r="B17" s="85" t="inlineStr">
        <is>
          <t>0,93</t>
        </is>
      </c>
      <c r="C17" s="85" t="inlineStr">
        <is>
          <t>1,02</t>
        </is>
      </c>
      <c r="D17" s="54">
        <f>IF(OR(B17="", B17=0, C17="", C17=0), "", (B17-C17)/C17)</f>
        <v/>
      </c>
      <c r="E17" s="85" t="inlineStr">
        <is>
          <t>3,91</t>
        </is>
      </c>
      <c r="F17" s="85" t="inlineStr">
        <is>
          <t>4,15</t>
        </is>
      </c>
      <c r="G17" s="54">
        <f>IF(OR(E17="", E17=0, F17="", F17=0), "", (E17-F17)/F17)</f>
        <v/>
      </c>
      <c r="H17" s="85" t="inlineStr">
        <is>
          <t>20,0</t>
        </is>
      </c>
      <c r="I17" s="85" t="inlineStr">
        <is>
          <t>23,33</t>
        </is>
      </c>
      <c r="J17" s="54">
        <f>IF(OR(H17="", H17=0, I17="", I17=0), "", (H17-I17)/I17)</f>
        <v/>
      </c>
      <c r="K17" s="85" t="inlineStr">
        <is>
          <t>276,41</t>
        </is>
      </c>
      <c r="L17" s="86" t="inlineStr">
        <is>
          <t>0,0</t>
        </is>
      </c>
      <c r="M17" s="57">
        <f>IF(OR(K17="", K17=0, L17="", L17=0), "", (K17-L17)/L17)</f>
        <v/>
      </c>
    </row>
    <row r="18" ht="18.75" customHeight="1">
      <c r="A18" s="87" t="inlineStr">
        <is>
          <t>Ember Oni</t>
        </is>
      </c>
      <c r="B18" s="85" t="inlineStr">
        <is>
          <t>2,49</t>
        </is>
      </c>
      <c r="C18" s="85" t="inlineStr">
        <is>
          <t>2,73</t>
        </is>
      </c>
      <c r="D18" s="54">
        <f>IF(OR(B18="", B18=0, C18="", C18=0), "", (B18-C18)/C18)</f>
        <v/>
      </c>
      <c r="E18" s="85" t="inlineStr">
        <is>
          <t>15,27</t>
        </is>
      </c>
      <c r="F18" s="85" t="inlineStr">
        <is>
          <t>16,28</t>
        </is>
      </c>
      <c r="G18" s="54">
        <f>IF(OR(E18="", E18=0, F18="", F18=0), "", (E18-F18)/F18)</f>
        <v/>
      </c>
      <c r="H18" s="85" t="inlineStr">
        <is>
          <t>78,91</t>
        </is>
      </c>
      <c r="I18" s="85" t="inlineStr">
        <is>
          <t>80,98</t>
        </is>
      </c>
      <c r="J18" s="54">
        <f>IF(OR(H18="", H18=0, I18="", I18=0), "", (H18-I18)/I18)</f>
        <v/>
      </c>
      <c r="K18" s="85" t="inlineStr">
        <is>
          <t>2918,26</t>
        </is>
      </c>
      <c r="L18" s="86" t="inlineStr">
        <is>
          <t>0,0</t>
        </is>
      </c>
      <c r="M18" s="57">
        <f>IF(OR(K18="", K18=0, L18="", L18=0), "", (K18-L18)/L18)</f>
        <v/>
      </c>
    </row>
    <row r="19" ht="18.75" customHeight="1">
      <c r="A19" s="84" t="inlineStr">
        <is>
          <t>Armor Lurker</t>
        </is>
      </c>
      <c r="B19" s="85" t="inlineStr">
        <is>
          <t>0,47</t>
        </is>
      </c>
      <c r="C19" s="85" t="inlineStr">
        <is>
          <t>0,55</t>
        </is>
      </c>
      <c r="D19" s="54">
        <f>IF(OR(B19="", B19=0, C19="", C19=0), "", (B19-C19)/C19)</f>
        <v/>
      </c>
      <c r="E19" s="85" t="inlineStr">
        <is>
          <t>2,56</t>
        </is>
      </c>
      <c r="F19" s="85" t="inlineStr">
        <is>
          <t>5,83</t>
        </is>
      </c>
      <c r="G19" s="54">
        <f>IF(OR(E19="", E19=0, F19="", F19=0), "", (E19-F19)/F19)</f>
        <v/>
      </c>
      <c r="H19" s="85" t="inlineStr">
        <is>
          <t>8,33</t>
        </is>
      </c>
      <c r="I19" s="85" t="inlineStr">
        <is>
          <t>14,99</t>
        </is>
      </c>
      <c r="J19" s="54">
        <f>IF(OR(H19="", H19=0, I19="", I19=0), "", (H19-I19)/I19)</f>
        <v/>
      </c>
      <c r="K19" s="85" t="inlineStr">
        <is>
          <t>41,66</t>
        </is>
      </c>
      <c r="L19" s="86" t="inlineStr">
        <is>
          <t>162,78</t>
        </is>
      </c>
      <c r="M19" s="57">
        <f>IF(OR(K19="", K19=0, L19="", L19=0), "", (K19-L19)/L19)</f>
        <v/>
      </c>
    </row>
    <row r="20" ht="18.75" customHeight="1">
      <c r="A20" s="87" t="inlineStr">
        <is>
          <t>Golden Curse</t>
        </is>
      </c>
      <c r="B20" s="85" t="inlineStr">
        <is>
          <t>0,2</t>
        </is>
      </c>
      <c r="C20" s="85" t="inlineStr">
        <is>
          <t>0,31</t>
        </is>
      </c>
      <c r="D20" s="54">
        <f>IF(OR(B20="", B20=0, C20="", C20=0), "", (B20-C20)/C20)</f>
        <v/>
      </c>
      <c r="E20" s="85" t="inlineStr">
        <is>
          <t>1,34</t>
        </is>
      </c>
      <c r="F20" s="85" t="inlineStr">
        <is>
          <t>4,64</t>
        </is>
      </c>
      <c r="G20" s="54">
        <f>IF(OR(E20="", E20=0, F20="", F20=0), "", (E20-F20)/F20)</f>
        <v/>
      </c>
      <c r="H20" s="85" t="inlineStr">
        <is>
          <t>8,37</t>
        </is>
      </c>
      <c r="I20" s="85" t="inlineStr">
        <is>
          <t>12,88</t>
        </is>
      </c>
      <c r="J20" s="54">
        <f>IF(OR(H20="", H20=0, I20="", I20=0), "", (H20-I20)/I20)</f>
        <v/>
      </c>
      <c r="K20" s="85" t="inlineStr">
        <is>
          <t>43,55</t>
        </is>
      </c>
      <c r="L20" s="86" t="inlineStr">
        <is>
          <t>61,53</t>
        </is>
      </c>
      <c r="M20" s="57">
        <f>IF(OR(K20="", K20=0, L20="", L20=0), "", (K20-L20)/L20)</f>
        <v/>
      </c>
    </row>
    <row r="21" ht="19.5" customHeight="1">
      <c r="A21" s="84" t="inlineStr">
        <is>
          <t>Abyss Watcher</t>
        </is>
      </c>
      <c r="B21" s="85" t="inlineStr">
        <is>
          <t>3,55</t>
        </is>
      </c>
      <c r="C21" s="85" t="inlineStr">
        <is>
          <t>4,03</t>
        </is>
      </c>
      <c r="D21" s="54">
        <f>IF(OR(B21="", B21=0, C21="", C21=0), "", (B21-C21)/C21)</f>
        <v/>
      </c>
      <c r="E21" s="85" t="inlineStr">
        <is>
          <t>13,33</t>
        </is>
      </c>
      <c r="F21" s="85" t="inlineStr">
        <is>
          <t>16,54</t>
        </is>
      </c>
      <c r="G21" s="54">
        <f>IF(OR(E21="", E21=0, F21="", F21=0), "", (E21-F21)/F21)</f>
        <v/>
      </c>
      <c r="H21" s="85" t="inlineStr">
        <is>
          <t>83,74</t>
        </is>
      </c>
      <c r="I21" s="85" t="inlineStr">
        <is>
          <t>0,0</t>
        </is>
      </c>
      <c r="J21" s="54">
        <f>IF(OR(H21="", H21=0, I21="", I21=0), "", (H21-I21)/I21)</f>
        <v/>
      </c>
      <c r="K21" s="85" t="inlineStr">
        <is>
          <t>530,36</t>
        </is>
      </c>
      <c r="L21" s="86" t="inlineStr">
        <is>
          <t>0,0</t>
        </is>
      </c>
      <c r="M21" s="57">
        <f>IF(OR(K21="", K21=0, L21="", L21=0), "", (K21-L21)/L21)</f>
        <v/>
      </c>
    </row>
    <row r="22" ht="18.75" customHeight="1">
      <c r="A22" s="87" t="inlineStr">
        <is>
          <t>Patient Pickpocket</t>
        </is>
      </c>
      <c r="B22" s="85" t="inlineStr">
        <is>
          <t>0,04</t>
        </is>
      </c>
      <c r="C22" s="85" t="inlineStr">
        <is>
          <t>0,04</t>
        </is>
      </c>
      <c r="D22" s="54">
        <f>IF(OR(B22="", B22=0, C22="", C22=0), "", (B22-C22)/C22)</f>
        <v/>
      </c>
      <c r="E22" s="85" t="inlineStr">
        <is>
          <t>0,33</t>
        </is>
      </c>
      <c r="F22" s="85" t="inlineStr">
        <is>
          <t>0,45</t>
        </is>
      </c>
      <c r="G22" s="54">
        <f>IF(OR(E22="", E22=0, F22="", F22=0), "", (E22-F22)/F22)</f>
        <v/>
      </c>
      <c r="H22" s="85" t="inlineStr">
        <is>
          <t>1,86</t>
        </is>
      </c>
      <c r="I22" s="85" t="inlineStr">
        <is>
          <t>2,97</t>
        </is>
      </c>
      <c r="J22" s="54">
        <f>IF(OR(H22="", H22=0, I22="", I22=0), "", (H22-I22)/I22)</f>
        <v/>
      </c>
      <c r="K22" s="85" t="inlineStr">
        <is>
          <t>7,13</t>
        </is>
      </c>
      <c r="L22" s="86" t="inlineStr">
        <is>
          <t>10,74</t>
        </is>
      </c>
      <c r="M22" s="57">
        <f>IF(OR(K22="", K22=0, L22="", L22=0), "", (K22-L22)/L22)</f>
        <v/>
      </c>
    </row>
    <row r="23" ht="18.75" customHeight="1">
      <c r="A23" s="84" t="inlineStr">
        <is>
          <t>Hunting Trap</t>
        </is>
      </c>
      <c r="B23" s="85" t="inlineStr">
        <is>
          <t>0,41</t>
        </is>
      </c>
      <c r="C23" s="85" t="inlineStr">
        <is>
          <t>0,38</t>
        </is>
      </c>
      <c r="D23" s="54">
        <f>IF(OR(B23="", B23=0, C23="", C23=0), "", (B23-C23)/C23)</f>
        <v/>
      </c>
      <c r="E23" s="85" t="inlineStr">
        <is>
          <t>4,18</t>
        </is>
      </c>
      <c r="F23" s="85" t="inlineStr">
        <is>
          <t>4,47</t>
        </is>
      </c>
      <c r="G23" s="54">
        <f>IF(OR(E23="", E23=0, F23="", F23=0), "", (E23-F23)/F23)</f>
        <v/>
      </c>
      <c r="H23" s="85" t="inlineStr">
        <is>
          <t>14,5</t>
        </is>
      </c>
      <c r="I23" s="85" t="inlineStr">
        <is>
          <t>15,03</t>
        </is>
      </c>
      <c r="J23" s="54">
        <f>IF(OR(H23="", H23=0, I23="", I23=0), "", (H23-I23)/I23)</f>
        <v/>
      </c>
      <c r="K23" s="85" t="inlineStr">
        <is>
          <t>195,4</t>
        </is>
      </c>
      <c r="L23" s="86" t="inlineStr">
        <is>
          <t>64,78</t>
        </is>
      </c>
      <c r="M23" s="57">
        <f>IF(OR(K23="", K23=0, L23="", L23=0), "", (K23-L23)/L23)</f>
        <v/>
      </c>
    </row>
    <row r="24" ht="18.75" customHeight="1">
      <c r="A24" s="87" t="inlineStr">
        <is>
          <t>Lightfoot informant</t>
        </is>
      </c>
      <c r="B24" s="85" t="inlineStr">
        <is>
          <t>0,22</t>
        </is>
      </c>
      <c r="C24" s="85" t="inlineStr">
        <is>
          <t>0,32</t>
        </is>
      </c>
      <c r="D24" s="54">
        <f>IF(OR(B24="", B24=0, C24="", C24=0), "", (B24-C24)/C24)</f>
        <v/>
      </c>
      <c r="E24" s="85" t="inlineStr">
        <is>
          <t>1,38</t>
        </is>
      </c>
      <c r="F24" s="85" t="inlineStr">
        <is>
          <t>2,26</t>
        </is>
      </c>
      <c r="G24" s="54">
        <f>IF(OR(E24="", E24=0, F24="", F24=0), "", (E24-F24)/F24)</f>
        <v/>
      </c>
      <c r="H24" s="85" t="inlineStr">
        <is>
          <t>8,45</t>
        </is>
      </c>
      <c r="I24" s="85" t="inlineStr">
        <is>
          <t>8,67</t>
        </is>
      </c>
      <c r="J24" s="54">
        <f>IF(OR(H24="", H24=0, I24="", I24=0), "", (H24-I24)/I24)</f>
        <v/>
      </c>
      <c r="K24" s="85" t="inlineStr">
        <is>
          <t>217,68</t>
        </is>
      </c>
      <c r="L24" s="86" t="inlineStr">
        <is>
          <t>245,79</t>
        </is>
      </c>
      <c r="M24" s="57">
        <f>IF(OR(K24="", K24=0, L24="", L24=0), "", (K24-L24)/L24)</f>
        <v/>
      </c>
    </row>
    <row r="25" ht="18.75" customHeight="1">
      <c r="A25" s="84" t="inlineStr">
        <is>
          <t>Umber Arrow</t>
        </is>
      </c>
      <c r="B25" s="85" t="inlineStr">
        <is>
          <t>0,07</t>
        </is>
      </c>
      <c r="C25" s="85" t="inlineStr">
        <is>
          <t>0,07</t>
        </is>
      </c>
      <c r="D25" s="54">
        <f>IF(OR(B25="", B25=0, C25="", C25=0), "", (B25-C25)/C25)</f>
        <v/>
      </c>
      <c r="E25" s="85" t="inlineStr">
        <is>
          <t>0,45</t>
        </is>
      </c>
      <c r="F25" s="85" t="inlineStr">
        <is>
          <t>0,63</t>
        </is>
      </c>
      <c r="G25" s="54">
        <f>IF(OR(E25="", E25=0, F25="", F25=0), "", (E25-F25)/F25)</f>
        <v/>
      </c>
      <c r="H25" s="85" t="inlineStr">
        <is>
          <t>2,39</t>
        </is>
      </c>
      <c r="I25" s="85" t="inlineStr">
        <is>
          <t>3,22</t>
        </is>
      </c>
      <c r="J25" s="54">
        <f>IF(OR(H25="", H25=0, I25="", I25=0), "", (H25-I25)/I25)</f>
        <v/>
      </c>
      <c r="K25" s="85" t="inlineStr">
        <is>
          <t>9,78</t>
        </is>
      </c>
      <c r="L25" s="86" t="inlineStr">
        <is>
          <t>17,0</t>
        </is>
      </c>
      <c r="M25" s="57">
        <f>IF(OR(K25="", K25=0, L25="", L25=0), "", (K25-L25)/L25)</f>
        <v/>
      </c>
    </row>
    <row r="26" ht="18.75" customHeight="1">
      <c r="A26" s="87" t="inlineStr">
        <is>
          <t>Bound By Her Will</t>
        </is>
      </c>
      <c r="B26" s="85" t="inlineStr">
        <is>
          <t>0,03</t>
        </is>
      </c>
      <c r="C26" s="85" t="inlineStr">
        <is>
          <t>0,03</t>
        </is>
      </c>
      <c r="D26" s="54">
        <f>IF(OR(B26="", B26=0, C26="", C26=0), "", (B26-C26)/C26)</f>
        <v/>
      </c>
      <c r="E26" s="85" t="inlineStr">
        <is>
          <t>0,16</t>
        </is>
      </c>
      <c r="F26" s="85" t="inlineStr">
        <is>
          <t>0,24</t>
        </is>
      </c>
      <c r="G26" s="54">
        <f>IF(OR(E26="", E26=0, F26="", F26=0), "", (E26-F26)/F26)</f>
        <v/>
      </c>
      <c r="H26" s="85" t="inlineStr">
        <is>
          <t>0,89</t>
        </is>
      </c>
      <c r="I26" s="85" t="inlineStr">
        <is>
          <t>1,89</t>
        </is>
      </c>
      <c r="J26" s="54">
        <f>IF(OR(H26="", H26=0, I26="", I26=0), "", (H26-I26)/I26)</f>
        <v/>
      </c>
      <c r="K26" s="85" t="inlineStr">
        <is>
          <t>10,0</t>
        </is>
      </c>
      <c r="L26" s="86" t="inlineStr">
        <is>
          <t>11,85</t>
        </is>
      </c>
      <c r="M26" s="57">
        <f>IF(OR(K26="", K26=0, L26="", L26=0), "", (K26-L26)/L26)</f>
        <v/>
      </c>
    </row>
    <row r="27" ht="18.75" customHeight="1">
      <c r="A27" s="84" t="inlineStr">
        <is>
          <t>Walk the Plank</t>
        </is>
      </c>
      <c r="B27" s="85" t="inlineStr">
        <is>
          <t>0,03</t>
        </is>
      </c>
      <c r="C27" s="85" t="inlineStr">
        <is>
          <t>0,04</t>
        </is>
      </c>
      <c r="D27" s="54">
        <f>IF(OR(B27="", B27=0, C27="", C27=0), "", (B27-C27)/C27)</f>
        <v/>
      </c>
      <c r="E27" s="85" t="inlineStr">
        <is>
          <t>0,21</t>
        </is>
      </c>
      <c r="F27" s="85" t="inlineStr">
        <is>
          <t>0,27</t>
        </is>
      </c>
      <c r="G27" s="54">
        <f>IF(OR(E27="", E27=0, F27="", F27=0), "", (E27-F27)/F27)</f>
        <v/>
      </c>
      <c r="H27" s="85" t="inlineStr">
        <is>
          <t>2,6</t>
        </is>
      </c>
      <c r="I27" s="85" t="inlineStr">
        <is>
          <t>2,4</t>
        </is>
      </c>
      <c r="J27" s="54">
        <f>IF(OR(H27="", H27=0, I27="", I27=0), "", (H27-I27)/I27)</f>
        <v/>
      </c>
      <c r="K27" s="85" t="inlineStr">
        <is>
          <t>13,95</t>
        </is>
      </c>
      <c r="L27" s="86" t="inlineStr">
        <is>
          <t>13,15</t>
        </is>
      </c>
      <c r="M27" s="57">
        <f>IF(OR(K27="", K27=0, L27="", L27=0), "", (K27-L27)/L27)</f>
        <v/>
      </c>
    </row>
    <row r="28" ht="18.75" customHeight="1">
      <c r="A28" s="87" t="inlineStr">
        <is>
          <t>Double Dealer</t>
        </is>
      </c>
      <c r="B28" s="85" t="inlineStr">
        <is>
          <t>0,05</t>
        </is>
      </c>
      <c r="C28" s="85" t="inlineStr">
        <is>
          <t>0,04</t>
        </is>
      </c>
      <c r="D28" s="54">
        <f>IF(OR(B28="", B28=0, C28="", C28=0), "", (B28-C28)/C28)</f>
        <v/>
      </c>
      <c r="E28" s="85" t="inlineStr">
        <is>
          <t>0,3</t>
        </is>
      </c>
      <c r="F28" s="85" t="inlineStr">
        <is>
          <t>0,37</t>
        </is>
      </c>
      <c r="G28" s="54">
        <f>IF(OR(E28="", E28=0, F28="", F28=0), "", (E28-F28)/F28)</f>
        <v/>
      </c>
      <c r="H28" s="85" t="inlineStr">
        <is>
          <t>1,81</t>
        </is>
      </c>
      <c r="I28" s="85" t="inlineStr">
        <is>
          <t>2,12</t>
        </is>
      </c>
      <c r="J28" s="54">
        <f>IF(OR(H28="", H28=0, I28="", I28=0), "", (H28-I28)/I28)</f>
        <v/>
      </c>
      <c r="K28" s="85" t="inlineStr">
        <is>
          <t>13,86</t>
        </is>
      </c>
      <c r="L28" s="86" t="inlineStr">
        <is>
          <t>13,27</t>
        </is>
      </c>
      <c r="M28" s="57">
        <f>IF(OR(K28="", K28=0, L28="", L28=0), "", (K28-L28)/L28)</f>
        <v/>
      </c>
    </row>
    <row r="29">
      <c r="A29" s="84" t="inlineStr">
        <is>
          <t>Charm</t>
        </is>
      </c>
      <c r="B29" s="85" t="inlineStr">
        <is>
          <t>6,89</t>
        </is>
      </c>
      <c r="C29" s="85" t="inlineStr">
        <is>
          <t>10,42</t>
        </is>
      </c>
      <c r="D29" s="54">
        <f>IF(OR(B29="", B29=0, C29="", C29=0), "", (B29-C29)/C29)</f>
        <v/>
      </c>
      <c r="E29" s="85" t="inlineStr">
        <is>
          <t>28,24</t>
        </is>
      </c>
      <c r="F29" s="85" t="inlineStr">
        <is>
          <t>29,97</t>
        </is>
      </c>
      <c r="G29" s="54">
        <f>IF(OR(E29="", E29=0, F29="", F29=0), "", (E29-F29)/F29)</f>
        <v/>
      </c>
      <c r="H29" s="85" t="inlineStr">
        <is>
          <t>111,1</t>
        </is>
      </c>
      <c r="I29" s="85" t="inlineStr">
        <is>
          <t>111,18</t>
        </is>
      </c>
      <c r="J29" s="54">
        <f>IF(OR(H29="", H29=0, I29="", I29=0), "", (H29-I29)/I29)</f>
        <v/>
      </c>
      <c r="K29" s="85" t="inlineStr">
        <is>
          <t>348,92</t>
        </is>
      </c>
      <c r="L29" s="86" t="inlineStr">
        <is>
          <t>0,0</t>
        </is>
      </c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0"/>
    <pageSetUpPr/>
  </sheetPr>
  <dimension ref="A1:M32"/>
  <sheetViews>
    <sheetView workbookViewId="0">
      <selection activeCell="A1" sqref="A1"/>
    </sheetView>
  </sheetViews>
  <sheetFormatPr baseColWidth="8" defaultColWidth="8.85546875" defaultRowHeight="15"/>
  <cols>
    <col width="23.42578125" bestFit="1" customWidth="1" style="10" min="1" max="1"/>
    <col width="12.140625" bestFit="1" customWidth="1" style="11" min="2" max="3"/>
    <col width="11.42578125" bestFit="1" customWidth="1" style="55" min="4" max="4"/>
    <col width="12.140625" bestFit="1" customWidth="1" style="11" min="5" max="6"/>
    <col width="11" bestFit="1" customWidth="1" style="55" min="7" max="7"/>
    <col width="12.140625" bestFit="1" customWidth="1" style="11" min="8" max="9"/>
    <col width="12" bestFit="1" customWidth="1" style="55" min="10" max="10"/>
    <col width="13.140625" bestFit="1" customWidth="1" style="11" min="11" max="12"/>
    <col width="12" bestFit="1" customWidth="1" style="55" min="13" max="13"/>
    <col width="23.42578125" bestFit="1" customWidth="1" min="15" max="15"/>
  </cols>
  <sheetData>
    <row r="1" ht="19.5" customHeight="1">
      <c r="A1" s="76" t="inlineStr">
        <is>
          <t>GODS Price:</t>
        </is>
      </c>
      <c r="B1" s="77" t="inlineStr">
        <is>
          <t>Meteorite</t>
        </is>
      </c>
      <c r="C1" s="64" t="n"/>
      <c r="D1" s="51" t="n"/>
      <c r="E1" s="77" t="inlineStr">
        <is>
          <t>Shadow</t>
        </is>
      </c>
      <c r="F1" s="64" t="n"/>
      <c r="G1" s="51" t="n"/>
      <c r="H1" s="77" t="inlineStr">
        <is>
          <t>Gold</t>
        </is>
      </c>
      <c r="I1" s="64" t="n"/>
      <c r="J1" s="51" t="n"/>
      <c r="K1" s="77" t="inlineStr">
        <is>
          <t>Diamond</t>
        </is>
      </c>
      <c r="L1" s="64" t="n"/>
      <c r="M1" s="56" t="n"/>
    </row>
    <row r="2" ht="19.5" customHeight="1">
      <c r="A2" s="78" t="inlineStr">
        <is>
          <t>Totals:</t>
        </is>
      </c>
      <c r="B2" s="79">
        <f>SUM(B4:B95)</f>
        <v/>
      </c>
      <c r="C2" s="79">
        <f>SUM(C4:C95)</f>
        <v/>
      </c>
      <c r="D2" s="52" t="n"/>
      <c r="E2" s="79">
        <f>SUM(E4:E95)</f>
        <v/>
      </c>
      <c r="F2" s="79">
        <f>SUM(F4:F95)</f>
        <v/>
      </c>
      <c r="G2" s="52" t="n"/>
      <c r="H2" s="79">
        <f>SUM(H4:H95)</f>
        <v/>
      </c>
      <c r="I2" s="79">
        <f>SUM(I4:I95)</f>
        <v/>
      </c>
      <c r="J2" s="52" t="n"/>
      <c r="K2" s="79">
        <f>SUM(K4:K95)</f>
        <v/>
      </c>
      <c r="L2" s="80">
        <f>SUM(L4:L95)</f>
        <v/>
      </c>
      <c r="M2" s="57" t="n"/>
    </row>
    <row r="3" ht="19.5" customHeight="1">
      <c r="A3" s="81" t="inlineStr">
        <is>
          <t>Card</t>
        </is>
      </c>
      <c r="B3" s="82" t="inlineStr">
        <is>
          <t>ETH</t>
        </is>
      </c>
      <c r="C3" s="82" t="inlineStr">
        <is>
          <t>GODS</t>
        </is>
      </c>
      <c r="D3" s="53" t="inlineStr">
        <is>
          <t>PD</t>
        </is>
      </c>
      <c r="E3" s="82" t="inlineStr">
        <is>
          <t>ETH2</t>
        </is>
      </c>
      <c r="F3" s="82" t="inlineStr">
        <is>
          <t>GODS2</t>
        </is>
      </c>
      <c r="G3" s="53" t="inlineStr">
        <is>
          <t>PD2</t>
        </is>
      </c>
      <c r="H3" s="82" t="inlineStr">
        <is>
          <t>ETH3</t>
        </is>
      </c>
      <c r="I3" s="82" t="inlineStr">
        <is>
          <t>GODS3</t>
        </is>
      </c>
      <c r="J3" s="53" t="inlineStr">
        <is>
          <t>PD3</t>
        </is>
      </c>
      <c r="K3" s="82" t="inlineStr">
        <is>
          <t>ETH4</t>
        </is>
      </c>
      <c r="L3" s="83" t="inlineStr">
        <is>
          <t>GODS4</t>
        </is>
      </c>
      <c r="M3" s="58" t="inlineStr">
        <is>
          <t>PD4</t>
        </is>
      </c>
    </row>
    <row r="4" ht="19.5" customHeight="1">
      <c r="A4" s="84" t="inlineStr">
        <is>
          <t>Rapture Dance</t>
        </is>
      </c>
      <c r="B4" s="85" t="inlineStr">
        <is>
          <t>0,07</t>
        </is>
      </c>
      <c r="C4" s="85" t="inlineStr">
        <is>
          <t>0,07</t>
        </is>
      </c>
      <c r="D4" s="54">
        <f>IF(OR(B4="", B4=0, C4="", C4=0), "", (B4-C4)/C4)</f>
        <v/>
      </c>
      <c r="E4" s="85" t="inlineStr">
        <is>
          <t>0,43</t>
        </is>
      </c>
      <c r="F4" s="85" t="inlineStr">
        <is>
          <t>0,52</t>
        </is>
      </c>
      <c r="G4" s="54">
        <f>IF(OR(E4="", E4=0, F4="", F4=0), "", (E4-F4)/F4)</f>
        <v/>
      </c>
      <c r="H4" s="85" t="inlineStr">
        <is>
          <t>2,1</t>
        </is>
      </c>
      <c r="I4" s="85" t="inlineStr">
        <is>
          <t>2,55</t>
        </is>
      </c>
      <c r="J4" s="54">
        <f>IF(OR(H4="", H4=0, I4="", I4=0), "", (H4-I4)/I4)</f>
        <v/>
      </c>
      <c r="K4" s="85" t="inlineStr">
        <is>
          <t>12,43</t>
        </is>
      </c>
      <c r="L4" s="86" t="inlineStr">
        <is>
          <t>16,09</t>
        </is>
      </c>
      <c r="M4" s="57">
        <f>IF(OR(K4="", K4=0, L4="", L4=0), "", (K4-L4)/L4)</f>
        <v/>
      </c>
    </row>
    <row r="5" ht="19.5" customHeight="1">
      <c r="A5" s="84" t="inlineStr">
        <is>
          <t>Cutthroat Insight</t>
        </is>
      </c>
      <c r="B5" s="85" t="inlineStr">
        <is>
          <t>0,07</t>
        </is>
      </c>
      <c r="C5" s="85" t="inlineStr">
        <is>
          <t>0,08</t>
        </is>
      </c>
      <c r="D5" s="54">
        <f>IF(OR(B5="", B5=0, C5="", C5=0), "", (B5-C5)/C5)</f>
        <v/>
      </c>
      <c r="E5" s="85" t="inlineStr">
        <is>
          <t>0,62</t>
        </is>
      </c>
      <c r="F5" s="85" t="inlineStr">
        <is>
          <t>0,6</t>
        </is>
      </c>
      <c r="G5" s="54">
        <f>IF(OR(E5="", E5=0, F5="", F5=0), "", (E5-F5)/F5)</f>
        <v/>
      </c>
      <c r="H5" s="85" t="inlineStr">
        <is>
          <t>2,97</t>
        </is>
      </c>
      <c r="I5" s="85" t="inlineStr">
        <is>
          <t>3,59</t>
        </is>
      </c>
      <c r="J5" s="54">
        <f>IF(OR(H5="", H5=0, I5="", I5=0), "", (H5-I5)/I5)</f>
        <v/>
      </c>
      <c r="K5" s="85" t="inlineStr">
        <is>
          <t>21,77</t>
        </is>
      </c>
      <c r="L5" s="86" t="inlineStr">
        <is>
          <t>25,5</t>
        </is>
      </c>
      <c r="M5" s="57">
        <f>IF(OR(K5="", K5=0, L5="", L5=0), "", (K5-L5)/L5)</f>
        <v/>
      </c>
    </row>
    <row r="6" ht="19.5" customHeight="1">
      <c r="A6" s="87" t="inlineStr">
        <is>
          <t>Blade Borrower</t>
        </is>
      </c>
      <c r="B6" s="85" t="inlineStr">
        <is>
          <t>0,08</t>
        </is>
      </c>
      <c r="C6" s="85" t="inlineStr">
        <is>
          <t>0,11</t>
        </is>
      </c>
      <c r="D6" s="54">
        <f>IF(OR(B6="", B6=0, C6="", C6=0), "", (B6-C6)/C6)</f>
        <v/>
      </c>
      <c r="E6" s="85" t="inlineStr">
        <is>
          <t>0,6</t>
        </is>
      </c>
      <c r="F6" s="85" t="inlineStr">
        <is>
          <t>0,67</t>
        </is>
      </c>
      <c r="G6" s="54">
        <f>IF(OR(E6="", E6=0, F6="", F6=0), "", (E6-F6)/F6)</f>
        <v/>
      </c>
      <c r="H6" s="85" t="inlineStr">
        <is>
          <t>2,89</t>
        </is>
      </c>
      <c r="I6" s="85" t="inlineStr">
        <is>
          <t>3,49</t>
        </is>
      </c>
      <c r="J6" s="54">
        <f>IF(OR(H6="", H6=0, I6="", I6=0), "", (H6-I6)/I6)</f>
        <v/>
      </c>
      <c r="K6" s="85" t="inlineStr">
        <is>
          <t>15,8</t>
        </is>
      </c>
      <c r="L6" s="86" t="inlineStr">
        <is>
          <t>14,62</t>
        </is>
      </c>
      <c r="M6" s="57">
        <f>IF(OR(K6="", K6=0, L6="", L6=0), "", (K6-L6)/L6)</f>
        <v/>
      </c>
    </row>
    <row r="7" ht="19.5" customHeight="1">
      <c r="A7" s="84" t="inlineStr">
        <is>
          <t>Scavenger Impling</t>
        </is>
      </c>
      <c r="B7" s="85" t="inlineStr">
        <is>
          <t>0,04</t>
        </is>
      </c>
      <c r="C7" s="85" t="inlineStr">
        <is>
          <t>0,05</t>
        </is>
      </c>
      <c r="D7" s="54">
        <f>IF(OR(B7="", B7=0, C7="", C7=0), "", (B7-C7)/C7)</f>
        <v/>
      </c>
      <c r="E7" s="85" t="inlineStr">
        <is>
          <t>0,44</t>
        </is>
      </c>
      <c r="F7" s="85" t="inlineStr">
        <is>
          <t>0,61</t>
        </is>
      </c>
      <c r="G7" s="54">
        <f>IF(OR(E7="", E7=0, F7="", F7=0), "", (E7-F7)/F7)</f>
        <v/>
      </c>
      <c r="H7" s="85" t="inlineStr">
        <is>
          <t>4,18</t>
        </is>
      </c>
      <c r="I7" s="85" t="inlineStr">
        <is>
          <t>4,82</t>
        </is>
      </c>
      <c r="J7" s="54">
        <f>IF(OR(H7="", H7=0, I7="", I7=0), "", (H7-I7)/I7)</f>
        <v/>
      </c>
      <c r="K7" s="85" t="inlineStr">
        <is>
          <t>27,48</t>
        </is>
      </c>
      <c r="L7" s="86" t="inlineStr">
        <is>
          <t>30,87</t>
        </is>
      </c>
      <c r="M7" s="57">
        <f>IF(OR(K7="", K7=0, L7="", L7=0), "", (K7-L7)/L7)</f>
        <v/>
      </c>
    </row>
    <row r="8" ht="19.5" customHeight="1">
      <c r="A8" s="87" t="inlineStr">
        <is>
          <t>Stoneskin Poison</t>
        </is>
      </c>
      <c r="B8" s="85" t="inlineStr">
        <is>
          <t>0,18</t>
        </is>
      </c>
      <c r="C8" s="85" t="inlineStr">
        <is>
          <t>0,2</t>
        </is>
      </c>
      <c r="D8" s="54">
        <f>IF(OR(B8="", B8=0, C8="", C8=0), "", (B8-C8)/C8)</f>
        <v/>
      </c>
      <c r="E8" s="85" t="inlineStr">
        <is>
          <t>0,8</t>
        </is>
      </c>
      <c r="F8" s="85" t="inlineStr">
        <is>
          <t>1,31</t>
        </is>
      </c>
      <c r="G8" s="54">
        <f>IF(OR(E8="", E8=0, F8="", F8=0), "", (E8-F8)/F8)</f>
        <v/>
      </c>
      <c r="H8" s="85" t="inlineStr">
        <is>
          <t>3,94</t>
        </is>
      </c>
      <c r="I8" s="85" t="inlineStr">
        <is>
          <t>5,53</t>
        </is>
      </c>
      <c r="J8" s="54">
        <f>IF(OR(H8="", H8=0, I8="", I8=0), "", (H8-I8)/I8)</f>
        <v/>
      </c>
      <c r="K8" s="85" t="inlineStr">
        <is>
          <t>20,42</t>
        </is>
      </c>
      <c r="L8" s="86" t="inlineStr">
        <is>
          <t>25,06</t>
        </is>
      </c>
      <c r="M8" s="57">
        <f>IF(OR(K8="", K8=0, L8="", L8=0), "", (K8-L8)/L8)</f>
        <v/>
      </c>
    </row>
    <row r="9" ht="19.5" customHeight="1">
      <c r="A9" s="84" t="inlineStr">
        <is>
          <t>Fighting Fair</t>
        </is>
      </c>
      <c r="B9" s="85" t="inlineStr">
        <is>
          <t>0,11</t>
        </is>
      </c>
      <c r="C9" s="85" t="inlineStr">
        <is>
          <t>0,12</t>
        </is>
      </c>
      <c r="D9" s="54">
        <f>IF(OR(B9="", B9=0, C9="", C9=0), "", (B9-C9)/C9)</f>
        <v/>
      </c>
      <c r="E9" s="85" t="inlineStr">
        <is>
          <t>0,89</t>
        </is>
      </c>
      <c r="F9" s="85" t="inlineStr">
        <is>
          <t>0,81</t>
        </is>
      </c>
      <c r="G9" s="54">
        <f>IF(OR(E9="", E9=0, F9="", F9=0), "", (E9-F9)/F9)</f>
        <v/>
      </c>
      <c r="H9" s="85" t="inlineStr">
        <is>
          <t>5,47</t>
        </is>
      </c>
      <c r="I9" s="85" t="inlineStr">
        <is>
          <t>5,25</t>
        </is>
      </c>
      <c r="J9" s="54">
        <f>IF(OR(H9="", H9=0, I9="", I9=0), "", (H9-I9)/I9)</f>
        <v/>
      </c>
      <c r="K9" s="85" t="inlineStr">
        <is>
          <t>34,89</t>
        </is>
      </c>
      <c r="L9" s="86" t="inlineStr">
        <is>
          <t>82,13</t>
        </is>
      </c>
      <c r="M9" s="57">
        <f>IF(OR(K9="", K9=0, L9="", L9=0), "", (K9-L9)/L9)</f>
        <v/>
      </c>
    </row>
    <row r="10" ht="19.5" customHeight="1">
      <c r="A10" s="87" t="inlineStr">
        <is>
          <t>Guild Enforcer</t>
        </is>
      </c>
      <c r="B10" s="85" t="inlineStr">
        <is>
          <t>0,24</t>
        </is>
      </c>
      <c r="C10" s="85" t="inlineStr">
        <is>
          <t>0,29</t>
        </is>
      </c>
      <c r="D10" s="54">
        <f>IF(OR(B10="", B10=0, C10="", C10=0), "", (B10-C10)/C10)</f>
        <v/>
      </c>
      <c r="E10" s="85" t="inlineStr">
        <is>
          <t>1,23</t>
        </is>
      </c>
      <c r="F10" s="85" t="inlineStr">
        <is>
          <t>1,27</t>
        </is>
      </c>
      <c r="G10" s="54">
        <f>IF(OR(E10="", E10=0, F10="", F10=0), "", (E10-F10)/F10)</f>
        <v/>
      </c>
      <c r="H10" s="85" t="inlineStr">
        <is>
          <t>5,69</t>
        </is>
      </c>
      <c r="I10" s="85" t="inlineStr">
        <is>
          <t>6,58</t>
        </is>
      </c>
      <c r="J10" s="54">
        <f>IF(OR(H10="", H10=0, I10="", I10=0), "", (H10-I10)/I10)</f>
        <v/>
      </c>
      <c r="K10" s="85" t="inlineStr">
        <is>
          <t>24,87</t>
        </is>
      </c>
      <c r="L10" s="86" t="inlineStr">
        <is>
          <t>28,34</t>
        </is>
      </c>
      <c r="M10" s="57">
        <f>IF(OR(K10="", K10=0, L10="", L10=0), "", (K10-L10)/L10)</f>
        <v/>
      </c>
    </row>
    <row r="11" ht="19.5" customHeight="1">
      <c r="A11" s="84" t="inlineStr">
        <is>
          <t>Crooked Quartermaster</t>
        </is>
      </c>
      <c r="B11" s="85" t="inlineStr">
        <is>
          <t>0,16</t>
        </is>
      </c>
      <c r="C11" s="85" t="inlineStr">
        <is>
          <t>0,17</t>
        </is>
      </c>
      <c r="D11" s="54">
        <f>IF(OR(B11="", B11=0, C11="", C11=0), "", (B11-C11)/C11)</f>
        <v/>
      </c>
      <c r="E11" s="85" t="inlineStr">
        <is>
          <t>1,05</t>
        </is>
      </c>
      <c r="F11" s="85" t="inlineStr">
        <is>
          <t>1,05</t>
        </is>
      </c>
      <c r="G11" s="54">
        <f>IF(OR(E11="", E11=0, F11="", F11=0), "", (E11-F11)/F11)</f>
        <v/>
      </c>
      <c r="H11" s="85" t="inlineStr">
        <is>
          <t>5,8</t>
        </is>
      </c>
      <c r="I11" s="85" t="inlineStr">
        <is>
          <t>7,15</t>
        </is>
      </c>
      <c r="J11" s="54">
        <f>IF(OR(H11="", H11=0, I11="", I11=0), "", (H11-I11)/I11)</f>
        <v/>
      </c>
      <c r="K11" s="85" t="inlineStr">
        <is>
          <t>34,71</t>
        </is>
      </c>
      <c r="L11" s="86" t="inlineStr">
        <is>
          <t>41,81</t>
        </is>
      </c>
      <c r="M11" s="57">
        <f>IF(OR(K11="", K11=0, L11="", L11=0), "", (K11-L11)/L11)</f>
        <v/>
      </c>
    </row>
    <row r="12" ht="19.5" customHeight="1">
      <c r="A12" s="87" t="inlineStr">
        <is>
          <t>Unexpected Gift</t>
        </is>
      </c>
      <c r="B12" s="85" t="inlineStr">
        <is>
          <t>0,59</t>
        </is>
      </c>
      <c r="C12" s="85" t="inlineStr">
        <is>
          <t>0,69</t>
        </is>
      </c>
      <c r="D12" s="54">
        <f>IF(OR(B12="", B12=0, C12="", C12=0), "", (B12-C12)/C12)</f>
        <v/>
      </c>
      <c r="E12" s="85" t="inlineStr">
        <is>
          <t>3,16</t>
        </is>
      </c>
      <c r="F12" s="85" t="inlineStr">
        <is>
          <t>4,17</t>
        </is>
      </c>
      <c r="G12" s="54">
        <f>IF(OR(E12="", E12=0, F12="", F12=0), "", (E12-F12)/F12)</f>
        <v/>
      </c>
      <c r="H12" s="85" t="inlineStr">
        <is>
          <t>23,55</t>
        </is>
      </c>
      <c r="I12" s="85" t="inlineStr">
        <is>
          <t>20,98</t>
        </is>
      </c>
      <c r="J12" s="54">
        <f>IF(OR(H12="", H12=0, I12="", I12=0), "", (H12-I12)/I12)</f>
        <v/>
      </c>
      <c r="K12" s="85" t="inlineStr">
        <is>
          <t>83,73</t>
        </is>
      </c>
      <c r="L12" s="86" t="inlineStr">
        <is>
          <t>0,0</t>
        </is>
      </c>
      <c r="M12" s="57">
        <f>IF(OR(K12="", K12=0, L12="", L12=0), "", (K12-L12)/L12)</f>
        <v/>
      </c>
    </row>
    <row r="13" ht="19.5" customHeight="1">
      <c r="A13" s="84" t="inlineStr">
        <is>
          <t>Witherfingers</t>
        </is>
      </c>
      <c r="B13" s="85" t="inlineStr">
        <is>
          <t>0,46</t>
        </is>
      </c>
      <c r="C13" s="85" t="inlineStr">
        <is>
          <t>0,55</t>
        </is>
      </c>
      <c r="D13" s="54">
        <f>IF(OR(B13="", B13=0, C13="", C13=0), "", (B13-C13)/C13)</f>
        <v/>
      </c>
      <c r="E13" s="85" t="inlineStr">
        <is>
          <t>3,95</t>
        </is>
      </c>
      <c r="F13" s="85" t="inlineStr">
        <is>
          <t>3,99</t>
        </is>
      </c>
      <c r="G13" s="54">
        <f>IF(OR(E13="", E13=0, F13="", F13=0), "", (E13-F13)/F13)</f>
        <v/>
      </c>
      <c r="H13" s="85" t="inlineStr">
        <is>
          <t>18,93</t>
        </is>
      </c>
      <c r="I13" s="85" t="inlineStr">
        <is>
          <t>20,98</t>
        </is>
      </c>
      <c r="J13" s="54">
        <f>IF(OR(H13="", H13=0, I13="", I13=0), "", (H13-I13)/I13)</f>
        <v/>
      </c>
      <c r="K13" s="85" t="inlineStr">
        <is>
          <t>186,99</t>
        </is>
      </c>
      <c r="L13" s="86" t="inlineStr">
        <is>
          <t>0,0</t>
        </is>
      </c>
      <c r="M13" s="57">
        <f>IF(OR(K13="", K13=0, L13="", L13=0), "", (K13-L13)/L13)</f>
        <v/>
      </c>
    </row>
    <row r="14" ht="19.5" customHeight="1">
      <c r="A14" s="87" t="inlineStr">
        <is>
          <t>Mugging</t>
        </is>
      </c>
      <c r="B14" s="85" t="inlineStr">
        <is>
          <t>1,19</t>
        </is>
      </c>
      <c r="C14" s="85" t="inlineStr">
        <is>
          <t>2,94</t>
        </is>
      </c>
      <c r="D14" s="54">
        <f>IF(OR(B14="", B14=0, C14="", C14=0), "", (B14-C14)/C14)</f>
        <v/>
      </c>
      <c r="E14" s="85" t="inlineStr">
        <is>
          <t>11,14</t>
        </is>
      </c>
      <c r="F14" s="85" t="inlineStr">
        <is>
          <t>11,58</t>
        </is>
      </c>
      <c r="G14" s="54">
        <f>IF(OR(E14="", E14=0, F14="", F14=0), "", (E14-F14)/F14)</f>
        <v/>
      </c>
      <c r="H14" s="85" t="inlineStr">
        <is>
          <t>96,22</t>
        </is>
      </c>
      <c r="I14" s="85" t="inlineStr">
        <is>
          <t>96,62</t>
        </is>
      </c>
      <c r="J14" s="54">
        <f>IF(OR(H14="", H14=0, I14="", I14=0), "", (H14-I14)/I14)</f>
        <v/>
      </c>
      <c r="K14" s="85" t="inlineStr">
        <is>
          <t>583,54</t>
        </is>
      </c>
      <c r="L14" s="86" t="inlineStr">
        <is>
          <t>0,0</t>
        </is>
      </c>
      <c r="M14" s="57">
        <f>IF(OR(K14="", K14=0, L14="", L14=0), "", (K14-L14)/L14)</f>
        <v/>
      </c>
    </row>
    <row r="15" ht="19.5" customHeight="1">
      <c r="A15" s="84" t="inlineStr">
        <is>
          <t>Encumbered Looter</t>
        </is>
      </c>
      <c r="B15" s="85" t="inlineStr">
        <is>
          <t>0,97</t>
        </is>
      </c>
      <c r="C15" s="85" t="inlineStr">
        <is>
          <t>1,18</t>
        </is>
      </c>
      <c r="D15" s="54">
        <f>IF(OR(B15="", B15=0, C15="", C15=0), "", (B15-C15)/C15)</f>
        <v/>
      </c>
      <c r="E15" s="85" t="inlineStr">
        <is>
          <t>4,04</t>
        </is>
      </c>
      <c r="F15" s="85" t="inlineStr">
        <is>
          <t>4,81</t>
        </is>
      </c>
      <c r="G15" s="54">
        <f>IF(OR(E15="", E15=0, F15="", F15=0), "", (E15-F15)/F15)</f>
        <v/>
      </c>
      <c r="H15" s="85" t="inlineStr">
        <is>
          <t>16,58</t>
        </is>
      </c>
      <c r="I15" s="85" t="inlineStr">
        <is>
          <t>32,66</t>
        </is>
      </c>
      <c r="J15" s="54">
        <f>IF(OR(H15="", H15=0, I15="", I15=0), "", (H15-I15)/I15)</f>
        <v/>
      </c>
      <c r="K15" s="85" t="inlineStr">
        <is>
          <t>97,62</t>
        </is>
      </c>
      <c r="L15" s="86" t="inlineStr">
        <is>
          <t>144,31</t>
        </is>
      </c>
      <c r="M15" s="57">
        <f>IF(OR(K15="", K15=0, L15="", L15=0), "", (K15-L15)/L15)</f>
        <v/>
      </c>
    </row>
    <row r="16" ht="19.5" customHeight="1">
      <c r="A16" s="87" t="inlineStr">
        <is>
          <t>Candy Chain</t>
        </is>
      </c>
      <c r="B16" s="85" t="inlineStr">
        <is>
          <t>1,38</t>
        </is>
      </c>
      <c r="C16" s="85" t="inlineStr">
        <is>
          <t>1,5</t>
        </is>
      </c>
      <c r="D16" s="54">
        <f>IF(OR(B16="", B16=0, C16="", C16=0), "", (B16-C16)/C16)</f>
        <v/>
      </c>
      <c r="E16" s="85" t="inlineStr">
        <is>
          <t>3,89</t>
        </is>
      </c>
      <c r="F16" s="85" t="inlineStr">
        <is>
          <t>5,07</t>
        </is>
      </c>
      <c r="G16" s="54">
        <f>IF(OR(E16="", E16=0, F16="", F16=0), "", (E16-F16)/F16)</f>
        <v/>
      </c>
      <c r="H16" s="85" t="inlineStr">
        <is>
          <t>20,09</t>
        </is>
      </c>
      <c r="I16" s="85" t="inlineStr">
        <is>
          <t>30,87</t>
        </is>
      </c>
      <c r="J16" s="54">
        <f>IF(OR(H16="", H16=0, I16="", I16=0), "", (H16-I16)/I16)</f>
        <v/>
      </c>
      <c r="K16" s="85" t="inlineStr">
        <is>
          <t>195,36</t>
        </is>
      </c>
      <c r="L16" s="86" t="inlineStr">
        <is>
          <t>130,65</t>
        </is>
      </c>
      <c r="M16" s="57">
        <f>IF(OR(K16="", K16=0, L16="", L16=0), "", (K16-L16)/L16)</f>
        <v/>
      </c>
    </row>
    <row r="17" ht="19.5" customHeight="1">
      <c r="A17" s="84" t="inlineStr">
        <is>
          <t>Sleep Dart</t>
        </is>
      </c>
      <c r="B17" s="85" t="inlineStr">
        <is>
          <t>0,93</t>
        </is>
      </c>
      <c r="C17" s="85" t="inlineStr">
        <is>
          <t>1,03</t>
        </is>
      </c>
      <c r="D17" s="54">
        <f>IF(OR(B17="", B17=0, C17="", C17=0), "", (B17-C17)/C17)</f>
        <v/>
      </c>
      <c r="E17" s="85" t="inlineStr">
        <is>
          <t>3,91</t>
        </is>
      </c>
      <c r="F17" s="85" t="inlineStr">
        <is>
          <t>4,16</t>
        </is>
      </c>
      <c r="G17" s="54">
        <f>IF(OR(E17="", E17=0, F17="", F17=0), "", (E17-F17)/F17)</f>
        <v/>
      </c>
      <c r="H17" s="85" t="inlineStr">
        <is>
          <t>19,99</t>
        </is>
      </c>
      <c r="I17" s="85" t="inlineStr">
        <is>
          <t>23,4</t>
        </is>
      </c>
      <c r="J17" s="54">
        <f>IF(OR(H17="", H17=0, I17="", I17=0), "", (H17-I17)/I17)</f>
        <v/>
      </c>
      <c r="K17" s="85" t="inlineStr">
        <is>
          <t>276,35</t>
        </is>
      </c>
      <c r="L17" s="86" t="inlineStr">
        <is>
          <t>0,0</t>
        </is>
      </c>
      <c r="M17" s="57">
        <f>IF(OR(K17="", K17=0, L17="", L17=0), "", (K17-L17)/L17)</f>
        <v/>
      </c>
    </row>
    <row r="18" ht="18.75" customHeight="1">
      <c r="A18" s="87" t="inlineStr">
        <is>
          <t>Ember Oni</t>
        </is>
      </c>
      <c r="B18" s="85" t="inlineStr">
        <is>
          <t>2,54</t>
        </is>
      </c>
      <c r="C18" s="85" t="inlineStr">
        <is>
          <t>2,78</t>
        </is>
      </c>
      <c r="D18" s="54">
        <f>IF(OR(B18="", B18=0, C18="", C18=0), "", (B18-C18)/C18)</f>
        <v/>
      </c>
      <c r="E18" s="85" t="inlineStr">
        <is>
          <t>15,27</t>
        </is>
      </c>
      <c r="F18" s="85" t="inlineStr">
        <is>
          <t>16,33</t>
        </is>
      </c>
      <c r="G18" s="54">
        <f>IF(OR(E18="", E18=0, F18="", F18=0), "", (E18-F18)/F18)</f>
        <v/>
      </c>
      <c r="H18" s="85" t="inlineStr">
        <is>
          <t>78,9</t>
        </is>
      </c>
      <c r="I18" s="85" t="inlineStr">
        <is>
          <t>81,25</t>
        </is>
      </c>
      <c r="J18" s="54">
        <f>IF(OR(H18="", H18=0, I18="", I18=0), "", (H18-I18)/I18)</f>
        <v/>
      </c>
      <c r="K18" s="85" t="inlineStr">
        <is>
          <t>2917,71</t>
        </is>
      </c>
      <c r="L18" s="86" t="inlineStr">
        <is>
          <t>0,0</t>
        </is>
      </c>
      <c r="M18" s="57">
        <f>IF(OR(K18="", K18=0, L18="", L18=0), "", (K18-L18)/L18)</f>
        <v/>
      </c>
    </row>
    <row r="19" ht="18.75" customHeight="1">
      <c r="A19" s="84" t="inlineStr">
        <is>
          <t>Armor Lurker</t>
        </is>
      </c>
      <c r="B19" s="85" t="inlineStr">
        <is>
          <t>0,47</t>
        </is>
      </c>
      <c r="C19" s="85" t="inlineStr">
        <is>
          <t>0,55</t>
        </is>
      </c>
      <c r="D19" s="54">
        <f>IF(OR(B19="", B19=0, C19="", C19=0), "", (B19-C19)/C19)</f>
        <v/>
      </c>
      <c r="E19" s="85" t="inlineStr">
        <is>
          <t>2,56</t>
        </is>
      </c>
      <c r="F19" s="85" t="inlineStr">
        <is>
          <t>5,85</t>
        </is>
      </c>
      <c r="G19" s="54">
        <f>IF(OR(E19="", E19=0, F19="", F19=0), "", (E19-F19)/F19)</f>
        <v/>
      </c>
      <c r="H19" s="85" t="inlineStr">
        <is>
          <t>8,33</t>
        </is>
      </c>
      <c r="I19" s="85" t="inlineStr">
        <is>
          <t>15,04</t>
        </is>
      </c>
      <c r="J19" s="54">
        <f>IF(OR(H19="", H19=0, I19="", I19=0), "", (H19-I19)/I19)</f>
        <v/>
      </c>
      <c r="K19" s="85" t="inlineStr">
        <is>
          <t>41,65</t>
        </is>
      </c>
      <c r="L19" s="86" t="inlineStr">
        <is>
          <t>163,31</t>
        </is>
      </c>
      <c r="M19" s="57">
        <f>IF(OR(K19="", K19=0, L19="", L19=0), "", (K19-L19)/L19)</f>
        <v/>
      </c>
    </row>
    <row r="20" ht="18.75" customHeight="1">
      <c r="A20" s="87" t="inlineStr">
        <is>
          <t>Golden Curse</t>
        </is>
      </c>
      <c r="B20" s="85" t="inlineStr">
        <is>
          <t>0,2</t>
        </is>
      </c>
      <c r="C20" s="85" t="inlineStr">
        <is>
          <t>0,31</t>
        </is>
      </c>
      <c r="D20" s="54">
        <f>IF(OR(B20="", B20=0, C20="", C20=0), "", (B20-C20)/C20)</f>
        <v/>
      </c>
      <c r="E20" s="85" t="inlineStr">
        <is>
          <t>1,34</t>
        </is>
      </c>
      <c r="F20" s="85" t="inlineStr">
        <is>
          <t>4,7</t>
        </is>
      </c>
      <c r="G20" s="54">
        <f>IF(OR(E20="", E20=0, F20="", F20=0), "", (E20-F20)/F20)</f>
        <v/>
      </c>
      <c r="H20" s="85" t="inlineStr">
        <is>
          <t>8,37</t>
        </is>
      </c>
      <c r="I20" s="85" t="inlineStr">
        <is>
          <t>12,92</t>
        </is>
      </c>
      <c r="J20" s="54">
        <f>IF(OR(H20="", H20=0, I20="", I20=0), "", (H20-I20)/I20)</f>
        <v/>
      </c>
      <c r="K20" s="85" t="inlineStr">
        <is>
          <t>43,55</t>
        </is>
      </c>
      <c r="L20" s="86" t="inlineStr">
        <is>
          <t>61,73</t>
        </is>
      </c>
      <c r="M20" s="57">
        <f>IF(OR(K20="", K20=0, L20="", L20=0), "", (K20-L20)/L20)</f>
        <v/>
      </c>
    </row>
    <row r="21" ht="19.5" customHeight="1">
      <c r="A21" s="84" t="inlineStr">
        <is>
          <t>Abyss Watcher</t>
        </is>
      </c>
      <c r="B21" s="85" t="inlineStr">
        <is>
          <t>3,47</t>
        </is>
      </c>
      <c r="C21" s="85" t="inlineStr">
        <is>
          <t>4,05</t>
        </is>
      </c>
      <c r="D21" s="54">
        <f>IF(OR(B21="", B21=0, C21="", C21=0), "", (B21-C21)/C21)</f>
        <v/>
      </c>
      <c r="E21" s="85" t="inlineStr">
        <is>
          <t>13,4</t>
        </is>
      </c>
      <c r="F21" s="85" t="inlineStr">
        <is>
          <t>16,59</t>
        </is>
      </c>
      <c r="G21" s="54">
        <f>IF(OR(E21="", E21=0, F21="", F21=0), "", (E21-F21)/F21)</f>
        <v/>
      </c>
      <c r="H21" s="85" t="inlineStr">
        <is>
          <t>83,73</t>
        </is>
      </c>
      <c r="I21" s="85" t="inlineStr">
        <is>
          <t>0,0</t>
        </is>
      </c>
      <c r="J21" s="54">
        <f>IF(OR(H21="", H21=0, I21="", I21=0), "", (H21-I21)/I21)</f>
        <v/>
      </c>
      <c r="K21" s="85" t="inlineStr">
        <is>
          <t>530,26</t>
        </is>
      </c>
      <c r="L21" s="86" t="inlineStr">
        <is>
          <t>0,0</t>
        </is>
      </c>
      <c r="M21" s="57">
        <f>IF(OR(K21="", K21=0, L21="", L21=0), "", (K21-L21)/L21)</f>
        <v/>
      </c>
    </row>
    <row r="22" ht="18.75" customHeight="1">
      <c r="A22" s="87" t="inlineStr">
        <is>
          <t>Patient Pickpocket</t>
        </is>
      </c>
      <c r="B22" s="85" t="inlineStr">
        <is>
          <t>0,04</t>
        </is>
      </c>
      <c r="C22" s="85" t="inlineStr">
        <is>
          <t>0,05</t>
        </is>
      </c>
      <c r="D22" s="54">
        <f>IF(OR(B22="", B22=0, C22="", C22=0), "", (B22-C22)/C22)</f>
        <v/>
      </c>
      <c r="E22" s="85" t="inlineStr">
        <is>
          <t>0,33</t>
        </is>
      </c>
      <c r="F22" s="85" t="inlineStr">
        <is>
          <t>0,46</t>
        </is>
      </c>
      <c r="G22" s="54">
        <f>IF(OR(E22="", E22=0, F22="", F22=0), "", (E22-F22)/F22)</f>
        <v/>
      </c>
      <c r="H22" s="85" t="inlineStr">
        <is>
          <t>1,86</t>
        </is>
      </c>
      <c r="I22" s="85" t="inlineStr">
        <is>
          <t>2,98</t>
        </is>
      </c>
      <c r="J22" s="54">
        <f>IF(OR(H22="", H22=0, I22="", I22=0), "", (H22-I22)/I22)</f>
        <v/>
      </c>
      <c r="K22" s="85" t="inlineStr">
        <is>
          <t>7,13</t>
        </is>
      </c>
      <c r="L22" s="86" t="inlineStr">
        <is>
          <t>10,78</t>
        </is>
      </c>
      <c r="M22" s="57">
        <f>IF(OR(K22="", K22=0, L22="", L22=0), "", (K22-L22)/L22)</f>
        <v/>
      </c>
    </row>
    <row r="23" ht="18.75" customHeight="1">
      <c r="A23" s="84" t="inlineStr">
        <is>
          <t>Hunting Trap</t>
        </is>
      </c>
      <c r="B23" s="85" t="inlineStr">
        <is>
          <t>0,49</t>
        </is>
      </c>
      <c r="C23" s="85" t="inlineStr">
        <is>
          <t>0,39</t>
        </is>
      </c>
      <c r="D23" s="54">
        <f>IF(OR(B23="", B23=0, C23="", C23=0), "", (B23-C23)/C23)</f>
        <v/>
      </c>
      <c r="E23" s="85" t="inlineStr">
        <is>
          <t>4,18</t>
        </is>
      </c>
      <c r="F23" s="85" t="inlineStr">
        <is>
          <t>4,48</t>
        </is>
      </c>
      <c r="G23" s="54">
        <f>IF(OR(E23="", E23=0, F23="", F23=0), "", (E23-F23)/F23)</f>
        <v/>
      </c>
      <c r="H23" s="85" t="inlineStr">
        <is>
          <t>14,5</t>
        </is>
      </c>
      <c r="I23" s="85" t="inlineStr">
        <is>
          <t>15,08</t>
        </is>
      </c>
      <c r="J23" s="54">
        <f>IF(OR(H23="", H23=0, I23="", I23=0), "", (H23-I23)/I23)</f>
        <v/>
      </c>
      <c r="K23" s="85" t="inlineStr">
        <is>
          <t>195,36</t>
        </is>
      </c>
      <c r="L23" s="86" t="inlineStr">
        <is>
          <t>65,0</t>
        </is>
      </c>
      <c r="M23" s="57">
        <f>IF(OR(K23="", K23=0, L23="", L23=0), "", (K23-L23)/L23)</f>
        <v/>
      </c>
    </row>
    <row r="24" ht="18.75" customHeight="1">
      <c r="A24" s="87" t="inlineStr">
        <is>
          <t>Lightfoot informant</t>
        </is>
      </c>
      <c r="B24" s="85" t="inlineStr">
        <is>
          <t>0,22</t>
        </is>
      </c>
      <c r="C24" s="85" t="inlineStr">
        <is>
          <t>0,32</t>
        </is>
      </c>
      <c r="D24" s="54">
        <f>IF(OR(B24="", B24=0, C24="", C24=0), "", (B24-C24)/C24)</f>
        <v/>
      </c>
      <c r="E24" s="85" t="inlineStr">
        <is>
          <t>1,38</t>
        </is>
      </c>
      <c r="F24" s="85" t="inlineStr">
        <is>
          <t>2,26</t>
        </is>
      </c>
      <c r="G24" s="54">
        <f>IF(OR(E24="", E24=0, F24="", F24=0), "", (E24-F24)/F24)</f>
        <v/>
      </c>
      <c r="H24" s="85" t="inlineStr">
        <is>
          <t>8,45</t>
        </is>
      </c>
      <c r="I24" s="85" t="inlineStr">
        <is>
          <t>8,7</t>
        </is>
      </c>
      <c r="J24" s="54">
        <f>IF(OR(H24="", H24=0, I24="", I24=0), "", (H24-I24)/I24)</f>
        <v/>
      </c>
      <c r="K24" s="85" t="inlineStr">
        <is>
          <t>217,64</t>
        </is>
      </c>
      <c r="L24" s="86" t="inlineStr">
        <is>
          <t>246,6</t>
        </is>
      </c>
      <c r="M24" s="57">
        <f>IF(OR(K24="", K24=0, L24="", L24=0), "", (K24-L24)/L24)</f>
        <v/>
      </c>
    </row>
    <row r="25" ht="18.75" customHeight="1">
      <c r="A25" s="84" t="inlineStr">
        <is>
          <t>Umber Arrow</t>
        </is>
      </c>
      <c r="B25" s="85" t="inlineStr">
        <is>
          <t>0,07</t>
        </is>
      </c>
      <c r="C25" s="85" t="inlineStr">
        <is>
          <t>0,07</t>
        </is>
      </c>
      <c r="D25" s="54">
        <f>IF(OR(B25="", B25=0, C25="", C25=0), "", (B25-C25)/C25)</f>
        <v/>
      </c>
      <c r="E25" s="85" t="inlineStr">
        <is>
          <t>0,46</t>
        </is>
      </c>
      <c r="F25" s="85" t="inlineStr">
        <is>
          <t>0,63</t>
        </is>
      </c>
      <c r="G25" s="54">
        <f>IF(OR(E25="", E25=0, F25="", F25=0), "", (E25-F25)/F25)</f>
        <v/>
      </c>
      <c r="H25" s="85" t="inlineStr">
        <is>
          <t>2,39</t>
        </is>
      </c>
      <c r="I25" s="85" t="inlineStr">
        <is>
          <t>3,23</t>
        </is>
      </c>
      <c r="J25" s="54">
        <f>IF(OR(H25="", H25=0, I25="", I25=0), "", (H25-I25)/I25)</f>
        <v/>
      </c>
      <c r="K25" s="85" t="inlineStr">
        <is>
          <t>9,77</t>
        </is>
      </c>
      <c r="L25" s="86" t="inlineStr">
        <is>
          <t>17,05</t>
        </is>
      </c>
      <c r="M25" s="57">
        <f>IF(OR(K25="", K25=0, L25="", L25=0), "", (K25-L25)/L25)</f>
        <v/>
      </c>
    </row>
    <row r="26" ht="18.75" customHeight="1">
      <c r="A26" s="87" t="inlineStr">
        <is>
          <t>Bound By Her Will</t>
        </is>
      </c>
      <c r="B26" s="85" t="inlineStr">
        <is>
          <t>0,03</t>
        </is>
      </c>
      <c r="C26" s="85" t="inlineStr">
        <is>
          <t>0,03</t>
        </is>
      </c>
      <c r="D26" s="54">
        <f>IF(OR(B26="", B26=0, C26="", C26=0), "", (B26-C26)/C26)</f>
        <v/>
      </c>
      <c r="E26" s="85" t="inlineStr">
        <is>
          <t>0,18</t>
        </is>
      </c>
      <c r="F26" s="85" t="inlineStr">
        <is>
          <t>0,24</t>
        </is>
      </c>
      <c r="G26" s="54">
        <f>IF(OR(E26="", E26=0, F26="", F26=0), "", (E26-F26)/F26)</f>
        <v/>
      </c>
      <c r="H26" s="85" t="inlineStr">
        <is>
          <t>0,89</t>
        </is>
      </c>
      <c r="I26" s="85" t="inlineStr">
        <is>
          <t>1,89</t>
        </is>
      </c>
      <c r="J26" s="54">
        <f>IF(OR(H26="", H26=0, I26="", I26=0), "", (H26-I26)/I26)</f>
        <v/>
      </c>
      <c r="K26" s="85" t="inlineStr">
        <is>
          <t>10,0</t>
        </is>
      </c>
      <c r="L26" s="86" t="inlineStr">
        <is>
          <t>11,89</t>
        </is>
      </c>
      <c r="M26" s="57">
        <f>IF(OR(K26="", K26=0, L26="", L26=0), "", (K26-L26)/L26)</f>
        <v/>
      </c>
    </row>
    <row r="27" ht="18.75" customHeight="1">
      <c r="A27" s="84" t="inlineStr">
        <is>
          <t>Walk the Plank</t>
        </is>
      </c>
      <c r="B27" s="85" t="inlineStr">
        <is>
          <t>0,03</t>
        </is>
      </c>
      <c r="C27" s="85" t="inlineStr">
        <is>
          <t>0,04</t>
        </is>
      </c>
      <c r="D27" s="54">
        <f>IF(OR(B27="", B27=0, C27="", C27=0), "", (B27-C27)/C27)</f>
        <v/>
      </c>
      <c r="E27" s="85" t="inlineStr">
        <is>
          <t>0,21</t>
        </is>
      </c>
      <c r="F27" s="85" t="inlineStr">
        <is>
          <t>0,27</t>
        </is>
      </c>
      <c r="G27" s="54">
        <f>IF(OR(E27="", E27=0, F27="", F27=0), "", (E27-F27)/F27)</f>
        <v/>
      </c>
      <c r="H27" s="85" t="inlineStr">
        <is>
          <t>2,6</t>
        </is>
      </c>
      <c r="I27" s="85" t="inlineStr">
        <is>
          <t>2,4</t>
        </is>
      </c>
      <c r="J27" s="54">
        <f>IF(OR(H27="", H27=0, I27="", I27=0), "", (H27-I27)/I27)</f>
        <v/>
      </c>
      <c r="K27" s="85" t="inlineStr">
        <is>
          <t>13,95</t>
        </is>
      </c>
      <c r="L27" s="86" t="inlineStr">
        <is>
          <t>13,2</t>
        </is>
      </c>
      <c r="M27" s="57">
        <f>IF(OR(K27="", K27=0, L27="", L27=0), "", (K27-L27)/L27)</f>
        <v/>
      </c>
    </row>
    <row r="28" ht="18.75" customHeight="1">
      <c r="A28" s="87" t="inlineStr">
        <is>
          <t>Double Dealer</t>
        </is>
      </c>
      <c r="B28" s="85" t="inlineStr">
        <is>
          <t>0,05</t>
        </is>
      </c>
      <c r="C28" s="85" t="inlineStr">
        <is>
          <t>0,05</t>
        </is>
      </c>
      <c r="D28" s="54">
        <f>IF(OR(B28="", B28=0, C28="", C28=0), "", (B28-C28)/C28)</f>
        <v/>
      </c>
      <c r="E28" s="85" t="inlineStr">
        <is>
          <t>0,3</t>
        </is>
      </c>
      <c r="F28" s="85" t="inlineStr">
        <is>
          <t>0,37</t>
        </is>
      </c>
      <c r="G28" s="54">
        <f>IF(OR(E28="", E28=0, F28="", F28=0), "", (E28-F28)/F28)</f>
        <v/>
      </c>
      <c r="H28" s="85" t="inlineStr">
        <is>
          <t>1,81</t>
        </is>
      </c>
      <c r="I28" s="85" t="inlineStr">
        <is>
          <t>2,12</t>
        </is>
      </c>
      <c r="J28" s="54">
        <f>IF(OR(H28="", H28=0, I28="", I28=0), "", (H28-I28)/I28)</f>
        <v/>
      </c>
      <c r="K28" s="85" t="inlineStr">
        <is>
          <t>13,86</t>
        </is>
      </c>
      <c r="L28" s="86" t="inlineStr">
        <is>
          <t>13,32</t>
        </is>
      </c>
      <c r="M28" s="57">
        <f>IF(OR(K28="", K28=0, L28="", L28=0), "", (K28-L28)/L28)</f>
        <v/>
      </c>
    </row>
    <row r="29">
      <c r="A29" s="84" t="inlineStr">
        <is>
          <t>Charm</t>
        </is>
      </c>
      <c r="B29" s="85" t="inlineStr">
        <is>
          <t>6,91</t>
        </is>
      </c>
      <c r="C29" s="85" t="inlineStr">
        <is>
          <t>10,45</t>
        </is>
      </c>
      <c r="D29" s="54">
        <f>IF(OR(B29="", B29=0, C29="", C29=0), "", (B29-C29)/C29)</f>
        <v/>
      </c>
      <c r="E29" s="85" t="inlineStr">
        <is>
          <t>28,38</t>
        </is>
      </c>
      <c r="F29" s="85" t="inlineStr">
        <is>
          <t>30,07</t>
        </is>
      </c>
      <c r="G29" s="54">
        <f>IF(OR(E29="", E29=0, F29="", F29=0), "", (E29-F29)/F29)</f>
        <v/>
      </c>
      <c r="H29" s="85" t="inlineStr">
        <is>
          <t>111,08</t>
        </is>
      </c>
      <c r="I29" s="85" t="inlineStr">
        <is>
          <t>111,54</t>
        </is>
      </c>
      <c r="J29" s="54">
        <f>IF(OR(H29="", H29=0, I29="", I29=0), "", (H29-I29)/I29)</f>
        <v/>
      </c>
      <c r="K29" s="85" t="inlineStr">
        <is>
          <t>348,86</t>
        </is>
      </c>
      <c r="L29" s="86" t="inlineStr">
        <is>
          <t>0,0</t>
        </is>
      </c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0"/>
    <pageSetUpPr/>
  </sheetPr>
  <dimension ref="A1:M32"/>
  <sheetViews>
    <sheetView topLeftCell="A3" workbookViewId="0">
      <selection activeCell="G33" sqref="G33"/>
    </sheetView>
  </sheetViews>
  <sheetFormatPr baseColWidth="8" defaultColWidth="8.85546875" defaultRowHeight="15"/>
  <cols>
    <col width="23.42578125" bestFit="1" customWidth="1" style="10" min="1" max="1"/>
    <col width="12.140625" bestFit="1" customWidth="1" style="11" min="2" max="3"/>
    <col width="11.42578125" bestFit="1" customWidth="1" style="55" min="4" max="4"/>
    <col width="12.140625" bestFit="1" customWidth="1" style="11" min="5" max="6"/>
    <col width="11" bestFit="1" customWidth="1" style="55" min="7" max="7"/>
    <col width="12.140625" bestFit="1" customWidth="1" style="11" min="8" max="9"/>
    <col width="12" bestFit="1" customWidth="1" style="55" min="10" max="10"/>
    <col width="13.140625" bestFit="1" customWidth="1" style="11" min="11" max="12"/>
    <col width="12" bestFit="1" customWidth="1" style="55" min="13" max="13"/>
    <col width="23.42578125" bestFit="1" customWidth="1" min="15" max="15"/>
  </cols>
  <sheetData>
    <row r="1" ht="19.5" customHeight="1">
      <c r="A1" s="76" t="inlineStr">
        <is>
          <t>GODS Price:</t>
        </is>
      </c>
      <c r="B1" s="77" t="inlineStr">
        <is>
          <t>Meteorite</t>
        </is>
      </c>
      <c r="C1" s="64" t="n"/>
      <c r="D1" s="51" t="n"/>
      <c r="E1" s="77" t="inlineStr">
        <is>
          <t>Shadow</t>
        </is>
      </c>
      <c r="F1" s="64" t="n"/>
      <c r="G1" s="51" t="n"/>
      <c r="H1" s="77" t="inlineStr">
        <is>
          <t>Gold</t>
        </is>
      </c>
      <c r="I1" s="64" t="n"/>
      <c r="J1" s="51" t="n"/>
      <c r="K1" s="77" t="inlineStr">
        <is>
          <t>Diamond</t>
        </is>
      </c>
      <c r="L1" s="64" t="n"/>
      <c r="M1" s="56" t="n"/>
    </row>
    <row r="2" ht="19.5" customHeight="1">
      <c r="A2" s="78" t="inlineStr">
        <is>
          <t>Totals:</t>
        </is>
      </c>
      <c r="B2" s="79">
        <f>SUM(B4:B95)</f>
        <v/>
      </c>
      <c r="C2" s="79">
        <f>SUM(C4:C95)</f>
        <v/>
      </c>
      <c r="D2" s="52" t="n"/>
      <c r="E2" s="79">
        <f>SUM(E4:E95)</f>
        <v/>
      </c>
      <c r="F2" s="79">
        <f>SUM(F4:F95)</f>
        <v/>
      </c>
      <c r="G2" s="52" t="n"/>
      <c r="H2" s="79">
        <f>SUM(H4:H95)</f>
        <v/>
      </c>
      <c r="I2" s="79">
        <f>SUM(I4:I95)</f>
        <v/>
      </c>
      <c r="J2" s="52" t="n"/>
      <c r="K2" s="79">
        <f>SUM(K4:K95)</f>
        <v/>
      </c>
      <c r="L2" s="80">
        <f>SUM(L4:L95)</f>
        <v/>
      </c>
      <c r="M2" s="57" t="n"/>
    </row>
    <row r="3" ht="19.5" customHeight="1">
      <c r="A3" s="81" t="inlineStr">
        <is>
          <t>Card</t>
        </is>
      </c>
      <c r="B3" s="82" t="inlineStr">
        <is>
          <t>ETH</t>
        </is>
      </c>
      <c r="C3" s="82" t="inlineStr">
        <is>
          <t>GODS</t>
        </is>
      </c>
      <c r="D3" s="53" t="inlineStr">
        <is>
          <t>PD</t>
        </is>
      </c>
      <c r="E3" s="82" t="inlineStr">
        <is>
          <t>ETH2</t>
        </is>
      </c>
      <c r="F3" s="82" t="inlineStr">
        <is>
          <t>GODS2</t>
        </is>
      </c>
      <c r="G3" s="53" t="inlineStr">
        <is>
          <t>PD2</t>
        </is>
      </c>
      <c r="H3" s="82" t="inlineStr">
        <is>
          <t>ETH3</t>
        </is>
      </c>
      <c r="I3" s="82" t="inlineStr">
        <is>
          <t>GODS3</t>
        </is>
      </c>
      <c r="J3" s="53" t="inlineStr">
        <is>
          <t>PD3</t>
        </is>
      </c>
      <c r="K3" s="82" t="inlineStr">
        <is>
          <t>ETH4</t>
        </is>
      </c>
      <c r="L3" s="83" t="inlineStr">
        <is>
          <t>GODS4</t>
        </is>
      </c>
      <c r="M3" s="58" t="inlineStr">
        <is>
          <t>PD4</t>
        </is>
      </c>
    </row>
    <row r="4" ht="19.5" customHeight="1">
      <c r="A4" s="84" t="inlineStr">
        <is>
          <t>Rapture Dance</t>
        </is>
      </c>
      <c r="B4" s="85" t="inlineStr">
        <is>
          <t>0,08</t>
        </is>
      </c>
      <c r="C4" s="85" t="inlineStr">
        <is>
          <t>0,06</t>
        </is>
      </c>
      <c r="D4" s="54">
        <f>IF(OR(B4="", B4=0, C4="", C4=0), "", (B4-C4)/C4)</f>
        <v/>
      </c>
      <c r="E4" s="85" t="inlineStr">
        <is>
          <t>0,45</t>
        </is>
      </c>
      <c r="F4" s="85" t="inlineStr">
        <is>
          <t>0,51</t>
        </is>
      </c>
      <c r="G4" s="54">
        <f>IF(OR(E4="", E4=0, F4="", F4=0), "", (E4-F4)/F4)</f>
        <v/>
      </c>
      <c r="H4" s="85" t="inlineStr">
        <is>
          <t>2,56</t>
        </is>
      </c>
      <c r="I4" s="85" t="inlineStr">
        <is>
          <t>3,2</t>
        </is>
      </c>
      <c r="J4" s="54">
        <f>IF(OR(H4="", H4=0, I4="", I4=0), "", (H4-I4)/I4)</f>
        <v/>
      </c>
      <c r="K4" s="85" t="inlineStr">
        <is>
          <t>12,53</t>
        </is>
      </c>
      <c r="L4" s="86" t="inlineStr">
        <is>
          <t>15,76</t>
        </is>
      </c>
      <c r="M4" s="57">
        <f>IF(OR(K4="", K4=0, L4="", L4=0), "", (K4-L4)/L4)</f>
        <v/>
      </c>
    </row>
    <row r="5" ht="19.5" customHeight="1">
      <c r="A5" s="84" t="inlineStr">
        <is>
          <t>Cutthroat Insight</t>
        </is>
      </c>
      <c r="B5" s="85" t="inlineStr">
        <is>
          <t>0,08</t>
        </is>
      </c>
      <c r="C5" s="85" t="inlineStr">
        <is>
          <t>0,08</t>
        </is>
      </c>
      <c r="D5" s="54">
        <f>IF(OR(B5="", B5=0, C5="", C5=0), "", (B5-C5)/C5)</f>
        <v/>
      </c>
      <c r="E5" s="85" t="inlineStr">
        <is>
          <t>0,5</t>
        </is>
      </c>
      <c r="F5" s="85" t="inlineStr">
        <is>
          <t>0,51</t>
        </is>
      </c>
      <c r="G5" s="54">
        <f>IF(OR(E5="", E5=0, F5="", F5=0), "", (E5-F5)/F5)</f>
        <v/>
      </c>
      <c r="H5" s="85" t="inlineStr">
        <is>
          <t>2,98</t>
        </is>
      </c>
      <c r="I5" s="85" t="inlineStr">
        <is>
          <t>3,52</t>
        </is>
      </c>
      <c r="J5" s="54">
        <f>IF(OR(H5="", H5=0, I5="", I5=0), "", (H5-I5)/I5)</f>
        <v/>
      </c>
      <c r="K5" s="85" t="inlineStr">
        <is>
          <t>21,84</t>
        </is>
      </c>
      <c r="L5" s="86" t="inlineStr">
        <is>
          <t>24,98</t>
        </is>
      </c>
      <c r="M5" s="57">
        <f>IF(OR(K5="", K5=0, L5="", L5=0), "", (K5-L5)/L5)</f>
        <v/>
      </c>
    </row>
    <row r="6" ht="19.5" customHeight="1">
      <c r="A6" s="87" t="inlineStr">
        <is>
          <t>Blade Borrower</t>
        </is>
      </c>
      <c r="B6" s="85" t="inlineStr">
        <is>
          <t>0,08</t>
        </is>
      </c>
      <c r="C6" s="85" t="inlineStr">
        <is>
          <t>0,12</t>
        </is>
      </c>
      <c r="D6" s="54">
        <f>IF(OR(B6="", B6=0, C6="", C6=0), "", (B6-C6)/C6)</f>
        <v/>
      </c>
      <c r="E6" s="85" t="inlineStr">
        <is>
          <t>0,6</t>
        </is>
      </c>
      <c r="F6" s="85" t="inlineStr">
        <is>
          <t>0,67</t>
        </is>
      </c>
      <c r="G6" s="54">
        <f>IF(OR(E6="", E6=0, F6="", F6=0), "", (E6-F6)/F6)</f>
        <v/>
      </c>
      <c r="H6" s="85" t="inlineStr">
        <is>
          <t>2,92</t>
        </is>
      </c>
      <c r="I6" s="85" t="inlineStr">
        <is>
          <t>3,44</t>
        </is>
      </c>
      <c r="J6" s="54">
        <f>IF(OR(H6="", H6=0, I6="", I6=0), "", (H6-I6)/I6)</f>
        <v/>
      </c>
      <c r="K6" s="85" t="inlineStr">
        <is>
          <t>16,01</t>
        </is>
      </c>
      <c r="L6" s="86" t="inlineStr">
        <is>
          <t>14,33</t>
        </is>
      </c>
      <c r="M6" s="57">
        <f>IF(OR(K6="", K6=0, L6="", L6=0), "", (K6-L6)/L6)</f>
        <v/>
      </c>
    </row>
    <row r="7" ht="19.5" customHeight="1">
      <c r="A7" s="84" t="inlineStr">
        <is>
          <t>Scavenger Impling</t>
        </is>
      </c>
      <c r="B7" s="85" t="inlineStr">
        <is>
          <t>0,05</t>
        </is>
      </c>
      <c r="C7" s="85" t="inlineStr">
        <is>
          <t>0,05</t>
        </is>
      </c>
      <c r="D7" s="54">
        <f>IF(OR(B7="", B7=0, C7="", C7=0), "", (B7-C7)/C7)</f>
        <v/>
      </c>
      <c r="E7" s="85" t="inlineStr">
        <is>
          <t>0,44</t>
        </is>
      </c>
      <c r="F7" s="85" t="inlineStr">
        <is>
          <t>0,61</t>
        </is>
      </c>
      <c r="G7" s="54">
        <f>IF(OR(E7="", E7=0, F7="", F7=0), "", (E7-F7)/F7)</f>
        <v/>
      </c>
      <c r="H7" s="85" t="inlineStr">
        <is>
          <t>4,2</t>
        </is>
      </c>
      <c r="I7" s="85" t="inlineStr">
        <is>
          <t>4,73</t>
        </is>
      </c>
      <c r="J7" s="54">
        <f>IF(OR(H7="", H7=0, I7="", I7=0), "", (H7-I7)/I7)</f>
        <v/>
      </c>
      <c r="K7" s="85" t="inlineStr">
        <is>
          <t>27,57</t>
        </is>
      </c>
      <c r="L7" s="86" t="inlineStr">
        <is>
          <t>30,25</t>
        </is>
      </c>
      <c r="M7" s="57">
        <f>IF(OR(K7="", K7=0, L7="", L7=0), "", (K7-L7)/L7)</f>
        <v/>
      </c>
    </row>
    <row r="8" ht="19.5" customHeight="1">
      <c r="A8" s="87" t="inlineStr">
        <is>
          <t>Stoneskin Poison</t>
        </is>
      </c>
      <c r="B8" s="85" t="inlineStr">
        <is>
          <t>0,18</t>
        </is>
      </c>
      <c r="C8" s="85" t="inlineStr">
        <is>
          <t>0,21</t>
        </is>
      </c>
      <c r="D8" s="54">
        <f>IF(OR(B8="", B8=0, C8="", C8=0), "", (B8-C8)/C8)</f>
        <v/>
      </c>
      <c r="E8" s="85" t="inlineStr">
        <is>
          <t>0,81</t>
        </is>
      </c>
      <c r="F8" s="85" t="inlineStr">
        <is>
          <t>1,28</t>
        </is>
      </c>
      <c r="G8" s="54">
        <f>IF(OR(E8="", E8=0, F8="", F8=0), "", (E8-F8)/F8)</f>
        <v/>
      </c>
      <c r="H8" s="85" t="inlineStr">
        <is>
          <t>3,98</t>
        </is>
      </c>
      <c r="I8" s="85" t="inlineStr">
        <is>
          <t>5,68</t>
        </is>
      </c>
      <c r="J8" s="54">
        <f>IF(OR(H8="", H8=0, I8="", I8=0), "", (H8-I8)/I8)</f>
        <v/>
      </c>
      <c r="K8" s="85" t="inlineStr">
        <is>
          <t>20,49</t>
        </is>
      </c>
      <c r="L8" s="86" t="inlineStr">
        <is>
          <t>25,31</t>
        </is>
      </c>
      <c r="M8" s="57">
        <f>IF(OR(K8="", K8=0, L8="", L8=0), "", (K8-L8)/L8)</f>
        <v/>
      </c>
    </row>
    <row r="9" ht="19.5" customHeight="1">
      <c r="A9" s="84" t="inlineStr">
        <is>
          <t>Fighting Fair</t>
        </is>
      </c>
      <c r="B9" s="85" t="inlineStr">
        <is>
          <t>0,1</t>
        </is>
      </c>
      <c r="C9" s="85" t="inlineStr">
        <is>
          <t>0,1</t>
        </is>
      </c>
      <c r="D9" s="54">
        <f>IF(OR(B9="", B9=0, C9="", C9=0), "", (B9-C9)/C9)</f>
        <v/>
      </c>
      <c r="E9" s="85" t="inlineStr">
        <is>
          <t>1,03</t>
        </is>
      </c>
      <c r="F9" s="85" t="inlineStr">
        <is>
          <t>0,86</t>
        </is>
      </c>
      <c r="G9" s="54">
        <f>IF(OR(E9="", E9=0, F9="", F9=0), "", (E9-F9)/F9)</f>
        <v/>
      </c>
      <c r="H9" s="85" t="inlineStr">
        <is>
          <t>6,37</t>
        </is>
      </c>
      <c r="I9" s="85" t="inlineStr">
        <is>
          <t>6,08</t>
        </is>
      </c>
      <c r="J9" s="54">
        <f>IF(OR(H9="", H9=0, I9="", I9=0), "", (H9-I9)/I9)</f>
        <v/>
      </c>
      <c r="K9" s="85" t="inlineStr">
        <is>
          <t>88,45</t>
        </is>
      </c>
      <c r="L9" s="86" t="inlineStr">
        <is>
          <t>80,47</t>
        </is>
      </c>
      <c r="M9" s="57">
        <f>IF(OR(K9="", K9=0, L9="", L9=0), "", (K9-L9)/L9)</f>
        <v/>
      </c>
    </row>
    <row r="10" ht="19.5" customHeight="1">
      <c r="A10" s="87" t="inlineStr">
        <is>
          <t>Guild Enforcer</t>
        </is>
      </c>
      <c r="B10" s="85" t="inlineStr">
        <is>
          <t>0,25</t>
        </is>
      </c>
      <c r="C10" s="85" t="inlineStr">
        <is>
          <t>0,28</t>
        </is>
      </c>
      <c r="D10" s="54">
        <f>IF(OR(B10="", B10=0, C10="", C10=0), "", (B10-C10)/C10)</f>
        <v/>
      </c>
      <c r="E10" s="85" t="inlineStr">
        <is>
          <t>1,16</t>
        </is>
      </c>
      <c r="F10" s="85" t="inlineStr">
        <is>
          <t>1,22</t>
        </is>
      </c>
      <c r="G10" s="54">
        <f>IF(OR(E10="", E10=0, F10="", F10=0), "", (E10-F10)/F10)</f>
        <v/>
      </c>
      <c r="H10" s="85" t="inlineStr">
        <is>
          <t>5,71</t>
        </is>
      </c>
      <c r="I10" s="85" t="inlineStr">
        <is>
          <t>6,44</t>
        </is>
      </c>
      <c r="J10" s="54">
        <f>IF(OR(H10="", H10=0, I10="", I10=0), "", (H10-I10)/I10)</f>
        <v/>
      </c>
      <c r="K10" s="85" t="inlineStr">
        <is>
          <t>24,94</t>
        </is>
      </c>
      <c r="L10" s="86" t="inlineStr">
        <is>
          <t>27,77</t>
        </is>
      </c>
      <c r="M10" s="57">
        <f>IF(OR(K10="", K10=0, L10="", L10=0), "", (K10-L10)/L10)</f>
        <v/>
      </c>
    </row>
    <row r="11" ht="19.5" customHeight="1">
      <c r="A11" s="84" t="inlineStr">
        <is>
          <t>Crooked Quartermaster</t>
        </is>
      </c>
      <c r="B11" s="85" t="inlineStr">
        <is>
          <t>0,16</t>
        </is>
      </c>
      <c r="C11" s="85" t="inlineStr">
        <is>
          <t>0,17</t>
        </is>
      </c>
      <c r="D11" s="54">
        <f>IF(OR(B11="", B11=0, C11="", C11=0), "", (B11-C11)/C11)</f>
        <v/>
      </c>
      <c r="E11" s="85" t="inlineStr">
        <is>
          <t>1,07</t>
        </is>
      </c>
      <c r="F11" s="85" t="inlineStr">
        <is>
          <t>1,03</t>
        </is>
      </c>
      <c r="G11" s="54">
        <f>IF(OR(E11="", E11=0, F11="", F11=0), "", (E11-F11)/F11)</f>
        <v/>
      </c>
      <c r="H11" s="85" t="inlineStr">
        <is>
          <t>6,08</t>
        </is>
      </c>
      <c r="I11" s="85" t="inlineStr">
        <is>
          <t>7,0</t>
        </is>
      </c>
      <c r="J11" s="54">
        <f>IF(OR(H11="", H11=0, I11="", I11=0), "", (H11-I11)/I11)</f>
        <v/>
      </c>
      <c r="K11" s="85" t="inlineStr">
        <is>
          <t>34,82</t>
        </is>
      </c>
      <c r="L11" s="86" t="inlineStr">
        <is>
          <t>40,96</t>
        </is>
      </c>
      <c r="M11" s="57">
        <f>IF(OR(K11="", K11=0, L11="", L11=0), "", (K11-L11)/L11)</f>
        <v/>
      </c>
    </row>
    <row r="12" ht="19.5" customHeight="1">
      <c r="A12" s="87" t="inlineStr">
        <is>
          <t>Unexpected Gift</t>
        </is>
      </c>
      <c r="B12" s="85" t="inlineStr">
        <is>
          <t>0,56</t>
        </is>
      </c>
      <c r="C12" s="85" t="inlineStr">
        <is>
          <t>0,74</t>
        </is>
      </c>
      <c r="D12" s="54">
        <f>IF(OR(B12="", B12=0, C12="", C12=0), "", (B12-C12)/C12)</f>
        <v/>
      </c>
      <c r="E12" s="85" t="inlineStr">
        <is>
          <t>3,17</t>
        </is>
      </c>
      <c r="F12" s="85" t="inlineStr">
        <is>
          <t>4,09</t>
        </is>
      </c>
      <c r="G12" s="54">
        <f>IF(OR(E12="", E12=0, F12="", F12=0), "", (E12-F12)/F12)</f>
        <v/>
      </c>
      <c r="H12" s="85" t="inlineStr">
        <is>
          <t>23,62</t>
        </is>
      </c>
      <c r="I12" s="85" t="inlineStr">
        <is>
          <t>20,56</t>
        </is>
      </c>
      <c r="J12" s="54">
        <f>IF(OR(H12="", H12=0, I12="", I12=0), "", (H12-I12)/I12)</f>
        <v/>
      </c>
      <c r="K12" s="85" t="inlineStr">
        <is>
          <t>83,98</t>
        </is>
      </c>
      <c r="L12" s="86" t="inlineStr">
        <is>
          <t>0,0</t>
        </is>
      </c>
      <c r="M12" s="57">
        <f>IF(OR(K12="", K12=0, L12="", L12=0), "", (K12-L12)/L12)</f>
        <v/>
      </c>
    </row>
    <row r="13" ht="19.5" customHeight="1">
      <c r="A13" s="84" t="inlineStr">
        <is>
          <t>Witherfingers</t>
        </is>
      </c>
      <c r="B13" s="85" t="inlineStr">
        <is>
          <t>0,37</t>
        </is>
      </c>
      <c r="C13" s="85" t="inlineStr">
        <is>
          <t>0,4</t>
        </is>
      </c>
      <c r="D13" s="54">
        <f>IF(OR(B13="", B13=0, C13="", C13=0), "", (B13-C13)/C13)</f>
        <v/>
      </c>
      <c r="E13" s="85" t="inlineStr">
        <is>
          <t>4,18</t>
        </is>
      </c>
      <c r="F13" s="85" t="inlineStr">
        <is>
          <t>4,39</t>
        </is>
      </c>
      <c r="G13" s="54">
        <f>IF(OR(E13="", E13=0, F13="", F13=0), "", (E13-F13)/F13)</f>
        <v/>
      </c>
      <c r="H13" s="85" t="inlineStr">
        <is>
          <t>20,08</t>
        </is>
      </c>
      <c r="I13" s="85" t="inlineStr">
        <is>
          <t>26,83</t>
        </is>
      </c>
      <c r="J13" s="54">
        <f>IF(OR(H13="", H13=0, I13="", I13=0), "", (H13-I13)/I13)</f>
        <v/>
      </c>
      <c r="K13" s="85" t="inlineStr">
        <is>
          <t>187,56</t>
        </is>
      </c>
      <c r="L13" s="86" t="inlineStr">
        <is>
          <t>0,0</t>
        </is>
      </c>
      <c r="M13" s="57">
        <f>IF(OR(K13="", K13=0, L13="", L13=0), "", (K13-L13)/L13)</f>
        <v/>
      </c>
    </row>
    <row r="14" ht="19.5" customHeight="1">
      <c r="A14" s="87" t="inlineStr">
        <is>
          <t>Mugging</t>
        </is>
      </c>
      <c r="B14" s="85" t="inlineStr">
        <is>
          <t>1,21</t>
        </is>
      </c>
      <c r="C14" s="85" t="inlineStr">
        <is>
          <t>2,88</t>
        </is>
      </c>
      <c r="D14" s="54">
        <f>IF(OR(B14="", B14=0, C14="", C14=0), "", (B14-C14)/C14)</f>
        <v/>
      </c>
      <c r="E14" s="85" t="inlineStr">
        <is>
          <t>11,17</t>
        </is>
      </c>
      <c r="F14" s="85" t="inlineStr">
        <is>
          <t>11,34</t>
        </is>
      </c>
      <c r="G14" s="54">
        <f>IF(OR(E14="", E14=0, F14="", F14=0), "", (E14-F14)/F14)</f>
        <v/>
      </c>
      <c r="H14" s="85" t="inlineStr">
        <is>
          <t>96,52</t>
        </is>
      </c>
      <c r="I14" s="85" t="inlineStr">
        <is>
          <t>94,67</t>
        </is>
      </c>
      <c r="J14" s="54">
        <f>IF(OR(H14="", H14=0, I14="", I14=0), "", (H14-I14)/I14)</f>
        <v/>
      </c>
      <c r="K14" s="85" t="inlineStr">
        <is>
          <t>585,32</t>
        </is>
      </c>
      <c r="L14" s="86" t="inlineStr">
        <is>
          <t>0,0</t>
        </is>
      </c>
      <c r="M14" s="57">
        <f>IF(OR(K14="", K14=0, L14="", L14=0), "", (K14-L14)/L14)</f>
        <v/>
      </c>
    </row>
    <row r="15" ht="19.5" customHeight="1">
      <c r="A15" s="84" t="inlineStr">
        <is>
          <t>Encumbered Looter</t>
        </is>
      </c>
      <c r="B15" s="85" t="inlineStr">
        <is>
          <t>1,25</t>
        </is>
      </c>
      <c r="C15" s="85" t="inlineStr">
        <is>
          <t>1,35</t>
        </is>
      </c>
      <c r="D15" s="54">
        <f>IF(OR(B15="", B15=0, C15="", C15=0), "", (B15-C15)/C15)</f>
        <v/>
      </c>
      <c r="E15" s="85" t="inlineStr">
        <is>
          <t>4,03</t>
        </is>
      </c>
      <c r="F15" s="85" t="inlineStr">
        <is>
          <t>4,71</t>
        </is>
      </c>
      <c r="G15" s="54">
        <f>IF(OR(E15="", E15=0, F15="", F15=0), "", (E15-F15)/F15)</f>
        <v/>
      </c>
      <c r="H15" s="85" t="inlineStr">
        <is>
          <t>16,63</t>
        </is>
      </c>
      <c r="I15" s="85" t="inlineStr">
        <is>
          <t>32,0</t>
        </is>
      </c>
      <c r="J15" s="54">
        <f>IF(OR(H15="", H15=0, I15="", I15=0), "", (H15-I15)/I15)</f>
        <v/>
      </c>
      <c r="K15" s="85" t="inlineStr">
        <is>
          <t>98,41</t>
        </is>
      </c>
      <c r="L15" s="86" t="inlineStr">
        <is>
          <t>141,39</t>
        </is>
      </c>
      <c r="M15" s="57">
        <f>IF(OR(K15="", K15=0, L15="", L15=0), "", (K15-L15)/L15)</f>
        <v/>
      </c>
    </row>
    <row r="16" ht="19.5" customHeight="1">
      <c r="A16" s="87" t="inlineStr">
        <is>
          <t>Candy Chain</t>
        </is>
      </c>
      <c r="B16" s="85" t="inlineStr">
        <is>
          <t>1,39</t>
        </is>
      </c>
      <c r="C16" s="85" t="inlineStr">
        <is>
          <t>1,47</t>
        </is>
      </c>
      <c r="D16" s="54">
        <f>IF(OR(B16="", B16=0, C16="", C16=0), "", (B16-C16)/C16)</f>
        <v/>
      </c>
      <c r="E16" s="85" t="inlineStr">
        <is>
          <t>3,9</t>
        </is>
      </c>
      <c r="F16" s="85" t="inlineStr">
        <is>
          <t>4,96</t>
        </is>
      </c>
      <c r="G16" s="54">
        <f>IF(OR(E16="", E16=0, F16="", F16=0), "", (E16-F16)/F16)</f>
        <v/>
      </c>
      <c r="H16" s="85" t="inlineStr">
        <is>
          <t>20,16</t>
        </is>
      </c>
      <c r="I16" s="85" t="inlineStr">
        <is>
          <t>30,25</t>
        </is>
      </c>
      <c r="J16" s="54">
        <f>IF(OR(H16="", H16=0, I16="", I16=0), "", (H16-I16)/I16)</f>
        <v/>
      </c>
      <c r="K16" s="85" t="inlineStr">
        <is>
          <t>195,95</t>
        </is>
      </c>
      <c r="L16" s="86" t="inlineStr">
        <is>
          <t>128,01</t>
        </is>
      </c>
      <c r="M16" s="57">
        <f>IF(OR(K16="", K16=0, L16="", L16=0), "", (K16-L16)/L16)</f>
        <v/>
      </c>
    </row>
    <row r="17" ht="19.5" customHeight="1">
      <c r="A17" s="84" t="inlineStr">
        <is>
          <t>Sleep Dart</t>
        </is>
      </c>
      <c r="B17" s="85" t="inlineStr">
        <is>
          <t>0,94</t>
        </is>
      </c>
      <c r="C17" s="85" t="inlineStr">
        <is>
          <t>1,0</t>
        </is>
      </c>
      <c r="D17" s="54">
        <f>IF(OR(B17="", B17=0, C17="", C17=0), "", (B17-C17)/C17)</f>
        <v/>
      </c>
      <c r="E17" s="85" t="inlineStr">
        <is>
          <t>3,94</t>
        </is>
      </c>
      <c r="F17" s="85" t="inlineStr">
        <is>
          <t>4,08</t>
        </is>
      </c>
      <c r="G17" s="54">
        <f>IF(OR(E17="", E17=0, F17="", F17=0), "", (E17-F17)/F17)</f>
        <v/>
      </c>
      <c r="H17" s="85" t="inlineStr">
        <is>
          <t>20,05</t>
        </is>
      </c>
      <c r="I17" s="85" t="inlineStr">
        <is>
          <t>22,93</t>
        </is>
      </c>
      <c r="J17" s="54">
        <f>IF(OR(H17="", H17=0, I17="", I17=0), "", (H17-I17)/I17)</f>
        <v/>
      </c>
      <c r="K17" s="85" t="inlineStr">
        <is>
          <t>277,19</t>
        </is>
      </c>
      <c r="L17" s="86" t="inlineStr">
        <is>
          <t>0,0</t>
        </is>
      </c>
      <c r="M17" s="57">
        <f>IF(OR(K17="", K17=0, L17="", L17=0), "", (K17-L17)/L17)</f>
        <v/>
      </c>
    </row>
    <row r="18" ht="18.75" customHeight="1">
      <c r="A18" s="87" t="inlineStr">
        <is>
          <t>Ember Oni</t>
        </is>
      </c>
      <c r="B18" s="85" t="inlineStr">
        <is>
          <t>2,52</t>
        </is>
      </c>
      <c r="C18" s="85" t="inlineStr">
        <is>
          <t>2,75</t>
        </is>
      </c>
      <c r="D18" s="54">
        <f>IF(OR(B18="", B18=0, C18="", C18=0), "", (B18-C18)/C18)</f>
        <v/>
      </c>
      <c r="E18" s="85" t="inlineStr">
        <is>
          <t>12,84</t>
        </is>
      </c>
      <c r="F18" s="85" t="inlineStr">
        <is>
          <t>18,16</t>
        </is>
      </c>
      <c r="G18" s="54">
        <f>IF(OR(E18="", E18=0, F18="", F18=0), "", (E18-F18)/F18)</f>
        <v/>
      </c>
      <c r="H18" s="85" t="inlineStr">
        <is>
          <t>79,14</t>
        </is>
      </c>
      <c r="I18" s="85" t="inlineStr">
        <is>
          <t>79,61</t>
        </is>
      </c>
      <c r="J18" s="54">
        <f>IF(OR(H18="", H18=0, I18="", I18=0), "", (H18-I18)/I18)</f>
        <v/>
      </c>
      <c r="K18" s="85" t="inlineStr">
        <is>
          <t>2926,58</t>
        </is>
      </c>
      <c r="L18" s="86" t="inlineStr">
        <is>
          <t>0,0</t>
        </is>
      </c>
      <c r="M18" s="57">
        <f>IF(OR(K18="", K18=0, L18="", L18=0), "", (K18-L18)/L18)</f>
        <v/>
      </c>
    </row>
    <row r="19" ht="18.75" customHeight="1">
      <c r="A19" s="84" t="inlineStr">
        <is>
          <t>Armor Lurker</t>
        </is>
      </c>
      <c r="B19" s="85" t="inlineStr">
        <is>
          <t>0,52</t>
        </is>
      </c>
      <c r="C19" s="85" t="inlineStr">
        <is>
          <t>0,55</t>
        </is>
      </c>
      <c r="D19" s="54">
        <f>IF(OR(B19="", B19=0, C19="", C19=0), "", (B19-C19)/C19)</f>
        <v/>
      </c>
      <c r="E19" s="85" t="inlineStr">
        <is>
          <t>2,61</t>
        </is>
      </c>
      <c r="F19" s="85" t="inlineStr">
        <is>
          <t>2,81</t>
        </is>
      </c>
      <c r="G19" s="54">
        <f>IF(OR(E19="", E19=0, F19="", F19=0), "", (E19-F19)/F19)</f>
        <v/>
      </c>
      <c r="H19" s="85" t="inlineStr">
        <is>
          <t>8,36</t>
        </is>
      </c>
      <c r="I19" s="85" t="inlineStr">
        <is>
          <t>14,73</t>
        </is>
      </c>
      <c r="J19" s="54">
        <f>IF(OR(H19="", H19=0, I19="", I19=0), "", (H19-I19)/I19)</f>
        <v/>
      </c>
      <c r="K19" s="85" t="inlineStr">
        <is>
          <t>55,71</t>
        </is>
      </c>
      <c r="L19" s="86" t="inlineStr">
        <is>
          <t>160,01</t>
        </is>
      </c>
      <c r="M19" s="57">
        <f>IF(OR(K19="", K19=0, L19="", L19=0), "", (K19-L19)/L19)</f>
        <v/>
      </c>
    </row>
    <row r="20" ht="18.75" customHeight="1">
      <c r="A20" s="87" t="inlineStr">
        <is>
          <t>Golden Curse</t>
        </is>
      </c>
      <c r="B20" s="85" t="inlineStr">
        <is>
          <t>0,21</t>
        </is>
      </c>
      <c r="C20" s="85" t="inlineStr">
        <is>
          <t>0,29</t>
        </is>
      </c>
      <c r="D20" s="54">
        <f>IF(OR(B20="", B20=0, C20="", C20=0), "", (B20-C20)/C20)</f>
        <v/>
      </c>
      <c r="E20" s="85" t="inlineStr">
        <is>
          <t>1,35</t>
        </is>
      </c>
      <c r="F20" s="85" t="inlineStr">
        <is>
          <t>4,61</t>
        </is>
      </c>
      <c r="G20" s="54">
        <f>IF(OR(E20="", E20=0, F20="", F20=0), "", (E20-F20)/F20)</f>
        <v/>
      </c>
      <c r="H20" s="85" t="inlineStr">
        <is>
          <t>8,4</t>
        </is>
      </c>
      <c r="I20" s="85" t="inlineStr">
        <is>
          <t>12,66</t>
        </is>
      </c>
      <c r="J20" s="54">
        <f>IF(OR(H20="", H20=0, I20="", I20=0), "", (H20-I20)/I20)</f>
        <v/>
      </c>
      <c r="K20" s="85" t="inlineStr">
        <is>
          <t>43,68</t>
        </is>
      </c>
      <c r="L20" s="86" t="inlineStr">
        <is>
          <t>60,48</t>
        </is>
      </c>
      <c r="M20" s="57">
        <f>IF(OR(K20="", K20=0, L20="", L20=0), "", (K20-L20)/L20)</f>
        <v/>
      </c>
    </row>
    <row r="21" ht="19.5" customHeight="1">
      <c r="A21" s="84" t="inlineStr">
        <is>
          <t>Abyss Watcher</t>
        </is>
      </c>
      <c r="B21" s="85" t="inlineStr">
        <is>
          <t>3,36</t>
        </is>
      </c>
      <c r="C21" s="85" t="inlineStr">
        <is>
          <t>3,75</t>
        </is>
      </c>
      <c r="D21" s="54">
        <f>IF(OR(B21="", B21=0, C21="", C21=0), "", (B21-C21)/C21)</f>
        <v/>
      </c>
      <c r="E21" s="85" t="inlineStr">
        <is>
          <t>13,44</t>
        </is>
      </c>
      <c r="F21" s="85" t="inlineStr">
        <is>
          <t>16,96</t>
        </is>
      </c>
      <c r="G21" s="54">
        <f>IF(OR(E21="", E21=0, F21="", F21=0), "", (E21-F21)/F21)</f>
        <v/>
      </c>
      <c r="H21" s="85" t="inlineStr">
        <is>
          <t>83,98</t>
        </is>
      </c>
      <c r="I21" s="85" t="inlineStr">
        <is>
          <t>0,0</t>
        </is>
      </c>
      <c r="J21" s="54">
        <f>IF(OR(H21="", H21=0, I21="", I21=0), "", (H21-I21)/I21)</f>
        <v/>
      </c>
      <c r="K21" s="85" t="inlineStr">
        <is>
          <t>531,87</t>
        </is>
      </c>
      <c r="L21" s="86" t="inlineStr">
        <is>
          <t>0,0</t>
        </is>
      </c>
      <c r="M21" s="57">
        <f>IF(OR(K21="", K21=0, L21="", L21=0), "", (K21-L21)/L21)</f>
        <v/>
      </c>
    </row>
    <row r="22" ht="18.75" customHeight="1">
      <c r="A22" s="87" t="inlineStr">
        <is>
          <t>Patient Pickpocket</t>
        </is>
      </c>
      <c r="B22" s="85" t="inlineStr">
        <is>
          <t>0,04</t>
        </is>
      </c>
      <c r="C22" s="85" t="inlineStr">
        <is>
          <t>0,05</t>
        </is>
      </c>
      <c r="D22" s="54">
        <f>IF(OR(B22="", B22=0, C22="", C22=0), "", (B22-C22)/C22)</f>
        <v/>
      </c>
      <c r="E22" s="85" t="inlineStr">
        <is>
          <t>0,34</t>
        </is>
      </c>
      <c r="F22" s="85" t="inlineStr">
        <is>
          <t>0,45</t>
        </is>
      </c>
      <c r="G22" s="54">
        <f>IF(OR(E22="", E22=0, F22="", F22=0), "", (E22-F22)/F22)</f>
        <v/>
      </c>
      <c r="H22" s="85" t="inlineStr">
        <is>
          <t>1,88</t>
        </is>
      </c>
      <c r="I22" s="85" t="inlineStr">
        <is>
          <t>2,92</t>
        </is>
      </c>
      <c r="J22" s="54">
        <f>IF(OR(H22="", H22=0, I22="", I22=0), "", (H22-I22)/I22)</f>
        <v/>
      </c>
      <c r="K22" s="85" t="inlineStr">
        <is>
          <t>7,15</t>
        </is>
      </c>
      <c r="L22" s="86" t="inlineStr">
        <is>
          <t>10,56</t>
        </is>
      </c>
      <c r="M22" s="57">
        <f>IF(OR(K22="", K22=0, L22="", L22=0), "", (K22-L22)/L22)</f>
        <v/>
      </c>
    </row>
    <row r="23" ht="18.75" customHeight="1">
      <c r="A23" s="84" t="inlineStr">
        <is>
          <t>Hunting Trap</t>
        </is>
      </c>
      <c r="B23" s="85" t="inlineStr">
        <is>
          <t>0,23</t>
        </is>
      </c>
      <c r="C23" s="85" t="inlineStr">
        <is>
          <t>0,25</t>
        </is>
      </c>
      <c r="D23" s="54">
        <f>IF(OR(B23="", B23=0, C23="", C23=0), "", (B23-C23)/C23)</f>
        <v/>
      </c>
      <c r="E23" s="85" t="inlineStr">
        <is>
          <t>2,08</t>
        </is>
      </c>
      <c r="F23" s="85" t="inlineStr">
        <is>
          <t>4,14</t>
        </is>
      </c>
      <c r="G23" s="54">
        <f>IF(OR(E23="", E23=0, F23="", F23=0), "", (E23-F23)/F23)</f>
        <v/>
      </c>
      <c r="H23" s="85" t="inlineStr">
        <is>
          <t>14,47</t>
        </is>
      </c>
      <c r="I23" s="85" t="inlineStr">
        <is>
          <t>14,77</t>
        </is>
      </c>
      <c r="J23" s="54">
        <f>IF(OR(H23="", H23=0, I23="", I23=0), "", (H23-I23)/I23)</f>
        <v/>
      </c>
      <c r="K23" s="85" t="inlineStr">
        <is>
          <t>195,95</t>
        </is>
      </c>
      <c r="L23" s="86" t="inlineStr">
        <is>
          <t>63,68</t>
        </is>
      </c>
      <c r="M23" s="57">
        <f>IF(OR(K23="", K23=0, L23="", L23=0), "", (K23-L23)/L23)</f>
        <v/>
      </c>
    </row>
    <row r="24" ht="18.75" customHeight="1">
      <c r="A24" s="87" t="inlineStr">
        <is>
          <t>Lightfoot informant</t>
        </is>
      </c>
      <c r="B24" s="85" t="inlineStr">
        <is>
          <t>0,18</t>
        </is>
      </c>
      <c r="C24" s="85" t="inlineStr">
        <is>
          <t>0,19</t>
        </is>
      </c>
      <c r="D24" s="54">
        <f>IF(OR(B24="", B24=0, C24="", C24=0), "", (B24-C24)/C24)</f>
        <v/>
      </c>
      <c r="E24" s="85" t="inlineStr">
        <is>
          <t>1,11</t>
        </is>
      </c>
      <c r="F24" s="85" t="inlineStr">
        <is>
          <t>1,12</t>
        </is>
      </c>
      <c r="G24" s="54">
        <f>IF(OR(E24="", E24=0, F24="", F24=0), "", (E24-F24)/F24)</f>
        <v/>
      </c>
      <c r="H24" s="85" t="inlineStr">
        <is>
          <t>8,47</t>
        </is>
      </c>
      <c r="I24" s="85" t="inlineStr">
        <is>
          <t>8,52</t>
        </is>
      </c>
      <c r="J24" s="54">
        <f>IF(OR(H24="", H24=0, I24="", I24=0), "", (H24-I24)/I24)</f>
        <v/>
      </c>
      <c r="K24" s="85" t="inlineStr">
        <is>
          <t>218,3</t>
        </is>
      </c>
      <c r="L24" s="86" t="inlineStr">
        <is>
          <t>241,62</t>
        </is>
      </c>
      <c r="M24" s="57">
        <f>IF(OR(K24="", K24=0, L24="", L24=0), "", (K24-L24)/L24)</f>
        <v/>
      </c>
    </row>
    <row r="25" ht="18.75" customHeight="1">
      <c r="A25" s="84" t="inlineStr">
        <is>
          <t>Umber Arrow</t>
        </is>
      </c>
      <c r="B25" s="85" t="inlineStr">
        <is>
          <t>0,06</t>
        </is>
      </c>
      <c r="C25" s="85" t="inlineStr">
        <is>
          <t>0,06</t>
        </is>
      </c>
      <c r="D25" s="54">
        <f>IF(OR(B25="", B25=0, C25="", C25=0), "", (B25-C25)/C25)</f>
        <v/>
      </c>
      <c r="E25" s="85" t="inlineStr">
        <is>
          <t>0,46</t>
        </is>
      </c>
      <c r="F25" s="85" t="inlineStr">
        <is>
          <t>0,62</t>
        </is>
      </c>
      <c r="G25" s="54">
        <f>IF(OR(E25="", E25=0, F25="", F25=0), "", (E25-F25)/F25)</f>
        <v/>
      </c>
      <c r="H25" s="85" t="inlineStr">
        <is>
          <t>2,91</t>
        </is>
      </c>
      <c r="I25" s="85" t="inlineStr">
        <is>
          <t>3,17</t>
        </is>
      </c>
      <c r="J25" s="54">
        <f>IF(OR(H25="", H25=0, I25="", I25=0), "", (H25-I25)/I25)</f>
        <v/>
      </c>
      <c r="K25" s="85" t="inlineStr">
        <is>
          <t>9,8</t>
        </is>
      </c>
      <c r="L25" s="86" t="inlineStr">
        <is>
          <t>16,71</t>
        </is>
      </c>
      <c r="M25" s="57">
        <f>IF(OR(K25="", K25=0, L25="", L25=0), "", (K25-L25)/L25)</f>
        <v/>
      </c>
    </row>
    <row r="26" ht="18.75" customHeight="1">
      <c r="A26" s="87" t="inlineStr">
        <is>
          <t>Bound By Her Will</t>
        </is>
      </c>
      <c r="B26" s="85" t="inlineStr">
        <is>
          <t>0,03</t>
        </is>
      </c>
      <c r="C26" s="85" t="inlineStr">
        <is>
          <t>0,03</t>
        </is>
      </c>
      <c r="D26" s="54">
        <f>IF(OR(B26="", B26=0, C26="", C26=0), "", (B26-C26)/C26)</f>
        <v/>
      </c>
      <c r="E26" s="85" t="inlineStr">
        <is>
          <t>0,16</t>
        </is>
      </c>
      <c r="F26" s="85" t="inlineStr">
        <is>
          <t>0,25</t>
        </is>
      </c>
      <c r="G26" s="54">
        <f>IF(OR(E26="", E26=0, F26="", F26=0), "", (E26-F26)/F26)</f>
        <v/>
      </c>
      <c r="H26" s="85" t="inlineStr">
        <is>
          <t>0,9</t>
        </is>
      </c>
      <c r="I26" s="85" t="inlineStr">
        <is>
          <t>1,95</t>
        </is>
      </c>
      <c r="J26" s="54">
        <f>IF(OR(H26="", H26=0, I26="", I26=0), "", (H26-I26)/I26)</f>
        <v/>
      </c>
      <c r="K26" s="85" t="inlineStr">
        <is>
          <t>10,03</t>
        </is>
      </c>
      <c r="L26" s="86" t="inlineStr">
        <is>
          <t>11,65</t>
        </is>
      </c>
      <c r="M26" s="57">
        <f>IF(OR(K26="", K26=0, L26="", L26=0), "", (K26-L26)/L26)</f>
        <v/>
      </c>
    </row>
    <row r="27" ht="18.75" customHeight="1">
      <c r="A27" s="84" t="inlineStr">
        <is>
          <t>Walk the Plank</t>
        </is>
      </c>
      <c r="B27" s="85" t="inlineStr">
        <is>
          <t>0,03</t>
        </is>
      </c>
      <c r="C27" s="85" t="inlineStr">
        <is>
          <t>0,04</t>
        </is>
      </c>
      <c r="D27" s="54">
        <f>IF(OR(B27="", B27=0, C27="", C27=0), "", (B27-C27)/C27)</f>
        <v/>
      </c>
      <c r="E27" s="85" t="inlineStr">
        <is>
          <t>0,25</t>
        </is>
      </c>
      <c r="F27" s="85" t="inlineStr">
        <is>
          <t>0,26</t>
        </is>
      </c>
      <c r="G27" s="54">
        <f>IF(OR(E27="", E27=0, F27="", F27=0), "", (E27-F27)/F27)</f>
        <v/>
      </c>
      <c r="H27" s="85" t="inlineStr">
        <is>
          <t>2,61</t>
        </is>
      </c>
      <c r="I27" s="85" t="inlineStr">
        <is>
          <t>2,36</t>
        </is>
      </c>
      <c r="J27" s="54">
        <f>IF(OR(H27="", H27=0, I27="", I27=0), "", (H27-I27)/I27)</f>
        <v/>
      </c>
      <c r="K27" s="85" t="inlineStr">
        <is>
          <t>13,99</t>
        </is>
      </c>
      <c r="L27" s="86" t="inlineStr">
        <is>
          <t>12,93</t>
        </is>
      </c>
      <c r="M27" s="57">
        <f>IF(OR(K27="", K27=0, L27="", L27=0), "", (K27-L27)/L27)</f>
        <v/>
      </c>
    </row>
    <row r="28" ht="18.75" customHeight="1">
      <c r="A28" s="87" t="inlineStr">
        <is>
          <t>Double Dealer</t>
        </is>
      </c>
      <c r="B28" s="85" t="inlineStr">
        <is>
          <t>0,05</t>
        </is>
      </c>
      <c r="C28" s="85" t="inlineStr">
        <is>
          <t>0,05</t>
        </is>
      </c>
      <c r="D28" s="54">
        <f>IF(OR(B28="", B28=0, C28="", C28=0), "", (B28-C28)/C28)</f>
        <v/>
      </c>
      <c r="E28" s="85" t="inlineStr">
        <is>
          <t>0,3</t>
        </is>
      </c>
      <c r="F28" s="85" t="inlineStr">
        <is>
          <t>0,28</t>
        </is>
      </c>
      <c r="G28" s="54">
        <f>IF(OR(E28="", E28=0, F28="", F28=0), "", (E28-F28)/F28)</f>
        <v/>
      </c>
      <c r="H28" s="85" t="inlineStr">
        <is>
          <t>1,81</t>
        </is>
      </c>
      <c r="I28" s="85" t="inlineStr">
        <is>
          <t>2,58</t>
        </is>
      </c>
      <c r="J28" s="54">
        <f>IF(OR(H28="", H28=0, I28="", I28=0), "", (H28-I28)/I28)</f>
        <v/>
      </c>
      <c r="K28" s="85" t="inlineStr">
        <is>
          <t>13,9</t>
        </is>
      </c>
      <c r="L28" s="86" t="inlineStr">
        <is>
          <t>13,05</t>
        </is>
      </c>
      <c r="M28" s="57">
        <f>IF(OR(K28="", K28=0, L28="", L28=0), "", (K28-L28)/L28)</f>
        <v/>
      </c>
    </row>
    <row r="29">
      <c r="A29" s="84" t="inlineStr">
        <is>
          <t>Charm</t>
        </is>
      </c>
      <c r="B29" s="85" t="inlineStr">
        <is>
          <t>6,91</t>
        </is>
      </c>
      <c r="C29" s="85" t="inlineStr">
        <is>
          <t>10,45</t>
        </is>
      </c>
      <c r="D29" s="54">
        <f>IF(OR(B29="", B29=0, C29="", C29=0), "", (B29-C29)/C29)</f>
        <v/>
      </c>
      <c r="E29" s="85" t="inlineStr">
        <is>
          <t>28,47</t>
        </is>
      </c>
      <c r="F29" s="85" t="inlineStr">
        <is>
          <t>29,46</t>
        </is>
      </c>
      <c r="G29" s="54">
        <f>IF(OR(E29="", E29=0, F29="", F29=0), "", (E29-F29)/F29)</f>
        <v/>
      </c>
      <c r="H29" s="85" t="inlineStr">
        <is>
          <t>111,41</t>
        </is>
      </c>
      <c r="I29" s="85" t="inlineStr">
        <is>
          <t>109,29</t>
        </is>
      </c>
      <c r="J29" s="54">
        <f>IF(OR(H29="", H29=0, I29="", I29=0), "", (H29-I29)/I29)</f>
        <v/>
      </c>
      <c r="K29" s="85" t="inlineStr">
        <is>
          <t>349,92</t>
        </is>
      </c>
      <c r="L29" s="86" t="inlineStr">
        <is>
          <t>0,0</t>
        </is>
      </c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0"/>
    <pageSetUpPr/>
  </sheetPr>
  <dimension ref="A1:M32"/>
  <sheetViews>
    <sheetView topLeftCell="A5" workbookViewId="0">
      <selection activeCell="O21" sqref="O21"/>
    </sheetView>
  </sheetViews>
  <sheetFormatPr baseColWidth="8" defaultColWidth="8.85546875" defaultRowHeight="15"/>
  <cols>
    <col width="23.42578125" bestFit="1" customWidth="1" style="10" min="1" max="1"/>
    <col width="12.140625" bestFit="1" customWidth="1" style="11" min="2" max="3"/>
    <col width="11.42578125" bestFit="1" customWidth="1" style="55" min="4" max="4"/>
    <col width="12.140625" bestFit="1" customWidth="1" style="11" min="5" max="6"/>
    <col width="11" bestFit="1" customWidth="1" style="55" min="7" max="7"/>
    <col width="12.140625" bestFit="1" customWidth="1" style="11" min="8" max="9"/>
    <col width="12" bestFit="1" customWidth="1" style="55" min="10" max="10"/>
    <col width="13.140625" bestFit="1" customWidth="1" style="11" min="11" max="12"/>
    <col width="12" bestFit="1" customWidth="1" style="55" min="13" max="13"/>
    <col width="23.42578125" bestFit="1" customWidth="1" min="15" max="15"/>
  </cols>
  <sheetData>
    <row r="1" ht="19.5" customHeight="1">
      <c r="A1" s="76" t="inlineStr">
        <is>
          <t>GODS Price:</t>
        </is>
      </c>
      <c r="B1" s="77" t="inlineStr">
        <is>
          <t>Meteorite</t>
        </is>
      </c>
      <c r="C1" s="64" t="n"/>
      <c r="D1" s="51" t="n"/>
      <c r="E1" s="77" t="inlineStr">
        <is>
          <t>Shadow</t>
        </is>
      </c>
      <c r="F1" s="64" t="n"/>
      <c r="G1" s="51" t="n"/>
      <c r="H1" s="77" t="inlineStr">
        <is>
          <t>Gold</t>
        </is>
      </c>
      <c r="I1" s="64" t="n"/>
      <c r="J1" s="51" t="n"/>
      <c r="K1" s="77" t="inlineStr">
        <is>
          <t>Diamond</t>
        </is>
      </c>
      <c r="L1" s="64" t="n"/>
      <c r="M1" s="56" t="n"/>
    </row>
    <row r="2" ht="19.5" customHeight="1">
      <c r="A2" s="78" t="inlineStr">
        <is>
          <t>Totals:</t>
        </is>
      </c>
      <c r="B2" s="79">
        <f>SUM(B4:B95)</f>
        <v/>
      </c>
      <c r="C2" s="79">
        <f>SUM(C4:C95)</f>
        <v/>
      </c>
      <c r="D2" s="52" t="n"/>
      <c r="E2" s="79">
        <f>SUM(E4:E95)</f>
        <v/>
      </c>
      <c r="F2" s="79">
        <f>SUM(F4:F95)</f>
        <v/>
      </c>
      <c r="G2" s="52" t="n"/>
      <c r="H2" s="79">
        <f>SUM(H4:H95)</f>
        <v/>
      </c>
      <c r="I2" s="79">
        <f>SUM(I4:I95)</f>
        <v/>
      </c>
      <c r="J2" s="52" t="n"/>
      <c r="K2" s="79">
        <f>SUM(K4:K95)</f>
        <v/>
      </c>
      <c r="L2" s="80">
        <f>SUM(L4:L95)</f>
        <v/>
      </c>
      <c r="M2" s="57" t="n"/>
    </row>
    <row r="3" ht="19.5" customHeight="1">
      <c r="A3" s="81" t="inlineStr">
        <is>
          <t>Card</t>
        </is>
      </c>
      <c r="B3" s="82" t="inlineStr">
        <is>
          <t>ETH</t>
        </is>
      </c>
      <c r="C3" s="82" t="inlineStr">
        <is>
          <t>GODS</t>
        </is>
      </c>
      <c r="D3" s="53" t="inlineStr">
        <is>
          <t>PD</t>
        </is>
      </c>
      <c r="E3" s="82" t="inlineStr">
        <is>
          <t>ETH2</t>
        </is>
      </c>
      <c r="F3" s="82" t="inlineStr">
        <is>
          <t>GODS2</t>
        </is>
      </c>
      <c r="G3" s="53" t="inlineStr">
        <is>
          <t>PD2</t>
        </is>
      </c>
      <c r="H3" s="82" t="inlineStr">
        <is>
          <t>ETH3</t>
        </is>
      </c>
      <c r="I3" s="82" t="inlineStr">
        <is>
          <t>GODS3</t>
        </is>
      </c>
      <c r="J3" s="53" t="inlineStr">
        <is>
          <t>PD3</t>
        </is>
      </c>
      <c r="K3" s="82" t="inlineStr">
        <is>
          <t>ETH4</t>
        </is>
      </c>
      <c r="L3" s="83" t="inlineStr">
        <is>
          <t>GODS4</t>
        </is>
      </c>
      <c r="M3" s="58" t="inlineStr">
        <is>
          <t>PD4</t>
        </is>
      </c>
    </row>
    <row r="4" ht="19.5" customHeight="1">
      <c r="A4" s="84" t="inlineStr">
        <is>
          <t>Rapture Dance</t>
        </is>
      </c>
      <c r="B4" s="85" t="inlineStr">
        <is>
          <t>0,06</t>
        </is>
      </c>
      <c r="C4" s="85" t="inlineStr">
        <is>
          <t>0,07</t>
        </is>
      </c>
      <c r="D4" s="54">
        <f>IF(OR(B4="", B4=0, C4="", C4=0), "", (B4-C4)/C4)</f>
        <v/>
      </c>
      <c r="E4" s="85" t="inlineStr">
        <is>
          <t>0,44</t>
        </is>
      </c>
      <c r="F4" s="85" t="inlineStr">
        <is>
          <t>0,47</t>
        </is>
      </c>
      <c r="G4" s="54">
        <f>IF(OR(E4="", E4=0, F4="", F4=0), "", (E4-F4)/F4)</f>
        <v/>
      </c>
      <c r="H4" s="85" t="inlineStr">
        <is>
          <t>2,51</t>
        </is>
      </c>
      <c r="I4" s="85" t="inlineStr">
        <is>
          <t>3,17</t>
        </is>
      </c>
      <c r="J4" s="54">
        <f>IF(OR(H4="", H4=0, I4="", I4=0), "", (H4-I4)/I4)</f>
        <v/>
      </c>
      <c r="K4" s="85" t="inlineStr">
        <is>
          <t>12,26</t>
        </is>
      </c>
      <c r="L4" s="86" t="inlineStr">
        <is>
          <t>15,6</t>
        </is>
      </c>
      <c r="M4" s="57">
        <f>IF(OR(K4="", K4=0, L4="", L4=0), "", (K4-L4)/L4)</f>
        <v/>
      </c>
    </row>
    <row r="5" ht="19.5" customHeight="1">
      <c r="A5" s="84" t="inlineStr">
        <is>
          <t>Cutthroat Insight</t>
        </is>
      </c>
      <c r="B5" s="85" t="inlineStr">
        <is>
          <t>0,08</t>
        </is>
      </c>
      <c r="C5" s="85" t="inlineStr">
        <is>
          <t>0,11</t>
        </is>
      </c>
      <c r="D5" s="54">
        <f>IF(OR(B5="", B5=0, C5="", C5=0), "", (B5-C5)/C5)</f>
        <v/>
      </c>
      <c r="E5" s="85" t="inlineStr">
        <is>
          <t>0,49</t>
        </is>
      </c>
      <c r="F5" s="85" t="inlineStr">
        <is>
          <t>0,5</t>
        </is>
      </c>
      <c r="G5" s="54">
        <f>IF(OR(E5="", E5=0, F5="", F5=0), "", (E5-F5)/F5)</f>
        <v/>
      </c>
      <c r="H5" s="85" t="inlineStr">
        <is>
          <t>2,92</t>
        </is>
      </c>
      <c r="I5" s="85" t="inlineStr">
        <is>
          <t>3,48</t>
        </is>
      </c>
      <c r="J5" s="54">
        <f>IF(OR(H5="", H5=0, I5="", I5=0), "", (H5-I5)/I5)</f>
        <v/>
      </c>
      <c r="K5" s="85" t="inlineStr">
        <is>
          <t>21,36</t>
        </is>
      </c>
      <c r="L5" s="86" t="inlineStr">
        <is>
          <t>24,73</t>
        </is>
      </c>
      <c r="M5" s="57">
        <f>IF(OR(K5="", K5=0, L5="", L5=0), "", (K5-L5)/L5)</f>
        <v/>
      </c>
    </row>
    <row r="6" ht="19.5" customHeight="1">
      <c r="A6" s="87" t="inlineStr">
        <is>
          <t>Blade Borrower</t>
        </is>
      </c>
      <c r="B6" s="85" t="inlineStr">
        <is>
          <t>0,08</t>
        </is>
      </c>
      <c r="C6" s="85" t="inlineStr">
        <is>
          <t>0,12</t>
        </is>
      </c>
      <c r="D6" s="54">
        <f>IF(OR(B6="", B6=0, C6="", C6=0), "", (B6-C6)/C6)</f>
        <v/>
      </c>
      <c r="E6" s="85" t="inlineStr">
        <is>
          <t>0,59</t>
        </is>
      </c>
      <c r="F6" s="85" t="inlineStr">
        <is>
          <t>0,6</t>
        </is>
      </c>
      <c r="G6" s="54">
        <f>IF(OR(E6="", E6=0, F6="", F6=0), "", (E6-F6)/F6)</f>
        <v/>
      </c>
      <c r="H6" s="85" t="inlineStr">
        <is>
          <t>2,86</t>
        </is>
      </c>
      <c r="I6" s="85" t="inlineStr">
        <is>
          <t>3,4</t>
        </is>
      </c>
      <c r="J6" s="54">
        <f>IF(OR(H6="", H6=0, I6="", I6=0), "", (H6-I6)/I6)</f>
        <v/>
      </c>
      <c r="K6" s="85" t="inlineStr">
        <is>
          <t>15,74</t>
        </is>
      </c>
      <c r="L6" s="86" t="inlineStr">
        <is>
          <t>14,18</t>
        </is>
      </c>
      <c r="M6" s="57">
        <f>IF(OR(K6="", K6=0, L6="", L6=0), "", (K6-L6)/L6)</f>
        <v/>
      </c>
    </row>
    <row r="7" ht="19.5" customHeight="1">
      <c r="A7" s="84" t="inlineStr">
        <is>
          <t>Scavenger Impling</t>
        </is>
      </c>
      <c r="B7" s="85" t="inlineStr">
        <is>
          <t>0,04</t>
        </is>
      </c>
      <c r="C7" s="85" t="inlineStr">
        <is>
          <t>0,05</t>
        </is>
      </c>
      <c r="D7" s="54">
        <f>IF(OR(B7="", B7=0, C7="", C7=0), "", (B7-C7)/C7)</f>
        <v/>
      </c>
      <c r="E7" s="85" t="inlineStr">
        <is>
          <t>0,44</t>
        </is>
      </c>
      <c r="F7" s="85" t="inlineStr">
        <is>
          <t>0,61</t>
        </is>
      </c>
      <c r="G7" s="54">
        <f>IF(OR(E7="", E7=0, F7="", F7=0), "", (E7-F7)/F7)</f>
        <v/>
      </c>
      <c r="H7" s="85" t="inlineStr">
        <is>
          <t>4,1</t>
        </is>
      </c>
      <c r="I7" s="85" t="inlineStr">
        <is>
          <t>4,7</t>
        </is>
      </c>
      <c r="J7" s="54">
        <f>IF(OR(H7="", H7=0, I7="", I7=0), "", (H7-I7)/I7)</f>
        <v/>
      </c>
      <c r="K7" s="85" t="inlineStr">
        <is>
          <t>27,24</t>
        </is>
      </c>
      <c r="L7" s="86" t="inlineStr">
        <is>
          <t>30,09</t>
        </is>
      </c>
      <c r="M7" s="57">
        <f>IF(OR(K7="", K7=0, L7="", L7=0), "", (K7-L7)/L7)</f>
        <v/>
      </c>
    </row>
    <row r="8" ht="19.5" customHeight="1">
      <c r="A8" s="87" t="inlineStr">
        <is>
          <t>Stoneskin Poison</t>
        </is>
      </c>
      <c r="B8" s="85" t="inlineStr">
        <is>
          <t>0,18</t>
        </is>
      </c>
      <c r="C8" s="85" t="inlineStr">
        <is>
          <t>0,2</t>
        </is>
      </c>
      <c r="D8" s="54">
        <f>IF(OR(B8="", B8=0, C8="", C8=0), "", (B8-C8)/C8)</f>
        <v/>
      </c>
      <c r="E8" s="85" t="inlineStr">
        <is>
          <t>0,79</t>
        </is>
      </c>
      <c r="F8" s="85" t="inlineStr">
        <is>
          <t>1,27</t>
        </is>
      </c>
      <c r="G8" s="54">
        <f>IF(OR(E8="", E8=0, F8="", F8=0), "", (E8-F8)/F8)</f>
        <v/>
      </c>
      <c r="H8" s="85" t="inlineStr">
        <is>
          <t>3,93</t>
        </is>
      </c>
      <c r="I8" s="85" t="inlineStr">
        <is>
          <t>5,72</t>
        </is>
      </c>
      <c r="J8" s="54">
        <f>IF(OR(H8="", H8=0, I8="", I8=0), "", (H8-I8)/I8)</f>
        <v/>
      </c>
      <c r="K8" s="85" t="inlineStr">
        <is>
          <t>20,04</t>
        </is>
      </c>
      <c r="L8" s="86" t="inlineStr">
        <is>
          <t>25,05</t>
        </is>
      </c>
      <c r="M8" s="57">
        <f>IF(OR(K8="", K8=0, L8="", L8=0), "", (K8-L8)/L8)</f>
        <v/>
      </c>
    </row>
    <row r="9" ht="19.5" customHeight="1">
      <c r="A9" s="84" t="inlineStr">
        <is>
          <t>Fighting Fair</t>
        </is>
      </c>
      <c r="B9" s="85" t="inlineStr">
        <is>
          <t>0,09</t>
        </is>
      </c>
      <c r="C9" s="85" t="inlineStr">
        <is>
          <t>0,1</t>
        </is>
      </c>
      <c r="D9" s="54">
        <f>IF(OR(B9="", B9=0, C9="", C9=0), "", (B9-C9)/C9)</f>
        <v/>
      </c>
      <c r="E9" s="85" t="inlineStr">
        <is>
          <t>1,06</t>
        </is>
      </c>
      <c r="F9" s="85" t="inlineStr">
        <is>
          <t>0,87</t>
        </is>
      </c>
      <c r="G9" s="54">
        <f>IF(OR(E9="", E9=0, F9="", F9=0), "", (E9-F9)/F9)</f>
        <v/>
      </c>
      <c r="H9" s="85" t="inlineStr">
        <is>
          <t>6,26</t>
        </is>
      </c>
      <c r="I9" s="85" t="inlineStr">
        <is>
          <t>6,02</t>
        </is>
      </c>
      <c r="J9" s="54">
        <f>IF(OR(H9="", H9=0, I9="", I9=0), "", (H9-I9)/I9)</f>
        <v/>
      </c>
      <c r="K9" s="85" t="inlineStr">
        <is>
          <t>86,52</t>
        </is>
      </c>
      <c r="L9" s="86" t="inlineStr">
        <is>
          <t>79,66</t>
        </is>
      </c>
      <c r="M9" s="57">
        <f>IF(OR(K9="", K9=0, L9="", L9=0), "", (K9-L9)/L9)</f>
        <v/>
      </c>
    </row>
    <row r="10" ht="19.5" customHeight="1">
      <c r="A10" s="87" t="inlineStr">
        <is>
          <t>Guild Enforcer</t>
        </is>
      </c>
      <c r="B10" s="85" t="inlineStr">
        <is>
          <t>0,26</t>
        </is>
      </c>
      <c r="C10" s="85" t="inlineStr">
        <is>
          <t>0,28</t>
        </is>
      </c>
      <c r="D10" s="54">
        <f>IF(OR(B10="", B10=0, C10="", C10=0), "", (B10-C10)/C10)</f>
        <v/>
      </c>
      <c r="E10" s="85" t="inlineStr">
        <is>
          <t>1,15</t>
        </is>
      </c>
      <c r="F10" s="85" t="inlineStr">
        <is>
          <t>1,23</t>
        </is>
      </c>
      <c r="G10" s="54">
        <f>IF(OR(E10="", E10=0, F10="", F10=0), "", (E10-F10)/F10)</f>
        <v/>
      </c>
      <c r="H10" s="85" t="inlineStr">
        <is>
          <t>5,58</t>
        </is>
      </c>
      <c r="I10" s="85" t="inlineStr">
        <is>
          <t>6,38</t>
        </is>
      </c>
      <c r="J10" s="54">
        <f>IF(OR(H10="", H10=0, I10="", I10=0), "", (H10-I10)/I10)</f>
        <v/>
      </c>
      <c r="K10" s="85" t="inlineStr">
        <is>
          <t>24,4</t>
        </is>
      </c>
      <c r="L10" s="86" t="inlineStr">
        <is>
          <t>27,49</t>
        </is>
      </c>
      <c r="M10" s="57">
        <f>IF(OR(K10="", K10=0, L10="", L10=0), "", (K10-L10)/L10)</f>
        <v/>
      </c>
    </row>
    <row r="11" ht="19.5" customHeight="1">
      <c r="A11" s="84" t="inlineStr">
        <is>
          <t>Crooked Quartermaster</t>
        </is>
      </c>
      <c r="B11" s="85" t="inlineStr">
        <is>
          <t>0,13</t>
        </is>
      </c>
      <c r="C11" s="85" t="inlineStr">
        <is>
          <t>0,14</t>
        </is>
      </c>
      <c r="D11" s="54">
        <f>IF(OR(B11="", B11=0, C11="", C11=0), "", (B11-C11)/C11)</f>
        <v/>
      </c>
      <c r="E11" s="85" t="inlineStr">
        <is>
          <t>1,05</t>
        </is>
      </c>
      <c r="F11" s="85" t="inlineStr">
        <is>
          <t>1,02</t>
        </is>
      </c>
      <c r="G11" s="54">
        <f>IF(OR(E11="", E11=0, F11="", F11=0), "", (E11-F11)/F11)</f>
        <v/>
      </c>
      <c r="H11" s="85" t="inlineStr">
        <is>
          <t>6,0</t>
        </is>
      </c>
      <c r="I11" s="85" t="inlineStr">
        <is>
          <t>6,93</t>
        </is>
      </c>
      <c r="J11" s="54">
        <f>IF(OR(H11="", H11=0, I11="", I11=0), "", (H11-I11)/I11)</f>
        <v/>
      </c>
      <c r="K11" s="85" t="inlineStr">
        <is>
          <t>34,05</t>
        </is>
      </c>
      <c r="L11" s="86" t="inlineStr">
        <is>
          <t>40,55</t>
        </is>
      </c>
      <c r="M11" s="57">
        <f>IF(OR(K11="", K11=0, L11="", L11=0), "", (K11-L11)/L11)</f>
        <v/>
      </c>
    </row>
    <row r="12" ht="19.5" customHeight="1">
      <c r="A12" s="87" t="inlineStr">
        <is>
          <t>Unexpected Gift</t>
        </is>
      </c>
      <c r="B12" s="85" t="inlineStr">
        <is>
          <t>0,54</t>
        </is>
      </c>
      <c r="C12" s="85" t="inlineStr">
        <is>
          <t>0,9</t>
        </is>
      </c>
      <c r="D12" s="54">
        <f>IF(OR(B12="", B12=0, C12="", C12=0), "", (B12-C12)/C12)</f>
        <v/>
      </c>
      <c r="E12" s="85" t="inlineStr">
        <is>
          <t>3,1</t>
        </is>
      </c>
      <c r="F12" s="85" t="inlineStr">
        <is>
          <t>4,05</t>
        </is>
      </c>
      <c r="G12" s="54">
        <f>IF(OR(E12="", E12=0, F12="", F12=0), "", (E12-F12)/F12)</f>
        <v/>
      </c>
      <c r="H12" s="85" t="inlineStr">
        <is>
          <t>23,11</t>
        </is>
      </c>
      <c r="I12" s="85" t="inlineStr">
        <is>
          <t>20,35</t>
        </is>
      </c>
      <c r="J12" s="54">
        <f>IF(OR(H12="", H12=0, I12="", I12=0), "", (H12-I12)/I12)</f>
        <v/>
      </c>
      <c r="K12" s="85" t="inlineStr">
        <is>
          <t>82,15</t>
        </is>
      </c>
      <c r="L12" s="86" t="inlineStr">
        <is>
          <t>0,0</t>
        </is>
      </c>
      <c r="M12" s="57">
        <f>IF(OR(K12="", K12=0, L12="", L12=0), "", (K12-L12)/L12)</f>
        <v/>
      </c>
    </row>
    <row r="13" ht="19.5" customHeight="1">
      <c r="A13" s="84" t="inlineStr">
        <is>
          <t>Witherfingers</t>
        </is>
      </c>
      <c r="B13" s="85" t="inlineStr">
        <is>
          <t>0,36</t>
        </is>
      </c>
      <c r="C13" s="85" t="inlineStr">
        <is>
          <t>0,4</t>
        </is>
      </c>
      <c r="D13" s="54">
        <f>IF(OR(B13="", B13=0, C13="", C13=0), "", (B13-C13)/C13)</f>
        <v/>
      </c>
      <c r="E13" s="85" t="inlineStr">
        <is>
          <t>4,09</t>
        </is>
      </c>
      <c r="F13" s="85" t="inlineStr">
        <is>
          <t>4,34</t>
        </is>
      </c>
      <c r="G13" s="54">
        <f>IF(OR(E13="", E13=0, F13="", F13=0), "", (E13-F13)/F13)</f>
        <v/>
      </c>
      <c r="H13" s="85" t="inlineStr">
        <is>
          <t>19,64</t>
        </is>
      </c>
      <c r="I13" s="85" t="inlineStr">
        <is>
          <t>26,56</t>
        </is>
      </c>
      <c r="J13" s="54">
        <f>IF(OR(H13="", H13=0, I13="", I13=0), "", (H13-I13)/I13)</f>
        <v/>
      </c>
      <c r="K13" s="85" t="inlineStr">
        <is>
          <t>183,46</t>
        </is>
      </c>
      <c r="L13" s="86" t="inlineStr">
        <is>
          <t>0,0</t>
        </is>
      </c>
      <c r="M13" s="57">
        <f>IF(OR(K13="", K13=0, L13="", L13=0), "", (K13-L13)/L13)</f>
        <v/>
      </c>
    </row>
    <row r="14" ht="19.5" customHeight="1">
      <c r="A14" s="87" t="inlineStr">
        <is>
          <t>Mugging</t>
        </is>
      </c>
      <c r="B14" s="85" t="inlineStr">
        <is>
          <t>1,19</t>
        </is>
      </c>
      <c r="C14" s="85" t="inlineStr">
        <is>
          <t>2,85</t>
        </is>
      </c>
      <c r="D14" s="54">
        <f>IF(OR(B14="", B14=0, C14="", C14=0), "", (B14-C14)/C14)</f>
        <v/>
      </c>
      <c r="E14" s="85" t="inlineStr">
        <is>
          <t>10,93</t>
        </is>
      </c>
      <c r="F14" s="85" t="inlineStr">
        <is>
          <t>11,23</t>
        </is>
      </c>
      <c r="G14" s="54">
        <f>IF(OR(E14="", E14=0, F14="", F14=0), "", (E14-F14)/F14)</f>
        <v/>
      </c>
      <c r="H14" s="85" t="inlineStr">
        <is>
          <t>94,41</t>
        </is>
      </c>
      <c r="I14" s="85" t="inlineStr">
        <is>
          <t>93,71</t>
        </is>
      </c>
      <c r="J14" s="54">
        <f>IF(OR(H14="", H14=0, I14="", I14=0), "", (H14-I14)/I14)</f>
        <v/>
      </c>
      <c r="K14" s="85" t="inlineStr">
        <is>
          <t>572,53</t>
        </is>
      </c>
      <c r="L14" s="86" t="inlineStr">
        <is>
          <t>0,0</t>
        </is>
      </c>
      <c r="M14" s="57">
        <f>IF(OR(K14="", K14=0, L14="", L14=0), "", (K14-L14)/L14)</f>
        <v/>
      </c>
    </row>
    <row r="15" ht="19.5" customHeight="1">
      <c r="A15" s="84" t="inlineStr">
        <is>
          <t>Encumbered Looter</t>
        </is>
      </c>
      <c r="B15" s="85" t="inlineStr">
        <is>
          <t>1,22</t>
        </is>
      </c>
      <c r="C15" s="85" t="inlineStr">
        <is>
          <t>1,3</t>
        </is>
      </c>
      <c r="D15" s="54">
        <f>IF(OR(B15="", B15=0, C15="", C15=0), "", (B15-C15)/C15)</f>
        <v/>
      </c>
      <c r="E15" s="85" t="inlineStr">
        <is>
          <t>3,94</t>
        </is>
      </c>
      <c r="F15" s="85" t="inlineStr">
        <is>
          <t>4,49</t>
        </is>
      </c>
      <c r="G15" s="54">
        <f>IF(OR(E15="", E15=0, F15="", F15=0), "", (E15-F15)/F15)</f>
        <v/>
      </c>
      <c r="H15" s="85" t="inlineStr">
        <is>
          <t>16,26</t>
        </is>
      </c>
      <c r="I15" s="85" t="inlineStr">
        <is>
          <t>31,68</t>
        </is>
      </c>
      <c r="J15" s="54">
        <f>IF(OR(H15="", H15=0, I15="", I15=0), "", (H15-I15)/I15)</f>
        <v/>
      </c>
      <c r="K15" s="85" t="inlineStr">
        <is>
          <t>96,26</t>
        </is>
      </c>
      <c r="L15" s="86" t="inlineStr">
        <is>
          <t>139,95</t>
        </is>
      </c>
      <c r="M15" s="57">
        <f>IF(OR(K15="", K15=0, L15="", L15=0), "", (K15-L15)/L15)</f>
        <v/>
      </c>
    </row>
    <row r="16" ht="19.5" customHeight="1">
      <c r="A16" s="87" t="inlineStr">
        <is>
          <t>Candy Chain</t>
        </is>
      </c>
      <c r="B16" s="85" t="inlineStr">
        <is>
          <t>1,36</t>
        </is>
      </c>
      <c r="C16" s="85" t="inlineStr">
        <is>
          <t>1,44</t>
        </is>
      </c>
      <c r="D16" s="54">
        <f>IF(OR(B16="", B16=0, C16="", C16=0), "", (B16-C16)/C16)</f>
        <v/>
      </c>
      <c r="E16" s="85" t="inlineStr">
        <is>
          <t>3,81</t>
        </is>
      </c>
      <c r="F16" s="85" t="inlineStr">
        <is>
          <t>4,91</t>
        </is>
      </c>
      <c r="G16" s="54">
        <f>IF(OR(E16="", E16=0, F16="", F16=0), "", (E16-F16)/F16)</f>
        <v/>
      </c>
      <c r="H16" s="85" t="inlineStr">
        <is>
          <t>19,72</t>
        </is>
      </c>
      <c r="I16" s="85" t="inlineStr">
        <is>
          <t>29,94</t>
        </is>
      </c>
      <c r="J16" s="54">
        <f>IF(OR(H16="", H16=0, I16="", I16=0), "", (H16-I16)/I16)</f>
        <v/>
      </c>
      <c r="K16" s="85" t="inlineStr">
        <is>
          <t>191,67</t>
        </is>
      </c>
      <c r="L16" s="86" t="inlineStr">
        <is>
          <t>126,71</t>
        </is>
      </c>
      <c r="M16" s="57">
        <f>IF(OR(K16="", K16=0, L16="", L16=0), "", (K16-L16)/L16)</f>
        <v/>
      </c>
    </row>
    <row r="17" ht="19.5" customHeight="1">
      <c r="A17" s="84" t="inlineStr">
        <is>
          <t>Sleep Dart</t>
        </is>
      </c>
      <c r="B17" s="85" t="inlineStr">
        <is>
          <t>0,9</t>
        </is>
      </c>
      <c r="C17" s="85" t="inlineStr">
        <is>
          <t>0,98</t>
        </is>
      </c>
      <c r="D17" s="54">
        <f>IF(OR(B17="", B17=0, C17="", C17=0), "", (B17-C17)/C17)</f>
        <v/>
      </c>
      <c r="E17" s="85" t="inlineStr">
        <is>
          <t>3,88</t>
        </is>
      </c>
      <c r="F17" s="85" t="inlineStr">
        <is>
          <t>4,04</t>
        </is>
      </c>
      <c r="G17" s="54">
        <f>IF(OR(E17="", E17=0, F17="", F17=0), "", (E17-F17)/F17)</f>
        <v/>
      </c>
      <c r="H17" s="85" t="inlineStr">
        <is>
          <t>21,47</t>
        </is>
      </c>
      <c r="I17" s="85" t="inlineStr">
        <is>
          <t>22,7</t>
        </is>
      </c>
      <c r="J17" s="54">
        <f>IF(OR(H17="", H17=0, I17="", I17=0), "", (H17-I17)/I17)</f>
        <v/>
      </c>
      <c r="K17" s="85" t="inlineStr">
        <is>
          <t>271,14</t>
        </is>
      </c>
      <c r="L17" s="86" t="inlineStr">
        <is>
          <t>0,0</t>
        </is>
      </c>
      <c r="M17" s="57">
        <f>IF(OR(K17="", K17=0, L17="", L17=0), "", (K17-L17)/L17)</f>
        <v/>
      </c>
    </row>
    <row r="18" ht="18.75" customHeight="1">
      <c r="A18" s="87" t="inlineStr">
        <is>
          <t>Ember Oni</t>
        </is>
      </c>
      <c r="B18" s="85" t="inlineStr">
        <is>
          <t>2,47</t>
        </is>
      </c>
      <c r="C18" s="85" t="inlineStr">
        <is>
          <t>2,66</t>
        </is>
      </c>
      <c r="D18" s="54">
        <f>IF(OR(B18="", B18=0, C18="", C18=0), "", (B18-C18)/C18)</f>
        <v/>
      </c>
      <c r="E18" s="85" t="inlineStr">
        <is>
          <t>12,56</t>
        </is>
      </c>
      <c r="F18" s="85" t="inlineStr">
        <is>
          <t>17,97</t>
        </is>
      </c>
      <c r="G18" s="54">
        <f>IF(OR(E18="", E18=0, F18="", F18=0), "", (E18-F18)/F18)</f>
        <v/>
      </c>
      <c r="H18" s="85" t="inlineStr">
        <is>
          <t>77,41</t>
        </is>
      </c>
      <c r="I18" s="85" t="inlineStr">
        <is>
          <t>78,8</t>
        </is>
      </c>
      <c r="J18" s="54">
        <f>IF(OR(H18="", H18=0, I18="", I18=0), "", (H18-I18)/I18)</f>
        <v/>
      </c>
      <c r="K18" s="85" t="inlineStr">
        <is>
          <t>2862,66</t>
        </is>
      </c>
      <c r="L18" s="86" t="inlineStr">
        <is>
          <t>0,0</t>
        </is>
      </c>
      <c r="M18" s="57">
        <f>IF(OR(K18="", K18=0, L18="", L18=0), "", (K18-L18)/L18)</f>
        <v/>
      </c>
    </row>
    <row r="19" ht="18.75" customHeight="1">
      <c r="A19" s="84" t="inlineStr">
        <is>
          <t>Armor Lurker</t>
        </is>
      </c>
      <c r="B19" s="85" t="inlineStr">
        <is>
          <t>0,49</t>
        </is>
      </c>
      <c r="C19" s="85" t="inlineStr">
        <is>
          <t>0,54</t>
        </is>
      </c>
      <c r="D19" s="54">
        <f>IF(OR(B19="", B19=0, C19="", C19=0), "", (B19-C19)/C19)</f>
        <v/>
      </c>
      <c r="E19" s="85" t="inlineStr">
        <is>
          <t>2,55</t>
        </is>
      </c>
      <c r="F19" s="85" t="inlineStr">
        <is>
          <t>2,78</t>
        </is>
      </c>
      <c r="G19" s="54">
        <f>IF(OR(E19="", E19=0, F19="", F19=0), "", (E19-F19)/F19)</f>
        <v/>
      </c>
      <c r="H19" s="85" t="inlineStr">
        <is>
          <t>11,71</t>
        </is>
      </c>
      <c r="I19" s="85" t="inlineStr">
        <is>
          <t>14,58</t>
        </is>
      </c>
      <c r="J19" s="54">
        <f>IF(OR(H19="", H19=0, I19="", I19=0), "", (H19-I19)/I19)</f>
        <v/>
      </c>
      <c r="K19" s="85" t="inlineStr">
        <is>
          <t>64,41</t>
        </is>
      </c>
      <c r="L19" s="86" t="inlineStr">
        <is>
          <t>158,38</t>
        </is>
      </c>
      <c r="M19" s="57">
        <f>IF(OR(K19="", K19=0, L19="", L19=0), "", (K19-L19)/L19)</f>
        <v/>
      </c>
    </row>
    <row r="20" ht="18.75" customHeight="1">
      <c r="A20" s="87" t="inlineStr">
        <is>
          <t>Golden Curse</t>
        </is>
      </c>
      <c r="B20" s="85" t="inlineStr">
        <is>
          <t>0,2</t>
        </is>
      </c>
      <c r="C20" s="85" t="inlineStr">
        <is>
          <t>0,28</t>
        </is>
      </c>
      <c r="D20" s="54">
        <f>IF(OR(B20="", B20=0, C20="", C20=0), "", (B20-C20)/C20)</f>
        <v/>
      </c>
      <c r="E20" s="85" t="inlineStr">
        <is>
          <t>1,32</t>
        </is>
      </c>
      <c r="F20" s="85" t="inlineStr">
        <is>
          <t>4,56</t>
        </is>
      </c>
      <c r="G20" s="54">
        <f>IF(OR(E20="", E20=0, F20="", F20=0), "", (E20-F20)/F20)</f>
        <v/>
      </c>
      <c r="H20" s="85" t="inlineStr">
        <is>
          <t>8,21</t>
        </is>
      </c>
      <c r="I20" s="85" t="inlineStr">
        <is>
          <t>12,53</t>
        </is>
      </c>
      <c r="J20" s="54">
        <f>IF(OR(H20="", H20=0, I20="", I20=0), "", (H20-I20)/I20)</f>
        <v/>
      </c>
      <c r="K20" s="85" t="inlineStr">
        <is>
          <t>42,72</t>
        </is>
      </c>
      <c r="L20" s="86" t="inlineStr">
        <is>
          <t>59,87</t>
        </is>
      </c>
      <c r="M20" s="57">
        <f>IF(OR(K20="", K20=0, L20="", L20=0), "", (K20-L20)/L20)</f>
        <v/>
      </c>
    </row>
    <row r="21" ht="19.5" customHeight="1">
      <c r="A21" s="84" t="inlineStr">
        <is>
          <t>Abyss Watcher</t>
        </is>
      </c>
      <c r="B21" s="85" t="inlineStr">
        <is>
          <t>2,99</t>
        </is>
      </c>
      <c r="C21" s="85" t="inlineStr">
        <is>
          <t>3,86</t>
        </is>
      </c>
      <c r="D21" s="54">
        <f>IF(OR(B21="", B21=0, C21="", C21=0), "", (B21-C21)/C21)</f>
        <v/>
      </c>
      <c r="E21" s="85" t="inlineStr">
        <is>
          <t>13,14</t>
        </is>
      </c>
      <c r="F21" s="85" t="inlineStr">
        <is>
          <t>16,79</t>
        </is>
      </c>
      <c r="G21" s="54">
        <f>IF(OR(E21="", E21=0, F21="", F21=0), "", (E21-F21)/F21)</f>
        <v/>
      </c>
      <c r="H21" s="85" t="inlineStr">
        <is>
          <t>82,15</t>
        </is>
      </c>
      <c r="I21" s="85" t="inlineStr">
        <is>
          <t>0,0</t>
        </is>
      </c>
      <c r="J21" s="54">
        <f>IF(OR(H21="", H21=0, I21="", I21=0), "", (H21-I21)/I21)</f>
        <v/>
      </c>
      <c r="K21" s="85" t="inlineStr">
        <is>
          <t>547,64</t>
        </is>
      </c>
      <c r="L21" s="86" t="inlineStr">
        <is>
          <t>0,0</t>
        </is>
      </c>
      <c r="M21" s="57">
        <f>IF(OR(K21="", K21=0, L21="", L21=0), "", (K21-L21)/L21)</f>
        <v/>
      </c>
    </row>
    <row r="22" ht="18.75" customHeight="1">
      <c r="A22" s="87" t="inlineStr">
        <is>
          <t>Patient Pickpocket</t>
        </is>
      </c>
      <c r="B22" s="85" t="inlineStr">
        <is>
          <t>0,04</t>
        </is>
      </c>
      <c r="C22" s="85" t="inlineStr">
        <is>
          <t>0,05</t>
        </is>
      </c>
      <c r="D22" s="54">
        <f>IF(OR(B22="", B22=0, C22="", C22=0), "", (B22-C22)/C22)</f>
        <v/>
      </c>
      <c r="E22" s="85" t="inlineStr">
        <is>
          <t>0,33</t>
        </is>
      </c>
      <c r="F22" s="85" t="inlineStr">
        <is>
          <t>0,44</t>
        </is>
      </c>
      <c r="G22" s="54">
        <f>IF(OR(E22="", E22=0, F22="", F22=0), "", (E22-F22)/F22)</f>
        <v/>
      </c>
      <c r="H22" s="85" t="inlineStr">
        <is>
          <t>1,84</t>
        </is>
      </c>
      <c r="I22" s="85" t="inlineStr">
        <is>
          <t>2,89</t>
        </is>
      </c>
      <c r="J22" s="54">
        <f>IF(OR(H22="", H22=0, I22="", I22=0), "", (H22-I22)/I22)</f>
        <v/>
      </c>
      <c r="K22" s="85" t="inlineStr">
        <is>
          <t>7,0</t>
        </is>
      </c>
      <c r="L22" s="86" t="inlineStr">
        <is>
          <t>10,45</t>
        </is>
      </c>
      <c r="M22" s="57">
        <f>IF(OR(K22="", K22=0, L22="", L22=0), "", (K22-L22)/L22)</f>
        <v/>
      </c>
    </row>
    <row r="23" ht="18.75" customHeight="1">
      <c r="A23" s="84" t="inlineStr">
        <is>
          <t>Hunting Trap</t>
        </is>
      </c>
      <c r="B23" s="85" t="inlineStr">
        <is>
          <t>0,23</t>
        </is>
      </c>
      <c r="C23" s="85" t="inlineStr">
        <is>
          <t>0,24</t>
        </is>
      </c>
      <c r="D23" s="54">
        <f>IF(OR(B23="", B23=0, C23="", C23=0), "", (B23-C23)/C23)</f>
        <v/>
      </c>
      <c r="E23" s="85" t="inlineStr">
        <is>
          <t>2,03</t>
        </is>
      </c>
      <c r="F23" s="85" t="inlineStr">
        <is>
          <t>4,1</t>
        </is>
      </c>
      <c r="G23" s="54">
        <f>IF(OR(E23="", E23=0, F23="", F23=0), "", (E23-F23)/F23)</f>
        <v/>
      </c>
      <c r="H23" s="85" t="inlineStr">
        <is>
          <t>14,15</t>
        </is>
      </c>
      <c r="I23" s="85" t="inlineStr">
        <is>
          <t>14,62</t>
        </is>
      </c>
      <c r="J23" s="54">
        <f>IF(OR(H23="", H23=0, I23="", I23=0), "", (H23-I23)/I23)</f>
        <v/>
      </c>
      <c r="K23" s="85" t="inlineStr">
        <is>
          <t>191,67</t>
        </is>
      </c>
      <c r="L23" s="86" t="inlineStr">
        <is>
          <t>63,04</t>
        </is>
      </c>
      <c r="M23" s="57">
        <f>IF(OR(K23="", K23=0, L23="", L23=0), "", (K23-L23)/L23)</f>
        <v/>
      </c>
    </row>
    <row r="24" ht="18.75" customHeight="1">
      <c r="A24" s="87" t="inlineStr">
        <is>
          <t>Lightfoot informant</t>
        </is>
      </c>
      <c r="B24" s="85" t="inlineStr">
        <is>
          <t>0,19</t>
        </is>
      </c>
      <c r="C24" s="85" t="inlineStr">
        <is>
          <t>0,31</t>
        </is>
      </c>
      <c r="D24" s="54">
        <f>IF(OR(B24="", B24=0, C24="", C24=0), "", (B24-C24)/C24)</f>
        <v/>
      </c>
      <c r="E24" s="85" t="inlineStr">
        <is>
          <t>1,08</t>
        </is>
      </c>
      <c r="F24" s="85" t="inlineStr">
        <is>
          <t>1,11</t>
        </is>
      </c>
      <c r="G24" s="54">
        <f>IF(OR(E24="", E24=0, F24="", F24=0), "", (E24-F24)/F24)</f>
        <v/>
      </c>
      <c r="H24" s="85" t="inlineStr">
        <is>
          <t>8,29</t>
        </is>
      </c>
      <c r="I24" s="85" t="inlineStr">
        <is>
          <t>8,44</t>
        </is>
      </c>
      <c r="J24" s="54">
        <f>IF(OR(H24="", H24=0, I24="", I24=0), "", (H24-I24)/I24)</f>
        <v/>
      </c>
      <c r="K24" s="85" t="inlineStr">
        <is>
          <t>213,53</t>
        </is>
      </c>
      <c r="L24" s="86" t="inlineStr">
        <is>
          <t>239,16</t>
        </is>
      </c>
      <c r="M24" s="57">
        <f>IF(OR(K24="", K24=0, L24="", L24=0), "", (K24-L24)/L24)</f>
        <v/>
      </c>
    </row>
    <row r="25" ht="18.75" customHeight="1">
      <c r="A25" s="84" t="inlineStr">
        <is>
          <t>Umber Arrow</t>
        </is>
      </c>
      <c r="B25" s="85" t="inlineStr">
        <is>
          <t>0,06</t>
        </is>
      </c>
      <c r="C25" s="85" t="inlineStr">
        <is>
          <t>0,0</t>
        </is>
      </c>
      <c r="D25" s="54">
        <f>IF(OR(B25="", B25=0, C25="", C25=0), "", (B25-C25)/C25)</f>
        <v/>
      </c>
      <c r="E25" s="85" t="inlineStr">
        <is>
          <t>0,45</t>
        </is>
      </c>
      <c r="F25" s="85" t="inlineStr">
        <is>
          <t>0,62</t>
        </is>
      </c>
      <c r="G25" s="54">
        <f>IF(OR(E25="", E25=0, F25="", F25=0), "", (E25-F25)/F25)</f>
        <v/>
      </c>
      <c r="H25" s="85" t="inlineStr">
        <is>
          <t>2,84</t>
        </is>
      </c>
      <c r="I25" s="85" t="inlineStr">
        <is>
          <t>3,14</t>
        </is>
      </c>
      <c r="J25" s="54">
        <f>IF(OR(H25="", H25=0, I25="", I25=0), "", (H25-I25)/I25)</f>
        <v/>
      </c>
      <c r="K25" s="85" t="inlineStr">
        <is>
          <t>9,59</t>
        </is>
      </c>
      <c r="L25" s="86" t="inlineStr">
        <is>
          <t>16,54</t>
        </is>
      </c>
      <c r="M25" s="57">
        <f>IF(OR(K25="", K25=0, L25="", L25=0), "", (K25-L25)/L25)</f>
        <v/>
      </c>
    </row>
    <row r="26" ht="18.75" customHeight="1">
      <c r="A26" s="87" t="inlineStr">
        <is>
          <t>Bound By Her Will</t>
        </is>
      </c>
      <c r="B26" s="85" t="inlineStr">
        <is>
          <t>0,03</t>
        </is>
      </c>
      <c r="C26" s="85" t="inlineStr">
        <is>
          <t>0,04</t>
        </is>
      </c>
      <c r="D26" s="54">
        <f>IF(OR(B26="", B26=0, C26="", C26=0), "", (B26-C26)/C26)</f>
        <v/>
      </c>
      <c r="E26" s="85" t="inlineStr">
        <is>
          <t>0,16</t>
        </is>
      </c>
      <c r="F26" s="85" t="inlineStr">
        <is>
          <t>0,24</t>
        </is>
      </c>
      <c r="G26" s="54">
        <f>IF(OR(E26="", E26=0, F26="", F26=0), "", (E26-F26)/F26)</f>
        <v/>
      </c>
      <c r="H26" s="85" t="inlineStr">
        <is>
          <t>0,88</t>
        </is>
      </c>
      <c r="I26" s="85" t="inlineStr">
        <is>
          <t>1,93</t>
        </is>
      </c>
      <c r="J26" s="54">
        <f>IF(OR(H26="", H26=0, I26="", I26=0), "", (H26-I26)/I26)</f>
        <v/>
      </c>
      <c r="K26" s="85" t="inlineStr">
        <is>
          <t>9,81</t>
        </is>
      </c>
      <c r="L26" s="86" t="inlineStr">
        <is>
          <t>11,53</t>
        </is>
      </c>
      <c r="M26" s="57">
        <f>IF(OR(K26="", K26=0, L26="", L26=0), "", (K26-L26)/L26)</f>
        <v/>
      </c>
    </row>
    <row r="27" ht="18.75" customHeight="1">
      <c r="A27" s="84" t="inlineStr">
        <is>
          <t>Walk the Plank</t>
        </is>
      </c>
      <c r="B27" s="85" t="inlineStr">
        <is>
          <t>0,02</t>
        </is>
      </c>
      <c r="C27" s="85" t="inlineStr">
        <is>
          <t>0,03</t>
        </is>
      </c>
      <c r="D27" s="54">
        <f>IF(OR(B27="", B27=0, C27="", C27=0), "", (B27-C27)/C27)</f>
        <v/>
      </c>
      <c r="E27" s="85" t="inlineStr">
        <is>
          <t>0,27</t>
        </is>
      </c>
      <c r="F27" s="85" t="inlineStr">
        <is>
          <t>0,25</t>
        </is>
      </c>
      <c r="G27" s="54">
        <f>IF(OR(E27="", E27=0, F27="", F27=0), "", (E27-F27)/F27)</f>
        <v/>
      </c>
      <c r="H27" s="85" t="inlineStr">
        <is>
          <t>2,56</t>
        </is>
      </c>
      <c r="I27" s="85" t="inlineStr">
        <is>
          <t>2,33</t>
        </is>
      </c>
      <c r="J27" s="54">
        <f>IF(OR(H27="", H27=0, I27="", I27=0), "", (H27-I27)/I27)</f>
        <v/>
      </c>
      <c r="K27" s="85" t="inlineStr">
        <is>
          <t>13,69</t>
        </is>
      </c>
      <c r="L27" s="86" t="inlineStr">
        <is>
          <t>12,8</t>
        </is>
      </c>
      <c r="M27" s="57">
        <f>IF(OR(K27="", K27=0, L27="", L27=0), "", (K27-L27)/L27)</f>
        <v/>
      </c>
    </row>
    <row r="28" ht="18.75" customHeight="1">
      <c r="A28" s="87" t="inlineStr">
        <is>
          <t>Double Dealer</t>
        </is>
      </c>
      <c r="B28" s="85" t="inlineStr">
        <is>
          <t>0,05</t>
        </is>
      </c>
      <c r="C28" s="85" t="inlineStr">
        <is>
          <t>0,05</t>
        </is>
      </c>
      <c r="D28" s="54">
        <f>IF(OR(B28="", B28=0, C28="", C28=0), "", (B28-C28)/C28)</f>
        <v/>
      </c>
      <c r="E28" s="85" t="inlineStr">
        <is>
          <t>0,3</t>
        </is>
      </c>
      <c r="F28" s="85" t="inlineStr">
        <is>
          <t>0,27</t>
        </is>
      </c>
      <c r="G28" s="54">
        <f>IF(OR(E28="", E28=0, F28="", F28=0), "", (E28-F28)/F28)</f>
        <v/>
      </c>
      <c r="H28" s="85" t="inlineStr">
        <is>
          <t>1,77</t>
        </is>
      </c>
      <c r="I28" s="85" t="inlineStr">
        <is>
          <t>2,56</t>
        </is>
      </c>
      <c r="J28" s="54">
        <f>IF(OR(H28="", H28=0, I28="", I28=0), "", (H28-I28)/I28)</f>
        <v/>
      </c>
      <c r="K28" s="85" t="inlineStr">
        <is>
          <t>13,6</t>
        </is>
      </c>
      <c r="L28" s="86" t="inlineStr">
        <is>
          <t>12,92</t>
        </is>
      </c>
      <c r="M28" s="57">
        <f>IF(OR(K28="", K28=0, L28="", L28=0), "", (K28-L28)/L28)</f>
        <v/>
      </c>
    </row>
    <row r="29">
      <c r="A29" s="84" t="inlineStr">
        <is>
          <t>Charm</t>
        </is>
      </c>
      <c r="B29" s="85" t="inlineStr">
        <is>
          <t>6,62</t>
        </is>
      </c>
      <c r="C29" s="85" t="inlineStr">
        <is>
          <t>7,38</t>
        </is>
      </c>
      <c r="D29" s="54">
        <f>IF(OR(B29="", B29=0, C29="", C29=0), "", (B29-C29)/C29)</f>
        <v/>
      </c>
      <c r="E29" s="85" t="inlineStr">
        <is>
          <t>28,0</t>
        </is>
      </c>
      <c r="F29" s="85" t="inlineStr">
        <is>
          <t>29,16</t>
        </is>
      </c>
      <c r="G29" s="54">
        <f>IF(OR(E29="", E29=0, F29="", F29=0), "", (E29-F29)/F29)</f>
        <v/>
      </c>
      <c r="H29" s="85" t="inlineStr">
        <is>
          <t>108,98</t>
        </is>
      </c>
      <c r="I29" s="85" t="inlineStr">
        <is>
          <t>108,18</t>
        </is>
      </c>
      <c r="J29" s="54">
        <f>IF(OR(H29="", H29=0, I29="", I29=0), "", (H29-I29)/I29)</f>
        <v/>
      </c>
      <c r="K29" s="85" t="inlineStr">
        <is>
          <t>342,27</t>
        </is>
      </c>
      <c r="L29" s="86" t="inlineStr">
        <is>
          <t>0,0</t>
        </is>
      </c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0"/>
    <pageSetUpPr/>
  </sheetPr>
  <dimension ref="A1:N28"/>
  <sheetViews>
    <sheetView workbookViewId="0">
      <selection activeCell="F8" sqref="F8"/>
    </sheetView>
  </sheetViews>
  <sheetFormatPr baseColWidth="8" defaultColWidth="8.85546875" defaultRowHeight="15"/>
  <cols>
    <col width="22.28515625" bestFit="1" customWidth="1" style="10" min="1" max="1"/>
    <col width="12.140625" bestFit="1" customWidth="1" style="88" min="2" max="3"/>
    <col width="11.42578125" bestFit="1" customWidth="1" style="12" min="4" max="4"/>
    <col width="12.140625" bestFit="1" customWidth="1" style="88" min="5" max="6"/>
    <col width="11" bestFit="1" customWidth="1" style="12" min="7" max="7"/>
    <col width="12.140625" bestFit="1" customWidth="1" style="88" min="8" max="9"/>
    <col width="12" bestFit="1" customWidth="1" style="12" min="10" max="10"/>
    <col width="13.140625" bestFit="1" customWidth="1" style="88" min="11" max="12"/>
    <col width="12" bestFit="1" customWidth="1" style="12" min="13" max="13"/>
    <col width="13.42578125" bestFit="1" customWidth="1" style="13" min="14" max="14"/>
  </cols>
  <sheetData>
    <row r="1" ht="19.5" customHeight="1">
      <c r="A1" s="1" t="inlineStr">
        <is>
          <t>GODS Price:</t>
        </is>
      </c>
      <c r="B1" s="89" t="inlineStr">
        <is>
          <t>Meteorite</t>
        </is>
      </c>
      <c r="C1" s="64" t="n"/>
      <c r="D1" s="3" t="n"/>
      <c r="E1" s="89" t="inlineStr">
        <is>
          <t>Shadow</t>
        </is>
      </c>
      <c r="F1" s="64" t="n"/>
      <c r="G1" s="3" t="n"/>
      <c r="H1" s="89" t="inlineStr">
        <is>
          <t>Gold</t>
        </is>
      </c>
      <c r="I1" s="64" t="n"/>
      <c r="J1" s="3" t="n"/>
      <c r="K1" s="89" t="inlineStr">
        <is>
          <t>Diamond</t>
        </is>
      </c>
      <c r="L1" s="64" t="n"/>
      <c r="M1" s="3" t="n"/>
      <c r="N1" s="68" t="inlineStr">
        <is>
          <t>Quality copies owned (Met = 0)</t>
        </is>
      </c>
    </row>
    <row r="2" ht="19.5" customHeight="1">
      <c r="A2" s="66" t="inlineStr">
        <is>
          <t>Totals:</t>
        </is>
      </c>
      <c r="B2" s="90">
        <f>SUM(B4:B95)</f>
        <v/>
      </c>
      <c r="C2" s="90">
        <f>SUM(C4:C95)</f>
        <v/>
      </c>
      <c r="D2" s="6" t="n"/>
      <c r="E2" s="90">
        <f>SUM(E4:E95)</f>
        <v/>
      </c>
      <c r="F2" s="90">
        <f>SUM(F4:F95)</f>
        <v/>
      </c>
      <c r="G2" s="6" t="n"/>
      <c r="H2" s="90">
        <f>SUM(H4:H95)</f>
        <v/>
      </c>
      <c r="I2" s="90">
        <f>SUM(I4:I95)</f>
        <v/>
      </c>
      <c r="J2" s="6" t="n"/>
      <c r="K2" s="90">
        <f>SUM(K4:K95)</f>
        <v/>
      </c>
      <c r="L2" s="90">
        <f>SUM(L4:L95)</f>
        <v/>
      </c>
      <c r="M2" s="7" t="n"/>
      <c r="N2" s="69" t="n"/>
    </row>
    <row r="3" ht="19.5" customHeight="1">
      <c r="A3" s="91" t="inlineStr">
        <is>
          <t>Card</t>
        </is>
      </c>
      <c r="B3" s="92" t="inlineStr">
        <is>
          <t>ETH</t>
        </is>
      </c>
      <c r="C3" s="92" t="inlineStr">
        <is>
          <t>GODS</t>
        </is>
      </c>
      <c r="D3" s="92" t="inlineStr">
        <is>
          <t>Price Diff</t>
        </is>
      </c>
      <c r="E3" s="92" t="inlineStr">
        <is>
          <t>ETH2</t>
        </is>
      </c>
      <c r="F3" s="92" t="inlineStr">
        <is>
          <t>GODS3</t>
        </is>
      </c>
      <c r="G3" s="92" t="inlineStr">
        <is>
          <t>Price Diff2</t>
        </is>
      </c>
      <c r="H3" s="92" t="inlineStr">
        <is>
          <t>ETH3</t>
        </is>
      </c>
      <c r="I3" s="92" t="inlineStr">
        <is>
          <t>GODS4</t>
        </is>
      </c>
      <c r="J3" s="92" t="inlineStr">
        <is>
          <t>Price Diff3</t>
        </is>
      </c>
      <c r="K3" s="92" t="inlineStr">
        <is>
          <t>ETH4</t>
        </is>
      </c>
      <c r="L3" s="92" t="inlineStr">
        <is>
          <t>GODS5</t>
        </is>
      </c>
      <c r="M3" s="92" t="inlineStr">
        <is>
          <t>Price Diff4</t>
        </is>
      </c>
      <c r="N3" s="70" t="n"/>
    </row>
    <row r="4" ht="19.5" customHeight="1">
      <c r="A4" s="93" t="inlineStr">
        <is>
          <t>Rapture Dance</t>
        </is>
      </c>
      <c r="B4" s="94" t="n">
        <v>0.06</v>
      </c>
      <c r="C4" s="94" t="n">
        <v>0.07000000000000001</v>
      </c>
      <c r="D4" s="94">
        <f>IF(OR(B4="", B4=0, C4="", C4=0), "", (B4-C4)/C4)</f>
        <v/>
      </c>
      <c r="E4" s="94" t="n">
        <v>0.44</v>
      </c>
      <c r="F4" s="94" t="n">
        <v>0.48</v>
      </c>
      <c r="G4" s="94">
        <f>IF(OR(E4="", E4=0, F4="", F4=0), "", (E4-F4)/F4)</f>
        <v/>
      </c>
      <c r="H4" s="94" t="n">
        <v>2.53</v>
      </c>
      <c r="I4" s="94" t="n">
        <v>3.16</v>
      </c>
      <c r="J4" s="94">
        <f>IF(OR(H4="", H4=0, I4="", I4=0), "", (H4-I4)/I4)</f>
        <v/>
      </c>
      <c r="K4" s="94" t="n">
        <v>12.35</v>
      </c>
      <c r="L4" s="94" t="n">
        <v>15.56</v>
      </c>
      <c r="M4" s="95">
        <f>IF(OR(K4="", K4=0, L4="", L4=0), "", (K4-L4)/L4)</f>
        <v/>
      </c>
      <c r="N4" s="6" t="n">
        <v>1</v>
      </c>
    </row>
    <row r="5" ht="19.5" customHeight="1">
      <c r="A5" s="93" t="inlineStr">
        <is>
          <t>Cutthroat Insight</t>
        </is>
      </c>
      <c r="B5" s="94" t="n">
        <v>0.09</v>
      </c>
      <c r="C5" s="94" t="n">
        <v>0.08</v>
      </c>
      <c r="D5" s="94">
        <f>IF(OR(B5="", B5=0, C5="", C5=0), "", (B5-C5)/C5)</f>
        <v/>
      </c>
      <c r="E5" s="94" t="n">
        <v>0.5</v>
      </c>
      <c r="F5" s="94" t="n">
        <v>0.5</v>
      </c>
      <c r="G5" s="94">
        <f>IF(OR(E5="", E5=0, F5="", F5=0), "", (E5-F5)/F5)</f>
        <v/>
      </c>
      <c r="H5" s="94" t="n">
        <v>2.93</v>
      </c>
      <c r="I5" s="94" t="n">
        <v>3.47</v>
      </c>
      <c r="J5" s="85">
        <f>IF(OR(H5="", H5=0, I5="", I5=0), "", (H5-I5)/I5)</f>
        <v/>
      </c>
      <c r="K5" s="85" t="n">
        <v>21.52</v>
      </c>
      <c r="L5" s="85" t="n">
        <v>24.66</v>
      </c>
      <c r="M5" s="86">
        <f>IF(OR(K5="", K5=0, L5="", L5=0), "", (K5-L5)/L5)</f>
        <v/>
      </c>
      <c r="N5" s="6" t="n">
        <v>2</v>
      </c>
    </row>
    <row r="6" ht="19.5" customHeight="1">
      <c r="A6" s="93" t="inlineStr">
        <is>
          <t>Blade Borrower</t>
        </is>
      </c>
      <c r="B6" s="94" t="n">
        <v>0.08</v>
      </c>
      <c r="C6" s="94" t="n">
        <v>0.12</v>
      </c>
      <c r="D6" s="94">
        <f>IF(OR(B6="", B6=0, C6="", C6=0), "", (B6-C6)/C6)</f>
        <v/>
      </c>
      <c r="E6" s="94" t="n">
        <v>0.6</v>
      </c>
      <c r="F6" s="94" t="n">
        <v>0.66</v>
      </c>
      <c r="G6" s="94">
        <f>IF(OR(E6="", E6=0, F6="", F6=0), "", (E6-F6)/F6)</f>
        <v/>
      </c>
      <c r="H6" s="94" t="n">
        <v>2.88</v>
      </c>
      <c r="I6" s="94" t="n">
        <v>3.39</v>
      </c>
      <c r="J6" s="85">
        <f>IF(OR(H6="", H6=0, I6="", I6=0), "", (H6-I6)/I6)</f>
        <v/>
      </c>
      <c r="K6" s="85" t="n">
        <v>15.86</v>
      </c>
      <c r="L6" s="85" t="n">
        <v>14.15</v>
      </c>
      <c r="M6" s="86">
        <f>IF(OR(K6="", K6=0, L6="", L6=0), "", (K6-L6)/L6)</f>
        <v/>
      </c>
      <c r="N6" s="6" t="n">
        <v>1</v>
      </c>
    </row>
    <row r="7" ht="19.5" customHeight="1">
      <c r="A7" s="93" t="inlineStr">
        <is>
          <t>Scavenger Impling</t>
        </is>
      </c>
      <c r="B7" s="94" t="n">
        <v>0.04</v>
      </c>
      <c r="C7" s="94" t="n">
        <v>0.05</v>
      </c>
      <c r="D7" s="85">
        <f>IF(OR(B7="", B7=0, C7="", C7=0), "", (B7-C7)/C7)</f>
        <v/>
      </c>
      <c r="E7" s="96" t="n">
        <v>0.44</v>
      </c>
      <c r="F7" s="94" t="n">
        <v>0.61</v>
      </c>
      <c r="G7" s="94">
        <f>IF(OR(E7="", E7=0, F7="", F7=0), "", (E7-F7)/F7)</f>
        <v/>
      </c>
      <c r="H7" s="96" t="n">
        <v>4.13</v>
      </c>
      <c r="I7" s="94" t="n">
        <v>4.68</v>
      </c>
      <c r="J7" s="85">
        <f>IF(OR(H7="", H7=0, I7="", I7=0), "", (H7-I7)/I7)</f>
        <v/>
      </c>
      <c r="K7" s="85" t="n">
        <v>27.43</v>
      </c>
      <c r="L7" s="85" t="n">
        <v>30.02</v>
      </c>
      <c r="M7" s="86">
        <f>IF(OR(K7="", K7=0, L7="", L7=0), "", (K7-L7)/L7)</f>
        <v/>
      </c>
      <c r="N7" s="6" t="n">
        <v>1</v>
      </c>
    </row>
    <row r="8" ht="19.5" customHeight="1">
      <c r="A8" s="93" t="inlineStr">
        <is>
          <t>Stoneskin Poison</t>
        </is>
      </c>
      <c r="B8" s="94" t="n">
        <v>0.18</v>
      </c>
      <c r="C8" s="94" t="n">
        <v>0.2</v>
      </c>
      <c r="D8" s="94">
        <f>IF(OR(B8="", B8=0, C8="", C8=0), "", (B8-C8)/C8)</f>
        <v/>
      </c>
      <c r="E8" s="94" t="n">
        <v>0.79</v>
      </c>
      <c r="F8" s="94" t="n">
        <v>0.77</v>
      </c>
      <c r="G8" s="94">
        <f>IF(OR(E8="", E8=0, F8="", F8=0), "", (E8-F8)/F8)</f>
        <v/>
      </c>
      <c r="H8" s="94" t="n">
        <v>3.6</v>
      </c>
      <c r="I8" s="94" t="n">
        <v>5.22</v>
      </c>
      <c r="J8" s="85">
        <f>IF(OR(H8="", H8=0, I8="", I8=0), "", (H8-I8)/I8)</f>
        <v/>
      </c>
      <c r="K8" s="85" t="n">
        <v>23.69</v>
      </c>
      <c r="L8" s="85" t="n">
        <v>25.68</v>
      </c>
      <c r="M8" s="86">
        <f>IF(OR(K8="", K8=0, L8="", L8=0), "", (K8-L8)/L8)</f>
        <v/>
      </c>
      <c r="N8" s="6" t="n">
        <v>2</v>
      </c>
    </row>
    <row r="9" ht="19.5" customHeight="1">
      <c r="A9" s="93" t="inlineStr">
        <is>
          <t>Fighting Fair</t>
        </is>
      </c>
      <c r="B9" s="94" t="n">
        <v>0.09</v>
      </c>
      <c r="C9" s="94" t="n">
        <v>0.1</v>
      </c>
      <c r="D9" s="94">
        <f>IF(OR(B9="", B9=0, C9="", C9=0), "", (B9-C9)/C9)</f>
        <v/>
      </c>
      <c r="E9" s="94" t="n">
        <v>1.07</v>
      </c>
      <c r="F9" s="94" t="n">
        <v>0.86</v>
      </c>
      <c r="G9" s="85">
        <f>IF(OR(E9="", E9=0, F9="", F9=0), "", (E9-F9)/F9)</f>
        <v/>
      </c>
      <c r="H9" s="85" t="n">
        <v>2.75</v>
      </c>
      <c r="I9" s="85" t="n">
        <v>6</v>
      </c>
      <c r="J9" s="85">
        <f>IF(OR(H9="", H9=0, I9="", I9=0), "", (H9-I9)/I9)</f>
        <v/>
      </c>
      <c r="K9" s="85" t="n">
        <v>87.14</v>
      </c>
      <c r="L9" s="85" t="n">
        <v>79.45</v>
      </c>
      <c r="M9" s="86">
        <f>IF(OR(K9="", K9=0, L9="", L9=0), "", (K9-L9)/L9)</f>
        <v/>
      </c>
      <c r="N9" s="6" t="n">
        <v>2</v>
      </c>
    </row>
    <row r="10" ht="19.5" customHeight="1">
      <c r="A10" s="84" t="inlineStr">
        <is>
          <t>Guild Enforcer</t>
        </is>
      </c>
      <c r="B10" s="85" t="n">
        <v>0.26</v>
      </c>
      <c r="C10" s="85" t="n">
        <v>0.28</v>
      </c>
      <c r="D10" s="85">
        <f>IF(OR(B10="", B10=0, C10="", C10=0), "", (B10-C10)/C10)</f>
        <v/>
      </c>
      <c r="E10" s="85" t="n">
        <v>1.15</v>
      </c>
      <c r="F10" s="85" t="n">
        <v>1.23</v>
      </c>
      <c r="G10" s="85">
        <f>IF(OR(E10="", E10=0, F10="", F10=0), "", (E10-F10)/F10)</f>
        <v/>
      </c>
      <c r="H10" s="85" t="n">
        <v>5.61</v>
      </c>
      <c r="I10" s="85" t="n">
        <v>6.35</v>
      </c>
      <c r="J10" s="85">
        <f>IF(OR(H10="", H10=0, I10="", I10=0), "", (H10-I10)/I10)</f>
        <v/>
      </c>
      <c r="K10" s="85" t="n">
        <v>24.57</v>
      </c>
      <c r="L10" s="85" t="n">
        <v>27.42</v>
      </c>
      <c r="M10" s="86">
        <f>IF(OR(K10="", K10=0, L10="", L10=0), "", (K10-L10)/L10)</f>
        <v/>
      </c>
      <c r="N10" s="6" t="n">
        <v>0</v>
      </c>
    </row>
    <row r="11" ht="19.5" customHeight="1">
      <c r="A11" s="93" t="inlineStr">
        <is>
          <t>Crooked Quartermaster</t>
        </is>
      </c>
      <c r="B11" s="94" t="n">
        <v>0.11</v>
      </c>
      <c r="C11" s="94" t="n">
        <v>0.15</v>
      </c>
      <c r="D11" s="94">
        <f>IF(OR(B11="", B11=0, C11="", C11=0), "", (B11-C11)/C11)</f>
        <v/>
      </c>
      <c r="E11" s="94" t="n">
        <v>1.05</v>
      </c>
      <c r="F11" s="94" t="n">
        <v>1.02</v>
      </c>
      <c r="G11" s="85">
        <f>IF(OR(E11="", E11=0, F11="", F11=0), "", (E11-F11)/F11)</f>
        <v/>
      </c>
      <c r="H11" s="85" t="n">
        <v>6.04</v>
      </c>
      <c r="I11" s="85" t="n">
        <v>6.91</v>
      </c>
      <c r="J11" s="85">
        <f>IF(OR(H11="", H11=0, I11="", I11=0), "", (H11-I11)/I11)</f>
        <v/>
      </c>
      <c r="K11" s="85" t="n">
        <v>34.3</v>
      </c>
      <c r="L11" s="85" t="n">
        <v>40.44</v>
      </c>
      <c r="M11" s="86">
        <f>IF(OR(K11="", K11=0, L11="", L11=0), "", (K11-L11)/L11)</f>
        <v/>
      </c>
      <c r="N11" s="6" t="n">
        <v>2</v>
      </c>
    </row>
    <row r="12" ht="19.5" customHeight="1">
      <c r="A12" s="84" t="inlineStr">
        <is>
          <t>Unexpected Gift</t>
        </is>
      </c>
      <c r="B12" s="85" t="n">
        <v>0.54</v>
      </c>
      <c r="C12" s="85" t="n">
        <v>0.62</v>
      </c>
      <c r="D12" s="85">
        <f>IF(OR(B12="", B12=0, C12="", C12=0), "", (B12-C12)/C12)</f>
        <v/>
      </c>
      <c r="E12" s="85" t="n">
        <v>3.12</v>
      </c>
      <c r="F12" s="85" t="n">
        <v>4.03</v>
      </c>
      <c r="G12" s="85">
        <f>IF(OR(E12="", E12=0, F12="", F12=0), "", (E12-F12)/F12)</f>
        <v/>
      </c>
      <c r="H12" s="85" t="n">
        <v>23.25</v>
      </c>
      <c r="I12" s="85" t="n">
        <v>20.27</v>
      </c>
      <c r="J12" s="85">
        <f>IF(OR(H12="", H12=0, I12="", I12=0), "", (H12-I12)/I12)</f>
        <v/>
      </c>
      <c r="K12" s="85" t="n">
        <v>82.73</v>
      </c>
      <c r="L12" s="85" t="n">
        <v>0</v>
      </c>
      <c r="M12" s="86">
        <f>IF(OR(K12="", K12=0, L12="", L12=0), "", (K12-L12)/L12)</f>
        <v/>
      </c>
      <c r="N12" s="6" t="n">
        <v>0</v>
      </c>
    </row>
    <row r="13" ht="19.5" customHeight="1">
      <c r="A13" s="97" t="inlineStr">
        <is>
          <t>Witherfingers</t>
        </is>
      </c>
      <c r="B13" s="94" t="n">
        <v>0.36</v>
      </c>
      <c r="C13" s="94" t="n">
        <v>0.4</v>
      </c>
      <c r="D13" s="85">
        <f>IF(OR(B13="", B13=0, C13="", C13=0), "", (B13-C13)/C13)</f>
        <v/>
      </c>
      <c r="E13" s="94" t="n">
        <v>3.59</v>
      </c>
      <c r="F13" s="94" t="n">
        <v>4.33</v>
      </c>
      <c r="G13" s="85">
        <f>IF(OR(E13="", E13=0, F13="", F13=0), "", (E13-F13)/F13)</f>
        <v/>
      </c>
      <c r="H13" s="85" t="n">
        <v>20.34</v>
      </c>
      <c r="I13" s="85" t="n">
        <v>26.46</v>
      </c>
      <c r="J13" s="85">
        <f>IF(OR(H13="", H13=0, I13="", I13=0), "", (H13-I13)/I13)</f>
        <v/>
      </c>
      <c r="K13" s="85" t="n">
        <v>184.77</v>
      </c>
      <c r="L13" s="85" t="n">
        <v>0</v>
      </c>
      <c r="M13" s="86">
        <f>IF(OR(K13="", K13=0, L13="", L13=0), "", (K13-L13)/L13)</f>
        <v/>
      </c>
      <c r="N13" s="6" t="n">
        <v>1</v>
      </c>
    </row>
    <row r="14" ht="19.5" customHeight="1">
      <c r="A14" s="93" t="inlineStr">
        <is>
          <t>Mugging</t>
        </is>
      </c>
      <c r="B14" s="94" t="n">
        <v>1.2</v>
      </c>
      <c r="C14" s="94" t="n">
        <v>2.84</v>
      </c>
      <c r="D14" s="94">
        <f>IF(OR(B14="", B14=0, C14="", C14=0), "", (B14-C14)/C14)</f>
        <v/>
      </c>
      <c r="E14" s="94" t="n">
        <v>10.99</v>
      </c>
      <c r="F14" s="94" t="n">
        <v>11.19</v>
      </c>
      <c r="G14" s="94">
        <f>IF(OR(E14="", E14=0, F14="", F14=0), "", (E14-F14)/F14)</f>
        <v/>
      </c>
      <c r="H14" s="85" t="n">
        <v>94.98</v>
      </c>
      <c r="I14" s="85" t="n">
        <v>93.37</v>
      </c>
      <c r="J14" s="85">
        <f>IF(OR(H14="", H14=0, I14="", I14=0), "", (H14-I14)/I14)</f>
        <v/>
      </c>
      <c r="K14" s="85" t="n">
        <v>576.62</v>
      </c>
      <c r="L14" s="85" t="n">
        <v>0</v>
      </c>
      <c r="M14" s="86">
        <f>IF(OR(K14="", K14=0, L14="", L14=0), "", (K14-L14)/L14)</f>
        <v/>
      </c>
      <c r="N14" s="6" t="n">
        <v>1</v>
      </c>
    </row>
    <row r="15" ht="19.5" customHeight="1">
      <c r="A15" s="84" t="inlineStr">
        <is>
          <t>Encumbered Looter</t>
        </is>
      </c>
      <c r="B15" s="85" t="n">
        <v>1.22</v>
      </c>
      <c r="C15" s="85" t="n">
        <v>1.33</v>
      </c>
      <c r="D15" s="85">
        <f>IF(OR(B15="", B15=0, C15="", C15=0), "", (B15-C15)/C15)</f>
        <v/>
      </c>
      <c r="E15" s="85" t="n">
        <v>3.96</v>
      </c>
      <c r="F15" s="85" t="n">
        <v>4.47</v>
      </c>
      <c r="G15" s="85">
        <f>IF(OR(E15="", E15=0, F15="", F15=0), "", (E15-F15)/F15)</f>
        <v/>
      </c>
      <c r="H15" s="85" t="n">
        <v>16.36</v>
      </c>
      <c r="I15" s="85" t="n">
        <v>31.56</v>
      </c>
      <c r="J15" s="85">
        <f>IF(OR(H15="", H15=0, I15="", I15=0), "", (H15-I15)/I15)</f>
        <v/>
      </c>
      <c r="K15" s="85" t="n">
        <v>96.95</v>
      </c>
      <c r="L15" s="85" t="n">
        <v>139.59</v>
      </c>
      <c r="M15" s="86">
        <f>IF(OR(K15="", K15=0, L15="", L15=0), "", (K15-L15)/L15)</f>
        <v/>
      </c>
      <c r="N15" s="6" t="n">
        <v>0</v>
      </c>
    </row>
    <row r="16" ht="19.5" customHeight="1">
      <c r="A16" s="84" t="inlineStr">
        <is>
          <t>Candy Chain</t>
        </is>
      </c>
      <c r="B16" s="85" t="n">
        <v>1.36</v>
      </c>
      <c r="C16" s="85" t="n">
        <v>1.44</v>
      </c>
      <c r="D16" s="85">
        <f>IF(OR(B16="", B16=0, C16="", C16=0), "", (B16-C16)/C16)</f>
        <v/>
      </c>
      <c r="E16" s="85" t="n">
        <v>3.83</v>
      </c>
      <c r="F16" s="85" t="n">
        <v>4.9</v>
      </c>
      <c r="G16" s="85">
        <f>IF(OR(E16="", E16=0, F16="", F16=0), "", (E16-F16)/F16)</f>
        <v/>
      </c>
      <c r="H16" s="85" t="n">
        <v>19.84</v>
      </c>
      <c r="I16" s="85" t="n">
        <v>29.83</v>
      </c>
      <c r="J16" s="85">
        <f>IF(OR(H16="", H16=0, I16="", I16=0), "", (H16-I16)/I16)</f>
        <v/>
      </c>
      <c r="K16" s="85" t="n">
        <v>193.04</v>
      </c>
      <c r="L16" s="85" t="n">
        <v>126.38</v>
      </c>
      <c r="M16" s="86">
        <f>IF(OR(K16="", K16=0, L16="", L16=0), "", (K16-L16)/L16)</f>
        <v/>
      </c>
      <c r="N16" s="6" t="n">
        <v>0</v>
      </c>
    </row>
    <row r="17" ht="19.5" customHeight="1">
      <c r="A17" s="84" t="inlineStr">
        <is>
          <t>Sleep Dart</t>
        </is>
      </c>
      <c r="B17" s="85" t="n">
        <v>0.96</v>
      </c>
      <c r="C17" s="85" t="n">
        <v>1.11</v>
      </c>
      <c r="D17" s="85">
        <f>IF(OR(B17="", B17=0, C17="", C17=0), "", (B17-C17)/C17)</f>
        <v/>
      </c>
      <c r="E17" s="85" t="n">
        <v>3.9</v>
      </c>
      <c r="F17" s="85" t="n">
        <v>4.02</v>
      </c>
      <c r="G17" s="85">
        <f>IF(OR(E17="", E17=0, F17="", F17=0), "", (E17-F17)/F17)</f>
        <v/>
      </c>
      <c r="H17" s="85" t="n">
        <v>21.6</v>
      </c>
      <c r="I17" s="85" t="n">
        <v>22.61</v>
      </c>
      <c r="J17" s="85">
        <f>IF(OR(H17="", H17=0, I17="", I17=0), "", (H17-I17)/I17)</f>
        <v/>
      </c>
      <c r="K17" s="85" t="n">
        <v>273.07</v>
      </c>
      <c r="L17" s="85" t="n">
        <v>0</v>
      </c>
      <c r="M17" s="86">
        <f>IF(OR(K17="", K17=0, L17="", L17=0), "", (K17-L17)/L17)</f>
        <v/>
      </c>
      <c r="N17" s="6" t="n">
        <v>0</v>
      </c>
    </row>
    <row r="18" ht="19.5" customHeight="1">
      <c r="A18" s="84" t="inlineStr">
        <is>
          <t>Ember Oni</t>
        </is>
      </c>
      <c r="B18" s="85" t="n">
        <v>2.49</v>
      </c>
      <c r="C18" s="85" t="n">
        <v>2.7</v>
      </c>
      <c r="D18" s="85">
        <f>IF(OR(B18="", B18=0, C18="", C18=0), "", (B18-C18)/C18)</f>
        <v/>
      </c>
      <c r="E18" s="85" t="n">
        <v>12.63</v>
      </c>
      <c r="F18" s="85" t="n">
        <v>18.53</v>
      </c>
      <c r="G18" s="85">
        <f>IF(OR(E18="", E18=0, F18="", F18=0), "", (E18-F18)/F18)</f>
        <v/>
      </c>
      <c r="H18" s="85" t="n">
        <v>77.88</v>
      </c>
      <c r="I18" s="85" t="n">
        <v>78.51000000000001</v>
      </c>
      <c r="J18" s="85">
        <f>IF(OR(H18="", H18=0, I18="", I18=0), "", (H18-I18)/I18)</f>
        <v/>
      </c>
      <c r="K18" s="85" t="n">
        <v>2883.1</v>
      </c>
      <c r="L18" s="85" t="n">
        <v>0</v>
      </c>
      <c r="M18" s="86">
        <f>IF(OR(K18="", K18=0, L18="", L18=0), "", (K18-L18)/L18)</f>
        <v/>
      </c>
      <c r="N18" s="6" t="n">
        <v>0</v>
      </c>
    </row>
    <row r="19" ht="19.5" customHeight="1">
      <c r="A19" s="98" t="inlineStr">
        <is>
          <t>Armor Lurker</t>
        </is>
      </c>
      <c r="B19" s="99" t="n">
        <v>0.49</v>
      </c>
      <c r="C19" s="99" t="n">
        <v>0.53</v>
      </c>
      <c r="D19" s="99">
        <f>IF(OR(B19="", B19=0, C19="", C19=0), "", (B19-C19)/C19)</f>
        <v/>
      </c>
      <c r="E19" s="99" t="n">
        <v>2.57</v>
      </c>
      <c r="F19" s="99" t="n">
        <v>2.77</v>
      </c>
      <c r="G19" s="99">
        <f>IF(OR(E19="", E19=0, F19="", F19=0), "", (E19-F19)/F19)</f>
        <v/>
      </c>
      <c r="H19" s="99" t="n">
        <v>11.78</v>
      </c>
      <c r="I19" s="99" t="n">
        <v>14.53</v>
      </c>
      <c r="J19" s="99">
        <f>IF(OR(H19="", H19=0, I19="", I19=0), "", (H19-I19)/I19)</f>
        <v/>
      </c>
      <c r="K19" s="99" t="n">
        <v>64.87</v>
      </c>
      <c r="L19" s="99" t="n">
        <v>157.98</v>
      </c>
      <c r="M19" s="100">
        <f>IF(OR(K19="", K19=0, L19="", L19=0), "", (K19-L19)/L19)</f>
        <v/>
      </c>
      <c r="N19" s="6" t="n">
        <v>0</v>
      </c>
    </row>
    <row r="20" ht="19.5" customHeight="1">
      <c r="A20" s="98" t="inlineStr">
        <is>
          <t>Golden Curse</t>
        </is>
      </c>
      <c r="B20" s="99" t="n">
        <v>0.2</v>
      </c>
      <c r="C20" s="99" t="n">
        <v>0.28</v>
      </c>
      <c r="D20" s="99">
        <f>IF(OR(B20="", B20=0, C20="", C20=0), "", (B20-C20)/C20)</f>
        <v/>
      </c>
      <c r="E20" s="99" t="n">
        <v>1.32</v>
      </c>
      <c r="F20" s="99" t="n">
        <v>4.54</v>
      </c>
      <c r="G20" s="99">
        <f>IF(OR(E20="", E20=0, F20="", F20=0), "", (E20-F20)/F20)</f>
        <v/>
      </c>
      <c r="H20" s="99" t="n">
        <v>8.26</v>
      </c>
      <c r="I20" s="99" t="n">
        <v>12.48</v>
      </c>
      <c r="J20" s="99">
        <f>IF(OR(H20="", H20=0, I20="", I20=0), "", (H20-I20)/I20)</f>
        <v/>
      </c>
      <c r="K20" s="99" t="n">
        <v>43.03</v>
      </c>
      <c r="L20" s="99" t="n">
        <v>59.71</v>
      </c>
      <c r="M20" s="100">
        <f>IF(OR(K20="", K20=0, L20="", L20=0), "", (K20-L20)/L20)</f>
        <v/>
      </c>
      <c r="N20" s="6" t="n">
        <v>0</v>
      </c>
    </row>
    <row r="21" ht="19.5" customHeight="1">
      <c r="A21" s="98" t="inlineStr">
        <is>
          <t>Abyss Watcher</t>
        </is>
      </c>
      <c r="B21" s="99" t="n">
        <v>3</v>
      </c>
      <c r="C21" s="99" t="n">
        <v>3.82</v>
      </c>
      <c r="D21" s="99">
        <f>IF(OR(B21="", B21=0, C21="", C21=0), "", (B21-C21)/C21)</f>
        <v/>
      </c>
      <c r="E21" s="99" t="n">
        <v>13.14</v>
      </c>
      <c r="F21" s="99" t="n">
        <v>16.73</v>
      </c>
      <c r="G21" s="99">
        <f>IF(OR(E21="", E21=0, F21="", F21=0), "", (E21-F21)/F21)</f>
        <v/>
      </c>
      <c r="H21" s="99" t="n">
        <v>82.65000000000001</v>
      </c>
      <c r="I21" s="99" t="n">
        <v>0</v>
      </c>
      <c r="J21" s="99">
        <f>IF(OR(H21="", H21=0, I21="", I21=0), "", (H21-I21)/I21)</f>
        <v/>
      </c>
      <c r="K21" s="99" t="n">
        <v>551.55</v>
      </c>
      <c r="L21" s="99" t="n">
        <v>0</v>
      </c>
      <c r="M21" s="100">
        <f>IF(OR(K21="", K21=0, L21="", L21=0), "", (K21-L21)/L21)</f>
        <v/>
      </c>
      <c r="N21" s="8" t="n">
        <v>0</v>
      </c>
    </row>
    <row r="22" ht="19.5" customHeight="1">
      <c r="A22" s="98" t="inlineStr">
        <is>
          <t>Patient Pickpocket</t>
        </is>
      </c>
      <c r="B22" s="99" t="n">
        <v>0.04</v>
      </c>
      <c r="C22" s="99" t="n">
        <v>0.05</v>
      </c>
      <c r="D22" s="99">
        <f>IF(OR(B22="", B22=0, C22="", C22=0), "", (B22-C22)/C22)</f>
        <v/>
      </c>
      <c r="E22" s="99" t="n">
        <v>0.33</v>
      </c>
      <c r="F22" s="99" t="n">
        <v>0.44</v>
      </c>
      <c r="G22" s="99">
        <f>IF(OR(E22="", E22=0, F22="", F22=0), "", (E22-F22)/F22)</f>
        <v/>
      </c>
      <c r="H22" s="99" t="n">
        <v>1.85</v>
      </c>
      <c r="I22" s="99" t="n">
        <v>2.88</v>
      </c>
      <c r="J22" s="99">
        <f>IF(OR(H22="", H22=0, I22="", I22=0), "", (H22-I22)/I22)</f>
        <v/>
      </c>
      <c r="K22" s="99" t="n">
        <v>7.05</v>
      </c>
      <c r="L22" s="99" t="n">
        <v>10.43</v>
      </c>
      <c r="M22" s="100">
        <f>IF(OR(K22="", K22=0, L22="", L22=0), "", (K22-L22)/L22)</f>
        <v/>
      </c>
      <c r="N22" s="9" t="n"/>
    </row>
    <row r="23" ht="18.75" customHeight="1">
      <c r="A23" s="98" t="inlineStr">
        <is>
          <t>Hunting Trap</t>
        </is>
      </c>
      <c r="B23" s="99" t="n">
        <v>0.23</v>
      </c>
      <c r="C23" s="99" t="n">
        <v>0.24</v>
      </c>
      <c r="D23" s="99">
        <f>IF(OR(B23="", B23=0, C23="", C23=0), "", (B23-C23)/C23)</f>
        <v/>
      </c>
      <c r="E23" s="99" t="n">
        <v>2.04</v>
      </c>
      <c r="F23" s="99" t="n">
        <v>4.08</v>
      </c>
      <c r="G23" s="99">
        <f>IF(OR(E23="", E23=0, F23="", F23=0), "", (E23-F23)/F23)</f>
        <v/>
      </c>
      <c r="H23" s="99" t="n">
        <v>14.24</v>
      </c>
      <c r="I23" s="99" t="n">
        <v>14.57</v>
      </c>
      <c r="J23" s="99">
        <f>IF(OR(H23="", H23=0, I23="", I23=0), "", (H23-I23)/I23)</f>
        <v/>
      </c>
      <c r="K23" s="99" t="n">
        <v>193.04</v>
      </c>
      <c r="L23" s="99" t="n">
        <v>63.19</v>
      </c>
      <c r="M23" s="100">
        <f>IF(OR(K23="", K23=0, L23="", L23=0), "", (K23-L23)/L23)</f>
        <v/>
      </c>
      <c r="N23" s="6" t="n">
        <v>0</v>
      </c>
    </row>
    <row r="24" ht="18.75" customHeight="1">
      <c r="A24" s="98" t="inlineStr">
        <is>
          <t>Lightfoot informant</t>
        </is>
      </c>
      <c r="B24" s="99" t="n">
        <v>0.19</v>
      </c>
      <c r="C24" s="99" t="n">
        <v>0.31</v>
      </c>
      <c r="D24" s="99">
        <f>IF(OR(B24="", B24=0, C24="", C24=0), "", (B24-C24)/C24)</f>
        <v/>
      </c>
      <c r="E24" s="99" t="n">
        <v>1.09</v>
      </c>
      <c r="F24" s="99" t="n">
        <v>1.11</v>
      </c>
      <c r="G24" s="99">
        <f>IF(OR(E24="", E24=0, F24="", F24=0), "", (E24-F24)/F24)</f>
        <v/>
      </c>
      <c r="H24" s="99" t="n">
        <v>8.34</v>
      </c>
      <c r="I24" s="99" t="n">
        <v>8.4</v>
      </c>
      <c r="J24" s="99">
        <f>IF(OR(H24="", H24=0, I24="", I24=0), "", (H24-I24)/I24)</f>
        <v/>
      </c>
      <c r="K24" s="99" t="n">
        <v>215.06</v>
      </c>
      <c r="L24" s="99" t="n">
        <v>238.54</v>
      </c>
      <c r="M24" s="100">
        <f>IF(OR(K24="", K24=0, L24="", L24=0), "", (K24-L24)/L24)</f>
        <v/>
      </c>
      <c r="N24" s="6" t="n">
        <v>0</v>
      </c>
    </row>
    <row r="25" ht="18.75" customHeight="1">
      <c r="A25" s="93" t="inlineStr">
        <is>
          <t>Umber Arrow</t>
        </is>
      </c>
      <c r="B25" s="94" t="n">
        <v>0.06</v>
      </c>
      <c r="C25" s="94" t="n">
        <v>0.06</v>
      </c>
      <c r="D25" s="99">
        <f>IF(OR(B25="", B25=0, C25="", C25=0), "", (B25-C25)/C25)</f>
        <v/>
      </c>
      <c r="E25" s="96" t="n">
        <v>0.45</v>
      </c>
      <c r="F25" s="94" t="n">
        <v>0.63</v>
      </c>
      <c r="G25" s="85">
        <f>IF(OR(E25="", E25=0, F25="", F25=0), "", (E25-F25)/F25)</f>
        <v/>
      </c>
      <c r="H25" s="85" t="n">
        <v>2.86</v>
      </c>
      <c r="I25" s="85" t="n">
        <v>3.12</v>
      </c>
      <c r="J25" s="85">
        <f>IF(OR(H25="", H25=0, I25="", I25=0), "", (H25-I25)/I25)</f>
        <v/>
      </c>
      <c r="K25" s="85" t="n">
        <v>9.66</v>
      </c>
      <c r="L25" s="85" t="n">
        <v>16.5</v>
      </c>
      <c r="M25" s="86">
        <f>IF(OR(K25="", K25=0, L25="", L25=0), "", (K25-L25)/L25)</f>
        <v/>
      </c>
      <c r="N25" s="6" t="n">
        <v>1</v>
      </c>
    </row>
    <row r="26" ht="18.75" customHeight="1">
      <c r="A26" s="93" t="inlineStr">
        <is>
          <t>Bound By Her Will</t>
        </is>
      </c>
      <c r="B26" s="96" t="n">
        <v>0.03</v>
      </c>
      <c r="C26" s="96" t="n">
        <v>0.04</v>
      </c>
      <c r="D26" s="99">
        <f>IF(OR(B26="", B26=0, C26="", C26=0), "", (B26-C26)/C26)</f>
        <v/>
      </c>
      <c r="E26" s="96" t="n">
        <v>0.16</v>
      </c>
      <c r="F26" s="96" t="n">
        <v>0.25</v>
      </c>
      <c r="G26" s="85">
        <f>IF(OR(E26="", E26=0, F26="", F26=0), "", (E26-F26)/F26)</f>
        <v/>
      </c>
      <c r="H26" s="96" t="n">
        <v>0.88</v>
      </c>
      <c r="I26" s="96" t="n">
        <v>1.93</v>
      </c>
      <c r="J26" s="85">
        <f>IF(OR(H26="", H26=0, I26="", I26=0), "", (H26-I26)/I26)</f>
        <v/>
      </c>
      <c r="K26" s="96" t="n">
        <v>9.93</v>
      </c>
      <c r="L26" s="96" t="n">
        <v>11.5</v>
      </c>
      <c r="M26" s="86">
        <f>IF(OR(K26="", K26=0, L26="", L26=0), "", (K26-L26)/L26)</f>
        <v/>
      </c>
      <c r="N26" s="6" t="n">
        <v>1</v>
      </c>
    </row>
    <row r="27" ht="18.75" customHeight="1">
      <c r="A27" s="84" t="inlineStr">
        <is>
          <t>Walk the Plank</t>
        </is>
      </c>
      <c r="B27" s="85" t="n">
        <v>0.03</v>
      </c>
      <c r="C27" s="85" t="n">
        <v>0.03</v>
      </c>
      <c r="D27" s="99">
        <f>IF(OR(B27="", B27=0, C27="", C27=0), "", (B27-C27)/C27)</f>
        <v/>
      </c>
      <c r="E27" s="85" t="n">
        <v>0.27</v>
      </c>
      <c r="F27" s="85" t="n">
        <v>0.25</v>
      </c>
      <c r="G27" s="85">
        <f>IF(OR(E27="", E27=0, F27="", F27=0), "", (E27-F27)/F27)</f>
        <v/>
      </c>
      <c r="H27" s="85" t="n">
        <v>2.57</v>
      </c>
      <c r="I27" s="85" t="n">
        <v>2.32</v>
      </c>
      <c r="J27" s="85">
        <f>IF(OR(H27="", H27=0, I27="", I27=0), "", (H27-I27)/I27)</f>
        <v/>
      </c>
      <c r="K27" s="85" t="n">
        <v>13.79</v>
      </c>
      <c r="L27" s="85" t="n">
        <v>12.77</v>
      </c>
      <c r="M27" s="86">
        <f>IF(OR(K27="", K27=0, L27="", L27=0), "", (K27-L27)/L27)</f>
        <v/>
      </c>
      <c r="N27" s="9" t="n"/>
    </row>
    <row r="28" ht="18.75" customHeight="1">
      <c r="A28" s="84" t="inlineStr">
        <is>
          <t>Double Dealer</t>
        </is>
      </c>
      <c r="B28" s="85" t="n">
        <v>0.05</v>
      </c>
      <c r="C28" s="85" t="n">
        <v>0.05</v>
      </c>
      <c r="D28" s="99">
        <f>IF(OR(B28="", B28=0, C28="", C28=0), "", (B28-C28)/C28)</f>
        <v/>
      </c>
      <c r="E28" s="85" t="n">
        <v>0.3</v>
      </c>
      <c r="F28" s="85" t="n">
        <v>0.27</v>
      </c>
      <c r="G28" s="85">
        <f>IF(OR(E28="", E28=0, F28="", F28=0), "", (E28-F28)/F28)</f>
        <v/>
      </c>
      <c r="H28" s="85" t="n">
        <v>1.78</v>
      </c>
      <c r="I28" s="85" t="n">
        <v>2.55</v>
      </c>
      <c r="J28" s="85">
        <f>IF(OR(H28="", H28=0, I28="", I28=0), "", (H28-I28)/I28)</f>
        <v/>
      </c>
      <c r="K28" s="85" t="n">
        <v>13.69</v>
      </c>
      <c r="L28" s="85" t="n">
        <v>12.88</v>
      </c>
      <c r="M28" s="86">
        <f>IF(OR(K28="", K28=0, L28="", L28=0), "", (K28-L28)/L28)</f>
        <v/>
      </c>
      <c r="N28" s="9" t="n"/>
    </row>
  </sheetData>
  <mergeCells count="5">
    <mergeCell ref="N1:N3"/>
    <mergeCell ref="E1:F1"/>
    <mergeCell ref="K1:L1"/>
    <mergeCell ref="H1:I1"/>
    <mergeCell ref="B1:C1"/>
  </mergeCells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6.xml><?xml version="1.0" encoding="utf-8"?>
<worksheet xmlns="http://schemas.openxmlformats.org/spreadsheetml/2006/main">
  <sheetPr>
    <outlinePr summaryBelow="0"/>
    <pageSetUpPr/>
  </sheetPr>
  <dimension ref="A1:N28"/>
  <sheetViews>
    <sheetView workbookViewId="0">
      <selection activeCell="E30" sqref="E30"/>
    </sheetView>
  </sheetViews>
  <sheetFormatPr baseColWidth="8" defaultColWidth="8.85546875" defaultRowHeight="15"/>
  <cols>
    <col width="22.28515625" bestFit="1" customWidth="1" style="10" min="1" max="1"/>
    <col width="12.140625" bestFit="1" customWidth="1" style="15" min="2" max="3"/>
    <col width="11.42578125" bestFit="1" customWidth="1" style="12" min="4" max="4"/>
    <col width="12.140625" bestFit="1" customWidth="1" style="15" min="5" max="6"/>
    <col width="11" bestFit="1" customWidth="1" style="12" min="7" max="7"/>
    <col width="12.140625" bestFit="1" customWidth="1" style="15" min="8" max="9"/>
    <col width="12" bestFit="1" customWidth="1" style="12" min="10" max="10"/>
    <col width="13.140625" bestFit="1" customWidth="1" style="15" min="11" max="12"/>
    <col width="12" bestFit="1" customWidth="1" style="12" min="13" max="13"/>
    <col width="13.42578125" bestFit="1" customWidth="1" style="13" min="14" max="14"/>
  </cols>
  <sheetData>
    <row r="1" ht="18.75" customHeight="1">
      <c r="A1" s="1" t="inlineStr">
        <is>
          <t>GODS Price:</t>
        </is>
      </c>
      <c r="B1" s="65" t="inlineStr">
        <is>
          <t>Meteorite</t>
        </is>
      </c>
      <c r="C1" s="64" t="n"/>
      <c r="D1" s="3" t="n"/>
      <c r="E1" s="65" t="inlineStr">
        <is>
          <t>Shadow</t>
        </is>
      </c>
      <c r="F1" s="64" t="n"/>
      <c r="G1" s="3" t="n"/>
      <c r="H1" s="65" t="inlineStr">
        <is>
          <t>Gold</t>
        </is>
      </c>
      <c r="I1" s="64" t="n"/>
      <c r="J1" s="3" t="n"/>
      <c r="K1" s="65" t="inlineStr">
        <is>
          <t>Diamond</t>
        </is>
      </c>
      <c r="L1" s="64" t="n"/>
      <c r="M1" s="3" t="n"/>
      <c r="N1" s="68" t="inlineStr">
        <is>
          <t>Quality copies owned (Met = 0)</t>
        </is>
      </c>
    </row>
    <row r="2" ht="18.75" customHeight="1">
      <c r="A2" s="66" t="inlineStr">
        <is>
          <t>Totals:</t>
        </is>
      </c>
      <c r="B2" s="6">
        <f>SUM(B4:B95)</f>
        <v/>
      </c>
      <c r="C2" s="6">
        <f>SUM(C4:C95)</f>
        <v/>
      </c>
      <c r="D2" s="6" t="n"/>
      <c r="E2" s="6">
        <f>SUM(E4:E95)</f>
        <v/>
      </c>
      <c r="F2" s="6">
        <f>SUM(F4:F95)</f>
        <v/>
      </c>
      <c r="G2" s="6" t="n"/>
      <c r="H2" s="6">
        <f>SUM(H4:H95)</f>
        <v/>
      </c>
      <c r="I2" s="6">
        <f>SUM(I4:I95)</f>
        <v/>
      </c>
      <c r="J2" s="6" t="n"/>
      <c r="K2" s="6">
        <f>SUM(K4:K95)</f>
        <v/>
      </c>
      <c r="L2" s="6">
        <f>SUM(L4:L95)</f>
        <v/>
      </c>
      <c r="M2" s="7" t="n"/>
      <c r="N2" s="69" t="n"/>
    </row>
    <row r="3" ht="18.75" customHeight="1">
      <c r="A3" s="91" t="inlineStr">
        <is>
          <t>Card</t>
        </is>
      </c>
      <c r="B3" s="92" t="inlineStr">
        <is>
          <t>ETH</t>
        </is>
      </c>
      <c r="C3" s="92" t="inlineStr">
        <is>
          <t>GODS</t>
        </is>
      </c>
      <c r="D3" s="92" t="inlineStr">
        <is>
          <t>Price Diff</t>
        </is>
      </c>
      <c r="E3" s="92" t="inlineStr">
        <is>
          <t>ETH2</t>
        </is>
      </c>
      <c r="F3" s="92" t="inlineStr">
        <is>
          <t>GODS3</t>
        </is>
      </c>
      <c r="G3" s="92" t="inlineStr">
        <is>
          <t>Price Diff2</t>
        </is>
      </c>
      <c r="H3" s="92" t="inlineStr">
        <is>
          <t>ETH3</t>
        </is>
      </c>
      <c r="I3" s="92" t="inlineStr">
        <is>
          <t>GODS4</t>
        </is>
      </c>
      <c r="J3" s="92" t="inlineStr">
        <is>
          <t>Price Diff3</t>
        </is>
      </c>
      <c r="K3" s="92" t="inlineStr">
        <is>
          <t>ETH4</t>
        </is>
      </c>
      <c r="L3" s="92" t="inlineStr">
        <is>
          <t>GODS5</t>
        </is>
      </c>
      <c r="M3" s="92" t="inlineStr">
        <is>
          <t>Price Diff4</t>
        </is>
      </c>
      <c r="N3" s="70" t="n"/>
    </row>
    <row r="4" ht="18.75" customHeight="1">
      <c r="A4" s="84" t="inlineStr">
        <is>
          <t>Rapture Dance</t>
        </is>
      </c>
      <c r="B4" s="85" t="n">
        <v>0.06</v>
      </c>
      <c r="C4" s="85" t="n">
        <v>0.08</v>
      </c>
      <c r="D4" s="85">
        <f>IF(OR(B4="", B4=0, C4="", C4=0), "", (B4-C4)/C4)</f>
        <v/>
      </c>
      <c r="E4" s="85" t="n">
        <v>0.41</v>
      </c>
      <c r="F4" s="85" t="n">
        <v>0.34</v>
      </c>
      <c r="G4" s="85">
        <f>IF(OR(E4="", E4=0, F4="", F4=0), "", (E4-F4)/F4)</f>
        <v/>
      </c>
      <c r="H4" s="85" t="n">
        <v>2.4</v>
      </c>
      <c r="I4" s="85" t="n">
        <v>3.41</v>
      </c>
      <c r="J4" s="85">
        <f>IF(OR(H4="", H4=0, I4="", I4=0), "", (H4-I4)/I4)</f>
        <v/>
      </c>
      <c r="K4" s="85" t="n">
        <v>11.21</v>
      </c>
      <c r="L4" s="85" t="n">
        <v>15.36</v>
      </c>
      <c r="M4" s="86">
        <f>IF(OR(K4="", K4=0, L4="", L4=0), "", (K4-L4)/L4)</f>
        <v/>
      </c>
      <c r="N4" s="6" t="n">
        <v>1</v>
      </c>
    </row>
    <row r="5" ht="18.75" customHeight="1">
      <c r="A5" s="84" t="inlineStr">
        <is>
          <t>Cutthroat Insight</t>
        </is>
      </c>
      <c r="B5" s="85" t="n">
        <v>0.07000000000000001</v>
      </c>
      <c r="C5" s="85" t="n">
        <v>0.08</v>
      </c>
      <c r="D5" s="85">
        <f>IF(OR(B5="", B5=0, C5="", C5=0), "", (B5-C5)/C5)</f>
        <v/>
      </c>
      <c r="E5" s="85" t="n">
        <v>0.54</v>
      </c>
      <c r="F5" s="85" t="n">
        <v>0.49</v>
      </c>
      <c r="G5" s="85">
        <f>IF(OR(E5="", E5=0, F5="", F5=0), "", (E5-F5)/F5)</f>
        <v/>
      </c>
      <c r="H5" s="85" t="n">
        <v>3.52</v>
      </c>
      <c r="I5" s="85" t="n">
        <v>1.86</v>
      </c>
      <c r="J5" s="85">
        <f>IF(OR(H5="", H5=0, I5="", I5=0), "", (H5-I5)/I5)</f>
        <v/>
      </c>
      <c r="K5" s="85" t="n">
        <v>19.44</v>
      </c>
      <c r="L5" s="85" t="n">
        <v>24.22</v>
      </c>
      <c r="M5" s="86">
        <f>IF(OR(K5="", K5=0, L5="", L5=0), "", (K5-L5)/L5)</f>
        <v/>
      </c>
      <c r="N5" s="6" t="n">
        <v>2</v>
      </c>
    </row>
    <row r="6" ht="18.75" customHeight="1">
      <c r="A6" s="84" t="inlineStr">
        <is>
          <t>Blade Borrower</t>
        </is>
      </c>
      <c r="B6" s="85" t="n">
        <v>0.09</v>
      </c>
      <c r="C6" s="85" t="n">
        <v>0.11</v>
      </c>
      <c r="D6" s="85">
        <f>IF(OR(B6="", B6=0, C6="", C6=0), "", (B6-C6)/C6)</f>
        <v/>
      </c>
      <c r="E6" s="85" t="n">
        <v>0.53</v>
      </c>
      <c r="F6" s="85" t="n">
        <v>0.6</v>
      </c>
      <c r="G6" s="85">
        <f>IF(OR(E6="", E6=0, F6="", F6=0), "", (E6-F6)/F6)</f>
        <v/>
      </c>
      <c r="H6" s="85" t="n">
        <v>3.19</v>
      </c>
      <c r="I6" s="85" t="n">
        <v>3.33</v>
      </c>
      <c r="J6" s="85">
        <f>IF(OR(H6="", H6=0, I6="", I6=0), "", (H6-I6)/I6)</f>
        <v/>
      </c>
      <c r="K6" s="85" t="n">
        <v>14.48</v>
      </c>
      <c r="L6" s="85" t="n">
        <v>13.82</v>
      </c>
      <c r="M6" s="86">
        <f>IF(OR(K6="", K6=0, L6="", L6=0), "", (K6-L6)/L6)</f>
        <v/>
      </c>
      <c r="N6" s="6" t="n">
        <v>1</v>
      </c>
    </row>
    <row r="7" ht="18.75" customHeight="1">
      <c r="A7" s="84" t="inlineStr">
        <is>
          <t>Scavenger Impling</t>
        </is>
      </c>
      <c r="B7" s="85" t="n">
        <v>0.05</v>
      </c>
      <c r="C7" s="85" t="n">
        <v>0.07000000000000001</v>
      </c>
      <c r="D7" s="85">
        <f>IF(OR(B7="", B7=0, C7="", C7=0), "", (B7-C7)/C7)</f>
        <v/>
      </c>
      <c r="E7" s="85" t="n">
        <v>0.42</v>
      </c>
      <c r="F7" s="85" t="n">
        <v>0.49</v>
      </c>
      <c r="G7" s="85">
        <f>IF(OR(E7="", E7=0, F7="", F7=0), "", (E7-F7)/F7)</f>
        <v/>
      </c>
      <c r="H7" s="85" t="n">
        <v>3.74</v>
      </c>
      <c r="I7" s="85" t="n">
        <v>3.61</v>
      </c>
      <c r="J7" s="85">
        <f>IF(OR(H7="", H7=0, I7="", I7=0), "", (H7-I7)/I7)</f>
        <v/>
      </c>
      <c r="K7" s="85" t="n">
        <v>25.05</v>
      </c>
      <c r="L7" s="85" t="n">
        <v>29.48</v>
      </c>
      <c r="M7" s="86">
        <f>IF(OR(K7="", K7=0, L7="", L7=0), "", (K7-L7)/L7)</f>
        <v/>
      </c>
      <c r="N7" s="6" t="n">
        <v>1</v>
      </c>
    </row>
    <row r="8" ht="18.75" customHeight="1">
      <c r="A8" s="84" t="inlineStr">
        <is>
          <t>Stoneskin Poison</t>
        </is>
      </c>
      <c r="B8" s="85" t="n">
        <v>0.17</v>
      </c>
      <c r="C8" s="85" t="n">
        <v>0.21</v>
      </c>
      <c r="D8" s="85">
        <f>IF(OR(B8="", B8=0, C8="", C8=0), "", (B8-C8)/C8)</f>
        <v/>
      </c>
      <c r="E8" s="85" t="n">
        <v>0.72</v>
      </c>
      <c r="F8" s="85" t="n">
        <v>0.97</v>
      </c>
      <c r="G8" s="85">
        <f>IF(OR(E8="", E8=0, F8="", F8=0), "", (E8-F8)/F8)</f>
        <v/>
      </c>
      <c r="H8" s="85" t="n">
        <v>3.63</v>
      </c>
      <c r="I8" s="85" t="n">
        <v>4.81</v>
      </c>
      <c r="J8" s="85">
        <f>IF(OR(H8="", H8=0, I8="", I8=0), "", (H8-I8)/I8)</f>
        <v/>
      </c>
      <c r="K8" s="85" t="n">
        <v>21.42</v>
      </c>
      <c r="L8" s="85" t="n">
        <v>25.22</v>
      </c>
      <c r="M8" s="86">
        <f>IF(OR(K8="", K8=0, L8="", L8=0), "", (K8-L8)/L8)</f>
        <v/>
      </c>
      <c r="N8" s="6" t="n">
        <v>2</v>
      </c>
    </row>
    <row r="9" ht="18.75" customHeight="1">
      <c r="A9" s="84" t="inlineStr">
        <is>
          <t>Fighting Fair</t>
        </is>
      </c>
      <c r="B9" s="85" t="n">
        <v>0.1</v>
      </c>
      <c r="C9" s="85" t="n">
        <v>0.1</v>
      </c>
      <c r="D9" s="85">
        <f>IF(OR(B9="", B9=0, C9="", C9=0), "", (B9-C9)/C9)</f>
        <v/>
      </c>
      <c r="E9" s="85" t="n">
        <v>0.51</v>
      </c>
      <c r="F9" s="85" t="n">
        <v>0.54</v>
      </c>
      <c r="G9" s="85">
        <f>IF(OR(E9="", E9=0, F9="", F9=0), "", (E9-F9)/F9)</f>
        <v/>
      </c>
      <c r="H9" s="85" t="n">
        <v>6.06</v>
      </c>
      <c r="I9" s="85" t="n">
        <v>6.69</v>
      </c>
      <c r="J9" s="85">
        <f>IF(OR(H9="", H9=0, I9="", I9=0), "", (H9-I9)/I9)</f>
        <v/>
      </c>
      <c r="K9" s="85" t="n">
        <v>79</v>
      </c>
      <c r="L9" s="85" t="n">
        <v>78.01000000000001</v>
      </c>
      <c r="M9" s="86">
        <f>IF(OR(K9="", K9=0, L9="", L9=0), "", (K9-L9)/L9)</f>
        <v/>
      </c>
      <c r="N9" s="6" t="n">
        <v>2</v>
      </c>
    </row>
    <row r="10" ht="18.75" customHeight="1">
      <c r="A10" s="84" t="inlineStr">
        <is>
          <t>Guild Enforcer</t>
        </is>
      </c>
      <c r="B10" s="85" t="n">
        <v>0.28</v>
      </c>
      <c r="C10" s="85" t="n">
        <v>0.3</v>
      </c>
      <c r="D10" s="85">
        <f>IF(OR(B10="", B10=0, C10="", C10=0), "", (B10-C10)/C10)</f>
        <v/>
      </c>
      <c r="E10" s="85" t="n">
        <v>0.99</v>
      </c>
      <c r="F10" s="85" t="n">
        <v>1.21</v>
      </c>
      <c r="G10" s="85">
        <f>IF(OR(E10="", E10=0, F10="", F10=0), "", (E10-F10)/F10)</f>
        <v/>
      </c>
      <c r="H10" s="85" t="n">
        <v>5.11</v>
      </c>
      <c r="I10" s="85" t="n">
        <v>6.25</v>
      </c>
      <c r="J10" s="85">
        <f>IF(OR(H10="", H10=0, I10="", I10=0), "", (H10-I10)/I10)</f>
        <v/>
      </c>
      <c r="K10" s="85" t="n">
        <v>22.22</v>
      </c>
      <c r="L10" s="85" t="n">
        <v>24.82</v>
      </c>
      <c r="M10" s="86">
        <f>IF(OR(K10="", K10=0, L10="", L10=0), "", (K10-L10)/L10)</f>
        <v/>
      </c>
      <c r="N10" s="6" t="n">
        <v>0</v>
      </c>
    </row>
    <row r="11" ht="18.75" customHeight="1">
      <c r="A11" s="84" t="inlineStr">
        <is>
          <t>Crooked Quartermaster</t>
        </is>
      </c>
      <c r="B11" s="85" t="n">
        <v>0.18</v>
      </c>
      <c r="C11" s="85" t="n">
        <v>0.18</v>
      </c>
      <c r="D11" s="85">
        <f>IF(OR(B11="", B11=0, C11="", C11=0), "", (B11-C11)/C11)</f>
        <v/>
      </c>
      <c r="E11" s="85" t="n">
        <v>0.97</v>
      </c>
      <c r="F11" s="85" t="n">
        <v>1</v>
      </c>
      <c r="G11" s="85">
        <f>IF(OR(E11="", E11=0, F11="", F11=0), "", (E11-F11)/F11)</f>
        <v/>
      </c>
      <c r="H11" s="85" t="n">
        <v>5.25</v>
      </c>
      <c r="I11" s="85" t="n">
        <v>6.79</v>
      </c>
      <c r="J11" s="85">
        <f>IF(OR(H11="", H11=0, I11="", I11=0), "", (H11-I11)/I11)</f>
        <v/>
      </c>
      <c r="K11" s="85" t="n">
        <v>24.11</v>
      </c>
      <c r="L11" s="85" t="n">
        <v>27.92</v>
      </c>
      <c r="M11" s="86">
        <f>IF(OR(K11="", K11=0, L11="", L11=0), "", (K11-L11)/L11)</f>
        <v/>
      </c>
      <c r="N11" s="6" t="n">
        <v>2</v>
      </c>
    </row>
    <row r="12" ht="18.75" customHeight="1">
      <c r="A12" s="84" t="inlineStr">
        <is>
          <t>Unexpected Gift</t>
        </is>
      </c>
      <c r="B12" s="85" t="n">
        <v>0.48</v>
      </c>
      <c r="C12" s="85" t="n">
        <v>0.54</v>
      </c>
      <c r="D12" s="85">
        <f>IF(OR(B12="", B12=0, C12="", C12=0), "", (B12-C12)/C12)</f>
        <v/>
      </c>
      <c r="E12" s="85" t="n">
        <v>2.75</v>
      </c>
      <c r="F12" s="85" t="n">
        <v>2.75</v>
      </c>
      <c r="G12" s="85">
        <f>IF(OR(E12="", E12=0, F12="", F12=0), "", (E12-F12)/F12)</f>
        <v/>
      </c>
      <c r="H12" s="85" t="n">
        <v>21.55</v>
      </c>
      <c r="I12" s="85" t="n">
        <v>14.37</v>
      </c>
      <c r="J12" s="85">
        <f>IF(OR(H12="", H12=0, I12="", I12=0), "", (H12-I12)/I12)</f>
        <v/>
      </c>
      <c r="K12" s="85" t="n">
        <v>93.09999999999999</v>
      </c>
      <c r="L12" s="85" t="n">
        <v>0</v>
      </c>
      <c r="M12" s="86">
        <f>IF(OR(K12="", K12=0, L12="", L12=0), "", (K12-L12)/L12)</f>
        <v/>
      </c>
      <c r="N12" s="6" t="n">
        <v>0</v>
      </c>
    </row>
    <row r="13" ht="18.75" customHeight="1">
      <c r="A13" s="84" t="inlineStr">
        <is>
          <t>Witherfingers</t>
        </is>
      </c>
      <c r="B13" s="85" t="n">
        <v>0.33</v>
      </c>
      <c r="C13" s="85" t="n">
        <v>0.4</v>
      </c>
      <c r="D13" s="85">
        <f>IF(OR(B13="", B13=0, C13="", C13=0), "", (B13-C13)/C13)</f>
        <v/>
      </c>
      <c r="E13" s="85" t="n">
        <v>2.76</v>
      </c>
      <c r="F13" s="85" t="n">
        <v>4.26</v>
      </c>
      <c r="G13" s="85">
        <f>IF(OR(E13="", E13=0, F13="", F13=0), "", (E13-F13)/F13)</f>
        <v/>
      </c>
      <c r="H13" s="85" t="n">
        <v>18.5</v>
      </c>
      <c r="I13" s="85" t="n">
        <v>26.01</v>
      </c>
      <c r="J13" s="85">
        <f>IF(OR(H13="", H13=0, I13="", I13=0), "", (H13-I13)/I13)</f>
        <v/>
      </c>
      <c r="K13" s="85" t="n">
        <v>167.08</v>
      </c>
      <c r="L13" s="85" t="n">
        <v>0</v>
      </c>
      <c r="M13" s="86">
        <f>IF(OR(K13="", K13=0, L13="", L13=0), "", (K13-L13)/L13)</f>
        <v/>
      </c>
      <c r="N13" s="6" t="n">
        <v>1</v>
      </c>
    </row>
    <row r="14" ht="18.75" customHeight="1">
      <c r="A14" s="84" t="inlineStr">
        <is>
          <t>Mugging</t>
        </is>
      </c>
      <c r="B14" s="85" t="n">
        <v>1.19</v>
      </c>
      <c r="C14" s="85" t="n">
        <v>3.98</v>
      </c>
      <c r="D14" s="85">
        <f>IF(OR(B14="", B14=0, C14="", C14=0), "", (B14-C14)/C14)</f>
        <v/>
      </c>
      <c r="E14" s="85" t="n">
        <v>10.22</v>
      </c>
      <c r="F14" s="85" t="n">
        <v>10.68</v>
      </c>
      <c r="G14" s="85">
        <f>IF(OR(E14="", E14=0, F14="", F14=0), "", (E14-F14)/F14)</f>
        <v/>
      </c>
      <c r="H14" s="85" t="n">
        <v>86</v>
      </c>
      <c r="I14" s="85" t="n">
        <v>91.87</v>
      </c>
      <c r="J14" s="85">
        <f>IF(OR(H14="", H14=0, I14="", I14=0), "", (H14-I14)/I14)</f>
        <v/>
      </c>
      <c r="K14" s="85" t="n">
        <v>521.5599999999999</v>
      </c>
      <c r="L14" s="85" t="n">
        <v>0</v>
      </c>
      <c r="M14" s="86">
        <f>IF(OR(K14="", K14=0, L14="", L14=0), "", (K14-L14)/L14)</f>
        <v/>
      </c>
      <c r="N14" s="6" t="n">
        <v>1</v>
      </c>
    </row>
    <row r="15" ht="18.75" customHeight="1">
      <c r="A15" s="84" t="inlineStr">
        <is>
          <t>Encumbered Looter</t>
        </is>
      </c>
      <c r="B15" s="85" t="n">
        <v>1.16</v>
      </c>
      <c r="C15" s="85" t="n">
        <v>1.29</v>
      </c>
      <c r="D15" s="85">
        <f>IF(OR(B15="", B15=0, C15="", C15=0), "", (B15-C15)/C15)</f>
        <v/>
      </c>
      <c r="E15" s="85" t="n">
        <v>4.22</v>
      </c>
      <c r="F15" s="85" t="n">
        <v>4.55</v>
      </c>
      <c r="G15" s="85">
        <f>IF(OR(E15="", E15=0, F15="", F15=0), "", (E15-F15)/F15)</f>
        <v/>
      </c>
      <c r="H15" s="85" t="n">
        <v>18.32</v>
      </c>
      <c r="I15" s="85" t="n">
        <v>16.96</v>
      </c>
      <c r="J15" s="85">
        <f>IF(OR(H15="", H15=0, I15="", I15=0), "", (H15-I15)/I15)</f>
        <v/>
      </c>
      <c r="K15" s="85" t="n">
        <v>62.59</v>
      </c>
      <c r="L15" s="85" t="n">
        <v>77.64</v>
      </c>
      <c r="M15" s="86">
        <f>IF(OR(K15="", K15=0, L15="", L15=0), "", (K15-L15)/L15)</f>
        <v/>
      </c>
      <c r="N15" s="6" t="n">
        <v>0</v>
      </c>
    </row>
    <row r="16" ht="18.75" customHeight="1">
      <c r="A16" s="84" t="inlineStr">
        <is>
          <t>Candy Chain</t>
        </is>
      </c>
      <c r="B16" s="85" t="n">
        <v>1.14</v>
      </c>
      <c r="C16" s="85" t="n">
        <v>1.29</v>
      </c>
      <c r="D16" s="85">
        <f>IF(OR(B16="", B16=0, C16="", C16=0), "", (B16-C16)/C16)</f>
        <v/>
      </c>
      <c r="E16" s="85" t="n">
        <v>3.84</v>
      </c>
      <c r="F16" s="85" t="n">
        <v>4.82</v>
      </c>
      <c r="G16" s="85">
        <f>IF(OR(E16="", E16=0, F16="", F16=0), "", (E16-F16)/F16)</f>
        <v/>
      </c>
      <c r="H16" s="85" t="n">
        <v>17.87</v>
      </c>
      <c r="I16" s="85" t="n">
        <v>29.36</v>
      </c>
      <c r="J16" s="85">
        <f>IF(OR(H16="", H16=0, I16="", I16=0), "", (H16-I16)/I16)</f>
        <v/>
      </c>
      <c r="K16" s="85" t="n">
        <v>174.61</v>
      </c>
      <c r="L16" s="85" t="n">
        <v>124.22</v>
      </c>
      <c r="M16" s="86">
        <f>IF(OR(K16="", K16=0, L16="", L16=0), "", (K16-L16)/L16)</f>
        <v/>
      </c>
      <c r="N16" s="6" t="n">
        <v>0</v>
      </c>
    </row>
    <row r="17" ht="18.75" customHeight="1">
      <c r="A17" s="84" t="inlineStr">
        <is>
          <t>Sleep Dart</t>
        </is>
      </c>
      <c r="B17" s="85" t="n">
        <v>0.9399999999999999</v>
      </c>
      <c r="C17" s="85" t="n">
        <v>1.01</v>
      </c>
      <c r="D17" s="85">
        <f>IF(OR(B17="", B17=0, C17="", C17=0), "", (B17-C17)/C17)</f>
        <v/>
      </c>
      <c r="E17" s="85" t="n">
        <v>3.53</v>
      </c>
      <c r="F17" s="85" t="n">
        <v>3.96</v>
      </c>
      <c r="G17" s="85">
        <f>IF(OR(E17="", E17=0, F17="", F17=0), "", (E17-F17)/F17)</f>
        <v/>
      </c>
      <c r="H17" s="85" t="n">
        <v>19.56</v>
      </c>
      <c r="I17" s="85" t="n">
        <v>22.25</v>
      </c>
      <c r="J17" s="85">
        <f>IF(OR(H17="", H17=0, I17="", I17=0), "", (H17-I17)/I17)</f>
        <v/>
      </c>
      <c r="K17" s="85" t="n">
        <v>247</v>
      </c>
      <c r="L17" s="85" t="n">
        <v>0</v>
      </c>
      <c r="M17" s="86">
        <f>IF(OR(K17="", K17=0, L17="", L17=0), "", (K17-L17)/L17)</f>
        <v/>
      </c>
      <c r="N17" s="6" t="n">
        <v>0</v>
      </c>
    </row>
    <row r="18" ht="18.75" customHeight="1">
      <c r="A18" s="84" t="inlineStr">
        <is>
          <t>Ember Oni</t>
        </is>
      </c>
      <c r="B18" s="85" t="n">
        <v>2.43</v>
      </c>
      <c r="C18" s="85" t="n">
        <v>2.71</v>
      </c>
      <c r="D18" s="85">
        <f>C18/B18-1</f>
        <v/>
      </c>
      <c r="E18" s="85" t="n">
        <v>11.39</v>
      </c>
      <c r="F18" s="85" t="n">
        <v>13.75</v>
      </c>
      <c r="G18" s="85">
        <f>IF(OR(E18="", E18=0, F18="", F18=0), "", (E18-F18)/F18)</f>
        <v/>
      </c>
      <c r="H18" s="85" t="n">
        <v>70.5</v>
      </c>
      <c r="I18" s="85" t="n">
        <v>77.23</v>
      </c>
      <c r="J18" s="85">
        <f>IF(OR(H18="", H18=0, I18="", I18=0), "", (H18-I18)/I18)</f>
        <v/>
      </c>
      <c r="K18" s="85" t="n">
        <v>2607</v>
      </c>
      <c r="L18" s="85" t="n">
        <v>0</v>
      </c>
      <c r="M18" s="86">
        <f>IF(OR(K18="", K18=0, L18="", L18=0), "", (K18-L18)/L18)</f>
        <v/>
      </c>
      <c r="N18" s="6" t="n">
        <v>0</v>
      </c>
    </row>
    <row r="19" ht="18.75" customHeight="1">
      <c r="A19" s="84" t="inlineStr">
        <is>
          <t>Armor Lurker</t>
        </is>
      </c>
      <c r="B19" s="85" t="n">
        <v>0.45</v>
      </c>
      <c r="C19" s="85" t="n">
        <v>0.52</v>
      </c>
      <c r="D19" s="85">
        <f>IF(OR(B19="", B19=0, C19="", C19=0), "", (B19-C19)/C19)</f>
        <v/>
      </c>
      <c r="E19" s="85" t="n">
        <v>2.32</v>
      </c>
      <c r="F19" s="85" t="n">
        <v>2.41</v>
      </c>
      <c r="G19" s="85">
        <f>IF(OR(E19="", E19=0, F19="", F19=0), "", (E19-F19)/F19)</f>
        <v/>
      </c>
      <c r="H19" s="85" t="n">
        <v>10.9</v>
      </c>
      <c r="I19" s="85" t="n">
        <v>14.29</v>
      </c>
      <c r="J19" s="85">
        <f>IF(OR(H19="", H19=0, I19="", I19=0), "", (H19-I19)/I19)</f>
        <v/>
      </c>
      <c r="K19" s="85" t="n">
        <v>59.25</v>
      </c>
      <c r="L19" s="85" t="n">
        <v>155.24</v>
      </c>
      <c r="M19" s="86">
        <f>IF(OR(K19="", K19=0, L19="", L19=0), "", (K19-L19)/L19)</f>
        <v/>
      </c>
      <c r="N19" s="6" t="n">
        <v>0</v>
      </c>
    </row>
    <row r="20" ht="18.75" customHeight="1">
      <c r="A20" s="84" t="inlineStr">
        <is>
          <t>Golden Curse</t>
        </is>
      </c>
      <c r="B20" s="85" t="n">
        <v>0.2</v>
      </c>
      <c r="C20" s="85" t="n">
        <v>0.29</v>
      </c>
      <c r="D20" s="85">
        <f>IF(OR(B20="", B20=0, C20="", C20=0), "", (B20-C20)/C20)</f>
        <v/>
      </c>
      <c r="E20" s="85" t="n">
        <v>1.2</v>
      </c>
      <c r="F20" s="85" t="n">
        <v>4.47</v>
      </c>
      <c r="G20" s="85">
        <f>IF(OR(E20="", E20=0, F20="", F20=0), "", (E20-F20)/F20)</f>
        <v/>
      </c>
      <c r="H20" s="85" t="n">
        <v>7.48</v>
      </c>
      <c r="I20" s="85" t="n">
        <v>12.28</v>
      </c>
      <c r="J20" s="85">
        <f>IF(OR(H20="", H20=0, I20="", I20=0), "", (H20-I20)/I20)</f>
        <v/>
      </c>
      <c r="K20" s="85" t="n">
        <v>38.91</v>
      </c>
      <c r="L20" s="85" t="n">
        <v>58.68</v>
      </c>
      <c r="M20" s="86">
        <f>IF(OR(K20="", K20=0, L20="", L20=0), "", (K20-L20)/L20)</f>
        <v/>
      </c>
      <c r="N20" s="6" t="n">
        <v>0</v>
      </c>
    </row>
    <row r="21" ht="18.75" customHeight="1">
      <c r="A21" s="84" t="inlineStr">
        <is>
          <t>Abyss Watcher</t>
        </is>
      </c>
      <c r="B21" s="85" t="n">
        <v>3.47</v>
      </c>
      <c r="C21" s="85" t="n">
        <v>3.61</v>
      </c>
      <c r="D21" s="85">
        <f>IF(OR(B21="", B21=0, C21="", C21=0), "", (B21-C21)/C21)</f>
        <v/>
      </c>
      <c r="E21" s="85" t="n">
        <v>11.47</v>
      </c>
      <c r="F21" s="85" t="n">
        <v>0</v>
      </c>
      <c r="G21" s="85">
        <f>IF(OR(E21="", E21=0, F21="", F21=0), "", (E21-F21)/F21)</f>
        <v/>
      </c>
      <c r="H21" s="85" t="n">
        <v>74.81</v>
      </c>
      <c r="I21" s="85" t="n">
        <v>0</v>
      </c>
      <c r="J21" s="85">
        <f>IF(OR(H21="", H21=0, I21="", I21=0), "", (H21-I21)/I21)</f>
        <v/>
      </c>
      <c r="K21" s="85" t="n">
        <v>0</v>
      </c>
      <c r="L21" s="85" t="n">
        <v>0</v>
      </c>
      <c r="M21" s="86">
        <f>IF(OR(K21="", K21=0, L21="", L21=0), "", (K21-L21)/L21)</f>
        <v/>
      </c>
      <c r="N21" s="8" t="n">
        <v>0</v>
      </c>
    </row>
    <row r="22" ht="18.75" customHeight="1">
      <c r="A22" s="84" t="inlineStr">
        <is>
          <t>Patient Pickpocket</t>
        </is>
      </c>
      <c r="B22" s="85" t="n">
        <v>0.04</v>
      </c>
      <c r="C22" s="85" t="n">
        <v>0.05</v>
      </c>
      <c r="D22" s="85">
        <f>IF(OR(B22="", B22=0, C22="", C22=0), "", (B22-C22)/C22)</f>
        <v/>
      </c>
      <c r="E22" s="85" t="n">
        <v>0.3</v>
      </c>
      <c r="F22" s="85" t="n">
        <v>0.46</v>
      </c>
      <c r="G22" s="85">
        <f>IF(OR(E22="", E22=0, F22="", F22=0), "", (E22-F22)/F22)</f>
        <v/>
      </c>
      <c r="H22" s="85" t="n">
        <v>1.69</v>
      </c>
      <c r="I22" s="85" t="n">
        <v>2.86</v>
      </c>
      <c r="J22" s="85">
        <f>IF(OR(H22="", H22=0, I22="", I22=0), "", (H22-I22)/I22)</f>
        <v/>
      </c>
      <c r="K22" s="85" t="n">
        <v>6.88</v>
      </c>
      <c r="L22" s="85" t="n">
        <v>10.25</v>
      </c>
      <c r="M22" s="86">
        <f>IF(OR(K22="", K22=0, L22="", L22=0), "", (K22-L22)/L22)</f>
        <v/>
      </c>
      <c r="N22" s="42" t="n"/>
    </row>
    <row r="23" ht="18.75" customHeight="1">
      <c r="A23" s="84" t="inlineStr">
        <is>
          <t>Hunting Trap</t>
        </is>
      </c>
      <c r="B23" s="85" t="n">
        <v>0.22</v>
      </c>
      <c r="C23" s="85" t="n">
        <v>0.24</v>
      </c>
      <c r="D23" s="85">
        <f>IF(OR(B23="", B23=0, C23="", C23=0), "", (B23-C23)/C23)</f>
        <v/>
      </c>
      <c r="E23" s="85" t="n">
        <v>1.98</v>
      </c>
      <c r="F23" s="85" t="n">
        <v>4.01</v>
      </c>
      <c r="G23" s="85">
        <f>IF(OR(E23="", E23=0, F23="", F23=0), "", (E23-F23)/F23)</f>
        <v/>
      </c>
      <c r="H23" s="85" t="n">
        <v>12.88</v>
      </c>
      <c r="I23" s="85" t="n">
        <v>14.32</v>
      </c>
      <c r="J23" s="85">
        <f>IF(OR(H23="", H23=0, I23="", I23=0), "", (H23-I23)/I23)</f>
        <v/>
      </c>
      <c r="K23" s="85" t="n">
        <v>174.96</v>
      </c>
      <c r="L23" s="85" t="n">
        <v>155.1</v>
      </c>
      <c r="M23" s="86">
        <f>IF(OR(K23="", K23=0, L23="", L23=0), "", (K23-L23)/L23)</f>
        <v/>
      </c>
      <c r="N23" s="43" t="n">
        <v>0</v>
      </c>
    </row>
    <row r="24" ht="18.75" customHeight="1">
      <c r="A24" s="84" t="inlineStr">
        <is>
          <t>Lightfoot informant</t>
        </is>
      </c>
      <c r="B24" s="85" t="n">
        <v>0.13</v>
      </c>
      <c r="C24" s="85" t="n">
        <v>0.15</v>
      </c>
      <c r="D24" s="85">
        <f>IF(OR(B24="", B24=0, C24="", C24=0), "", (B24-C24)/C24)</f>
        <v/>
      </c>
      <c r="E24" s="85" t="n">
        <v>0.99</v>
      </c>
      <c r="F24" s="85" t="n">
        <v>1.09</v>
      </c>
      <c r="G24" s="85">
        <f>IF(OR(E24="", E24=0, F24="", F24=0), "", (E24-F24)/F24)</f>
        <v/>
      </c>
      <c r="H24" s="85" t="n">
        <v>7.55</v>
      </c>
      <c r="I24" s="85" t="n">
        <v>8.26</v>
      </c>
      <c r="J24" s="85">
        <f>IF(OR(H24="", H24=0, I24="", I24=0), "", (H24-I24)/I24)</f>
        <v/>
      </c>
      <c r="K24" s="85" t="n">
        <v>194.36</v>
      </c>
      <c r="L24" s="85" t="n">
        <v>172.17</v>
      </c>
      <c r="M24" s="86">
        <f>IF(OR(K24="", K24=0, L24="", L24=0), "", (K24-L24)/L24)</f>
        <v/>
      </c>
      <c r="N24" s="43" t="n">
        <v>0</v>
      </c>
    </row>
    <row r="25" ht="18.75" customHeight="1">
      <c r="A25" s="84" t="inlineStr">
        <is>
          <t>Umber Arrow</t>
        </is>
      </c>
      <c r="B25" s="85" t="n">
        <v>0.06</v>
      </c>
      <c r="C25" s="85" t="n">
        <v>0.06</v>
      </c>
      <c r="D25" s="85">
        <f>IF(OR(B25="", B25=0, C25="", C25=0), "", (B25-C25)/C25)</f>
        <v/>
      </c>
      <c r="E25" s="85" t="n">
        <v>0.39</v>
      </c>
      <c r="F25" s="85" t="n">
        <v>0.4</v>
      </c>
      <c r="G25" s="85">
        <f>IF(OR(E25="", E25=0, F25="", F25=0), "", (E25-F25)/F25)</f>
        <v/>
      </c>
      <c r="H25" s="85" t="n">
        <v>2.06</v>
      </c>
      <c r="I25" s="85" t="n">
        <v>3.09</v>
      </c>
      <c r="J25" s="85">
        <f>IF(OR(H25="", H25=0, I25="", I25=0), "", (H25-I25)/I25)</f>
        <v/>
      </c>
      <c r="K25" s="85" t="n">
        <v>9.82</v>
      </c>
      <c r="L25" s="85" t="n">
        <v>16.2</v>
      </c>
      <c r="M25" s="86">
        <f>IF(OR(K25="", K25=0, L25="", L25=0), "", (K25-L25)/L25)</f>
        <v/>
      </c>
      <c r="N25" s="43" t="n">
        <v>1</v>
      </c>
    </row>
    <row r="26" ht="18.75" customHeight="1">
      <c r="A26" s="84" t="inlineStr">
        <is>
          <t>Bound By Her Will</t>
        </is>
      </c>
      <c r="B26" s="85" t="n">
        <v>0.03</v>
      </c>
      <c r="C26" s="85" t="n">
        <v>0.07000000000000001</v>
      </c>
      <c r="D26" s="85">
        <f>IF(OR(B26="", B26=0, C26="", C26=0), "", (B26-C26)/C26)</f>
        <v/>
      </c>
      <c r="E26" s="85" t="n">
        <v>0.16</v>
      </c>
      <c r="F26" s="85" t="n">
        <v>0.21</v>
      </c>
      <c r="G26" s="85">
        <f>IF(OR(E26="", E26=0, F26="", F26=0), "", (E26-F26)/F26)</f>
        <v/>
      </c>
      <c r="H26" s="85" t="n">
        <v>0.83</v>
      </c>
      <c r="I26" s="85" t="n">
        <v>1.9</v>
      </c>
      <c r="J26" s="85">
        <f>IF(OR(H26="", H26=0, I26="", I26=0), "", (H26-I26)/I26)</f>
        <v/>
      </c>
      <c r="K26" s="85" t="n">
        <v>5.21</v>
      </c>
      <c r="L26" s="85" t="n">
        <v>11.29</v>
      </c>
      <c r="M26" s="86">
        <f>IF(OR(K26="", K26=0, L26="", L26=0), "", (K26-L26)/L26)</f>
        <v/>
      </c>
      <c r="N26" s="43" t="n">
        <v>1</v>
      </c>
    </row>
    <row r="27" ht="18.75" customHeight="1">
      <c r="A27" s="84" t="inlineStr">
        <is>
          <t>Walk the Plank</t>
        </is>
      </c>
      <c r="B27" s="85" t="n">
        <v>0.02</v>
      </c>
      <c r="C27" s="85" t="n">
        <v>0.02</v>
      </c>
      <c r="D27" s="85">
        <f>IF(OR(B27="", B27=0, C27="", C27=0), "", (B27-C27)/C27)</f>
        <v/>
      </c>
      <c r="E27" s="85" t="n">
        <v>0.37</v>
      </c>
      <c r="F27" s="85" t="n">
        <v>0.34</v>
      </c>
      <c r="G27" s="85">
        <f>IF(OR(E27="", E27=0, F27="", F27=0), "", (E27-F27)/F27)</f>
        <v/>
      </c>
      <c r="H27" s="85" t="n">
        <v>2.27</v>
      </c>
      <c r="I27" s="85" t="n">
        <v>2.31</v>
      </c>
      <c r="J27" s="85">
        <f>IF(OR(H27="", H27=0, I27="", I27=0), "", (H27-I27)/I27)</f>
        <v/>
      </c>
      <c r="K27" s="85" t="n">
        <v>12.46</v>
      </c>
      <c r="L27" s="85" t="n">
        <v>12.53</v>
      </c>
      <c r="M27" s="86">
        <f>IF(OR(K27="", K27=0, L27="", L27=0), "", (K27-L27)/L27)</f>
        <v/>
      </c>
      <c r="N27" s="42" t="n"/>
    </row>
    <row r="28" ht="18.75" customHeight="1">
      <c r="A28" s="84" t="inlineStr">
        <is>
          <t>Double Dealer</t>
        </is>
      </c>
      <c r="B28" s="85" t="n">
        <v>0.03</v>
      </c>
      <c r="C28" s="85" t="n">
        <v>0.05</v>
      </c>
      <c r="D28" s="85">
        <f>IF(OR(B28="", B28=0, C28="", C28=0), "", (B28-C28)/C28)</f>
        <v/>
      </c>
      <c r="E28" s="85" t="n">
        <v>0.36</v>
      </c>
      <c r="F28" s="85" t="n">
        <v>0.39</v>
      </c>
      <c r="G28" s="85">
        <f>IF(OR(E28="", E28=0, F28="", F28=0), "", (E28-F28)/F28)</f>
        <v/>
      </c>
      <c r="H28" s="85" t="n">
        <v>1.8</v>
      </c>
      <c r="I28" s="85" t="n">
        <v>2.53</v>
      </c>
      <c r="J28" s="85">
        <f>IF(OR(H28="", H28=0, I28="", I28=0), "", (H28-I28)/I28)</f>
        <v/>
      </c>
      <c r="K28" s="85" t="n">
        <v>12.37</v>
      </c>
      <c r="L28" s="85" t="n">
        <v>12.65</v>
      </c>
      <c r="M28" s="86">
        <f>IF(OR(K28="", K28=0, L28="", L28=0), "", (K28-L28)/L28)</f>
        <v/>
      </c>
      <c r="N28" s="42" t="n"/>
    </row>
  </sheetData>
  <mergeCells count="5">
    <mergeCell ref="N1:N3"/>
    <mergeCell ref="E1:F1"/>
    <mergeCell ref="K1:L1"/>
    <mergeCell ref="H1:I1"/>
    <mergeCell ref="B1:C1"/>
  </mergeCells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0"/>
    <pageSetUpPr/>
  </sheetPr>
  <dimension ref="A1:M31"/>
  <sheetViews>
    <sheetView workbookViewId="0">
      <selection activeCell="A1" sqref="A1"/>
    </sheetView>
  </sheetViews>
  <sheetFormatPr baseColWidth="8" defaultColWidth="8.85546875" defaultRowHeight="15"/>
  <cols>
    <col width="23.42578125" bestFit="1" customWidth="1" style="10" min="1" max="1"/>
    <col width="12.140625" bestFit="1" customWidth="1" style="11" min="2" max="3"/>
    <col width="11.42578125" bestFit="1" customWidth="1" style="55" min="4" max="4"/>
    <col width="12.140625" bestFit="1" customWidth="1" style="11" min="5" max="6"/>
    <col width="11" bestFit="1" customWidth="1" style="55" min="7" max="7"/>
    <col width="12.140625" bestFit="1" customWidth="1" style="11" min="8" max="9"/>
    <col width="12" bestFit="1" customWidth="1" style="55" min="10" max="10"/>
    <col width="13.140625" bestFit="1" customWidth="1" style="11" min="11" max="12"/>
    <col width="12" bestFit="1" customWidth="1" style="55" min="13" max="13"/>
    <col width="23.42578125" bestFit="1" customWidth="1" min="15" max="15"/>
  </cols>
  <sheetData>
    <row r="1" ht="19.5" customHeight="1">
      <c r="A1" s="76" t="inlineStr">
        <is>
          <t>GODS Price:</t>
        </is>
      </c>
      <c r="B1" s="77" t="inlineStr">
        <is>
          <t>Meteorite</t>
        </is>
      </c>
      <c r="C1" s="64" t="n"/>
      <c r="D1" s="51" t="n"/>
      <c r="E1" s="77" t="inlineStr">
        <is>
          <t>Shadow</t>
        </is>
      </c>
      <c r="F1" s="64" t="n"/>
      <c r="G1" s="51" t="n"/>
      <c r="H1" s="77" t="inlineStr">
        <is>
          <t>Gold</t>
        </is>
      </c>
      <c r="I1" s="64" t="n"/>
      <c r="J1" s="51" t="n"/>
      <c r="K1" s="77" t="inlineStr">
        <is>
          <t>Diamond</t>
        </is>
      </c>
      <c r="L1" s="64" t="n"/>
      <c r="M1" s="56" t="n"/>
    </row>
    <row r="2" ht="19.5" customHeight="1">
      <c r="A2" s="78" t="inlineStr">
        <is>
          <t>Totals:</t>
        </is>
      </c>
      <c r="B2" s="79">
        <f>SUM(B4:B94)</f>
        <v/>
      </c>
      <c r="C2" s="79">
        <f>SUM(C4:C94)</f>
        <v/>
      </c>
      <c r="D2" s="52" t="n"/>
      <c r="E2" s="79">
        <f>SUM(E4:E94)</f>
        <v/>
      </c>
      <c r="F2" s="79">
        <f>SUM(F4:F94)</f>
        <v/>
      </c>
      <c r="G2" s="52" t="n"/>
      <c r="H2" s="79">
        <f>SUM(H4:H94)</f>
        <v/>
      </c>
      <c r="I2" s="79">
        <f>SUM(I4:I94)</f>
        <v/>
      </c>
      <c r="J2" s="52" t="n"/>
      <c r="K2" s="79">
        <f>SUM(K4:K94)</f>
        <v/>
      </c>
      <c r="L2" s="80">
        <f>SUM(L4:L94)</f>
        <v/>
      </c>
      <c r="M2" s="57" t="n"/>
    </row>
    <row r="3" ht="19.5" customHeight="1">
      <c r="A3" s="81" t="inlineStr">
        <is>
          <t>Card</t>
        </is>
      </c>
      <c r="B3" s="82" t="inlineStr">
        <is>
          <t>ETH</t>
        </is>
      </c>
      <c r="C3" s="82" t="inlineStr">
        <is>
          <t>GODS</t>
        </is>
      </c>
      <c r="D3" s="53" t="inlineStr">
        <is>
          <t>PD</t>
        </is>
      </c>
      <c r="E3" s="82" t="inlineStr">
        <is>
          <t>ETH2</t>
        </is>
      </c>
      <c r="F3" s="82" t="inlineStr">
        <is>
          <t>GODS2</t>
        </is>
      </c>
      <c r="G3" s="53" t="inlineStr">
        <is>
          <t>PD2</t>
        </is>
      </c>
      <c r="H3" s="82" t="inlineStr">
        <is>
          <t>ETH3</t>
        </is>
      </c>
      <c r="I3" s="82" t="inlineStr">
        <is>
          <t>GODS3</t>
        </is>
      </c>
      <c r="J3" s="53" t="inlineStr">
        <is>
          <t>PD3</t>
        </is>
      </c>
      <c r="K3" s="82" t="inlineStr">
        <is>
          <t>ETH4</t>
        </is>
      </c>
      <c r="L3" s="83" t="inlineStr">
        <is>
          <t>GODS4</t>
        </is>
      </c>
      <c r="M3" s="58" t="inlineStr">
        <is>
          <t>PD4</t>
        </is>
      </c>
    </row>
    <row r="4" ht="19.5" customHeight="1">
      <c r="A4" s="84" t="inlineStr">
        <is>
          <t>Rapture Dance</t>
        </is>
      </c>
      <c r="B4" s="85" t="inlineStr">
        <is>
          <t>0,09</t>
        </is>
      </c>
      <c r="C4" s="85" t="inlineStr">
        <is>
          <t>0,11</t>
        </is>
      </c>
      <c r="D4" s="54">
        <f>IF(OR(B4="", B4=0, C4="", C4=0), "", (B4-C4)/C4)</f>
        <v/>
      </c>
      <c r="E4" s="85" t="inlineStr">
        <is>
          <t>0,52</t>
        </is>
      </c>
      <c r="F4" s="85" t="inlineStr">
        <is>
          <t>0,66</t>
        </is>
      </c>
      <c r="G4" s="54">
        <f>IF(OR(E4="", E4=0, F4="", F4=0), "", (E4-F4)/F4)</f>
        <v/>
      </c>
      <c r="H4" s="85" t="inlineStr">
        <is>
          <t>3,27</t>
        </is>
      </c>
      <c r="I4" s="85" t="inlineStr">
        <is>
          <t>3,36</t>
        </is>
      </c>
      <c r="J4" s="54">
        <f>IF(OR(H4="", H4=0, I4="", I4=0), "", (H4-I4)/I4)</f>
        <v/>
      </c>
      <c r="K4" s="85" t="inlineStr">
        <is>
          <t>10,18</t>
        </is>
      </c>
      <c r="L4" s="86" t="inlineStr">
        <is>
          <t>19,6</t>
        </is>
      </c>
      <c r="M4" s="57">
        <f>IF(OR(K4="", K4=0, L4="", L4=0), "", (K4-L4)/L4)</f>
        <v/>
      </c>
    </row>
    <row r="5" ht="19.5" customHeight="1">
      <c r="A5" s="84" t="inlineStr">
        <is>
          <t>Cutthroat Insight</t>
        </is>
      </c>
      <c r="B5" s="85" t="inlineStr">
        <is>
          <t>0,11</t>
        </is>
      </c>
      <c r="C5" s="85" t="inlineStr">
        <is>
          <t>0,12</t>
        </is>
      </c>
      <c r="D5" s="54">
        <f>IF(OR(B5="", B5=0, C5="", C5=0), "", (B5-C5)/C5)</f>
        <v/>
      </c>
      <c r="E5" s="85" t="inlineStr">
        <is>
          <t>0,72</t>
        </is>
      </c>
      <c r="F5" s="85" t="inlineStr">
        <is>
          <t>0,7</t>
        </is>
      </c>
      <c r="G5" s="54">
        <f>IF(OR(E5="", E5=0, F5="", F5=0), "", (E5-F5)/F5)</f>
        <v/>
      </c>
      <c r="H5" s="85" t="inlineStr">
        <is>
          <t>4,87</t>
        </is>
      </c>
      <c r="I5" s="85" t="inlineStr">
        <is>
          <t>4,97</t>
        </is>
      </c>
      <c r="J5" s="54">
        <f>IF(OR(H5="", H5=0, I5="", I5=0), "", (H5-I5)/I5)</f>
        <v/>
      </c>
      <c r="K5" s="85" t="inlineStr">
        <is>
          <t>25,95</t>
        </is>
      </c>
      <c r="L5" s="86" t="inlineStr">
        <is>
          <t>31,22</t>
        </is>
      </c>
      <c r="M5" s="57">
        <f>IF(OR(K5="", K5=0, L5="", L5=0), "", (K5-L5)/L5)</f>
        <v/>
      </c>
    </row>
    <row r="6" ht="19.5" customHeight="1">
      <c r="A6" s="87" t="inlineStr">
        <is>
          <t>Blade Borrower</t>
        </is>
      </c>
      <c r="B6" s="85" t="inlineStr">
        <is>
          <t>0,14</t>
        </is>
      </c>
      <c r="C6" s="85" t="inlineStr">
        <is>
          <t>0,14</t>
        </is>
      </c>
      <c r="D6" s="54">
        <f>IF(OR(B6="", B6=0, C6="", C6=0), "", (B6-C6)/C6)</f>
        <v/>
      </c>
      <c r="E6" s="85" t="inlineStr">
        <is>
          <t>0,73</t>
        </is>
      </c>
      <c r="F6" s="85" t="inlineStr">
        <is>
          <t>0,84</t>
        </is>
      </c>
      <c r="G6" s="54">
        <f>IF(OR(E6="", E6=0, F6="", F6=0), "", (E6-F6)/F6)</f>
        <v/>
      </c>
      <c r="H6" s="85" t="inlineStr">
        <is>
          <t>3,44</t>
        </is>
      </c>
      <c r="I6" s="85" t="inlineStr">
        <is>
          <t>4,55</t>
        </is>
      </c>
      <c r="J6" s="54">
        <f>IF(OR(H6="", H6=0, I6="", I6=0), "", (H6-I6)/I6)</f>
        <v/>
      </c>
      <c r="K6" s="85" t="inlineStr">
        <is>
          <t>14,93</t>
        </is>
      </c>
      <c r="L6" s="86" t="inlineStr">
        <is>
          <t>20,8</t>
        </is>
      </c>
      <c r="M6" s="57">
        <f>IF(OR(K6="", K6=0, L6="", L6=0), "", (K6-L6)/L6)</f>
        <v/>
      </c>
    </row>
    <row r="7" ht="19.5" customHeight="1">
      <c r="A7" s="84" t="inlineStr">
        <is>
          <t>Scavenger Impling</t>
        </is>
      </c>
      <c r="B7" s="85" t="inlineStr">
        <is>
          <t>0,09</t>
        </is>
      </c>
      <c r="C7" s="85" t="inlineStr">
        <is>
          <t>0,11</t>
        </is>
      </c>
      <c r="D7" s="54">
        <f>IF(OR(B7="", B7=0, C7="", C7=0), "", (B7-C7)/C7)</f>
        <v/>
      </c>
      <c r="E7" s="85" t="inlineStr">
        <is>
          <t>0,78</t>
        </is>
      </c>
      <c r="F7" s="85" t="inlineStr">
        <is>
          <t>0,68</t>
        </is>
      </c>
      <c r="G7" s="54">
        <f>IF(OR(E7="", E7=0, F7="", F7=0), "", (E7-F7)/F7)</f>
        <v/>
      </c>
      <c r="H7" s="85" t="inlineStr">
        <is>
          <t>5,04</t>
        </is>
      </c>
      <c r="I7" s="85" t="inlineStr">
        <is>
          <t>4,4</t>
        </is>
      </c>
      <c r="J7" s="54">
        <f>IF(OR(H7="", H7=0, I7="", I7=0), "", (H7-I7)/I7)</f>
        <v/>
      </c>
      <c r="K7" s="85" t="inlineStr">
        <is>
          <t>30,24</t>
        </is>
      </c>
      <c r="L7" s="86" t="inlineStr">
        <is>
          <t>37,81</t>
        </is>
      </c>
      <c r="M7" s="57">
        <f>IF(OR(K7="", K7=0, L7="", L7=0), "", (K7-L7)/L7)</f>
        <v/>
      </c>
    </row>
    <row r="8" ht="19.5" customHeight="1">
      <c r="A8" s="87" t="inlineStr">
        <is>
          <t>Stoneskin Poison</t>
        </is>
      </c>
      <c r="B8" s="85" t="inlineStr">
        <is>
          <t>0,19</t>
        </is>
      </c>
      <c r="C8" s="85" t="inlineStr">
        <is>
          <t>0,22</t>
        </is>
      </c>
      <c r="D8" s="54">
        <f>IF(OR(B8="", B8=0, C8="", C8=0), "", (B8-C8)/C8)</f>
        <v/>
      </c>
      <c r="E8" s="85" t="inlineStr">
        <is>
          <t>0,85</t>
        </is>
      </c>
      <c r="F8" s="85" t="inlineStr">
        <is>
          <t>0,99</t>
        </is>
      </c>
      <c r="G8" s="54">
        <f>IF(OR(E8="", E8=0, F8="", F8=0), "", (E8-F8)/F8)</f>
        <v/>
      </c>
      <c r="H8" s="85" t="inlineStr">
        <is>
          <t>4,62</t>
        </is>
      </c>
      <c r="I8" s="85" t="inlineStr">
        <is>
          <t>9,75</t>
        </is>
      </c>
      <c r="J8" s="54">
        <f>IF(OR(H8="", H8=0, I8="", I8=0), "", (H8-I8)/I8)</f>
        <v/>
      </c>
      <c r="K8" s="85" t="inlineStr">
        <is>
          <t>23,19</t>
        </is>
      </c>
      <c r="L8" s="86" t="inlineStr">
        <is>
          <t>32,52</t>
        </is>
      </c>
      <c r="M8" s="57">
        <f>IF(OR(K8="", K8=0, L8="", L8=0), "", (K8-L8)/L8)</f>
        <v/>
      </c>
    </row>
    <row r="9" ht="19.5" customHeight="1">
      <c r="A9" s="84" t="inlineStr">
        <is>
          <t>Fighting Fair</t>
        </is>
      </c>
      <c r="B9" s="85" t="inlineStr">
        <is>
          <t>0,17</t>
        </is>
      </c>
      <c r="C9" s="85" t="inlineStr">
        <is>
          <t>0,19</t>
        </is>
      </c>
      <c r="D9" s="54">
        <f>IF(OR(B9="", B9=0, C9="", C9=0), "", (B9-C9)/C9)</f>
        <v/>
      </c>
      <c r="E9" s="85" t="inlineStr">
        <is>
          <t>1,02</t>
        </is>
      </c>
      <c r="F9" s="85" t="inlineStr">
        <is>
          <t>1,3</t>
        </is>
      </c>
      <c r="G9" s="54">
        <f>IF(OR(E9="", E9=0, F9="", F9=0), "", (E9-F9)/F9)</f>
        <v/>
      </c>
      <c r="H9" s="85" t="inlineStr">
        <is>
          <t>5,84</t>
        </is>
      </c>
      <c r="I9" s="85" t="inlineStr">
        <is>
          <t>17,81</t>
        </is>
      </c>
      <c r="J9" s="54">
        <f>IF(OR(H9="", H9=0, I9="", I9=0), "", (H9-I9)/I9)</f>
        <v/>
      </c>
      <c r="K9" s="85" t="inlineStr">
        <is>
          <t>26,26</t>
        </is>
      </c>
      <c r="L9" s="86" t="inlineStr">
        <is>
          <t>59,97</t>
        </is>
      </c>
      <c r="M9" s="57">
        <f>IF(OR(K9="", K9=0, L9="", L9=0), "", (K9-L9)/L9)</f>
        <v/>
      </c>
    </row>
    <row r="10" ht="19.5" customHeight="1">
      <c r="A10" s="87" t="inlineStr">
        <is>
          <t>Guild Enforcer</t>
        </is>
      </c>
      <c r="B10" s="85" t="inlineStr">
        <is>
          <t>0,27</t>
        </is>
      </c>
      <c r="C10" s="85" t="inlineStr">
        <is>
          <t>0,31</t>
        </is>
      </c>
      <c r="D10" s="54">
        <f>IF(OR(B10="", B10=0, C10="", C10=0), "", (B10-C10)/C10)</f>
        <v/>
      </c>
      <c r="E10" s="85" t="inlineStr">
        <is>
          <t>1,51</t>
        </is>
      </c>
      <c r="F10" s="85" t="inlineStr">
        <is>
          <t>2,03</t>
        </is>
      </c>
      <c r="G10" s="54">
        <f>IF(OR(E10="", E10=0, F10="", F10=0), "", (E10-F10)/F10)</f>
        <v/>
      </c>
      <c r="H10" s="85" t="inlineStr">
        <is>
          <t>6,87</t>
        </is>
      </c>
      <c r="I10" s="85" t="inlineStr">
        <is>
          <t>13,72</t>
        </is>
      </c>
      <c r="J10" s="54">
        <f>IF(OR(H10="", H10=0, I10="", I10=0), "", (H10-I10)/I10)</f>
        <v/>
      </c>
      <c r="K10" s="85" t="inlineStr">
        <is>
          <t>28,99</t>
        </is>
      </c>
      <c r="L10" s="86" t="inlineStr">
        <is>
          <t>47,76</t>
        </is>
      </c>
      <c r="M10" s="57">
        <f>IF(OR(K10="", K10=0, L10="", L10=0), "", (K10-L10)/L10)</f>
        <v/>
      </c>
    </row>
    <row r="11" ht="19.5" customHeight="1">
      <c r="A11" s="84" t="inlineStr">
        <is>
          <t>Crooked Quartermaster</t>
        </is>
      </c>
      <c r="B11" s="85" t="inlineStr">
        <is>
          <t>0,23</t>
        </is>
      </c>
      <c r="C11" s="85" t="inlineStr">
        <is>
          <t>0,21</t>
        </is>
      </c>
      <c r="D11" s="54">
        <f>IF(OR(B11="", B11=0, C11="", C11=0), "", (B11-C11)/C11)</f>
        <v/>
      </c>
      <c r="E11" s="85" t="inlineStr">
        <is>
          <t>1,14</t>
        </is>
      </c>
      <c r="F11" s="85" t="inlineStr">
        <is>
          <t>1,46</t>
        </is>
      </c>
      <c r="G11" s="54">
        <f>IF(OR(E11="", E11=0, F11="", F11=0), "", (E11-F11)/F11)</f>
        <v/>
      </c>
      <c r="H11" s="85" t="inlineStr">
        <is>
          <t>7,4</t>
        </is>
      </c>
      <c r="I11" s="85" t="inlineStr">
        <is>
          <t>18,0</t>
        </is>
      </c>
      <c r="J11" s="54">
        <f>IF(OR(H11="", H11=0, I11="", I11=0), "", (H11-I11)/I11)</f>
        <v/>
      </c>
      <c r="K11" s="85" t="inlineStr">
        <is>
          <t>35,46</t>
        </is>
      </c>
      <c r="L11" s="86" t="inlineStr">
        <is>
          <t>94,08</t>
        </is>
      </c>
      <c r="M11" s="57">
        <f>IF(OR(K11="", K11=0, L11="", L11=0), "", (K11-L11)/L11)</f>
        <v/>
      </c>
    </row>
    <row r="12" ht="19.5" customHeight="1">
      <c r="A12" s="87" t="inlineStr">
        <is>
          <t>Unexpected Gift</t>
        </is>
      </c>
      <c r="B12" s="85" t="inlineStr">
        <is>
          <t>0,76</t>
        </is>
      </c>
      <c r="C12" s="85" t="inlineStr">
        <is>
          <t>0,84</t>
        </is>
      </c>
      <c r="D12" s="54">
        <f>IF(OR(B12="", B12=0, C12="", C12=0), "", (B12-C12)/C12)</f>
        <v/>
      </c>
      <c r="E12" s="85" t="inlineStr">
        <is>
          <t>3,83</t>
        </is>
      </c>
      <c r="F12" s="85" t="inlineStr">
        <is>
          <t>5,15</t>
        </is>
      </c>
      <c r="G12" s="54">
        <f>IF(OR(E12="", E12=0, F12="", F12=0), "", (E12-F12)/F12)</f>
        <v/>
      </c>
      <c r="H12" s="85" t="inlineStr">
        <is>
          <t>28,64</t>
        </is>
      </c>
      <c r="I12" s="85" t="inlineStr">
        <is>
          <t>25,69</t>
        </is>
      </c>
      <c r="J12" s="54">
        <f>IF(OR(H12="", H12=0, I12="", I12=0), "", (H12-I12)/I12)</f>
        <v/>
      </c>
      <c r="K12" s="85" t="inlineStr">
        <is>
          <t>101,81</t>
        </is>
      </c>
      <c r="L12" s="86" t="inlineStr">
        <is>
          <t>159,59</t>
        </is>
      </c>
      <c r="M12" s="57">
        <f>IF(OR(K12="", K12=0, L12="", L12=0), "", (K12-L12)/L12)</f>
        <v/>
      </c>
    </row>
    <row r="13" ht="19.5" customHeight="1">
      <c r="A13" s="84" t="inlineStr">
        <is>
          <t>Witherfingers</t>
        </is>
      </c>
      <c r="B13" s="85" t="inlineStr">
        <is>
          <t>0,46</t>
        </is>
      </c>
      <c r="C13" s="85" t="inlineStr">
        <is>
          <t>0,5</t>
        </is>
      </c>
      <c r="D13" s="54">
        <f>IF(OR(B13="", B13=0, C13="", C13=0), "", (B13-C13)/C13)</f>
        <v/>
      </c>
      <c r="E13" s="85" t="inlineStr">
        <is>
          <t>3,39</t>
        </is>
      </c>
      <c r="F13" s="85" t="inlineStr">
        <is>
          <t>5,4</t>
        </is>
      </c>
      <c r="G13" s="54">
        <f>IF(OR(E13="", E13=0, F13="", F13=0), "", (E13-F13)/F13)</f>
        <v/>
      </c>
      <c r="H13" s="85" t="inlineStr">
        <is>
          <t>28,92</t>
        </is>
      </c>
      <c r="I13" s="85" t="inlineStr">
        <is>
          <t>35,64</t>
        </is>
      </c>
      <c r="J13" s="54">
        <f>IF(OR(H13="", H13=0, I13="", I13=0), "", (H13-I13)/I13)</f>
        <v/>
      </c>
      <c r="K13" s="85" t="inlineStr">
        <is>
          <t>228,53</t>
        </is>
      </c>
      <c r="L13" s="86" t="inlineStr">
        <is>
          <t>0,0</t>
        </is>
      </c>
      <c r="M13" s="57">
        <f>IF(OR(K13="", K13=0, L13="", L13=0), "", (K13-L13)/L13)</f>
        <v/>
      </c>
    </row>
    <row r="14" ht="19.5" customHeight="1">
      <c r="A14" s="87" t="inlineStr">
        <is>
          <t>Mugging</t>
        </is>
      </c>
      <c r="B14" s="85" t="inlineStr">
        <is>
          <t>1,43</t>
        </is>
      </c>
      <c r="C14" s="85" t="inlineStr">
        <is>
          <t>1,6</t>
        </is>
      </c>
      <c r="D14" s="54">
        <f>IF(OR(B14="", B14=0, C14="", C14=0), "", (B14-C14)/C14)</f>
        <v/>
      </c>
      <c r="E14" s="85" t="inlineStr">
        <is>
          <t>13,98</t>
        </is>
      </c>
      <c r="F14" s="85" t="inlineStr">
        <is>
          <t>15,99</t>
        </is>
      </c>
      <c r="G14" s="54">
        <f>IF(OR(E14="", E14=0, F14="", F14=0), "", (E14-F14)/F14)</f>
        <v/>
      </c>
      <c r="H14" s="85" t="inlineStr">
        <is>
          <t>117,6</t>
        </is>
      </c>
      <c r="I14" s="85" t="inlineStr">
        <is>
          <t>146,3</t>
        </is>
      </c>
      <c r="J14" s="54">
        <f>IF(OR(H14="", H14=0, I14="", I14=0), "", (H14-I14)/I14)</f>
        <v/>
      </c>
      <c r="K14" s="85" t="inlineStr">
        <is>
          <t>713,17</t>
        </is>
      </c>
      <c r="L14" s="86" t="inlineStr">
        <is>
          <t>0,0</t>
        </is>
      </c>
      <c r="M14" s="57">
        <f>IF(OR(K14="", K14=0, L14="", L14=0), "", (K14-L14)/L14)</f>
        <v/>
      </c>
    </row>
    <row r="15" ht="19.5" customHeight="1">
      <c r="A15" s="84" t="inlineStr">
        <is>
          <t>Encumbered Looter</t>
        </is>
      </c>
      <c r="B15" s="85" t="inlineStr">
        <is>
          <t>1,57</t>
        </is>
      </c>
      <c r="C15" s="85" t="inlineStr">
        <is>
          <t>1,63</t>
        </is>
      </c>
      <c r="D15" s="54">
        <f>IF(OR(B15="", B15=0, C15="", C15=0), "", (B15-C15)/C15)</f>
        <v/>
      </c>
      <c r="E15" s="85" t="inlineStr">
        <is>
          <t>4,88</t>
        </is>
      </c>
      <c r="F15" s="85" t="inlineStr">
        <is>
          <t>5,92</t>
        </is>
      </c>
      <c r="G15" s="54">
        <f>IF(OR(E15="", E15=0, F15="", F15=0), "", (E15-F15)/F15)</f>
        <v/>
      </c>
      <c r="H15" s="85" t="inlineStr">
        <is>
          <t>20,36</t>
        </is>
      </c>
      <c r="I15" s="85" t="inlineStr">
        <is>
          <t>39,8</t>
        </is>
      </c>
      <c r="J15" s="54">
        <f>IF(OR(H15="", H15=0, I15="", I15=0), "", (H15-I15)/I15)</f>
        <v/>
      </c>
      <c r="K15" s="85" t="inlineStr">
        <is>
          <t>119,31</t>
        </is>
      </c>
      <c r="L15" s="86" t="inlineStr">
        <is>
          <t>176,71</t>
        </is>
      </c>
      <c r="M15" s="57">
        <f>IF(OR(K15="", K15=0, L15="", L15=0), "", (K15-L15)/L15)</f>
        <v/>
      </c>
    </row>
    <row r="16" ht="19.5" customHeight="1">
      <c r="A16" s="87" t="inlineStr">
        <is>
          <t>Candy Chain</t>
        </is>
      </c>
      <c r="B16" s="85" t="inlineStr">
        <is>
          <t>1,35</t>
        </is>
      </c>
      <c r="C16" s="85" t="inlineStr">
        <is>
          <t>1,39</t>
        </is>
      </c>
      <c r="D16" s="54">
        <f>IF(OR(B16="", B16=0, C16="", C16=0), "", (B16-C16)/C16)</f>
        <v/>
      </c>
      <c r="E16" s="85" t="inlineStr">
        <is>
          <t>5,09</t>
        </is>
      </c>
      <c r="F16" s="85" t="inlineStr">
        <is>
          <t>6,39</t>
        </is>
      </c>
      <c r="G16" s="54">
        <f>IF(OR(E16="", E16=0, F16="", F16=0), "", (E16-F16)/F16)</f>
        <v/>
      </c>
      <c r="H16" s="85" t="inlineStr">
        <is>
          <t>24,56</t>
        </is>
      </c>
      <c r="I16" s="85" t="inlineStr">
        <is>
          <t>31,2</t>
        </is>
      </c>
      <c r="J16" s="54">
        <f>IF(OR(H16="", H16=0, I16="", I16=0), "", (H16-I16)/I16)</f>
        <v/>
      </c>
      <c r="K16" s="85" t="inlineStr">
        <is>
          <t>236,38</t>
        </is>
      </c>
      <c r="L16" s="86" t="inlineStr">
        <is>
          <t>159,99</t>
        </is>
      </c>
      <c r="M16" s="57">
        <f>IF(OR(K16="", K16=0, L16="", L16=0), "", (K16-L16)/L16)</f>
        <v/>
      </c>
    </row>
    <row r="17" ht="19.5" customHeight="1">
      <c r="A17" s="84" t="inlineStr">
        <is>
          <t>Sleep Dart</t>
        </is>
      </c>
      <c r="B17" s="85" t="inlineStr">
        <is>
          <t>0,83</t>
        </is>
      </c>
      <c r="C17" s="85" t="inlineStr">
        <is>
          <t>0,87</t>
        </is>
      </c>
      <c r="D17" s="54">
        <f>IF(OR(B17="", B17=0, C17="", C17=0), "", (B17-C17)/C17)</f>
        <v/>
      </c>
      <c r="E17" s="85" t="inlineStr">
        <is>
          <t>4,73</t>
        </is>
      </c>
      <c r="F17" s="85" t="inlineStr">
        <is>
          <t>6,35</t>
        </is>
      </c>
      <c r="G17" s="54">
        <f>IF(OR(E17="", E17=0, F17="", F17=0), "", (E17-F17)/F17)</f>
        <v/>
      </c>
      <c r="H17" s="85" t="inlineStr">
        <is>
          <t>20,46</t>
        </is>
      </c>
      <c r="I17" s="85" t="inlineStr">
        <is>
          <t>28,66</t>
        </is>
      </c>
      <c r="J17" s="54">
        <f>IF(OR(H17="", H17=0, I17="", I17=0), "", (H17-I17)/I17)</f>
        <v/>
      </c>
      <c r="K17" s="85" t="inlineStr">
        <is>
          <t>337,74</t>
        </is>
      </c>
      <c r="L17" s="86" t="inlineStr">
        <is>
          <t>0,0</t>
        </is>
      </c>
      <c r="M17" s="57">
        <f>IF(OR(K17="", K17=0, L17="", L17=0), "", (K17-L17)/L17)</f>
        <v/>
      </c>
    </row>
    <row r="18" ht="18.75" customHeight="1">
      <c r="A18" s="87" t="inlineStr">
        <is>
          <t>Ember Oni</t>
        </is>
      </c>
      <c r="B18" s="85" t="inlineStr">
        <is>
          <t>3,31</t>
        </is>
      </c>
      <c r="C18" s="85" t="inlineStr">
        <is>
          <t>3,61</t>
        </is>
      </c>
      <c r="D18" s="54">
        <f>IF(OR(B18="", B18=0, C18="", C18=0), "", (B18-C18)/C18)</f>
        <v/>
      </c>
      <c r="E18" s="85" t="inlineStr">
        <is>
          <t>16,21</t>
        </is>
      </c>
      <c r="F18" s="85" t="inlineStr">
        <is>
          <t>18,76</t>
        </is>
      </c>
      <c r="G18" s="54">
        <f>IF(OR(E18="", E18=0, F18="", F18=0), "", (E18-F18)/F18)</f>
        <v/>
      </c>
      <c r="H18" s="85" t="inlineStr">
        <is>
          <t>99,36</t>
        </is>
      </c>
      <c r="I18" s="85" t="inlineStr">
        <is>
          <t>145,61</t>
        </is>
      </c>
      <c r="J18" s="54">
        <f>IF(OR(H18="", H18=0, I18="", I18=0), "", (H18-I18)/I18)</f>
        <v/>
      </c>
      <c r="K18" s="85" t="inlineStr">
        <is>
          <t>3565,87</t>
        </is>
      </c>
      <c r="L18" s="86" t="inlineStr">
        <is>
          <t>0,0</t>
        </is>
      </c>
      <c r="M18" s="57">
        <f>IF(OR(K18="", K18=0, L18="", L18=0), "", (K18-L18)/L18)</f>
        <v/>
      </c>
    </row>
    <row r="19" ht="18.75" customHeight="1">
      <c r="A19" s="84" t="inlineStr">
        <is>
          <t>Armor Lurker</t>
        </is>
      </c>
      <c r="B19" s="85" t="inlineStr">
        <is>
          <t>0,68</t>
        </is>
      </c>
      <c r="C19" s="85" t="inlineStr">
        <is>
          <t>0,0</t>
        </is>
      </c>
      <c r="D19" s="54">
        <f>IF(OR(B19="", B19=0, C19="", C19=0), "", (B19-C19)/C19)</f>
        <v/>
      </c>
      <c r="E19" s="85" t="inlineStr">
        <is>
          <t>3,02</t>
        </is>
      </c>
      <c r="F19" s="85" t="inlineStr">
        <is>
          <t>6,47</t>
        </is>
      </c>
      <c r="G19" s="54">
        <f>IF(OR(E19="", E19=0, F19="", F19=0), "", (E19-F19)/F19)</f>
        <v/>
      </c>
      <c r="H19" s="85" t="inlineStr">
        <is>
          <t>14,72</t>
        </is>
      </c>
      <c r="I19" s="85" t="inlineStr">
        <is>
          <t>25,7</t>
        </is>
      </c>
      <c r="J19" s="54">
        <f>IF(OR(H19="", H19=0, I19="", I19=0), "", (H19-I19)/I19)</f>
        <v/>
      </c>
      <c r="K19" s="85" t="inlineStr">
        <is>
          <t>48,5</t>
        </is>
      </c>
      <c r="L19" s="86" t="inlineStr">
        <is>
          <t>199,99</t>
        </is>
      </c>
      <c r="M19" s="57">
        <f>IF(OR(K19="", K19=0, L19="", L19=0), "", (K19-L19)/L19)</f>
        <v/>
      </c>
    </row>
    <row r="20" ht="18.75" customHeight="1">
      <c r="A20" s="87" t="inlineStr">
        <is>
          <t>Golden Curse</t>
        </is>
      </c>
      <c r="B20" s="85" t="inlineStr">
        <is>
          <t>0,24</t>
        </is>
      </c>
      <c r="C20" s="85" t="inlineStr">
        <is>
          <t>0,27</t>
        </is>
      </c>
      <c r="D20" s="54">
        <f>IF(OR(B20="", B20=0, C20="", C20=0), "", (B20-C20)/C20)</f>
        <v/>
      </c>
      <c r="E20" s="85" t="inlineStr">
        <is>
          <t>0,89</t>
        </is>
      </c>
      <c r="F20" s="85" t="inlineStr">
        <is>
          <t>5,7</t>
        </is>
      </c>
      <c r="G20" s="54">
        <f>IF(OR(E20="", E20=0, F20="", F20=0), "", (E20-F20)/F20)</f>
        <v/>
      </c>
      <c r="H20" s="85" t="inlineStr">
        <is>
          <t>9,21</t>
        </is>
      </c>
      <c r="I20" s="85" t="inlineStr">
        <is>
          <t>15,82</t>
        </is>
      </c>
      <c r="J20" s="54">
        <f>IF(OR(H20="", H20=0, I20="", I20=0), "", (H20-I20)/I20)</f>
        <v/>
      </c>
      <c r="K20" s="85" t="inlineStr">
        <is>
          <t>53,22</t>
        </is>
      </c>
      <c r="L20" s="86" t="inlineStr">
        <is>
          <t>75,59</t>
        </is>
      </c>
      <c r="M20" s="57">
        <f>IF(OR(K20="", K20=0, L20="", L20=0), "", (K20-L20)/L20)</f>
        <v/>
      </c>
    </row>
    <row r="21" ht="19.5" customHeight="1">
      <c r="A21" s="84" t="inlineStr">
        <is>
          <t>Abyss Watcher</t>
        </is>
      </c>
      <c r="B21" s="85" t="inlineStr">
        <is>
          <t>3,43</t>
        </is>
      </c>
      <c r="C21" s="85" t="inlineStr">
        <is>
          <t>3,87</t>
        </is>
      </c>
      <c r="D21" s="54">
        <f>IF(OR(B21="", B21=0, C21="", C21=0), "", (B21-C21)/C21)</f>
        <v/>
      </c>
      <c r="E21" s="85" t="inlineStr">
        <is>
          <t>14,67</t>
        </is>
      </c>
      <c r="F21" s="85" t="inlineStr">
        <is>
          <t>14,0</t>
        </is>
      </c>
      <c r="G21" s="54">
        <f>IF(OR(E21="", E21=0, F21="", F21=0), "", (E21-F21)/F21)</f>
        <v/>
      </c>
      <c r="H21" s="85" t="inlineStr">
        <is>
          <t>93,8</t>
        </is>
      </c>
      <c r="I21" s="85" t="inlineStr">
        <is>
          <t>0,0</t>
        </is>
      </c>
      <c r="J21" s="54">
        <f>IF(OR(H21="", H21=0, I21="", I21=0), "", (H21-I21)/I21)</f>
        <v/>
      </c>
      <c r="K21" s="85" t="inlineStr">
        <is>
          <t>648,06</t>
        </is>
      </c>
      <c r="L21" s="86" t="inlineStr">
        <is>
          <t>0,0</t>
        </is>
      </c>
      <c r="M21" s="57">
        <f>IF(OR(K21="", K21=0, L21="", L21=0), "", (K21-L21)/L21)</f>
        <v/>
      </c>
    </row>
    <row r="22" ht="18.75" customHeight="1">
      <c r="A22" s="87" t="inlineStr">
        <is>
          <t>Patient Pickpocket</t>
        </is>
      </c>
      <c r="B22" s="85" t="inlineStr">
        <is>
          <t>0,08</t>
        </is>
      </c>
      <c r="C22" s="85" t="inlineStr">
        <is>
          <t>0,1</t>
        </is>
      </c>
      <c r="D22" s="54">
        <f>IF(OR(B22="", B22=0, C22="", C22=0), "", (B22-C22)/C22)</f>
        <v/>
      </c>
      <c r="E22" s="85" t="inlineStr">
        <is>
          <t>0,37</t>
        </is>
      </c>
      <c r="F22" s="85" t="inlineStr">
        <is>
          <t>0,55</t>
        </is>
      </c>
      <c r="G22" s="54">
        <f>IF(OR(E22="", E22=0, F22="", F22=0), "", (E22-F22)/F22)</f>
        <v/>
      </c>
      <c r="H22" s="85" t="inlineStr">
        <is>
          <t>1,71</t>
        </is>
      </c>
      <c r="I22" s="85" t="inlineStr">
        <is>
          <t>3,5</t>
        </is>
      </c>
      <c r="J22" s="54">
        <f>IF(OR(H22="", H22=0, I22="", I22=0), "", (H22-I22)/I22)</f>
        <v/>
      </c>
      <c r="K22" s="85" t="inlineStr">
        <is>
          <t>8,71</t>
        </is>
      </c>
      <c r="L22" s="86" t="inlineStr">
        <is>
          <t>18,82</t>
        </is>
      </c>
      <c r="M22" s="57">
        <f>IF(OR(K22="", K22=0, L22="", L22=0), "", (K22-L22)/L22)</f>
        <v/>
      </c>
    </row>
    <row r="23" ht="18.75" customHeight="1">
      <c r="A23" s="84" t="inlineStr">
        <is>
          <t>Hunting Trap</t>
        </is>
      </c>
      <c r="B23" s="85" t="inlineStr">
        <is>
          <t>0,29</t>
        </is>
      </c>
      <c r="C23" s="85" t="inlineStr">
        <is>
          <t>0,31</t>
        </is>
      </c>
      <c r="D23" s="54">
        <f>IF(OR(B23="", B23=0, C23="", C23=0), "", (B23-C23)/C23)</f>
        <v/>
      </c>
      <c r="E23" s="85" t="inlineStr">
        <is>
          <t>3,37</t>
        </is>
      </c>
      <c r="F23" s="85" t="inlineStr">
        <is>
          <t>3,46</t>
        </is>
      </c>
      <c r="G23" s="54">
        <f>IF(OR(E23="", E23=0, F23="", F23=0), "", (E23-F23)/F23)</f>
        <v/>
      </c>
      <c r="H23" s="85" t="inlineStr">
        <is>
          <t>10,23</t>
        </is>
      </c>
      <c r="I23" s="85" t="inlineStr">
        <is>
          <t>18,47</t>
        </is>
      </c>
      <c r="J23" s="54">
        <f>IF(OR(H23="", H23=0, I23="", I23=0), "", (H23-I23)/I23)</f>
        <v/>
      </c>
      <c r="K23" s="85" t="inlineStr">
        <is>
          <t>238,76</t>
        </is>
      </c>
      <c r="L23" s="86" t="inlineStr">
        <is>
          <t>60,0</t>
        </is>
      </c>
      <c r="M23" s="57">
        <f>IF(OR(K23="", K23=0, L23="", L23=0), "", (K23-L23)/L23)</f>
        <v/>
      </c>
    </row>
    <row r="24" ht="18.75" customHeight="1">
      <c r="A24" s="87" t="inlineStr">
        <is>
          <t>Lightfoot informant</t>
        </is>
      </c>
      <c r="B24" s="85" t="inlineStr">
        <is>
          <t>0,27</t>
        </is>
      </c>
      <c r="C24" s="85" t="inlineStr">
        <is>
          <t>0,36</t>
        </is>
      </c>
      <c r="D24" s="54">
        <f>IF(OR(B24="", B24=0, C24="", C24=0), "", (B24-C24)/C24)</f>
        <v/>
      </c>
      <c r="E24" s="85" t="inlineStr">
        <is>
          <t>1,68</t>
        </is>
      </c>
      <c r="F24" s="85" t="inlineStr">
        <is>
          <t>6,0</t>
        </is>
      </c>
      <c r="G24" s="54">
        <f>IF(OR(E24="", E24=0, F24="", F24=0), "", (E24-F24)/F24)</f>
        <v/>
      </c>
      <c r="H24" s="85" t="inlineStr">
        <is>
          <t>9,88</t>
        </is>
      </c>
      <c r="I24" s="85" t="inlineStr">
        <is>
          <t>12,85</t>
        </is>
      </c>
      <c r="J24" s="54">
        <f>IF(OR(H24="", H24=0, I24="", I24=0), "", (H24-I24)/I24)</f>
        <v/>
      </c>
      <c r="K24" s="85" t="inlineStr">
        <is>
          <t>264,66</t>
        </is>
      </c>
      <c r="L24" s="86" t="inlineStr">
        <is>
          <t>301,98</t>
        </is>
      </c>
      <c r="M24" s="57">
        <f>IF(OR(K24="", K24=0, L24="", L24=0), "", (K24-L24)/L24)</f>
        <v/>
      </c>
    </row>
    <row r="25" ht="18.75" customHeight="1">
      <c r="A25" s="84" t="inlineStr">
        <is>
          <t>Umber Arrow</t>
        </is>
      </c>
      <c r="B25" s="85" t="inlineStr">
        <is>
          <t>0,09</t>
        </is>
      </c>
      <c r="C25" s="85" t="inlineStr">
        <is>
          <t>0,09</t>
        </is>
      </c>
      <c r="D25" s="54">
        <f>IF(OR(B25="", B25=0, C25="", C25=0), "", (B25-C25)/C25)</f>
        <v/>
      </c>
      <c r="E25" s="85" t="inlineStr">
        <is>
          <t>0,37</t>
        </is>
      </c>
      <c r="F25" s="85" t="inlineStr">
        <is>
          <t>0,46</t>
        </is>
      </c>
      <c r="G25" s="54">
        <f>IF(OR(E25="", E25=0, F25="", F25=0), "", (E25-F25)/F25)</f>
        <v/>
      </c>
      <c r="H25" s="85" t="inlineStr">
        <is>
          <t>3,33</t>
        </is>
      </c>
      <c r="I25" s="85" t="inlineStr">
        <is>
          <t>5,97</t>
        </is>
      </c>
      <c r="J25" s="54">
        <f>IF(OR(H25="", H25=0, I25="", I25=0), "", (H25-I25)/I25)</f>
        <v/>
      </c>
      <c r="K25" s="85" t="inlineStr">
        <is>
          <t>13,44</t>
        </is>
      </c>
      <c r="L25" s="86" t="inlineStr">
        <is>
          <t>17,51</t>
        </is>
      </c>
      <c r="M25" s="57">
        <f>IF(OR(K25="", K25=0, L25="", L25=0), "", (K25-L25)/L25)</f>
        <v/>
      </c>
    </row>
    <row r="26" ht="18.75" customHeight="1">
      <c r="A26" s="87" t="inlineStr">
        <is>
          <t>Bound By Her Will</t>
        </is>
      </c>
      <c r="B26" s="85" t="inlineStr">
        <is>
          <t>0,04</t>
        </is>
      </c>
      <c r="C26" s="85" t="inlineStr">
        <is>
          <t>0,04</t>
        </is>
      </c>
      <c r="D26" s="54">
        <f>IF(OR(B26="", B26=0, C26="", C26=0), "", (B26-C26)/C26)</f>
        <v/>
      </c>
      <c r="E26" s="85" t="inlineStr">
        <is>
          <t>0,17</t>
        </is>
      </c>
      <c r="F26" s="85" t="inlineStr">
        <is>
          <t>0,17</t>
        </is>
      </c>
      <c r="G26" s="54">
        <f>IF(OR(E26="", E26=0, F26="", F26=0), "", (E26-F26)/F26)</f>
        <v/>
      </c>
      <c r="H26" s="85" t="inlineStr">
        <is>
          <t>1,08</t>
        </is>
      </c>
      <c r="I26" s="85" t="inlineStr">
        <is>
          <t>1,98</t>
        </is>
      </c>
      <c r="J26" s="54">
        <f>IF(OR(H26="", H26=0, I26="", I26=0), "", (H26-I26)/I26)</f>
        <v/>
      </c>
      <c r="K26" s="85" t="inlineStr">
        <is>
          <t>6,06</t>
        </is>
      </c>
      <c r="L26" s="86" t="inlineStr">
        <is>
          <t>14,42</t>
        </is>
      </c>
      <c r="M26" s="57">
        <f>IF(OR(K26="", K26=0, L26="", L26=0), "", (K26-L26)/L26)</f>
        <v/>
      </c>
    </row>
    <row r="27" ht="18.75" customHeight="1">
      <c r="A27" s="84" t="inlineStr">
        <is>
          <t>Walk the Plank</t>
        </is>
      </c>
      <c r="B27" s="85" t="inlineStr">
        <is>
          <t>0,04</t>
        </is>
      </c>
      <c r="C27" s="85" t="inlineStr">
        <is>
          <t>0,04</t>
        </is>
      </c>
      <c r="D27" s="54">
        <f>IF(OR(B27="", B27=0, C27="", C27=0), "", (B27-C27)/C27)</f>
        <v/>
      </c>
      <c r="E27" s="85" t="inlineStr">
        <is>
          <t>0,21</t>
        </is>
      </c>
      <c r="F27" s="85" t="inlineStr">
        <is>
          <t>0,22</t>
        </is>
      </c>
      <c r="G27" s="54">
        <f>IF(OR(E27="", E27=0, F27="", F27=0), "", (E27-F27)/F27)</f>
        <v/>
      </c>
      <c r="H27" s="85" t="inlineStr">
        <is>
          <t>1,36</t>
        </is>
      </c>
      <c r="I27" s="85" t="inlineStr">
        <is>
          <t>2,91</t>
        </is>
      </c>
      <c r="J27" s="54">
        <f>IF(OR(H27="", H27=0, I27="", I27=0), "", (H27-I27)/I27)</f>
        <v/>
      </c>
      <c r="K27" s="85" t="inlineStr">
        <is>
          <t>13,55</t>
        </is>
      </c>
      <c r="L27" s="86" t="inlineStr">
        <is>
          <t>16,24</t>
        </is>
      </c>
      <c r="M27" s="57">
        <f>IF(OR(K27="", K27=0, L27="", L27=0), "", (K27-L27)/L27)</f>
        <v/>
      </c>
    </row>
    <row r="28" ht="18.75" customHeight="1">
      <c r="A28" s="87" t="inlineStr">
        <is>
          <t>Double Dealer</t>
        </is>
      </c>
      <c r="B28" s="85" t="inlineStr">
        <is>
          <t>0,04</t>
        </is>
      </c>
      <c r="C28" s="85" t="inlineStr">
        <is>
          <t>0,04</t>
        </is>
      </c>
      <c r="D28" s="54">
        <f>IF(OR(B28="", B28=0, C28="", C28=0), "", (B28-C28)/C28)</f>
        <v/>
      </c>
      <c r="E28" s="85" t="inlineStr">
        <is>
          <t>0,35</t>
        </is>
      </c>
      <c r="F28" s="85" t="inlineStr">
        <is>
          <t>0,38</t>
        </is>
      </c>
      <c r="G28" s="54">
        <f>IF(OR(E28="", E28=0, F28="", F28=0), "", (E28-F28)/F28)</f>
        <v/>
      </c>
      <c r="H28" s="85" t="inlineStr">
        <is>
          <t>1,63</t>
        </is>
      </c>
      <c r="I28" s="85" t="inlineStr">
        <is>
          <t>1,99</t>
        </is>
      </c>
      <c r="J28" s="54">
        <f>IF(OR(H28="", H28=0, I28="", I28=0), "", (H28-I28)/I28)</f>
        <v/>
      </c>
      <c r="K28" s="85" t="inlineStr">
        <is>
          <t>16,76</t>
        </is>
      </c>
      <c r="L28" s="86" t="inlineStr">
        <is>
          <t>15,6</t>
        </is>
      </c>
      <c r="M28" s="57">
        <f>IF(OR(K28="", K28=0, L28="", L28=0), "", (K28-L28)/L28)</f>
        <v/>
      </c>
    </row>
    <row r="29">
      <c r="A29" s="84" t="inlineStr">
        <is>
          <t>Charm</t>
        </is>
      </c>
      <c r="B29" s="85" t="inlineStr">
        <is>
          <t>7,11</t>
        </is>
      </c>
      <c r="C29" s="85" t="inlineStr">
        <is>
          <t>10,58</t>
        </is>
      </c>
      <c r="D29" s="54">
        <f>IF(OR(B29="", B29=0, C29="", C29=0), "", (B29-C29)/C29)</f>
        <v/>
      </c>
      <c r="E29" s="85" t="inlineStr">
        <is>
          <t>19,89</t>
        </is>
      </c>
      <c r="F29" s="85" t="inlineStr">
        <is>
          <t>32,51</t>
        </is>
      </c>
      <c r="G29" s="54">
        <f>IF(OR(E29="", E29=0, F29="", F29=0), "", (E29-F29)/F29)</f>
        <v/>
      </c>
      <c r="H29" s="85" t="inlineStr">
        <is>
          <t>127,82</t>
        </is>
      </c>
      <c r="I29" s="85" t="inlineStr">
        <is>
          <t>166,92</t>
        </is>
      </c>
      <c r="J29" s="54">
        <f>IF(OR(H29="", H29=0, I29="", I29=0), "", (H29-I29)/I29)</f>
        <v/>
      </c>
      <c r="K29" s="85" t="inlineStr">
        <is>
          <t>426,35</t>
        </is>
      </c>
      <c r="L29" s="86" t="inlineStr">
        <is>
          <t>0,0</t>
        </is>
      </c>
      <c r="M29" s="57">
        <f>IF(OR(K29="", K29=0, L29="", L29=0), "", (K29-L29)/L29)</f>
        <v/>
      </c>
    </row>
    <row r="30"/>
    <row r="31">
      <c r="C31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/>
    <pageSetUpPr/>
  </sheetPr>
  <dimension ref="A1:M31"/>
  <sheetViews>
    <sheetView workbookViewId="0">
      <selection activeCell="A1" sqref="A1"/>
    </sheetView>
  </sheetViews>
  <sheetFormatPr baseColWidth="8" defaultColWidth="8.85546875" defaultRowHeight="15"/>
  <cols>
    <col width="23.42578125" bestFit="1" customWidth="1" style="10" min="1" max="1"/>
    <col width="12.140625" bestFit="1" customWidth="1" style="11" min="2" max="3"/>
    <col width="11.42578125" bestFit="1" customWidth="1" style="55" min="4" max="4"/>
    <col width="12.140625" bestFit="1" customWidth="1" style="11" min="5" max="6"/>
    <col width="11" bestFit="1" customWidth="1" style="55" min="7" max="7"/>
    <col width="12.140625" bestFit="1" customWidth="1" style="11" min="8" max="9"/>
    <col width="12" bestFit="1" customWidth="1" style="55" min="10" max="10"/>
    <col width="13.140625" bestFit="1" customWidth="1" style="11" min="11" max="12"/>
    <col width="12" bestFit="1" customWidth="1" style="55" min="13" max="13"/>
    <col width="23.42578125" bestFit="1" customWidth="1" min="15" max="15"/>
  </cols>
  <sheetData>
    <row r="1" ht="19.5" customHeight="1">
      <c r="A1" s="76" t="inlineStr">
        <is>
          <t>GODS Price:</t>
        </is>
      </c>
      <c r="B1" s="77" t="inlineStr">
        <is>
          <t>Meteorite</t>
        </is>
      </c>
      <c r="C1" s="64" t="n"/>
      <c r="D1" s="51" t="n"/>
      <c r="E1" s="77" t="inlineStr">
        <is>
          <t>Shadow</t>
        </is>
      </c>
      <c r="F1" s="64" t="n"/>
      <c r="G1" s="51" t="n"/>
      <c r="H1" s="77" t="inlineStr">
        <is>
          <t>Gold</t>
        </is>
      </c>
      <c r="I1" s="64" t="n"/>
      <c r="J1" s="51" t="n"/>
      <c r="K1" s="77" t="inlineStr">
        <is>
          <t>Diamond</t>
        </is>
      </c>
      <c r="L1" s="64" t="n"/>
      <c r="M1" s="56" t="n"/>
    </row>
    <row r="2" ht="19.5" customHeight="1">
      <c r="A2" s="78" t="inlineStr">
        <is>
          <t>Totals:</t>
        </is>
      </c>
      <c r="B2" s="79">
        <f>SUM(B4:B94)</f>
        <v/>
      </c>
      <c r="C2" s="79">
        <f>SUM(C4:C94)</f>
        <v/>
      </c>
      <c r="D2" s="52" t="n"/>
      <c r="E2" s="79">
        <f>SUM(E4:E94)</f>
        <v/>
      </c>
      <c r="F2" s="79">
        <f>SUM(F4:F94)</f>
        <v/>
      </c>
      <c r="G2" s="52" t="n"/>
      <c r="H2" s="79">
        <f>SUM(H4:H94)</f>
        <v/>
      </c>
      <c r="I2" s="79">
        <f>SUM(I4:I94)</f>
        <v/>
      </c>
      <c r="J2" s="52" t="n"/>
      <c r="K2" s="79">
        <f>SUM(K4:K94)</f>
        <v/>
      </c>
      <c r="L2" s="80">
        <f>SUM(L4:L94)</f>
        <v/>
      </c>
      <c r="M2" s="57" t="n"/>
    </row>
    <row r="3" ht="19.5" customHeight="1">
      <c r="A3" s="81" t="inlineStr">
        <is>
          <t>Card</t>
        </is>
      </c>
      <c r="B3" s="82" t="inlineStr">
        <is>
          <t>ETH</t>
        </is>
      </c>
      <c r="C3" s="82" t="inlineStr">
        <is>
          <t>GODS</t>
        </is>
      </c>
      <c r="D3" s="53" t="inlineStr">
        <is>
          <t>PD</t>
        </is>
      </c>
      <c r="E3" s="82" t="inlineStr">
        <is>
          <t>ETH2</t>
        </is>
      </c>
      <c r="F3" s="82" t="inlineStr">
        <is>
          <t>GODS2</t>
        </is>
      </c>
      <c r="G3" s="53" t="inlineStr">
        <is>
          <t>PD2</t>
        </is>
      </c>
      <c r="H3" s="82" t="inlineStr">
        <is>
          <t>ETH3</t>
        </is>
      </c>
      <c r="I3" s="82" t="inlineStr">
        <is>
          <t>GODS3</t>
        </is>
      </c>
      <c r="J3" s="53" t="inlineStr">
        <is>
          <t>PD3</t>
        </is>
      </c>
      <c r="K3" s="82" t="inlineStr">
        <is>
          <t>ETH4</t>
        </is>
      </c>
      <c r="L3" s="83" t="inlineStr">
        <is>
          <t>GODS4</t>
        </is>
      </c>
      <c r="M3" s="58" t="inlineStr">
        <is>
          <t>PD4</t>
        </is>
      </c>
    </row>
    <row r="4" ht="19.5" customHeight="1">
      <c r="A4" s="84" t="inlineStr">
        <is>
          <t>Rapture Dance</t>
        </is>
      </c>
      <c r="B4" s="85" t="inlineStr">
        <is>
          <t>0,09</t>
        </is>
      </c>
      <c r="C4" s="85" t="inlineStr">
        <is>
          <t>0,09</t>
        </is>
      </c>
      <c r="D4" s="54">
        <f>IF(OR(B4="", B4=0, C4="", C4=0), "", (B4-C4)/C4)</f>
        <v/>
      </c>
      <c r="E4" s="85" t="inlineStr">
        <is>
          <t>0,52</t>
        </is>
      </c>
      <c r="F4" s="85" t="inlineStr">
        <is>
          <t>0,65</t>
        </is>
      </c>
      <c r="G4" s="54">
        <f>IF(OR(E4="", E4=0, F4="", F4=0), "", (E4-F4)/F4)</f>
        <v/>
      </c>
      <c r="H4" s="85" t="inlineStr">
        <is>
          <t>3,31</t>
        </is>
      </c>
      <c r="I4" s="85" t="inlineStr">
        <is>
          <t>3,23</t>
        </is>
      </c>
      <c r="J4" s="54">
        <f>IF(OR(H4="", H4=0, I4="", I4=0), "", (H4-I4)/I4)</f>
        <v/>
      </c>
      <c r="K4" s="85" t="inlineStr">
        <is>
          <t>10,28</t>
        </is>
      </c>
      <c r="L4" s="86" t="inlineStr">
        <is>
          <t>18,62</t>
        </is>
      </c>
      <c r="M4" s="57">
        <f>IF(OR(K4="", K4=0, L4="", L4=0), "", (K4-L4)/L4)</f>
        <v/>
      </c>
    </row>
    <row r="5" ht="19.5" customHeight="1">
      <c r="A5" s="84" t="inlineStr">
        <is>
          <t>Cutthroat Insight</t>
        </is>
      </c>
      <c r="B5" s="85" t="inlineStr">
        <is>
          <t>0,1</t>
        </is>
      </c>
      <c r="C5" s="85" t="inlineStr">
        <is>
          <t>0,12</t>
        </is>
      </c>
      <c r="D5" s="54">
        <f>IF(OR(B5="", B5=0, C5="", C5=0), "", (B5-C5)/C5)</f>
        <v/>
      </c>
      <c r="E5" s="85" t="inlineStr">
        <is>
          <t>0,73</t>
        </is>
      </c>
      <c r="F5" s="85" t="inlineStr">
        <is>
          <t>0,66</t>
        </is>
      </c>
      <c r="G5" s="54">
        <f>IF(OR(E5="", E5=0, F5="", F5=0), "", (E5-F5)/F5)</f>
        <v/>
      </c>
      <c r="H5" s="85" t="inlineStr">
        <is>
          <t>3,41</t>
        </is>
      </c>
      <c r="I5" s="85" t="inlineStr">
        <is>
          <t>4,42</t>
        </is>
      </c>
      <c r="J5" s="54">
        <f>IF(OR(H5="", H5=0, I5="", I5=0), "", (H5-I5)/I5)</f>
        <v/>
      </c>
      <c r="K5" s="85" t="inlineStr">
        <is>
          <t>26,21</t>
        </is>
      </c>
      <c r="L5" s="86" t="inlineStr">
        <is>
          <t>29,66</t>
        </is>
      </c>
      <c r="M5" s="57">
        <f>IF(OR(K5="", K5=0, L5="", L5=0), "", (K5-L5)/L5)</f>
        <v/>
      </c>
    </row>
    <row r="6" ht="19.5" customHeight="1">
      <c r="A6" s="87" t="inlineStr">
        <is>
          <t>Blade Borrower</t>
        </is>
      </c>
      <c r="B6" s="85" t="inlineStr">
        <is>
          <t>0,12</t>
        </is>
      </c>
      <c r="C6" s="85" t="inlineStr">
        <is>
          <t>0,15</t>
        </is>
      </c>
      <c r="D6" s="54">
        <f>IF(OR(B6="", B6=0, C6="", C6=0), "", (B6-C6)/C6)</f>
        <v/>
      </c>
      <c r="E6" s="85" t="inlineStr">
        <is>
          <t>0,75</t>
        </is>
      </c>
      <c r="F6" s="85" t="inlineStr">
        <is>
          <t>0,8</t>
        </is>
      </c>
      <c r="G6" s="54">
        <f>IF(OR(E6="", E6=0, F6="", F6=0), "", (E6-F6)/F6)</f>
        <v/>
      </c>
      <c r="H6" s="85" t="inlineStr">
        <is>
          <t>3,47</t>
        </is>
      </c>
      <c r="I6" s="85" t="inlineStr">
        <is>
          <t>4,32</t>
        </is>
      </c>
      <c r="J6" s="54">
        <f>IF(OR(H6="", H6=0, I6="", I6=0), "", (H6-I6)/I6)</f>
        <v/>
      </c>
      <c r="K6" s="85" t="inlineStr">
        <is>
          <t>15,16</t>
        </is>
      </c>
      <c r="L6" s="86" t="inlineStr">
        <is>
          <t>19,76</t>
        </is>
      </c>
      <c r="M6" s="57">
        <f>IF(OR(K6="", K6=0, L6="", L6=0), "", (K6-L6)/L6)</f>
        <v/>
      </c>
    </row>
    <row r="7" ht="19.5" customHeight="1">
      <c r="A7" s="84" t="inlineStr">
        <is>
          <t>Scavenger Impling</t>
        </is>
      </c>
      <c r="B7" s="85" t="inlineStr">
        <is>
          <t>0,1</t>
        </is>
      </c>
      <c r="C7" s="85" t="inlineStr">
        <is>
          <t>0,09</t>
        </is>
      </c>
      <c r="D7" s="54">
        <f>IF(OR(B7="", B7=0, C7="", C7=0), "", (B7-C7)/C7)</f>
        <v/>
      </c>
      <c r="E7" s="85" t="inlineStr">
        <is>
          <t>1,0</t>
        </is>
      </c>
      <c r="F7" s="85" t="inlineStr">
        <is>
          <t>0,76</t>
        </is>
      </c>
      <c r="G7" s="54">
        <f>IF(OR(E7="", E7=0, F7="", F7=0), "", (E7-F7)/F7)</f>
        <v/>
      </c>
      <c r="H7" s="85" t="inlineStr">
        <is>
          <t>5,09</t>
        </is>
      </c>
      <c r="I7" s="85" t="inlineStr">
        <is>
          <t>4,18</t>
        </is>
      </c>
      <c r="J7" s="54">
        <f>IF(OR(H7="", H7=0, I7="", I7=0), "", (H7-I7)/I7)</f>
        <v/>
      </c>
      <c r="K7" s="85" t="inlineStr">
        <is>
          <t>31,01</t>
        </is>
      </c>
      <c r="L7" s="86" t="inlineStr">
        <is>
          <t>35,91</t>
        </is>
      </c>
      <c r="M7" s="57">
        <f>IF(OR(K7="", K7=0, L7="", L7=0), "", (K7-L7)/L7)</f>
        <v/>
      </c>
    </row>
    <row r="8" ht="19.5" customHeight="1">
      <c r="A8" s="87" t="inlineStr">
        <is>
          <t>Stoneskin Poison</t>
        </is>
      </c>
      <c r="B8" s="85" t="inlineStr">
        <is>
          <t>0,22</t>
        </is>
      </c>
      <c r="C8" s="85" t="inlineStr">
        <is>
          <t>0,25</t>
        </is>
      </c>
      <c r="D8" s="54">
        <f>IF(OR(B8="", B8=0, C8="", C8=0), "", (B8-C8)/C8)</f>
        <v/>
      </c>
      <c r="E8" s="85" t="inlineStr">
        <is>
          <t>0,86</t>
        </is>
      </c>
      <c r="F8" s="85" t="inlineStr">
        <is>
          <t>0,95</t>
        </is>
      </c>
      <c r="G8" s="54">
        <f>IF(OR(E8="", E8=0, F8="", F8=0), "", (E8-F8)/F8)</f>
        <v/>
      </c>
      <c r="H8" s="85" t="inlineStr">
        <is>
          <t>4,67</t>
        </is>
      </c>
      <c r="I8" s="85" t="inlineStr">
        <is>
          <t>9,26</t>
        </is>
      </c>
      <c r="J8" s="54">
        <f>IF(OR(H8="", H8=0, I8="", I8=0), "", (H8-I8)/I8)</f>
        <v/>
      </c>
      <c r="K8" s="85" t="inlineStr">
        <is>
          <t>23,42</t>
        </is>
      </c>
      <c r="L8" s="86" t="inlineStr">
        <is>
          <t>30,89</t>
        </is>
      </c>
      <c r="M8" s="57">
        <f>IF(OR(K8="", K8=0, L8="", L8=0), "", (K8-L8)/L8)</f>
        <v/>
      </c>
    </row>
    <row r="9" ht="19.5" customHeight="1">
      <c r="A9" s="84" t="inlineStr">
        <is>
          <t>Fighting Fair</t>
        </is>
      </c>
      <c r="B9" s="85" t="inlineStr">
        <is>
          <t>0,14</t>
        </is>
      </c>
      <c r="C9" s="85" t="inlineStr">
        <is>
          <t>0,19</t>
        </is>
      </c>
      <c r="D9" s="54">
        <f>IF(OR(B9="", B9=0, C9="", C9=0), "", (B9-C9)/C9)</f>
        <v/>
      </c>
      <c r="E9" s="85" t="inlineStr">
        <is>
          <t>1,01</t>
        </is>
      </c>
      <c r="F9" s="85" t="inlineStr">
        <is>
          <t>1,5</t>
        </is>
      </c>
      <c r="G9" s="54">
        <f>IF(OR(E9="", E9=0, F9="", F9=0), "", (E9-F9)/F9)</f>
        <v/>
      </c>
      <c r="H9" s="85" t="inlineStr">
        <is>
          <t>5,96</t>
        </is>
      </c>
      <c r="I9" s="85" t="inlineStr">
        <is>
          <t>17,09</t>
        </is>
      </c>
      <c r="J9" s="54">
        <f>IF(OR(H9="", H9=0, I9="", I9=0), "", (H9-I9)/I9)</f>
        <v/>
      </c>
      <c r="K9" s="85" t="inlineStr">
        <is>
          <t>43,06</t>
        </is>
      </c>
      <c r="L9" s="86" t="inlineStr">
        <is>
          <t>57,25</t>
        </is>
      </c>
      <c r="M9" s="57">
        <f>IF(OR(K9="", K9=0, L9="", L9=0), "", (K9-L9)/L9)</f>
        <v/>
      </c>
    </row>
    <row r="10" ht="19.5" customHeight="1">
      <c r="A10" s="87" t="inlineStr">
        <is>
          <t>Guild Enforcer</t>
        </is>
      </c>
      <c r="B10" s="85" t="inlineStr">
        <is>
          <t>0,34</t>
        </is>
      </c>
      <c r="C10" s="85" t="inlineStr">
        <is>
          <t>0,37</t>
        </is>
      </c>
      <c r="D10" s="54">
        <f>IF(OR(B10="", B10=0, C10="", C10=0), "", (B10-C10)/C10)</f>
        <v/>
      </c>
      <c r="E10" s="85" t="inlineStr">
        <is>
          <t>1,53</t>
        </is>
      </c>
      <c r="F10" s="85" t="inlineStr">
        <is>
          <t>1,93</t>
        </is>
      </c>
      <c r="G10" s="54">
        <f>IF(OR(E10="", E10=0, F10="", F10=0), "", (E10-F10)/F10)</f>
        <v/>
      </c>
      <c r="H10" s="85" t="inlineStr">
        <is>
          <t>6,98</t>
        </is>
      </c>
      <c r="I10" s="85" t="inlineStr">
        <is>
          <t>13,03</t>
        </is>
      </c>
      <c r="J10" s="54">
        <f>IF(OR(H10="", H10=0, I10="", I10=0), "", (H10-I10)/I10)</f>
        <v/>
      </c>
      <c r="K10" s="85" t="inlineStr">
        <is>
          <t>29,28</t>
        </is>
      </c>
      <c r="L10" s="86" t="inlineStr">
        <is>
          <t>45,36</t>
        </is>
      </c>
      <c r="M10" s="57">
        <f>IF(OR(K10="", K10=0, L10="", L10=0), "", (K10-L10)/L10)</f>
        <v/>
      </c>
    </row>
    <row r="11" ht="19.5" customHeight="1">
      <c r="A11" s="84" t="inlineStr">
        <is>
          <t>Crooked Quartermaster</t>
        </is>
      </c>
      <c r="B11" s="85" t="inlineStr">
        <is>
          <t>0,23</t>
        </is>
      </c>
      <c r="C11" s="85" t="inlineStr">
        <is>
          <t>0,24</t>
        </is>
      </c>
      <c r="D11" s="54">
        <f>IF(OR(B11="", B11=0, C11="", C11=0), "", (B11-C11)/C11)</f>
        <v/>
      </c>
      <c r="E11" s="85" t="inlineStr">
        <is>
          <t>1,16</t>
        </is>
      </c>
      <c r="F11" s="85" t="inlineStr">
        <is>
          <t>1,39</t>
        </is>
      </c>
      <c r="G11" s="54">
        <f>IF(OR(E11="", E11=0, F11="", F11=0), "", (E11-F11)/F11)</f>
        <v/>
      </c>
      <c r="H11" s="85" t="inlineStr">
        <is>
          <t>7,56</t>
        </is>
      </c>
      <c r="I11" s="85" t="inlineStr">
        <is>
          <t>17,09</t>
        </is>
      </c>
      <c r="J11" s="54">
        <f>IF(OR(H11="", H11=0, I11="", I11=0), "", (H11-I11)/I11)</f>
        <v/>
      </c>
      <c r="K11" s="85" t="inlineStr">
        <is>
          <t>36,17</t>
        </is>
      </c>
      <c r="L11" s="86" t="inlineStr">
        <is>
          <t>89,37</t>
        </is>
      </c>
      <c r="M11" s="57">
        <f>IF(OR(K11="", K11=0, L11="", L11=0), "", (K11-L11)/L11)</f>
        <v/>
      </c>
    </row>
    <row r="12" ht="19.5" customHeight="1">
      <c r="A12" s="87" t="inlineStr">
        <is>
          <t>Unexpected Gift</t>
        </is>
      </c>
      <c r="B12" s="85" t="inlineStr">
        <is>
          <t>0,76</t>
        </is>
      </c>
      <c r="C12" s="85" t="inlineStr">
        <is>
          <t>0,84</t>
        </is>
      </c>
      <c r="D12" s="54">
        <f>IF(OR(B12="", B12=0, C12="", C12=0), "", (B12-C12)/C12)</f>
        <v/>
      </c>
      <c r="E12" s="85" t="inlineStr">
        <is>
          <t>3,87</t>
        </is>
      </c>
      <c r="F12" s="85" t="inlineStr">
        <is>
          <t>4,9</t>
        </is>
      </c>
      <c r="G12" s="54">
        <f>IF(OR(E12="", E12=0, F12="", F12=0), "", (E12-F12)/F12)</f>
        <v/>
      </c>
      <c r="H12" s="85" t="inlineStr">
        <is>
          <t>28,93</t>
        </is>
      </c>
      <c r="I12" s="85" t="inlineStr">
        <is>
          <t>24,4</t>
        </is>
      </c>
      <c r="J12" s="54">
        <f>IF(OR(H12="", H12=0, I12="", I12=0), "", (H12-I12)/I12)</f>
        <v/>
      </c>
      <c r="K12" s="85" t="inlineStr">
        <is>
          <t>102,83</t>
        </is>
      </c>
      <c r="L12" s="86" t="inlineStr">
        <is>
          <t>151,59</t>
        </is>
      </c>
      <c r="M12" s="57">
        <f>IF(OR(K12="", K12=0, L12="", L12=0), "", (K12-L12)/L12)</f>
        <v/>
      </c>
    </row>
    <row r="13" ht="19.5" customHeight="1">
      <c r="A13" s="84" t="inlineStr">
        <is>
          <t>Witherfingers</t>
        </is>
      </c>
      <c r="B13" s="85" t="inlineStr">
        <is>
          <t>0,45</t>
        </is>
      </c>
      <c r="C13" s="85" t="inlineStr">
        <is>
          <t>0,51</t>
        </is>
      </c>
      <c r="D13" s="54">
        <f>IF(OR(B13="", B13=0, C13="", C13=0), "", (B13-C13)/C13)</f>
        <v/>
      </c>
      <c r="E13" s="85" t="inlineStr">
        <is>
          <t>3,43</t>
        </is>
      </c>
      <c r="F13" s="85" t="inlineStr">
        <is>
          <t>5,14</t>
        </is>
      </c>
      <c r="G13" s="54">
        <f>IF(OR(E13="", E13=0, F13="", F13=0), "", (E13-F13)/F13)</f>
        <v/>
      </c>
      <c r="H13" s="85" t="inlineStr">
        <is>
          <t>29,21</t>
        </is>
      </c>
      <c r="I13" s="85" t="inlineStr">
        <is>
          <t>34,02</t>
        </is>
      </c>
      <c r="J13" s="54">
        <f>IF(OR(H13="", H13=0, I13="", I13=0), "", (H13-I13)/I13)</f>
        <v/>
      </c>
      <c r="K13" s="85" t="inlineStr">
        <is>
          <t>230,82</t>
        </is>
      </c>
      <c r="L13" s="86" t="inlineStr">
        <is>
          <t>0,0</t>
        </is>
      </c>
      <c r="M13" s="57">
        <f>IF(OR(K13="", K13=0, L13="", L13=0), "", (K13-L13)/L13)</f>
        <v/>
      </c>
    </row>
    <row r="14" ht="19.5" customHeight="1">
      <c r="A14" s="87" t="inlineStr">
        <is>
          <t>Mugging</t>
        </is>
      </c>
      <c r="B14" s="85" t="inlineStr">
        <is>
          <t>1,42</t>
        </is>
      </c>
      <c r="C14" s="85" t="inlineStr">
        <is>
          <t>1,52</t>
        </is>
      </c>
      <c r="D14" s="54">
        <f>IF(OR(B14="", B14=0, C14="", C14=0), "", (B14-C14)/C14)</f>
        <v/>
      </c>
      <c r="E14" s="85" t="inlineStr">
        <is>
          <t>14,12</t>
        </is>
      </c>
      <c r="F14" s="85" t="inlineStr">
        <is>
          <t>15,75</t>
        </is>
      </c>
      <c r="G14" s="54">
        <f>IF(OR(E14="", E14=0, F14="", F14=0), "", (E14-F14)/F14)</f>
        <v/>
      </c>
      <c r="H14" s="85" t="inlineStr">
        <is>
          <t>118,78</t>
        </is>
      </c>
      <c r="I14" s="85" t="inlineStr">
        <is>
          <t>138,97</t>
        </is>
      </c>
      <c r="J14" s="54">
        <f>IF(OR(H14="", H14=0, I14="", I14=0), "", (H14-I14)/I14)</f>
        <v/>
      </c>
      <c r="K14" s="85" t="inlineStr">
        <is>
          <t>720,33</t>
        </is>
      </c>
      <c r="L14" s="86" t="inlineStr">
        <is>
          <t>0,0</t>
        </is>
      </c>
      <c r="M14" s="57">
        <f>IF(OR(K14="", K14=0, L14="", L14=0), "", (K14-L14)/L14)</f>
        <v/>
      </c>
    </row>
    <row r="15" ht="19.5" customHeight="1">
      <c r="A15" s="84" t="inlineStr">
        <is>
          <t>Encumbered Looter</t>
        </is>
      </c>
      <c r="B15" s="85" t="inlineStr">
        <is>
          <t>1,55</t>
        </is>
      </c>
      <c r="C15" s="85" t="inlineStr">
        <is>
          <t>1,8</t>
        </is>
      </c>
      <c r="D15" s="54">
        <f>IF(OR(B15="", B15=0, C15="", C15=0), "", (B15-C15)/C15)</f>
        <v/>
      </c>
      <c r="E15" s="85" t="inlineStr">
        <is>
          <t>4,95</t>
        </is>
      </c>
      <c r="F15" s="85" t="inlineStr">
        <is>
          <t>5,59</t>
        </is>
      </c>
      <c r="G15" s="54">
        <f>IF(OR(E15="", E15=0, F15="", F15=0), "", (E15-F15)/F15)</f>
        <v/>
      </c>
      <c r="H15" s="85" t="inlineStr">
        <is>
          <t>20,57</t>
        </is>
      </c>
      <c r="I15" s="85" t="inlineStr">
        <is>
          <t>37,8</t>
        </is>
      </c>
      <c r="J15" s="54">
        <f>IF(OR(H15="", H15=0, I15="", I15=0), "", (H15-I15)/I15)</f>
        <v/>
      </c>
      <c r="K15" s="85" t="inlineStr">
        <is>
          <t>120,5</t>
        </is>
      </c>
      <c r="L15" s="86" t="inlineStr">
        <is>
          <t>167,86</t>
        </is>
      </c>
      <c r="M15" s="57">
        <f>IF(OR(K15="", K15=0, L15="", L15=0), "", (K15-L15)/L15)</f>
        <v/>
      </c>
    </row>
    <row r="16" ht="19.5" customHeight="1">
      <c r="A16" s="87" t="inlineStr">
        <is>
          <t>Candy Chain</t>
        </is>
      </c>
      <c r="B16" s="85" t="inlineStr">
        <is>
          <t>1,33</t>
        </is>
      </c>
      <c r="C16" s="85" t="inlineStr">
        <is>
          <t>1,65</t>
        </is>
      </c>
      <c r="D16" s="54">
        <f>IF(OR(B16="", B16=0, C16="", C16=0), "", (B16-C16)/C16)</f>
        <v/>
      </c>
      <c r="E16" s="85" t="inlineStr">
        <is>
          <t>5,14</t>
        </is>
      </c>
      <c r="F16" s="85" t="inlineStr">
        <is>
          <t>6,07</t>
        </is>
      </c>
      <c r="G16" s="54">
        <f>IF(OR(E16="", E16=0, F16="", F16=0), "", (E16-F16)/F16)</f>
        <v/>
      </c>
      <c r="H16" s="85" t="inlineStr">
        <is>
          <t>24,8</t>
        </is>
      </c>
      <c r="I16" s="85" t="inlineStr">
        <is>
          <t>29,63</t>
        </is>
      </c>
      <c r="J16" s="54">
        <f>IF(OR(H16="", H16=0, I16="", I16=0), "", (H16-I16)/I16)</f>
        <v/>
      </c>
      <c r="K16" s="85" t="inlineStr">
        <is>
          <t>238,75</t>
        </is>
      </c>
      <c r="L16" s="86" t="inlineStr">
        <is>
          <t>151,97</t>
        </is>
      </c>
      <c r="M16" s="57">
        <f>IF(OR(K16="", K16=0, L16="", L16=0), "", (K16-L16)/L16)</f>
        <v/>
      </c>
    </row>
    <row r="17" ht="19.5" customHeight="1">
      <c r="A17" s="84" t="inlineStr">
        <is>
          <t>Sleep Dart</t>
        </is>
      </c>
      <c r="B17" s="85" t="inlineStr">
        <is>
          <t>0,84</t>
        </is>
      </c>
      <c r="C17" s="85" t="inlineStr">
        <is>
          <t>0,87</t>
        </is>
      </c>
      <c r="D17" s="54">
        <f>IF(OR(B17="", B17=0, C17="", C17=0), "", (B17-C17)/C17)</f>
        <v/>
      </c>
      <c r="E17" s="85" t="inlineStr">
        <is>
          <t>4,77</t>
        </is>
      </c>
      <c r="F17" s="85" t="inlineStr">
        <is>
          <t>6,03</t>
        </is>
      </c>
      <c r="G17" s="54">
        <f>IF(OR(E17="", E17=0, F17="", F17=0), "", (E17-F17)/F17)</f>
        <v/>
      </c>
      <c r="H17" s="85" t="inlineStr">
        <is>
          <t>22,39</t>
        </is>
      </c>
      <c r="I17" s="85" t="inlineStr">
        <is>
          <t>27,22</t>
        </is>
      </c>
      <c r="J17" s="54">
        <f>IF(OR(H17="", H17=0, I17="", I17=0), "", (H17-I17)/I17)</f>
        <v/>
      </c>
      <c r="K17" s="85" t="inlineStr">
        <is>
          <t>341,13</t>
        </is>
      </c>
      <c r="L17" s="86" t="inlineStr">
        <is>
          <t>0,0</t>
        </is>
      </c>
      <c r="M17" s="57">
        <f>IF(OR(K17="", K17=0, L17="", L17=0), "", (K17-L17)/L17)</f>
        <v/>
      </c>
    </row>
    <row r="18" ht="18.75" customHeight="1">
      <c r="A18" s="87" t="inlineStr">
        <is>
          <t>Ember Oni</t>
        </is>
      </c>
      <c r="B18" s="85" t="inlineStr">
        <is>
          <t>3,45</t>
        </is>
      </c>
      <c r="C18" s="85" t="inlineStr">
        <is>
          <t>3,92</t>
        </is>
      </c>
      <c r="D18" s="54">
        <f>IF(OR(B18="", B18=0, C18="", C18=0), "", (B18-C18)/C18)</f>
        <v/>
      </c>
      <c r="E18" s="85" t="inlineStr">
        <is>
          <t>17,23</t>
        </is>
      </c>
      <c r="F18" s="85" t="inlineStr">
        <is>
          <t>17,82</t>
        </is>
      </c>
      <c r="G18" s="54">
        <f>IF(OR(E18="", E18=0, F18="", F18=0), "", (E18-F18)/F18)</f>
        <v/>
      </c>
      <c r="H18" s="85" t="inlineStr">
        <is>
          <t>100,36</t>
        </is>
      </c>
      <c r="I18" s="85" t="inlineStr">
        <is>
          <t>138,31</t>
        </is>
      </c>
      <c r="J18" s="54">
        <f>IF(OR(H18="", H18=0, I18="", I18=0), "", (H18-I18)/I18)</f>
        <v/>
      </c>
      <c r="K18" s="85" t="inlineStr">
        <is>
          <t>3601,65</t>
        </is>
      </c>
      <c r="L18" s="86" t="inlineStr">
        <is>
          <t>0,0</t>
        </is>
      </c>
      <c r="M18" s="57">
        <f>IF(OR(K18="", K18=0, L18="", L18=0), "", (K18-L18)/L18)</f>
        <v/>
      </c>
    </row>
    <row r="19" ht="18.75" customHeight="1">
      <c r="A19" s="84" t="inlineStr">
        <is>
          <t>Armor Lurker</t>
        </is>
      </c>
      <c r="B19" s="85" t="inlineStr">
        <is>
          <t>0,74</t>
        </is>
      </c>
      <c r="C19" s="85" t="inlineStr">
        <is>
          <t>0,85</t>
        </is>
      </c>
      <c r="D19" s="54">
        <f>IF(OR(B19="", B19=0, C19="", C19=0), "", (B19-C19)/C19)</f>
        <v/>
      </c>
      <c r="E19" s="85" t="inlineStr">
        <is>
          <t>3,05</t>
        </is>
      </c>
      <c r="F19" s="85" t="inlineStr">
        <is>
          <t>6,21</t>
        </is>
      </c>
      <c r="G19" s="54">
        <f>IF(OR(E19="", E19=0, F19="", F19=0), "", (E19-F19)/F19)</f>
        <v/>
      </c>
      <c r="H19" s="85" t="inlineStr">
        <is>
          <t>14,87</t>
        </is>
      </c>
      <c r="I19" s="85" t="inlineStr">
        <is>
          <t>24,41</t>
        </is>
      </c>
      <c r="J19" s="54">
        <f>IF(OR(H19="", H19=0, I19="", I19=0), "", (H19-I19)/I19)</f>
        <v/>
      </c>
      <c r="K19" s="85" t="inlineStr">
        <is>
          <t>49,02</t>
        </is>
      </c>
      <c r="L19" s="86" t="inlineStr">
        <is>
          <t>189,96</t>
        </is>
      </c>
      <c r="M19" s="57">
        <f>IF(OR(K19="", K19=0, L19="", L19=0), "", (K19-L19)/L19)</f>
        <v/>
      </c>
    </row>
    <row r="20" ht="18.75" customHeight="1">
      <c r="A20" s="87" t="inlineStr">
        <is>
          <t>Golden Curse</t>
        </is>
      </c>
      <c r="B20" s="85" t="inlineStr">
        <is>
          <t>0,23</t>
        </is>
      </c>
      <c r="C20" s="85" t="inlineStr">
        <is>
          <t>0,27</t>
        </is>
      </c>
      <c r="D20" s="54">
        <f>IF(OR(B20="", B20=0, C20="", C20=0), "", (B20-C20)/C20)</f>
        <v/>
      </c>
      <c r="E20" s="85" t="inlineStr">
        <is>
          <t>1,03</t>
        </is>
      </c>
      <c r="F20" s="85" t="inlineStr">
        <is>
          <t>5,41</t>
        </is>
      </c>
      <c r="G20" s="54">
        <f>IF(OR(E20="", E20=0, F20="", F20=0), "", (E20-F20)/F20)</f>
        <v/>
      </c>
      <c r="H20" s="85" t="inlineStr">
        <is>
          <t>10,12</t>
        </is>
      </c>
      <c r="I20" s="85" t="inlineStr">
        <is>
          <t>15,03</t>
        </is>
      </c>
      <c r="J20" s="54">
        <f>IF(OR(H20="", H20=0, I20="", I20=0), "", (H20-I20)/I20)</f>
        <v/>
      </c>
      <c r="K20" s="85" t="inlineStr">
        <is>
          <t>53,75</t>
        </is>
      </c>
      <c r="L20" s="86" t="inlineStr">
        <is>
          <t>71,81</t>
        </is>
      </c>
      <c r="M20" s="57">
        <f>IF(OR(K20="", K20=0, L20="", L20=0), "", (K20-L20)/L20)</f>
        <v/>
      </c>
    </row>
    <row r="21" ht="19.5" customHeight="1">
      <c r="A21" s="84" t="inlineStr">
        <is>
          <t>Abyss Watcher</t>
        </is>
      </c>
      <c r="B21" s="85" t="inlineStr">
        <is>
          <t>3,51</t>
        </is>
      </c>
      <c r="C21" s="85" t="inlineStr">
        <is>
          <t>3,82</t>
        </is>
      </c>
      <c r="D21" s="54">
        <f>IF(OR(B21="", B21=0, C21="", C21=0), "", (B21-C21)/C21)</f>
        <v/>
      </c>
      <c r="E21" s="85" t="inlineStr">
        <is>
          <t>11,02</t>
        </is>
      </c>
      <c r="F21" s="85" t="inlineStr">
        <is>
          <t>13,3</t>
        </is>
      </c>
      <c r="G21" s="54">
        <f>IF(OR(E21="", E21=0, F21="", F21=0), "", (E21-F21)/F21)</f>
        <v/>
      </c>
      <c r="H21" s="85" t="inlineStr">
        <is>
          <t>94,74</t>
        </is>
      </c>
      <c r="I21" s="85" t="inlineStr">
        <is>
          <t>0,0</t>
        </is>
      </c>
      <c r="J21" s="54">
        <f>IF(OR(H21="", H21=0, I21="", I21=0), "", (H21-I21)/I21)</f>
        <v/>
      </c>
      <c r="K21" s="85" t="inlineStr">
        <is>
          <t>654,56</t>
        </is>
      </c>
      <c r="L21" s="86" t="inlineStr">
        <is>
          <t>0,0</t>
        </is>
      </c>
      <c r="M21" s="57">
        <f>IF(OR(K21="", K21=0, L21="", L21=0), "", (K21-L21)/L21)</f>
        <v/>
      </c>
    </row>
    <row r="22" ht="18.75" customHeight="1">
      <c r="A22" s="87" t="inlineStr">
        <is>
          <t>Patient Pickpocket</t>
        </is>
      </c>
      <c r="B22" s="85" t="inlineStr">
        <is>
          <t>0,07</t>
        </is>
      </c>
      <c r="C22" s="85" t="inlineStr">
        <is>
          <t>0,09</t>
        </is>
      </c>
      <c r="D22" s="54">
        <f>IF(OR(B22="", B22=0, C22="", C22=0), "", (B22-C22)/C22)</f>
        <v/>
      </c>
      <c r="E22" s="85" t="inlineStr">
        <is>
          <t>0,37</t>
        </is>
      </c>
      <c r="F22" s="85" t="inlineStr">
        <is>
          <t>0,53</t>
        </is>
      </c>
      <c r="G22" s="54">
        <f>IF(OR(E22="", E22=0, F22="", F22=0), "", (E22-F22)/F22)</f>
        <v/>
      </c>
      <c r="H22" s="85" t="inlineStr">
        <is>
          <t>1,72</t>
        </is>
      </c>
      <c r="I22" s="85" t="inlineStr">
        <is>
          <t>3,34</t>
        </is>
      </c>
      <c r="J22" s="54">
        <f>IF(OR(H22="", H22=0, I22="", I22=0), "", (H22-I22)/I22)</f>
        <v/>
      </c>
      <c r="K22" s="85" t="inlineStr">
        <is>
          <t>8,8</t>
        </is>
      </c>
      <c r="L22" s="86" t="inlineStr">
        <is>
          <t>12,54</t>
        </is>
      </c>
      <c r="M22" s="57">
        <f>IF(OR(K22="", K22=0, L22="", L22=0), "", (K22-L22)/L22)</f>
        <v/>
      </c>
    </row>
    <row r="23" ht="18.75" customHeight="1">
      <c r="A23" s="84" t="inlineStr">
        <is>
          <t>Hunting Trap</t>
        </is>
      </c>
      <c r="B23" s="85" t="inlineStr">
        <is>
          <t>0,28</t>
        </is>
      </c>
      <c r="C23" s="85" t="inlineStr">
        <is>
          <t>0,3</t>
        </is>
      </c>
      <c r="D23" s="54">
        <f>IF(OR(B23="", B23=0, C23="", C23=0), "", (B23-C23)/C23)</f>
        <v/>
      </c>
      <c r="E23" s="85" t="inlineStr">
        <is>
          <t>3,41</t>
        </is>
      </c>
      <c r="F23" s="85" t="inlineStr">
        <is>
          <t>3,29</t>
        </is>
      </c>
      <c r="G23" s="54">
        <f>IF(OR(E23="", E23=0, F23="", F23=0), "", (E23-F23)/F23)</f>
        <v/>
      </c>
      <c r="H23" s="85" t="inlineStr">
        <is>
          <t>10,34</t>
        </is>
      </c>
      <c r="I23" s="85" t="inlineStr">
        <is>
          <t>17,54</t>
        </is>
      </c>
      <c r="J23" s="54">
        <f>IF(OR(H23="", H23=0, I23="", I23=0), "", (H23-I23)/I23)</f>
        <v/>
      </c>
      <c r="K23" s="85" t="inlineStr">
        <is>
          <t>241,15</t>
        </is>
      </c>
      <c r="L23" s="86" t="inlineStr">
        <is>
          <t>56,99</t>
        </is>
      </c>
      <c r="M23" s="57">
        <f>IF(OR(K23="", K23=0, L23="", L23=0), "", (K23-L23)/L23)</f>
        <v/>
      </c>
    </row>
    <row r="24" ht="18.75" customHeight="1">
      <c r="A24" s="87" t="inlineStr">
        <is>
          <t>Lightfoot informant</t>
        </is>
      </c>
      <c r="B24" s="85" t="inlineStr">
        <is>
          <t>0,31</t>
        </is>
      </c>
      <c r="C24" s="85" t="inlineStr">
        <is>
          <t>0,35</t>
        </is>
      </c>
      <c r="D24" s="54">
        <f>IF(OR(B24="", B24=0, C24="", C24=0), "", (B24-C24)/C24)</f>
        <v/>
      </c>
      <c r="E24" s="85" t="inlineStr">
        <is>
          <t>1,69</t>
        </is>
      </c>
      <c r="F24" s="85" t="inlineStr">
        <is>
          <t>5,7</t>
        </is>
      </c>
      <c r="G24" s="54">
        <f>IF(OR(E24="", E24=0, F24="", F24=0), "", (E24-F24)/F24)</f>
        <v/>
      </c>
      <c r="H24" s="85" t="inlineStr">
        <is>
          <t>9,98</t>
        </is>
      </c>
      <c r="I24" s="85" t="inlineStr">
        <is>
          <t>12,2</t>
        </is>
      </c>
      <c r="J24" s="54">
        <f>IF(OR(H24="", H24=0, I24="", I24=0), "", (H24-I24)/I24)</f>
        <v/>
      </c>
      <c r="K24" s="85" t="inlineStr">
        <is>
          <t>267,31</t>
        </is>
      </c>
      <c r="L24" s="86" t="inlineStr">
        <is>
          <t>286,84</t>
        </is>
      </c>
      <c r="M24" s="57">
        <f>IF(OR(K24="", K24=0, L24="", L24=0), "", (K24-L24)/L24)</f>
        <v/>
      </c>
    </row>
    <row r="25" ht="18.75" customHeight="1">
      <c r="A25" s="84" t="inlineStr">
        <is>
          <t>Umber Arrow</t>
        </is>
      </c>
      <c r="B25" s="85" t="inlineStr">
        <is>
          <t>0,08</t>
        </is>
      </c>
      <c r="C25" s="85" t="inlineStr">
        <is>
          <t>0,11</t>
        </is>
      </c>
      <c r="D25" s="54">
        <f>IF(OR(B25="", B25=0, C25="", C25=0), "", (B25-C25)/C25)</f>
        <v/>
      </c>
      <c r="E25" s="85" t="inlineStr">
        <is>
          <t>0,49</t>
        </is>
      </c>
      <c r="F25" s="85" t="inlineStr">
        <is>
          <t>0,42</t>
        </is>
      </c>
      <c r="G25" s="54">
        <f>IF(OR(E25="", E25=0, F25="", F25=0), "", (E25-F25)/F25)</f>
        <v/>
      </c>
      <c r="H25" s="85" t="inlineStr">
        <is>
          <t>3,36</t>
        </is>
      </c>
      <c r="I25" s="85" t="inlineStr">
        <is>
          <t>5,67</t>
        </is>
      </c>
      <c r="J25" s="54">
        <f>IF(OR(H25="", H25=0, I25="", I25=0), "", (H25-I25)/I25)</f>
        <v/>
      </c>
      <c r="K25" s="85" t="inlineStr">
        <is>
          <t>13,58</t>
        </is>
      </c>
      <c r="L25" s="86" t="inlineStr">
        <is>
          <t>16,72</t>
        </is>
      </c>
      <c r="M25" s="57">
        <f>IF(OR(K25="", K25=0, L25="", L25=0), "", (K25-L25)/L25)</f>
        <v/>
      </c>
    </row>
    <row r="26" ht="18.75" customHeight="1">
      <c r="A26" s="87" t="inlineStr">
        <is>
          <t>Bound By Her Will</t>
        </is>
      </c>
      <c r="B26" s="85" t="inlineStr">
        <is>
          <t>0,04</t>
        </is>
      </c>
      <c r="C26" s="85" t="inlineStr">
        <is>
          <t>0,05</t>
        </is>
      </c>
      <c r="D26" s="54">
        <f>IF(OR(B26="", B26=0, C26="", C26=0), "", (B26-C26)/C26)</f>
        <v/>
      </c>
      <c r="E26" s="85" t="inlineStr">
        <is>
          <t>0,17</t>
        </is>
      </c>
      <c r="F26" s="85" t="inlineStr">
        <is>
          <t>0,27</t>
        </is>
      </c>
      <c r="G26" s="54">
        <f>IF(OR(E26="", E26=0, F26="", F26=0), "", (E26-F26)/F26)</f>
        <v/>
      </c>
      <c r="H26" s="85" t="inlineStr">
        <is>
          <t>1,1</t>
        </is>
      </c>
      <c r="I26" s="85" t="inlineStr">
        <is>
          <t>2,01</t>
        </is>
      </c>
      <c r="J26" s="54">
        <f>IF(OR(H26="", H26=0, I26="", I26=0), "", (H26-I26)/I26)</f>
        <v/>
      </c>
      <c r="K26" s="85" t="inlineStr">
        <is>
          <t>7,23</t>
        </is>
      </c>
      <c r="L26" s="86" t="inlineStr">
        <is>
          <t>13,76</t>
        </is>
      </c>
      <c r="M26" s="57">
        <f>IF(OR(K26="", K26=0, L26="", L26=0), "", (K26-L26)/L26)</f>
        <v/>
      </c>
    </row>
    <row r="27" ht="18.75" customHeight="1">
      <c r="A27" s="84" t="inlineStr">
        <is>
          <t>Walk the Plank</t>
        </is>
      </c>
      <c r="B27" s="85" t="inlineStr">
        <is>
          <t>0,04</t>
        </is>
      </c>
      <c r="C27" s="85" t="inlineStr">
        <is>
          <t>0,04</t>
        </is>
      </c>
      <c r="D27" s="54">
        <f>IF(OR(B27="", B27=0, C27="", C27=0), "", (B27-C27)/C27)</f>
        <v/>
      </c>
      <c r="E27" s="85" t="inlineStr">
        <is>
          <t>0,21</t>
        </is>
      </c>
      <c r="F27" s="85" t="inlineStr">
        <is>
          <t>0,23</t>
        </is>
      </c>
      <c r="G27" s="54">
        <f>IF(OR(E27="", E27=0, F27="", F27=0), "", (E27-F27)/F27)</f>
        <v/>
      </c>
      <c r="H27" s="85" t="inlineStr">
        <is>
          <t>1,37</t>
        </is>
      </c>
      <c r="I27" s="85" t="inlineStr">
        <is>
          <t>2,76</t>
        </is>
      </c>
      <c r="J27" s="54">
        <f>IF(OR(H27="", H27=0, I27="", I27=0), "", (H27-I27)/I27)</f>
        <v/>
      </c>
      <c r="K27" s="85" t="inlineStr">
        <is>
          <t>13,69</t>
        </is>
      </c>
      <c r="L27" s="86" t="inlineStr">
        <is>
          <t>15,43</t>
        </is>
      </c>
      <c r="M27" s="57">
        <f>IF(OR(K27="", K27=0, L27="", L27=0), "", (K27-L27)/L27)</f>
        <v/>
      </c>
    </row>
    <row r="28" ht="18.75" customHeight="1">
      <c r="A28" s="87" t="inlineStr">
        <is>
          <t>Double Dealer</t>
        </is>
      </c>
      <c r="B28" s="85" t="inlineStr">
        <is>
          <t>0,04</t>
        </is>
      </c>
      <c r="C28" s="85" t="inlineStr">
        <is>
          <t>0,05</t>
        </is>
      </c>
      <c r="D28" s="54">
        <f>IF(OR(B28="", B28=0, C28="", C28=0), "", (B28-C28)/C28)</f>
        <v/>
      </c>
      <c r="E28" s="85" t="inlineStr">
        <is>
          <t>0,36</t>
        </is>
      </c>
      <c r="F28" s="85" t="inlineStr">
        <is>
          <t>0,36</t>
        </is>
      </c>
      <c r="G28" s="54">
        <f>IF(OR(E28="", E28=0, F28="", F28=0), "", (E28-F28)/F28)</f>
        <v/>
      </c>
      <c r="H28" s="85" t="inlineStr">
        <is>
          <t>1,65</t>
        </is>
      </c>
      <c r="I28" s="85" t="inlineStr">
        <is>
          <t>1,89</t>
        </is>
      </c>
      <c r="J28" s="54">
        <f>IF(OR(H28="", H28=0, I28="", I28=0), "", (H28-I28)/I28)</f>
        <v/>
      </c>
      <c r="K28" s="85" t="inlineStr">
        <is>
          <t>16,93</t>
        </is>
      </c>
      <c r="L28" s="86" t="inlineStr">
        <is>
          <t>14,82</t>
        </is>
      </c>
      <c r="M28" s="57">
        <f>IF(OR(K28="", K28=0, L28="", L28=0), "", (K28-L28)/L28)</f>
        <v/>
      </c>
    </row>
    <row r="29">
      <c r="A29" s="84" t="inlineStr">
        <is>
          <t>Charm</t>
        </is>
      </c>
      <c r="B29" s="85" t="inlineStr">
        <is>
          <t>7,15</t>
        </is>
      </c>
      <c r="C29" s="85" t="inlineStr">
        <is>
          <t>8,32</t>
        </is>
      </c>
      <c r="D29" s="54">
        <f>IF(OR(B29="", B29=0, C29="", C29=0), "", (B29-C29)/C29)</f>
        <v/>
      </c>
      <c r="E29" s="85" t="inlineStr">
        <is>
          <t>20,09</t>
        </is>
      </c>
      <c r="F29" s="85" t="inlineStr">
        <is>
          <t>30,88</t>
        </is>
      </c>
      <c r="G29" s="54">
        <f>IF(OR(E29="", E29=0, F29="", F29=0), "", (E29-F29)/F29)</f>
        <v/>
      </c>
      <c r="H29" s="85" t="inlineStr">
        <is>
          <t>129,1</t>
        </is>
      </c>
      <c r="I29" s="85" t="inlineStr">
        <is>
          <t>158,56</t>
        </is>
      </c>
      <c r="J29" s="54">
        <f>IF(OR(H29="", H29=0, I29="", I29=0), "", (H29-I29)/I29)</f>
        <v/>
      </c>
      <c r="K29" s="85" t="inlineStr">
        <is>
          <t>430,63</t>
        </is>
      </c>
      <c r="L29" s="86" t="inlineStr">
        <is>
          <t>0,0</t>
        </is>
      </c>
      <c r="M29" s="57">
        <f>IF(OR(K29="", K29=0, L29="", L29=0), "", (K29-L29)/L29)</f>
        <v/>
      </c>
    </row>
    <row r="31">
      <c r="C31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/>
    <pageSetUpPr/>
  </sheetPr>
  <dimension ref="A1:M31"/>
  <sheetViews>
    <sheetView workbookViewId="0">
      <selection activeCell="A1" sqref="A1"/>
    </sheetView>
  </sheetViews>
  <sheetFormatPr baseColWidth="8" defaultColWidth="8.85546875" defaultRowHeight="15"/>
  <cols>
    <col width="23.42578125" bestFit="1" customWidth="1" style="10" min="1" max="1"/>
    <col width="12.140625" bestFit="1" customWidth="1" style="11" min="2" max="3"/>
    <col width="11.42578125" bestFit="1" customWidth="1" style="55" min="4" max="4"/>
    <col width="12.140625" bestFit="1" customWidth="1" style="11" min="5" max="6"/>
    <col width="11" bestFit="1" customWidth="1" style="55" min="7" max="7"/>
    <col width="12.140625" bestFit="1" customWidth="1" style="11" min="8" max="9"/>
    <col width="12" bestFit="1" customWidth="1" style="55" min="10" max="10"/>
    <col width="13.140625" bestFit="1" customWidth="1" style="11" min="11" max="12"/>
    <col width="12" bestFit="1" customWidth="1" style="55" min="13" max="13"/>
    <col width="23.42578125" bestFit="1" customWidth="1" min="15" max="15"/>
  </cols>
  <sheetData>
    <row r="1" ht="19.5" customHeight="1">
      <c r="A1" s="76" t="inlineStr">
        <is>
          <t>GODS Price:</t>
        </is>
      </c>
      <c r="B1" s="77" t="inlineStr">
        <is>
          <t>Meteorite</t>
        </is>
      </c>
      <c r="C1" s="64" t="n"/>
      <c r="D1" s="51" t="n"/>
      <c r="E1" s="77" t="inlineStr">
        <is>
          <t>Shadow</t>
        </is>
      </c>
      <c r="F1" s="64" t="n"/>
      <c r="G1" s="51" t="n"/>
      <c r="H1" s="77" t="inlineStr">
        <is>
          <t>Gold</t>
        </is>
      </c>
      <c r="I1" s="64" t="n"/>
      <c r="J1" s="51" t="n"/>
      <c r="K1" s="77" t="inlineStr">
        <is>
          <t>Diamond</t>
        </is>
      </c>
      <c r="L1" s="64" t="n"/>
      <c r="M1" s="56" t="n"/>
    </row>
    <row r="2" ht="19.5" customHeight="1">
      <c r="A2" s="78" t="inlineStr">
        <is>
          <t>Totals:</t>
        </is>
      </c>
      <c r="B2" s="79">
        <f>SUM(B4:B94)</f>
        <v/>
      </c>
      <c r="C2" s="79">
        <f>SUM(C4:C94)</f>
        <v/>
      </c>
      <c r="D2" s="52" t="n"/>
      <c r="E2" s="79">
        <f>SUM(E4:E94)</f>
        <v/>
      </c>
      <c r="F2" s="79">
        <f>SUM(F4:F94)</f>
        <v/>
      </c>
      <c r="G2" s="52" t="n"/>
      <c r="H2" s="79">
        <f>SUM(H4:H94)</f>
        <v/>
      </c>
      <c r="I2" s="79">
        <f>SUM(I4:I94)</f>
        <v/>
      </c>
      <c r="J2" s="52" t="n"/>
      <c r="K2" s="79">
        <f>SUM(K4:K94)</f>
        <v/>
      </c>
      <c r="L2" s="80">
        <f>SUM(L4:L94)</f>
        <v/>
      </c>
      <c r="M2" s="57" t="n"/>
    </row>
    <row r="3" ht="19.5" customHeight="1">
      <c r="A3" s="81" t="inlineStr">
        <is>
          <t>Card</t>
        </is>
      </c>
      <c r="B3" s="82" t="inlineStr">
        <is>
          <t>ETH</t>
        </is>
      </c>
      <c r="C3" s="82" t="inlineStr">
        <is>
          <t>GODS</t>
        </is>
      </c>
      <c r="D3" s="53" t="inlineStr">
        <is>
          <t>PD</t>
        </is>
      </c>
      <c r="E3" s="82" t="inlineStr">
        <is>
          <t>ETH2</t>
        </is>
      </c>
      <c r="F3" s="82" t="inlineStr">
        <is>
          <t>GODS2</t>
        </is>
      </c>
      <c r="G3" s="53" t="inlineStr">
        <is>
          <t>PD2</t>
        </is>
      </c>
      <c r="H3" s="82" t="inlineStr">
        <is>
          <t>ETH3</t>
        </is>
      </c>
      <c r="I3" s="82" t="inlineStr">
        <is>
          <t>GODS3</t>
        </is>
      </c>
      <c r="J3" s="53" t="inlineStr">
        <is>
          <t>PD3</t>
        </is>
      </c>
      <c r="K3" s="82" t="inlineStr">
        <is>
          <t>ETH4</t>
        </is>
      </c>
      <c r="L3" s="83" t="inlineStr">
        <is>
          <t>GODS4</t>
        </is>
      </c>
      <c r="M3" s="58" t="inlineStr">
        <is>
          <t>PD4</t>
        </is>
      </c>
    </row>
    <row r="4" ht="19.5" customHeight="1">
      <c r="A4" s="84" t="inlineStr">
        <is>
          <t>Rapture Dance</t>
        </is>
      </c>
      <c r="B4" s="85" t="inlineStr">
        <is>
          <t>0,08</t>
        </is>
      </c>
      <c r="C4" s="85" t="inlineStr">
        <is>
          <t>0,09</t>
        </is>
      </c>
      <c r="D4" s="54">
        <f>IF(OR(B4="", B4=0, C4="", C4=0), "", (B4-C4)/C4)</f>
        <v/>
      </c>
      <c r="E4" s="85" t="inlineStr">
        <is>
          <t>0,49</t>
        </is>
      </c>
      <c r="F4" s="85" t="inlineStr">
        <is>
          <t>0,63</t>
        </is>
      </c>
      <c r="G4" s="54">
        <f>IF(OR(E4="", E4=0, F4="", F4=0), "", (E4-F4)/F4)</f>
        <v/>
      </c>
      <c r="H4" s="85" t="inlineStr">
        <is>
          <t>3,24</t>
        </is>
      </c>
      <c r="I4" s="85" t="inlineStr">
        <is>
          <t>3,14</t>
        </is>
      </c>
      <c r="J4" s="54">
        <f>IF(OR(H4="", H4=0, I4="", I4=0), "", (H4-I4)/I4)</f>
        <v/>
      </c>
      <c r="K4" s="85" t="inlineStr">
        <is>
          <t>10,08</t>
        </is>
      </c>
      <c r="L4" s="86" t="inlineStr">
        <is>
          <t>18,1</t>
        </is>
      </c>
      <c r="M4" s="57">
        <f>IF(OR(K4="", K4=0, L4="", L4=0), "", (K4-L4)/L4)</f>
        <v/>
      </c>
    </row>
    <row r="5" ht="19.5" customHeight="1">
      <c r="A5" s="84" t="inlineStr">
        <is>
          <t>Cutthroat Insight</t>
        </is>
      </c>
      <c r="B5" s="85" t="inlineStr">
        <is>
          <t>0,09</t>
        </is>
      </c>
      <c r="C5" s="85" t="inlineStr">
        <is>
          <t>0,11</t>
        </is>
      </c>
      <c r="D5" s="54">
        <f>IF(OR(B5="", B5=0, C5="", C5=0), "", (B5-C5)/C5)</f>
        <v/>
      </c>
      <c r="E5" s="85" t="inlineStr">
        <is>
          <t>0,72</t>
        </is>
      </c>
      <c r="F5" s="85" t="inlineStr">
        <is>
          <t>0,65</t>
        </is>
      </c>
      <c r="G5" s="54">
        <f>IF(OR(E5="", E5=0, F5="", F5=0), "", (E5-F5)/F5)</f>
        <v/>
      </c>
      <c r="H5" s="85" t="inlineStr">
        <is>
          <t>3,21</t>
        </is>
      </c>
      <c r="I5" s="85" t="inlineStr">
        <is>
          <t>4,3</t>
        </is>
      </c>
      <c r="J5" s="54">
        <f>IF(OR(H5="", H5=0, I5="", I5=0), "", (H5-I5)/I5)</f>
        <v/>
      </c>
      <c r="K5" s="85" t="inlineStr">
        <is>
          <t>25,69</t>
        </is>
      </c>
      <c r="L5" s="86" t="inlineStr">
        <is>
          <t>28,84</t>
        </is>
      </c>
      <c r="M5" s="57">
        <f>IF(OR(K5="", K5=0, L5="", L5=0), "", (K5-L5)/L5)</f>
        <v/>
      </c>
    </row>
    <row r="6" ht="19.5" customHeight="1">
      <c r="A6" s="87" t="inlineStr">
        <is>
          <t>Blade Borrower</t>
        </is>
      </c>
      <c r="B6" s="85" t="inlineStr">
        <is>
          <t>0,14</t>
        </is>
      </c>
      <c r="C6" s="85" t="inlineStr">
        <is>
          <t>0,15</t>
        </is>
      </c>
      <c r="D6" s="54">
        <f>IF(OR(B6="", B6=0, C6="", C6=0), "", (B6-C6)/C6)</f>
        <v/>
      </c>
      <c r="E6" s="85" t="inlineStr">
        <is>
          <t>0,74</t>
        </is>
      </c>
      <c r="F6" s="85" t="inlineStr">
        <is>
          <t>0,79</t>
        </is>
      </c>
      <c r="G6" s="54">
        <f>IF(OR(E6="", E6=0, F6="", F6=0), "", (E6-F6)/F6)</f>
        <v/>
      </c>
      <c r="H6" s="85" t="inlineStr">
        <is>
          <t>3,44</t>
        </is>
      </c>
      <c r="I6" s="85" t="inlineStr">
        <is>
          <t>4,2</t>
        </is>
      </c>
      <c r="J6" s="54">
        <f>IF(OR(H6="", H6=0, I6="", I6=0), "", (H6-I6)/I6)</f>
        <v/>
      </c>
      <c r="K6" s="85" t="inlineStr">
        <is>
          <t>15,28</t>
        </is>
      </c>
      <c r="L6" s="86" t="inlineStr">
        <is>
          <t>19,21</t>
        </is>
      </c>
      <c r="M6" s="57">
        <f>IF(OR(K6="", K6=0, L6="", L6=0), "", (K6-L6)/L6)</f>
        <v/>
      </c>
    </row>
    <row r="7" ht="19.5" customHeight="1">
      <c r="A7" s="84" t="inlineStr">
        <is>
          <t>Scavenger Impling</t>
        </is>
      </c>
      <c r="B7" s="85" t="inlineStr">
        <is>
          <t>0,09</t>
        </is>
      </c>
      <c r="C7" s="85" t="inlineStr">
        <is>
          <t>0,12</t>
        </is>
      </c>
      <c r="D7" s="54">
        <f>IF(OR(B7="", B7=0, C7="", C7=0), "", (B7-C7)/C7)</f>
        <v/>
      </c>
      <c r="E7" s="85" t="inlineStr">
        <is>
          <t>0,98</t>
        </is>
      </c>
      <c r="F7" s="85" t="inlineStr">
        <is>
          <t>0,74</t>
        </is>
      </c>
      <c r="G7" s="54">
        <f>IF(OR(E7="", E7=0, F7="", F7=0), "", (E7-F7)/F7)</f>
        <v/>
      </c>
      <c r="H7" s="85" t="inlineStr">
        <is>
          <t>4,99</t>
        </is>
      </c>
      <c r="I7" s="85" t="inlineStr">
        <is>
          <t>4,06</t>
        </is>
      </c>
      <c r="J7" s="54">
        <f>IF(OR(H7="", H7=0, I7="", I7=0), "", (H7-I7)/I7)</f>
        <v/>
      </c>
      <c r="K7" s="85" t="inlineStr">
        <is>
          <t>33,08</t>
        </is>
      </c>
      <c r="L7" s="86" t="inlineStr">
        <is>
          <t>31,4</t>
        </is>
      </c>
      <c r="M7" s="57">
        <f>IF(OR(K7="", K7=0, L7="", L7=0), "", (K7-L7)/L7)</f>
        <v/>
      </c>
    </row>
    <row r="8" ht="19.5" customHeight="1">
      <c r="A8" s="87" t="inlineStr">
        <is>
          <t>Stoneskin Poison</t>
        </is>
      </c>
      <c r="B8" s="85" t="inlineStr">
        <is>
          <t>0,21</t>
        </is>
      </c>
      <c r="C8" s="85" t="inlineStr">
        <is>
          <t>0,25</t>
        </is>
      </c>
      <c r="D8" s="54">
        <f>IF(OR(B8="", B8=0, C8="", C8=0), "", (B8-C8)/C8)</f>
        <v/>
      </c>
      <c r="E8" s="85" t="inlineStr">
        <is>
          <t>0,85</t>
        </is>
      </c>
      <c r="F8" s="85" t="inlineStr">
        <is>
          <t>1,11</t>
        </is>
      </c>
      <c r="G8" s="54">
        <f>IF(OR(E8="", E8=0, F8="", F8=0), "", (E8-F8)/F8)</f>
        <v/>
      </c>
      <c r="H8" s="85" t="inlineStr">
        <is>
          <t>4,57</t>
        </is>
      </c>
      <c r="I8" s="85" t="inlineStr">
        <is>
          <t>9,05</t>
        </is>
      </c>
      <c r="J8" s="54">
        <f>IF(OR(H8="", H8=0, I8="", I8=0), "", (H8-I8)/I8)</f>
        <v/>
      </c>
      <c r="K8" s="85" t="inlineStr">
        <is>
          <t>22,95</t>
        </is>
      </c>
      <c r="L8" s="86" t="inlineStr">
        <is>
          <t>30,03</t>
        </is>
      </c>
      <c r="M8" s="57">
        <f>IF(OR(K8="", K8=0, L8="", L8=0), "", (K8-L8)/L8)</f>
        <v/>
      </c>
    </row>
    <row r="9" ht="19.5" customHeight="1">
      <c r="A9" s="84" t="inlineStr">
        <is>
          <t>Fighting Fair</t>
        </is>
      </c>
      <c r="B9" s="85" t="inlineStr">
        <is>
          <t>0,17</t>
        </is>
      </c>
      <c r="C9" s="85" t="inlineStr">
        <is>
          <t>0,2</t>
        </is>
      </c>
      <c r="D9" s="54">
        <f>IF(OR(B9="", B9=0, C9="", C9=0), "", (B9-C9)/C9)</f>
        <v/>
      </c>
      <c r="E9" s="85" t="inlineStr">
        <is>
          <t>1,01</t>
        </is>
      </c>
      <c r="F9" s="85" t="inlineStr">
        <is>
          <t>1,47</t>
        </is>
      </c>
      <c r="G9" s="54">
        <f>IF(OR(E9="", E9=0, F9="", F9=0), "", (E9-F9)/F9)</f>
        <v/>
      </c>
      <c r="H9" s="85" t="inlineStr">
        <is>
          <t>5,84</t>
        </is>
      </c>
      <c r="I9" s="85" t="inlineStr">
        <is>
          <t>16,62</t>
        </is>
      </c>
      <c r="J9" s="54">
        <f>IF(OR(H9="", H9=0, I9="", I9=0), "", (H9-I9)/I9)</f>
        <v/>
      </c>
      <c r="K9" s="85" t="inlineStr">
        <is>
          <t>42,2</t>
        </is>
      </c>
      <c r="L9" s="86" t="inlineStr">
        <is>
          <t>57,06</t>
        </is>
      </c>
      <c r="M9" s="57">
        <f>IF(OR(K9="", K9=0, L9="", L9=0), "", (K9-L9)/L9)</f>
        <v/>
      </c>
    </row>
    <row r="10" ht="19.5" customHeight="1">
      <c r="A10" s="87" t="inlineStr">
        <is>
          <t>Guild Enforcer</t>
        </is>
      </c>
      <c r="B10" s="85" t="inlineStr">
        <is>
          <t>0,37</t>
        </is>
      </c>
      <c r="C10" s="85" t="inlineStr">
        <is>
          <t>0,43</t>
        </is>
      </c>
      <c r="D10" s="54">
        <f>IF(OR(B10="", B10=0, C10="", C10=0), "", (B10-C10)/C10)</f>
        <v/>
      </c>
      <c r="E10" s="85" t="inlineStr">
        <is>
          <t>1,51</t>
        </is>
      </c>
      <c r="F10" s="85" t="inlineStr">
        <is>
          <t>1,87</t>
        </is>
      </c>
      <c r="G10" s="54">
        <f>IF(OR(E10="", E10=0, F10="", F10=0), "", (E10-F10)/F10)</f>
        <v/>
      </c>
      <c r="H10" s="85" t="inlineStr">
        <is>
          <t>6,84</t>
        </is>
      </c>
      <c r="I10" s="85" t="inlineStr">
        <is>
          <t>12,67</t>
        </is>
      </c>
      <c r="J10" s="54">
        <f>IF(OR(H10="", H10=0, I10="", I10=0), "", (H10-I10)/I10)</f>
        <v/>
      </c>
      <c r="K10" s="85" t="inlineStr">
        <is>
          <t>29,03</t>
        </is>
      </c>
      <c r="L10" s="86" t="inlineStr">
        <is>
          <t>44,11</t>
        </is>
      </c>
      <c r="M10" s="57">
        <f>IF(OR(K10="", K10=0, L10="", L10=0), "", (K10-L10)/L10)</f>
        <v/>
      </c>
    </row>
    <row r="11" ht="19.5" customHeight="1">
      <c r="A11" s="84" t="inlineStr">
        <is>
          <t>Crooked Quartermaster</t>
        </is>
      </c>
      <c r="B11" s="85" t="inlineStr">
        <is>
          <t>0,21</t>
        </is>
      </c>
      <c r="C11" s="85" t="inlineStr">
        <is>
          <t>0,25</t>
        </is>
      </c>
      <c r="D11" s="54">
        <f>IF(OR(B11="", B11=0, C11="", C11=0), "", (B11-C11)/C11)</f>
        <v/>
      </c>
      <c r="E11" s="85" t="inlineStr">
        <is>
          <t>1,23</t>
        </is>
      </c>
      <c r="F11" s="85" t="inlineStr">
        <is>
          <t>1,34</t>
        </is>
      </c>
      <c r="G11" s="54">
        <f>IF(OR(E11="", E11=0, F11="", F11=0), "", (E11-F11)/F11)</f>
        <v/>
      </c>
      <c r="H11" s="85" t="inlineStr">
        <is>
          <t>7,32</t>
        </is>
      </c>
      <c r="I11" s="85" t="inlineStr">
        <is>
          <t>16,62</t>
        </is>
      </c>
      <c r="J11" s="54">
        <f>IF(OR(H11="", H11=0, I11="", I11=0), "", (H11-I11)/I11)</f>
        <v/>
      </c>
      <c r="K11" s="85" t="inlineStr">
        <is>
          <t>36,95</t>
        </is>
      </c>
      <c r="L11" s="86" t="inlineStr">
        <is>
          <t>86,89</t>
        </is>
      </c>
      <c r="M11" s="57">
        <f>IF(OR(K11="", K11=0, L11="", L11=0), "", (K11-L11)/L11)</f>
        <v/>
      </c>
    </row>
    <row r="12" ht="19.5" customHeight="1">
      <c r="A12" s="87" t="inlineStr">
        <is>
          <t>Unexpected Gift</t>
        </is>
      </c>
      <c r="B12" s="85" t="inlineStr">
        <is>
          <t>0,76</t>
        </is>
      </c>
      <c r="C12" s="85" t="inlineStr">
        <is>
          <t>0,85</t>
        </is>
      </c>
      <c r="D12" s="54">
        <f>IF(OR(B12="", B12=0, C12="", C12=0), "", (B12-C12)/C12)</f>
        <v/>
      </c>
      <c r="E12" s="85" t="inlineStr">
        <is>
          <t>3,79</t>
        </is>
      </c>
      <c r="F12" s="85" t="inlineStr">
        <is>
          <t>4,76</t>
        </is>
      </c>
      <c r="G12" s="54">
        <f>IF(OR(E12="", E12=0, F12="", F12=0), "", (E12-F12)/F12)</f>
        <v/>
      </c>
      <c r="H12" s="85" t="inlineStr">
        <is>
          <t>28,35</t>
        </is>
      </c>
      <c r="I12" s="85" t="inlineStr">
        <is>
          <t>23,73</t>
        </is>
      </c>
      <c r="J12" s="54">
        <f>IF(OR(H12="", H12=0, I12="", I12=0), "", (H12-I12)/I12)</f>
        <v/>
      </c>
      <c r="K12" s="85" t="inlineStr">
        <is>
          <t>100,77</t>
        </is>
      </c>
      <c r="L12" s="86" t="inlineStr">
        <is>
          <t>147,39</t>
        </is>
      </c>
      <c r="M12" s="57">
        <f>IF(OR(K12="", K12=0, L12="", L12=0), "", (K12-L12)/L12)</f>
        <v/>
      </c>
    </row>
    <row r="13" ht="19.5" customHeight="1">
      <c r="A13" s="84" t="inlineStr">
        <is>
          <t>Witherfingers</t>
        </is>
      </c>
      <c r="B13" s="85" t="inlineStr">
        <is>
          <t>0,44</t>
        </is>
      </c>
      <c r="C13" s="85" t="inlineStr">
        <is>
          <t>0,51</t>
        </is>
      </c>
      <c r="D13" s="54">
        <f>IF(OR(B13="", B13=0, C13="", C13=0), "", (B13-C13)/C13)</f>
        <v/>
      </c>
      <c r="E13" s="85" t="inlineStr">
        <is>
          <t>3,38</t>
        </is>
      </c>
      <c r="F13" s="85" t="inlineStr">
        <is>
          <t>5,0</t>
        </is>
      </c>
      <c r="G13" s="54">
        <f>IF(OR(E13="", E13=0, F13="", F13=0), "", (E13-F13)/F13)</f>
        <v/>
      </c>
      <c r="H13" s="85" t="inlineStr">
        <is>
          <t>28,63</t>
        </is>
      </c>
      <c r="I13" s="85" t="inlineStr">
        <is>
          <t>33,08</t>
        </is>
      </c>
      <c r="J13" s="54">
        <f>IF(OR(H13="", H13=0, I13="", I13=0), "", (H13-I13)/I13)</f>
        <v/>
      </c>
      <c r="K13" s="85" t="inlineStr">
        <is>
          <t>226,18</t>
        </is>
      </c>
      <c r="L13" s="86" t="inlineStr">
        <is>
          <t>0,0</t>
        </is>
      </c>
      <c r="M13" s="57">
        <f>IF(OR(K13="", K13=0, L13="", L13=0), "", (K13-L13)/L13)</f>
        <v/>
      </c>
    </row>
    <row r="14" ht="19.5" customHeight="1">
      <c r="A14" s="87" t="inlineStr">
        <is>
          <t>Mugging</t>
        </is>
      </c>
      <c r="B14" s="85" t="inlineStr">
        <is>
          <t>1,3</t>
        </is>
      </c>
      <c r="C14" s="85" t="inlineStr">
        <is>
          <t>1,47</t>
        </is>
      </c>
      <c r="D14" s="54">
        <f>IF(OR(B14="", B14=0, C14="", C14=0), "", (B14-C14)/C14)</f>
        <v/>
      </c>
      <c r="E14" s="85" t="inlineStr">
        <is>
          <t>13,83</t>
        </is>
      </c>
      <c r="F14" s="85" t="inlineStr">
        <is>
          <t>15,32</t>
        </is>
      </c>
      <c r="G14" s="54">
        <f>IF(OR(E14="", E14=0, F14="", F14=0), "", (E14-F14)/F14)</f>
        <v/>
      </c>
      <c r="H14" s="85" t="inlineStr">
        <is>
          <t>116,39</t>
        </is>
      </c>
      <c r="I14" s="85" t="inlineStr">
        <is>
          <t>135,12</t>
        </is>
      </c>
      <c r="J14" s="54">
        <f>IF(OR(H14="", H14=0, I14="", I14=0), "", (H14-I14)/I14)</f>
        <v/>
      </c>
      <c r="K14" s="85" t="inlineStr">
        <is>
          <t>705,84</t>
        </is>
      </c>
      <c r="L14" s="86" t="inlineStr">
        <is>
          <t>0,0</t>
        </is>
      </c>
      <c r="M14" s="57">
        <f>IF(OR(K14="", K14=0, L14="", L14=0), "", (K14-L14)/L14)</f>
        <v/>
      </c>
    </row>
    <row r="15" ht="19.5" customHeight="1">
      <c r="A15" s="84" t="inlineStr">
        <is>
          <t>Encumbered Looter</t>
        </is>
      </c>
      <c r="B15" s="85" t="inlineStr">
        <is>
          <t>1,44</t>
        </is>
      </c>
      <c r="C15" s="85" t="inlineStr">
        <is>
          <t>1,54</t>
        </is>
      </c>
      <c r="D15" s="54">
        <f>IF(OR(B15="", B15=0, C15="", C15=0), "", (B15-C15)/C15)</f>
        <v/>
      </c>
      <c r="E15" s="85" t="inlineStr">
        <is>
          <t>4,8</t>
        </is>
      </c>
      <c r="F15" s="85" t="inlineStr">
        <is>
          <t>5,44</t>
        </is>
      </c>
      <c r="G15" s="54">
        <f>IF(OR(E15="", E15=0, F15="", F15=0), "", (E15-F15)/F15)</f>
        <v/>
      </c>
      <c r="H15" s="85" t="inlineStr">
        <is>
          <t>20,15</t>
        </is>
      </c>
      <c r="I15" s="85" t="inlineStr">
        <is>
          <t>36,94</t>
        </is>
      </c>
      <c r="J15" s="54">
        <f>IF(OR(H15="", H15=0, I15="", I15=0), "", (H15-I15)/I15)</f>
        <v/>
      </c>
      <c r="K15" s="85" t="inlineStr">
        <is>
          <t>118,08</t>
        </is>
      </c>
      <c r="L15" s="86" t="inlineStr">
        <is>
          <t>163,21</t>
        </is>
      </c>
      <c r="M15" s="57">
        <f>IF(OR(K15="", K15=0, L15="", L15=0), "", (K15-L15)/L15)</f>
        <v/>
      </c>
    </row>
    <row r="16" ht="19.5" customHeight="1">
      <c r="A16" s="87" t="inlineStr">
        <is>
          <t>Candy Chain</t>
        </is>
      </c>
      <c r="B16" s="85" t="inlineStr">
        <is>
          <t>1,31</t>
        </is>
      </c>
      <c r="C16" s="85" t="inlineStr">
        <is>
          <t>1,6</t>
        </is>
      </c>
      <c r="D16" s="54">
        <f>IF(OR(B16="", B16=0, C16="", C16=0), "", (B16-C16)/C16)</f>
        <v/>
      </c>
      <c r="E16" s="85" t="inlineStr">
        <is>
          <t>5,04</t>
        </is>
      </c>
      <c r="F16" s="85" t="inlineStr">
        <is>
          <t>5,91</t>
        </is>
      </c>
      <c r="G16" s="54">
        <f>IF(OR(E16="", E16=0, F16="", F16=0), "", (E16-F16)/F16)</f>
        <v/>
      </c>
      <c r="H16" s="85" t="inlineStr">
        <is>
          <t>24,31</t>
        </is>
      </c>
      <c r="I16" s="85" t="inlineStr">
        <is>
          <t>28,81</t>
        </is>
      </c>
      <c r="J16" s="54">
        <f>IF(OR(H16="", H16=0, I16="", I16=0), "", (H16-I16)/I16)</f>
        <v/>
      </c>
      <c r="K16" s="85" t="inlineStr">
        <is>
          <t>233,95</t>
        </is>
      </c>
      <c r="L16" s="86" t="inlineStr">
        <is>
          <t>147,76</t>
        </is>
      </c>
      <c r="M16" s="57">
        <f>IF(OR(K16="", K16=0, L16="", L16=0), "", (K16-L16)/L16)</f>
        <v/>
      </c>
    </row>
    <row r="17" ht="19.5" customHeight="1">
      <c r="A17" s="84" t="inlineStr">
        <is>
          <t>Sleep Dart</t>
        </is>
      </c>
      <c r="B17" s="85" t="inlineStr">
        <is>
          <t>0,82</t>
        </is>
      </c>
      <c r="C17" s="85" t="inlineStr">
        <is>
          <t>1,15</t>
        </is>
      </c>
      <c r="D17" s="54">
        <f>IF(OR(B17="", B17=0, C17="", C17=0), "", (B17-C17)/C17)</f>
        <v/>
      </c>
      <c r="E17" s="85" t="inlineStr">
        <is>
          <t>4,68</t>
        </is>
      </c>
      <c r="F17" s="85" t="inlineStr">
        <is>
          <t>5,86</t>
        </is>
      </c>
      <c r="G17" s="54">
        <f>IF(OR(E17="", E17=0, F17="", F17=0), "", (E17-F17)/F17)</f>
        <v/>
      </c>
      <c r="H17" s="85" t="inlineStr">
        <is>
          <t>24,18</t>
        </is>
      </c>
      <c r="I17" s="85" t="inlineStr">
        <is>
          <t>26,47</t>
        </is>
      </c>
      <c r="J17" s="54">
        <f>IF(OR(H17="", H17=0, I17="", I17=0), "", (H17-I17)/I17)</f>
        <v/>
      </c>
      <c r="K17" s="85" t="inlineStr">
        <is>
          <t>334,27</t>
        </is>
      </c>
      <c r="L17" s="86" t="inlineStr">
        <is>
          <t>0,0</t>
        </is>
      </c>
      <c r="M17" s="57">
        <f>IF(OR(K17="", K17=0, L17="", L17=0), "", (K17-L17)/L17)</f>
        <v/>
      </c>
    </row>
    <row r="18" ht="18.75" customHeight="1">
      <c r="A18" s="87" t="inlineStr">
        <is>
          <t>Ember Oni</t>
        </is>
      </c>
      <c r="B18" s="85" t="inlineStr">
        <is>
          <t>3,24</t>
        </is>
      </c>
      <c r="C18" s="85" t="inlineStr">
        <is>
          <t>3,52</t>
        </is>
      </c>
      <c r="D18" s="54">
        <f>IF(OR(B18="", B18=0, C18="", C18=0), "", (B18-C18)/C18)</f>
        <v/>
      </c>
      <c r="E18" s="85" t="inlineStr">
        <is>
          <t>17,24</t>
        </is>
      </c>
      <c r="F18" s="85" t="inlineStr">
        <is>
          <t>17,33</t>
        </is>
      </c>
      <c r="G18" s="54">
        <f>IF(OR(E18="", E18=0, F18="", F18=0), "", (E18-F18)/F18)</f>
        <v/>
      </c>
      <c r="H18" s="85" t="inlineStr">
        <is>
          <t>98,34</t>
        </is>
      </c>
      <c r="I18" s="85" t="inlineStr">
        <is>
          <t>134,48</t>
        </is>
      </c>
      <c r="J18" s="54">
        <f>IF(OR(H18="", H18=0, I18="", I18=0), "", (H18-I18)/I18)</f>
        <v/>
      </c>
      <c r="K18" s="85" t="inlineStr">
        <is>
          <t>3529,22</t>
        </is>
      </c>
      <c r="L18" s="86" t="inlineStr">
        <is>
          <t>0,0</t>
        </is>
      </c>
      <c r="M18" s="57">
        <f>IF(OR(K18="", K18=0, L18="", L18=0), "", (K18-L18)/L18)</f>
        <v/>
      </c>
    </row>
    <row r="19" ht="18.75" customHeight="1">
      <c r="A19" s="84" t="inlineStr">
        <is>
          <t>Armor Lurker</t>
        </is>
      </c>
      <c r="B19" s="85" t="inlineStr">
        <is>
          <t>0,75</t>
        </is>
      </c>
      <c r="C19" s="85" t="inlineStr">
        <is>
          <t>0,85</t>
        </is>
      </c>
      <c r="D19" s="54">
        <f>IF(OR(B19="", B19=0, C19="", C19=0), "", (B19-C19)/C19)</f>
        <v/>
      </c>
      <c r="E19" s="85" t="inlineStr">
        <is>
          <t>2,99</t>
        </is>
      </c>
      <c r="F19" s="85" t="inlineStr">
        <is>
          <t>6,06</t>
        </is>
      </c>
      <c r="G19" s="54">
        <f>IF(OR(E19="", E19=0, F19="", F19=0), "", (E19-F19)/F19)</f>
        <v/>
      </c>
      <c r="H19" s="85" t="inlineStr">
        <is>
          <t>14,57</t>
        </is>
      </c>
      <c r="I19" s="85" t="inlineStr">
        <is>
          <t>23,73</t>
        </is>
      </c>
      <c r="J19" s="54">
        <f>IF(OR(H19="", H19=0, I19="", I19=0), "", (H19-I19)/I19)</f>
        <v/>
      </c>
      <c r="K19" s="85" t="inlineStr">
        <is>
          <t>49,86</t>
        </is>
      </c>
      <c r="L19" s="86" t="inlineStr">
        <is>
          <t>184,7</t>
        </is>
      </c>
      <c r="M19" s="57">
        <f>IF(OR(K19="", K19=0, L19="", L19=0), "", (K19-L19)/L19)</f>
        <v/>
      </c>
    </row>
    <row r="20" ht="18.75" customHeight="1">
      <c r="A20" s="87" t="inlineStr">
        <is>
          <t>Golden Curse</t>
        </is>
      </c>
      <c r="B20" s="85" t="inlineStr">
        <is>
          <t>0,24</t>
        </is>
      </c>
      <c r="C20" s="85" t="inlineStr">
        <is>
          <t>0,28</t>
        </is>
      </c>
      <c r="D20" s="54">
        <f>IF(OR(B20="", B20=0, C20="", C20=0), "", (B20-C20)/C20)</f>
        <v/>
      </c>
      <c r="E20" s="85" t="inlineStr">
        <is>
          <t>1,34</t>
        </is>
      </c>
      <c r="F20" s="85" t="inlineStr">
        <is>
          <t>5,26</t>
        </is>
      </c>
      <c r="G20" s="54">
        <f>IF(OR(E20="", E20=0, F20="", F20=0), "", (E20-F20)/F20)</f>
        <v/>
      </c>
      <c r="H20" s="85" t="inlineStr">
        <is>
          <t>9,92</t>
        </is>
      </c>
      <c r="I20" s="85" t="inlineStr">
        <is>
          <t>14,61</t>
        </is>
      </c>
      <c r="J20" s="54">
        <f>IF(OR(H20="", H20=0, I20="", I20=0), "", (H20-I20)/I20)</f>
        <v/>
      </c>
      <c r="K20" s="85" t="inlineStr">
        <is>
          <t>52,67</t>
        </is>
      </c>
      <c r="L20" s="86" t="inlineStr">
        <is>
          <t>69,82</t>
        </is>
      </c>
      <c r="M20" s="57">
        <f>IF(OR(K20="", K20=0, L20="", L20=0), "", (K20-L20)/L20)</f>
        <v/>
      </c>
    </row>
    <row r="21" ht="19.5" customHeight="1">
      <c r="A21" s="84" t="inlineStr">
        <is>
          <t>Abyss Watcher</t>
        </is>
      </c>
      <c r="B21" s="85" t="inlineStr">
        <is>
          <t>3,49</t>
        </is>
      </c>
      <c r="C21" s="85" t="inlineStr">
        <is>
          <t>4,2</t>
        </is>
      </c>
      <c r="D21" s="54">
        <f>IF(OR(B21="", B21=0, C21="", C21=0), "", (B21-C21)/C21)</f>
        <v/>
      </c>
      <c r="E21" s="85" t="inlineStr">
        <is>
          <t>12,51</t>
        </is>
      </c>
      <c r="F21" s="85" t="inlineStr">
        <is>
          <t>18,67</t>
        </is>
      </c>
      <c r="G21" s="54">
        <f>IF(OR(E21="", E21=0, F21="", F21=0), "", (E21-F21)/F21)</f>
        <v/>
      </c>
      <c r="H21" s="85" t="inlineStr">
        <is>
          <t>92,83</t>
        </is>
      </c>
      <c r="I21" s="85" t="inlineStr">
        <is>
          <t>0,0</t>
        </is>
      </c>
      <c r="J21" s="54">
        <f>IF(OR(H21="", H21=0, I21="", I21=0), "", (H21-I21)/I21)</f>
        <v/>
      </c>
      <c r="K21" s="85" t="inlineStr">
        <is>
          <t>641,4</t>
        </is>
      </c>
      <c r="L21" s="86" t="inlineStr">
        <is>
          <t>0,0</t>
        </is>
      </c>
      <c r="M21" s="57">
        <f>IF(OR(K21="", K21=0, L21="", L21=0), "", (K21-L21)/L21)</f>
        <v/>
      </c>
    </row>
    <row r="22" ht="18.75" customHeight="1">
      <c r="A22" s="87" t="inlineStr">
        <is>
          <t>Patient Pickpocket</t>
        </is>
      </c>
      <c r="B22" s="85" t="inlineStr">
        <is>
          <t>0,07</t>
        </is>
      </c>
      <c r="C22" s="85" t="inlineStr">
        <is>
          <t>0,08</t>
        </is>
      </c>
      <c r="D22" s="54">
        <f>IF(OR(B22="", B22=0, C22="", C22=0), "", (B22-C22)/C22)</f>
        <v/>
      </c>
      <c r="E22" s="85" t="inlineStr">
        <is>
          <t>0,37</t>
        </is>
      </c>
      <c r="F22" s="85" t="inlineStr">
        <is>
          <t>0,52</t>
        </is>
      </c>
      <c r="G22" s="54">
        <f>IF(OR(E22="", E22=0, F22="", F22=0), "", (E22-F22)/F22)</f>
        <v/>
      </c>
      <c r="H22" s="85" t="inlineStr">
        <is>
          <t>2,05</t>
        </is>
      </c>
      <c r="I22" s="85" t="inlineStr">
        <is>
          <t>3,25</t>
        </is>
      </c>
      <c r="J22" s="54">
        <f>IF(OR(H22="", H22=0, I22="", I22=0), "", (H22-I22)/I22)</f>
        <v/>
      </c>
      <c r="K22" s="85" t="inlineStr">
        <is>
          <t>8,62</t>
        </is>
      </c>
      <c r="L22" s="86" t="inlineStr">
        <is>
          <t>12,19</t>
        </is>
      </c>
      <c r="M22" s="57">
        <f>IF(OR(K22="", K22=0, L22="", L22=0), "", (K22-L22)/L22)</f>
        <v/>
      </c>
    </row>
    <row r="23" ht="18.75" customHeight="1">
      <c r="A23" s="84" t="inlineStr">
        <is>
          <t>Hunting Trap</t>
        </is>
      </c>
      <c r="B23" s="85" t="inlineStr">
        <is>
          <t>0,28</t>
        </is>
      </c>
      <c r="C23" s="85" t="inlineStr">
        <is>
          <t>0,31</t>
        </is>
      </c>
      <c r="D23" s="54">
        <f>IF(OR(B23="", B23=0, C23="", C23=0), "", (B23-C23)/C23)</f>
        <v/>
      </c>
      <c r="E23" s="85" t="inlineStr">
        <is>
          <t>3,36</t>
        </is>
      </c>
      <c r="F23" s="85" t="inlineStr">
        <is>
          <t>3,19</t>
        </is>
      </c>
      <c r="G23" s="54">
        <f>IF(OR(E23="", E23=0, F23="", F23=0), "", (E23-F23)/F23)</f>
        <v/>
      </c>
      <c r="H23" s="85" t="inlineStr">
        <is>
          <t>10,13</t>
        </is>
      </c>
      <c r="I23" s="85" t="inlineStr">
        <is>
          <t>17,05</t>
        </is>
      </c>
      <c r="J23" s="54">
        <f>IF(OR(H23="", H23=0, I23="", I23=0), "", (H23-I23)/I23)</f>
        <v/>
      </c>
      <c r="K23" s="85" t="inlineStr">
        <is>
          <t>236,3</t>
        </is>
      </c>
      <c r="L23" s="86" t="inlineStr">
        <is>
          <t>55,41</t>
        </is>
      </c>
      <c r="M23" s="57">
        <f>IF(OR(K23="", K23=0, L23="", L23=0), "", (K23-L23)/L23)</f>
        <v/>
      </c>
    </row>
    <row r="24" ht="18.75" customHeight="1">
      <c r="A24" s="87" t="inlineStr">
        <is>
          <t>Lightfoot informant</t>
        </is>
      </c>
      <c r="B24" s="85" t="inlineStr">
        <is>
          <t>0,3</t>
        </is>
      </c>
      <c r="C24" s="85" t="inlineStr">
        <is>
          <t>0,34</t>
        </is>
      </c>
      <c r="D24" s="54">
        <f>IF(OR(B24="", B24=0, C24="", C24=0), "", (B24-C24)/C24)</f>
        <v/>
      </c>
      <c r="E24" s="85" t="inlineStr">
        <is>
          <t>1,66</t>
        </is>
      </c>
      <c r="F24" s="85" t="inlineStr">
        <is>
          <t>5,54</t>
        </is>
      </c>
      <c r="G24" s="54">
        <f>IF(OR(E24="", E24=0, F24="", F24=0), "", (E24-F24)/F24)</f>
        <v/>
      </c>
      <c r="H24" s="85" t="inlineStr">
        <is>
          <t>9,78</t>
        </is>
      </c>
      <c r="I24" s="85" t="inlineStr">
        <is>
          <t>11,86</t>
        </is>
      </c>
      <c r="J24" s="54">
        <f>IF(OR(H24="", H24=0, I24="", I24=0), "", (H24-I24)/I24)</f>
        <v/>
      </c>
      <c r="K24" s="85" t="inlineStr">
        <is>
          <t>261,94</t>
        </is>
      </c>
      <c r="L24" s="86" t="inlineStr">
        <is>
          <t>278,9</t>
        </is>
      </c>
      <c r="M24" s="57">
        <f>IF(OR(K24="", K24=0, L24="", L24=0), "", (K24-L24)/L24)</f>
        <v/>
      </c>
    </row>
    <row r="25" ht="18.75" customHeight="1">
      <c r="A25" s="84" t="inlineStr">
        <is>
          <t>Umber Arrow</t>
        </is>
      </c>
      <c r="B25" s="85" t="inlineStr">
        <is>
          <t>0,08</t>
        </is>
      </c>
      <c r="C25" s="85" t="inlineStr">
        <is>
          <t>0,11</t>
        </is>
      </c>
      <c r="D25" s="54">
        <f>IF(OR(B25="", B25=0, C25="", C25=0), "", (B25-C25)/C25)</f>
        <v/>
      </c>
      <c r="E25" s="85" t="inlineStr">
        <is>
          <t>0,5</t>
        </is>
      </c>
      <c r="F25" s="85" t="inlineStr">
        <is>
          <t>0,52</t>
        </is>
      </c>
      <c r="G25" s="54">
        <f>IF(OR(E25="", E25=0, F25="", F25=0), "", (E25-F25)/F25)</f>
        <v/>
      </c>
      <c r="H25" s="85" t="inlineStr">
        <is>
          <t>3,29</t>
        </is>
      </c>
      <c r="I25" s="85" t="inlineStr">
        <is>
          <t>5,51</t>
        </is>
      </c>
      <c r="J25" s="54">
        <f>IF(OR(H25="", H25=0, I25="", I25=0), "", (H25-I25)/I25)</f>
        <v/>
      </c>
      <c r="K25" s="85" t="inlineStr">
        <is>
          <t>13,31</t>
        </is>
      </c>
      <c r="L25" s="86" t="inlineStr">
        <is>
          <t>16,25</t>
        </is>
      </c>
      <c r="M25" s="57">
        <f>IF(OR(K25="", K25=0, L25="", L25=0), "", (K25-L25)/L25)</f>
        <v/>
      </c>
    </row>
    <row r="26" ht="18.75" customHeight="1">
      <c r="A26" s="87" t="inlineStr">
        <is>
          <t>Bound By Her Will</t>
        </is>
      </c>
      <c r="B26" s="85" t="inlineStr">
        <is>
          <t>0,04</t>
        </is>
      </c>
      <c r="C26" s="85" t="inlineStr">
        <is>
          <t>0,04</t>
        </is>
      </c>
      <c r="D26" s="54">
        <f>IF(OR(B26="", B26=0, C26="", C26=0), "", (B26-C26)/C26)</f>
        <v/>
      </c>
      <c r="E26" s="85" t="inlineStr">
        <is>
          <t>0,17</t>
        </is>
      </c>
      <c r="F26" s="85" t="inlineStr">
        <is>
          <t>0,26</t>
        </is>
      </c>
      <c r="G26" s="54">
        <f>IF(OR(E26="", E26=0, F26="", F26=0), "", (E26-F26)/F26)</f>
        <v/>
      </c>
      <c r="H26" s="85" t="inlineStr">
        <is>
          <t>1,08</t>
        </is>
      </c>
      <c r="I26" s="85" t="inlineStr">
        <is>
          <t>1,96</t>
        </is>
      </c>
      <c r="J26" s="54">
        <f>IF(OR(H26="", H26=0, I26="", I26=0), "", (H26-I26)/I26)</f>
        <v/>
      </c>
      <c r="K26" s="85" t="inlineStr">
        <is>
          <t>7,09</t>
        </is>
      </c>
      <c r="L26" s="86" t="inlineStr">
        <is>
          <t>13,38</t>
        </is>
      </c>
      <c r="M26" s="57">
        <f>IF(OR(K26="", K26=0, L26="", L26=0), "", (K26-L26)/L26)</f>
        <v/>
      </c>
    </row>
    <row r="27" ht="18.75" customHeight="1">
      <c r="A27" s="84" t="inlineStr">
        <is>
          <t>Walk the Plank</t>
        </is>
      </c>
      <c r="B27" s="85" t="inlineStr">
        <is>
          <t>0,03</t>
        </is>
      </c>
      <c r="C27" s="85" t="inlineStr">
        <is>
          <t>0,04</t>
        </is>
      </c>
      <c r="D27" s="54">
        <f>IF(OR(B27="", B27=0, C27="", C27=0), "", (B27-C27)/C27)</f>
        <v/>
      </c>
      <c r="E27" s="85" t="inlineStr">
        <is>
          <t>0,21</t>
        </is>
      </c>
      <c r="F27" s="85" t="inlineStr">
        <is>
          <t>0,22</t>
        </is>
      </c>
      <c r="G27" s="54">
        <f>IF(OR(E27="", E27=0, F27="", F27=0), "", (E27-F27)/F27)</f>
        <v/>
      </c>
      <c r="H27" s="85" t="inlineStr">
        <is>
          <t>2,7</t>
        </is>
      </c>
      <c r="I27" s="85" t="inlineStr">
        <is>
          <t>2,69</t>
        </is>
      </c>
      <c r="J27" s="54">
        <f>IF(OR(H27="", H27=0, I27="", I27=0), "", (H27-I27)/I27)</f>
        <v/>
      </c>
      <c r="K27" s="85" t="inlineStr">
        <is>
          <t>13,42</t>
        </is>
      </c>
      <c r="L27" s="86" t="inlineStr">
        <is>
          <t>15,0</t>
        </is>
      </c>
      <c r="M27" s="57">
        <f>IF(OR(K27="", K27=0, L27="", L27=0), "", (K27-L27)/L27)</f>
        <v/>
      </c>
    </row>
    <row r="28" ht="18.75" customHeight="1">
      <c r="A28" s="87" t="inlineStr">
        <is>
          <t>Double Dealer</t>
        </is>
      </c>
      <c r="B28" s="85" t="inlineStr">
        <is>
          <t>0,03</t>
        </is>
      </c>
      <c r="C28" s="85" t="inlineStr">
        <is>
          <t>0,05</t>
        </is>
      </c>
      <c r="D28" s="54">
        <f>IF(OR(B28="", B28=0, C28="", C28=0), "", (B28-C28)/C28)</f>
        <v/>
      </c>
      <c r="E28" s="85" t="inlineStr">
        <is>
          <t>0,35</t>
        </is>
      </c>
      <c r="F28" s="85" t="inlineStr">
        <is>
          <t>0,38</t>
        </is>
      </c>
      <c r="G28" s="54">
        <f>IF(OR(E28="", E28=0, F28="", F28=0), "", (E28-F28)/F28)</f>
        <v/>
      </c>
      <c r="H28" s="85" t="inlineStr">
        <is>
          <t>1,62</t>
        </is>
      </c>
      <c r="I28" s="85" t="inlineStr">
        <is>
          <t>1,84</t>
        </is>
      </c>
      <c r="J28" s="54">
        <f>IF(OR(H28="", H28=0, I28="", I28=0), "", (H28-I28)/I28)</f>
        <v/>
      </c>
      <c r="K28" s="85" t="inlineStr">
        <is>
          <t>16,59</t>
        </is>
      </c>
      <c r="L28" s="86" t="inlineStr">
        <is>
          <t>14,41</t>
        </is>
      </c>
      <c r="M28" s="57">
        <f>IF(OR(K28="", K28=0, L28="", L28=0), "", (K28-L28)/L28)</f>
        <v/>
      </c>
    </row>
    <row r="29">
      <c r="A29" s="84" t="inlineStr">
        <is>
          <t>Charm</t>
        </is>
      </c>
      <c r="B29" s="85" t="inlineStr">
        <is>
          <t>6,75</t>
        </is>
      </c>
      <c r="C29" s="85" t="inlineStr">
        <is>
          <t>8,1</t>
        </is>
      </c>
      <c r="D29" s="54">
        <f>IF(OR(B29="", B29=0, C29="", C29=0), "", (B29-C29)/C29)</f>
        <v/>
      </c>
      <c r="E29" s="85" t="inlineStr">
        <is>
          <t>19,68</t>
        </is>
      </c>
      <c r="F29" s="85" t="inlineStr">
        <is>
          <t>30,03</t>
        </is>
      </c>
      <c r="G29" s="54">
        <f>IF(OR(E29="", E29=0, F29="", F29=0), "", (E29-F29)/F29)</f>
        <v/>
      </c>
      <c r="H29" s="85" t="inlineStr">
        <is>
          <t>126,51</t>
        </is>
      </c>
      <c r="I29" s="85" t="inlineStr">
        <is>
          <t>154,16</t>
        </is>
      </c>
      <c r="J29" s="54">
        <f>IF(OR(H29="", H29=0, I29="", I29=0), "", (H29-I29)/I29)</f>
        <v/>
      </c>
      <c r="K29" s="85" t="inlineStr">
        <is>
          <t>421,97</t>
        </is>
      </c>
      <c r="L29" s="86" t="inlineStr">
        <is>
          <t>0,0</t>
        </is>
      </c>
      <c r="M29" s="57">
        <f>IF(OR(K29="", K29=0, L29="", L29=0), "", (K29-L29)/L29)</f>
        <v/>
      </c>
    </row>
    <row r="31">
      <c r="C31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0"/>
    <pageSetUpPr/>
  </sheetPr>
  <dimension ref="A1:M31"/>
  <sheetViews>
    <sheetView workbookViewId="0">
      <selection activeCell="A1" sqref="A1"/>
    </sheetView>
  </sheetViews>
  <sheetFormatPr baseColWidth="8" defaultColWidth="8.85546875" defaultRowHeight="15"/>
  <cols>
    <col width="23.42578125" bestFit="1" customWidth="1" style="10" min="1" max="1"/>
    <col width="12.140625" bestFit="1" customWidth="1" style="11" min="2" max="3"/>
    <col width="11.42578125" bestFit="1" customWidth="1" style="55" min="4" max="4"/>
    <col width="12.140625" bestFit="1" customWidth="1" style="11" min="5" max="6"/>
    <col width="11" bestFit="1" customWidth="1" style="55" min="7" max="7"/>
    <col width="12.140625" bestFit="1" customWidth="1" style="11" min="8" max="9"/>
    <col width="12" bestFit="1" customWidth="1" style="55" min="10" max="10"/>
    <col width="13.140625" bestFit="1" customWidth="1" style="11" min="11" max="12"/>
    <col width="12" bestFit="1" customWidth="1" style="55" min="13" max="13"/>
    <col width="23.42578125" bestFit="1" customWidth="1" min="15" max="15"/>
  </cols>
  <sheetData>
    <row r="1" ht="19.5" customHeight="1">
      <c r="A1" s="76" t="inlineStr">
        <is>
          <t>GODS Price:</t>
        </is>
      </c>
      <c r="B1" s="77" t="inlineStr">
        <is>
          <t>Meteorite</t>
        </is>
      </c>
      <c r="C1" s="64" t="n"/>
      <c r="D1" s="51" t="n"/>
      <c r="E1" s="77" t="inlineStr">
        <is>
          <t>Shadow</t>
        </is>
      </c>
      <c r="F1" s="64" t="n"/>
      <c r="G1" s="51" t="n"/>
      <c r="H1" s="77" t="inlineStr">
        <is>
          <t>Gold</t>
        </is>
      </c>
      <c r="I1" s="64" t="n"/>
      <c r="J1" s="51" t="n"/>
      <c r="K1" s="77" t="inlineStr">
        <is>
          <t>Diamond</t>
        </is>
      </c>
      <c r="L1" s="64" t="n"/>
      <c r="M1" s="56" t="n"/>
    </row>
    <row r="2" ht="19.5" customHeight="1">
      <c r="A2" s="78" t="inlineStr">
        <is>
          <t>Totals:</t>
        </is>
      </c>
      <c r="B2" s="79">
        <f>SUM(B4:B94)</f>
        <v/>
      </c>
      <c r="C2" s="79">
        <f>SUM(C4:C94)</f>
        <v/>
      </c>
      <c r="D2" s="52" t="n"/>
      <c r="E2" s="79">
        <f>SUM(E4:E94)</f>
        <v/>
      </c>
      <c r="F2" s="79">
        <f>SUM(F4:F94)</f>
        <v/>
      </c>
      <c r="G2" s="52" t="n"/>
      <c r="H2" s="79">
        <f>SUM(H4:H94)</f>
        <v/>
      </c>
      <c r="I2" s="79">
        <f>SUM(I4:I94)</f>
        <v/>
      </c>
      <c r="J2" s="52" t="n"/>
      <c r="K2" s="79">
        <f>SUM(K4:K94)</f>
        <v/>
      </c>
      <c r="L2" s="80">
        <f>SUM(L4:L94)</f>
        <v/>
      </c>
      <c r="M2" s="57" t="n"/>
    </row>
    <row r="3" ht="19.5" customHeight="1">
      <c r="A3" s="81" t="inlineStr">
        <is>
          <t>Card</t>
        </is>
      </c>
      <c r="B3" s="82" t="inlineStr">
        <is>
          <t>ETH</t>
        </is>
      </c>
      <c r="C3" s="82" t="inlineStr">
        <is>
          <t>GODS</t>
        </is>
      </c>
      <c r="D3" s="53" t="inlineStr">
        <is>
          <t>PD</t>
        </is>
      </c>
      <c r="E3" s="82" t="inlineStr">
        <is>
          <t>ETH2</t>
        </is>
      </c>
      <c r="F3" s="82" t="inlineStr">
        <is>
          <t>GODS2</t>
        </is>
      </c>
      <c r="G3" s="53" t="inlineStr">
        <is>
          <t>PD2</t>
        </is>
      </c>
      <c r="H3" s="82" t="inlineStr">
        <is>
          <t>ETH3</t>
        </is>
      </c>
      <c r="I3" s="82" t="inlineStr">
        <is>
          <t>GODS3</t>
        </is>
      </c>
      <c r="J3" s="53" t="inlineStr">
        <is>
          <t>PD3</t>
        </is>
      </c>
      <c r="K3" s="82" t="inlineStr">
        <is>
          <t>ETH4</t>
        </is>
      </c>
      <c r="L3" s="83" t="inlineStr">
        <is>
          <t>GODS4</t>
        </is>
      </c>
      <c r="M3" s="58" t="inlineStr">
        <is>
          <t>PD4</t>
        </is>
      </c>
    </row>
    <row r="4" ht="19.5" customHeight="1">
      <c r="A4" s="84" t="inlineStr">
        <is>
          <t>Rapture Dance</t>
        </is>
      </c>
      <c r="B4" s="85" t="inlineStr">
        <is>
          <t>0,08</t>
        </is>
      </c>
      <c r="C4" s="85" t="inlineStr">
        <is>
          <t>0,09</t>
        </is>
      </c>
      <c r="D4" s="54">
        <f>IF(OR(B4="", B4=0, C4="", C4=0), "", (B4-C4)/C4)</f>
        <v/>
      </c>
      <c r="E4" s="85" t="inlineStr">
        <is>
          <t>0,45</t>
        </is>
      </c>
      <c r="F4" s="85" t="inlineStr">
        <is>
          <t>0,54</t>
        </is>
      </c>
      <c r="G4" s="54">
        <f>IF(OR(E4="", E4=0, F4="", F4=0), "", (E4-F4)/F4)</f>
        <v/>
      </c>
      <c r="H4" s="85" t="inlineStr">
        <is>
          <t>3,33</t>
        </is>
      </c>
      <c r="I4" s="85" t="inlineStr">
        <is>
          <t>3,08</t>
        </is>
      </c>
      <c r="J4" s="54">
        <f>IF(OR(H4="", H4=0, I4="", I4=0), "", (H4-I4)/I4)</f>
        <v/>
      </c>
      <c r="K4" s="85" t="inlineStr">
        <is>
          <t>10,3</t>
        </is>
      </c>
      <c r="L4" s="86" t="inlineStr">
        <is>
          <t>17,76</t>
        </is>
      </c>
      <c r="M4" s="57">
        <f>IF(OR(K4="", K4=0, L4="", L4=0), "", (K4-L4)/L4)</f>
        <v/>
      </c>
    </row>
    <row r="5" ht="19.5" customHeight="1">
      <c r="A5" s="84" t="inlineStr">
        <is>
          <t>Cutthroat Insight</t>
        </is>
      </c>
      <c r="B5" s="85" t="inlineStr">
        <is>
          <t>0,1</t>
        </is>
      </c>
      <c r="C5" s="85" t="inlineStr">
        <is>
          <t>0,12</t>
        </is>
      </c>
      <c r="D5" s="54">
        <f>IF(OR(B5="", B5=0, C5="", C5=0), "", (B5-C5)/C5)</f>
        <v/>
      </c>
      <c r="E5" s="85" t="inlineStr">
        <is>
          <t>0,76</t>
        </is>
      </c>
      <c r="F5" s="85" t="inlineStr">
        <is>
          <t>0,63</t>
        </is>
      </c>
      <c r="G5" s="54">
        <f>IF(OR(E5="", E5=0, F5="", F5=0), "", (E5-F5)/F5)</f>
        <v/>
      </c>
      <c r="H5" s="85" t="inlineStr">
        <is>
          <t>3,3</t>
        </is>
      </c>
      <c r="I5" s="85" t="inlineStr">
        <is>
          <t>4,22</t>
        </is>
      </c>
      <c r="J5" s="54">
        <f>IF(OR(H5="", H5=0, I5="", I5=0), "", (H5-I5)/I5)</f>
        <v/>
      </c>
      <c r="K5" s="85" t="inlineStr">
        <is>
          <t>26,39</t>
        </is>
      </c>
      <c r="L5" s="86" t="inlineStr">
        <is>
          <t>28,29</t>
        </is>
      </c>
      <c r="M5" s="57">
        <f>IF(OR(K5="", K5=0, L5="", L5=0), "", (K5-L5)/L5)</f>
        <v/>
      </c>
    </row>
    <row r="6" ht="19.5" customHeight="1">
      <c r="A6" s="87" t="inlineStr">
        <is>
          <t>Blade Borrower</t>
        </is>
      </c>
      <c r="B6" s="85" t="inlineStr">
        <is>
          <t>0,14</t>
        </is>
      </c>
      <c r="C6" s="85" t="inlineStr">
        <is>
          <t>0,15</t>
        </is>
      </c>
      <c r="D6" s="54">
        <f>IF(OR(B6="", B6=0, C6="", C6=0), "", (B6-C6)/C6)</f>
        <v/>
      </c>
      <c r="E6" s="85" t="inlineStr">
        <is>
          <t>0,62</t>
        </is>
      </c>
      <c r="F6" s="85" t="inlineStr">
        <is>
          <t>0,74</t>
        </is>
      </c>
      <c r="G6" s="54">
        <f>IF(OR(E6="", E6=0, F6="", F6=0), "", (E6-F6)/F6)</f>
        <v/>
      </c>
      <c r="H6" s="85" t="inlineStr">
        <is>
          <t>3,53</t>
        </is>
      </c>
      <c r="I6" s="85" t="inlineStr">
        <is>
          <t>4,12</t>
        </is>
      </c>
      <c r="J6" s="54">
        <f>IF(OR(H6="", H6=0, I6="", I6=0), "", (H6-I6)/I6)</f>
        <v/>
      </c>
      <c r="K6" s="85" t="inlineStr">
        <is>
          <t>15,68</t>
        </is>
      </c>
      <c r="L6" s="86" t="inlineStr">
        <is>
          <t>18,85</t>
        </is>
      </c>
      <c r="M6" s="57">
        <f>IF(OR(K6="", K6=0, L6="", L6=0), "", (K6-L6)/L6)</f>
        <v/>
      </c>
    </row>
    <row r="7" ht="19.5" customHeight="1">
      <c r="A7" s="84" t="inlineStr">
        <is>
          <t>Scavenger Impling</t>
        </is>
      </c>
      <c r="B7" s="85" t="inlineStr">
        <is>
          <t>0,11</t>
        </is>
      </c>
      <c r="C7" s="85" t="inlineStr">
        <is>
          <t>0,14</t>
        </is>
      </c>
      <c r="D7" s="54">
        <f>IF(OR(B7="", B7=0, C7="", C7=0), "", (B7-C7)/C7)</f>
        <v/>
      </c>
      <c r="E7" s="85" t="inlineStr">
        <is>
          <t>0,63</t>
        </is>
      </c>
      <c r="F7" s="85" t="inlineStr">
        <is>
          <t>0,73</t>
        </is>
      </c>
      <c r="G7" s="54">
        <f>IF(OR(E7="", E7=0, F7="", F7=0), "", (E7-F7)/F7)</f>
        <v/>
      </c>
      <c r="H7" s="85" t="inlineStr">
        <is>
          <t>5,12</t>
        </is>
      </c>
      <c r="I7" s="85" t="inlineStr">
        <is>
          <t>3,99</t>
        </is>
      </c>
      <c r="J7" s="54">
        <f>IF(OR(H7="", H7=0, I7="", I7=0), "", (H7-I7)/I7)</f>
        <v/>
      </c>
      <c r="K7" s="85" t="inlineStr">
        <is>
          <t>33,99</t>
        </is>
      </c>
      <c r="L7" s="86" t="inlineStr">
        <is>
          <t>34,26</t>
        </is>
      </c>
      <c r="M7" s="57">
        <f>IF(OR(K7="", K7=0, L7="", L7=0), "", (K7-L7)/L7)</f>
        <v/>
      </c>
    </row>
    <row r="8" ht="19.5" customHeight="1">
      <c r="A8" s="87" t="inlineStr">
        <is>
          <t>Stoneskin Poison</t>
        </is>
      </c>
      <c r="B8" s="85" t="inlineStr">
        <is>
          <t>0,22</t>
        </is>
      </c>
      <c r="C8" s="85" t="inlineStr">
        <is>
          <t>0,26</t>
        </is>
      </c>
      <c r="D8" s="54">
        <f>IF(OR(B8="", B8=0, C8="", C8=0), "", (B8-C8)/C8)</f>
        <v/>
      </c>
      <c r="E8" s="85" t="inlineStr">
        <is>
          <t>0,87</t>
        </is>
      </c>
      <c r="F8" s="85" t="inlineStr">
        <is>
          <t>1,57</t>
        </is>
      </c>
      <c r="G8" s="54">
        <f>IF(OR(E8="", E8=0, F8="", F8=0), "", (E8-F8)/F8)</f>
        <v/>
      </c>
      <c r="H8" s="85" t="inlineStr">
        <is>
          <t>4,72</t>
        </is>
      </c>
      <c r="I8" s="85" t="inlineStr">
        <is>
          <t>8,88</t>
        </is>
      </c>
      <c r="J8" s="54">
        <f>IF(OR(H8="", H8=0, I8="", I8=0), "", (H8-I8)/I8)</f>
        <v/>
      </c>
      <c r="K8" s="85" t="inlineStr">
        <is>
          <t>23,58</t>
        </is>
      </c>
      <c r="L8" s="86" t="inlineStr">
        <is>
          <t>29,46</t>
        </is>
      </c>
      <c r="M8" s="57">
        <f>IF(OR(K8="", K8=0, L8="", L8=0), "", (K8-L8)/L8)</f>
        <v/>
      </c>
    </row>
    <row r="9" ht="19.5" customHeight="1">
      <c r="A9" s="84" t="inlineStr">
        <is>
          <t>Fighting Fair</t>
        </is>
      </c>
      <c r="B9" s="85" t="inlineStr">
        <is>
          <t>0,11</t>
        </is>
      </c>
      <c r="C9" s="85" t="inlineStr">
        <is>
          <t>0,14</t>
        </is>
      </c>
      <c r="D9" s="54">
        <f>IF(OR(B9="", B9=0, C9="", C9=0), "", (B9-C9)/C9)</f>
        <v/>
      </c>
      <c r="E9" s="85" t="inlineStr">
        <is>
          <t>1,05</t>
        </is>
      </c>
      <c r="F9" s="85" t="inlineStr">
        <is>
          <t>1,0</t>
        </is>
      </c>
      <c r="G9" s="54">
        <f>IF(OR(E9="", E9=0, F9="", F9=0), "", (E9-F9)/F9)</f>
        <v/>
      </c>
      <c r="H9" s="85" t="inlineStr">
        <is>
          <t>6,16</t>
        </is>
      </c>
      <c r="I9" s="85" t="inlineStr">
        <is>
          <t>5,44</t>
        </is>
      </c>
      <c r="J9" s="54">
        <f>IF(OR(H9="", H9=0, I9="", I9=0), "", (H9-I9)/I9)</f>
        <v/>
      </c>
      <c r="K9" s="85" t="inlineStr">
        <is>
          <t>43,36</t>
        </is>
      </c>
      <c r="L9" s="86" t="inlineStr">
        <is>
          <t>56,27</t>
        </is>
      </c>
      <c r="M9" s="57">
        <f>IF(OR(K9="", K9=0, L9="", L9=0), "", (K9-L9)/L9)</f>
        <v/>
      </c>
    </row>
    <row r="10" ht="19.5" customHeight="1">
      <c r="A10" s="87" t="inlineStr">
        <is>
          <t>Guild Enforcer</t>
        </is>
      </c>
      <c r="B10" s="85" t="inlineStr">
        <is>
          <t>0,29</t>
        </is>
      </c>
      <c r="C10" s="85" t="inlineStr">
        <is>
          <t>0,33</t>
        </is>
      </c>
      <c r="D10" s="54">
        <f>IF(OR(B10="", B10=0, C10="", C10=0), "", (B10-C10)/C10)</f>
        <v/>
      </c>
      <c r="E10" s="85" t="inlineStr">
        <is>
          <t>1,16</t>
        </is>
      </c>
      <c r="F10" s="85" t="inlineStr">
        <is>
          <t>1,55</t>
        </is>
      </c>
      <c r="G10" s="54">
        <f>IF(OR(E10="", E10=0, F10="", F10=0), "", (E10-F10)/F10)</f>
        <v/>
      </c>
      <c r="H10" s="85" t="inlineStr">
        <is>
          <t>6,24</t>
        </is>
      </c>
      <c r="I10" s="85" t="inlineStr">
        <is>
          <t>6,95</t>
        </is>
      </c>
      <c r="J10" s="54">
        <f>IF(OR(H10="", H10=0, I10="", I10=0), "", (H10-I10)/I10)</f>
        <v/>
      </c>
      <c r="K10" s="85" t="inlineStr">
        <is>
          <t>30,18</t>
        </is>
      </c>
      <c r="L10" s="86" t="inlineStr">
        <is>
          <t>43,49</t>
        </is>
      </c>
      <c r="M10" s="57">
        <f>IF(OR(K10="", K10=0, L10="", L10=0), "", (K10-L10)/L10)</f>
        <v/>
      </c>
    </row>
    <row r="11" ht="19.5" customHeight="1">
      <c r="A11" s="84" t="inlineStr">
        <is>
          <t>Crooked Quartermaster</t>
        </is>
      </c>
      <c r="B11" s="85" t="inlineStr">
        <is>
          <t>0,23</t>
        </is>
      </c>
      <c r="C11" s="85" t="inlineStr">
        <is>
          <t>0,22</t>
        </is>
      </c>
      <c r="D11" s="54">
        <f>IF(OR(B11="", B11=0, C11="", C11=0), "", (B11-C11)/C11)</f>
        <v/>
      </c>
      <c r="E11" s="85" t="inlineStr">
        <is>
          <t>1,25</t>
        </is>
      </c>
      <c r="F11" s="85" t="inlineStr">
        <is>
          <t>1,33</t>
        </is>
      </c>
      <c r="G11" s="54">
        <f>IF(OR(E11="", E11=0, F11="", F11=0), "", (E11-F11)/F11)</f>
        <v/>
      </c>
      <c r="H11" s="85" t="inlineStr">
        <is>
          <t>7,52</t>
        </is>
      </c>
      <c r="I11" s="85" t="inlineStr">
        <is>
          <t>16,31</t>
        </is>
      </c>
      <c r="J11" s="54">
        <f>IF(OR(H11="", H11=0, I11="", I11=0), "", (H11-I11)/I11)</f>
        <v/>
      </c>
      <c r="K11" s="85" t="inlineStr">
        <is>
          <t>37,97</t>
        </is>
      </c>
      <c r="L11" s="86" t="inlineStr">
        <is>
          <t>85,26</t>
        </is>
      </c>
      <c r="M11" s="57">
        <f>IF(OR(K11="", K11=0, L11="", L11=0), "", (K11-L11)/L11)</f>
        <v/>
      </c>
    </row>
    <row r="12" ht="19.5" customHeight="1">
      <c r="A12" s="87" t="inlineStr">
        <is>
          <t>Unexpected Gift</t>
        </is>
      </c>
      <c r="B12" s="85" t="inlineStr">
        <is>
          <t>0,74</t>
        </is>
      </c>
      <c r="C12" s="85" t="inlineStr">
        <is>
          <t>0,97</t>
        </is>
      </c>
      <c r="D12" s="54">
        <f>IF(OR(B12="", B12=0, C12="", C12=0), "", (B12-C12)/C12)</f>
        <v/>
      </c>
      <c r="E12" s="85" t="inlineStr">
        <is>
          <t>3,89</t>
        </is>
      </c>
      <c r="F12" s="85" t="inlineStr">
        <is>
          <t>4,67</t>
        </is>
      </c>
      <c r="G12" s="54">
        <f>IF(OR(E12="", E12=0, F12="", F12=0), "", (E12-F12)/F12)</f>
        <v/>
      </c>
      <c r="H12" s="85" t="inlineStr">
        <is>
          <t>29,13</t>
        </is>
      </c>
      <c r="I12" s="85" t="inlineStr">
        <is>
          <t>23,28</t>
        </is>
      </c>
      <c r="J12" s="54">
        <f>IF(OR(H12="", H12=0, I12="", I12=0), "", (H12-I12)/I12)</f>
        <v/>
      </c>
      <c r="K12" s="85" t="inlineStr">
        <is>
          <t>103,54</t>
        </is>
      </c>
      <c r="L12" s="86" t="inlineStr">
        <is>
          <t>144,61</t>
        </is>
      </c>
      <c r="M12" s="57">
        <f>IF(OR(K12="", K12=0, L12="", L12=0), "", (K12-L12)/L12)</f>
        <v/>
      </c>
    </row>
    <row r="13" ht="19.5" customHeight="1">
      <c r="A13" s="84" t="inlineStr">
        <is>
          <t>Witherfingers</t>
        </is>
      </c>
      <c r="B13" s="85" t="inlineStr">
        <is>
          <t>0,42</t>
        </is>
      </c>
      <c r="C13" s="85" t="inlineStr">
        <is>
          <t>0,43</t>
        </is>
      </c>
      <c r="D13" s="54">
        <f>IF(OR(B13="", B13=0, C13="", C13=0), "", (B13-C13)/C13)</f>
        <v/>
      </c>
      <c r="E13" s="85" t="inlineStr">
        <is>
          <t>4,27</t>
        </is>
      </c>
      <c r="F13" s="85" t="inlineStr">
        <is>
          <t>4,43</t>
        </is>
      </c>
      <c r="G13" s="54">
        <f>IF(OR(E13="", E13=0, F13="", F13=0), "", (E13-F13)/F13)</f>
        <v/>
      </c>
      <c r="H13" s="85" t="inlineStr">
        <is>
          <t>18,01</t>
        </is>
      </c>
      <c r="I13" s="85" t="inlineStr">
        <is>
          <t>32,46</t>
        </is>
      </c>
      <c r="J13" s="54">
        <f>IF(OR(H13="", H13=0, I13="", I13=0), "", (H13-I13)/I13)</f>
        <v/>
      </c>
      <c r="K13" s="85" t="inlineStr">
        <is>
          <t>232,41</t>
        </is>
      </c>
      <c r="L13" s="86" t="inlineStr">
        <is>
          <t>0,0</t>
        </is>
      </c>
      <c r="M13" s="57">
        <f>IF(OR(K13="", K13=0, L13="", L13=0), "", (K13-L13)/L13)</f>
        <v/>
      </c>
    </row>
    <row r="14" ht="19.5" customHeight="1">
      <c r="A14" s="87" t="inlineStr">
        <is>
          <t>Mugging</t>
        </is>
      </c>
      <c r="B14" s="85" t="inlineStr">
        <is>
          <t>1,34</t>
        </is>
      </c>
      <c r="C14" s="85" t="inlineStr">
        <is>
          <t>1,45</t>
        </is>
      </c>
      <c r="D14" s="54">
        <f>IF(OR(B14="", B14=0, C14="", C14=0), "", (B14-C14)/C14)</f>
        <v/>
      </c>
      <c r="E14" s="85" t="inlineStr">
        <is>
          <t>14,21</t>
        </is>
      </c>
      <c r="F14" s="85" t="inlineStr">
        <is>
          <t>15,03</t>
        </is>
      </c>
      <c r="G14" s="54">
        <f>IF(OR(E14="", E14=0, F14="", F14=0), "", (E14-F14)/F14)</f>
        <v/>
      </c>
      <c r="H14" s="85" t="inlineStr">
        <is>
          <t>119,6</t>
        </is>
      </c>
      <c r="I14" s="85" t="inlineStr">
        <is>
          <t>132,57</t>
        </is>
      </c>
      <c r="J14" s="54">
        <f>IF(OR(H14="", H14=0, I14="", I14=0), "", (H14-I14)/I14)</f>
        <v/>
      </c>
      <c r="K14" s="85" t="inlineStr">
        <is>
          <t>725,3</t>
        </is>
      </c>
      <c r="L14" s="86" t="inlineStr">
        <is>
          <t>0,0</t>
        </is>
      </c>
      <c r="M14" s="57">
        <f>IF(OR(K14="", K14=0, L14="", L14=0), "", (K14-L14)/L14)</f>
        <v/>
      </c>
    </row>
    <row r="15" ht="19.5" customHeight="1">
      <c r="A15" s="84" t="inlineStr">
        <is>
          <t>Encumbered Looter</t>
        </is>
      </c>
      <c r="B15" s="85" t="inlineStr">
        <is>
          <t>1,46</t>
        </is>
      </c>
      <c r="C15" s="85" t="inlineStr">
        <is>
          <t>1,5</t>
        </is>
      </c>
      <c r="D15" s="54">
        <f>IF(OR(B15="", B15=0, C15="", C15=0), "", (B15-C15)/C15)</f>
        <v/>
      </c>
      <c r="E15" s="85" t="inlineStr">
        <is>
          <t>4,94</t>
        </is>
      </c>
      <c r="F15" s="85" t="inlineStr">
        <is>
          <t>5,34</t>
        </is>
      </c>
      <c r="G15" s="54">
        <f>IF(OR(E15="", E15=0, F15="", F15=0), "", (E15-F15)/F15)</f>
        <v/>
      </c>
      <c r="H15" s="85" t="inlineStr">
        <is>
          <t>20,71</t>
        </is>
      </c>
      <c r="I15" s="85" t="inlineStr">
        <is>
          <t>36,24</t>
        </is>
      </c>
      <c r="J15" s="54">
        <f>IF(OR(H15="", H15=0, I15="", I15=0), "", (H15-I15)/I15)</f>
        <v/>
      </c>
      <c r="K15" s="85" t="inlineStr">
        <is>
          <t>121,34</t>
        </is>
      </c>
      <c r="L15" s="86" t="inlineStr">
        <is>
          <t>160,13</t>
        </is>
      </c>
      <c r="M15" s="57">
        <f>IF(OR(K15="", K15=0, L15="", L15=0), "", (K15-L15)/L15)</f>
        <v/>
      </c>
    </row>
    <row r="16" ht="19.5" customHeight="1">
      <c r="A16" s="87" t="inlineStr">
        <is>
          <t>Candy Chain</t>
        </is>
      </c>
      <c r="B16" s="85" t="inlineStr">
        <is>
          <t>1,34</t>
        </is>
      </c>
      <c r="C16" s="85" t="inlineStr">
        <is>
          <t>1,58</t>
        </is>
      </c>
      <c r="D16" s="54">
        <f>IF(OR(B16="", B16=0, C16="", C16=0), "", (B16-C16)/C16)</f>
        <v/>
      </c>
      <c r="E16" s="85" t="inlineStr">
        <is>
          <t>5,18</t>
        </is>
      </c>
      <c r="F16" s="85" t="inlineStr">
        <is>
          <t>5,79</t>
        </is>
      </c>
      <c r="G16" s="54">
        <f>IF(OR(E16="", E16=0, F16="", F16=0), "", (E16-F16)/F16)</f>
        <v/>
      </c>
      <c r="H16" s="85" t="inlineStr">
        <is>
          <t>24,98</t>
        </is>
      </c>
      <c r="I16" s="85" t="inlineStr">
        <is>
          <t>34,26</t>
        </is>
      </c>
      <c r="J16" s="54">
        <f>IF(OR(H16="", H16=0, I16="", I16=0), "", (H16-I16)/I16)</f>
        <v/>
      </c>
      <c r="K16" s="85" t="inlineStr">
        <is>
          <t>240,4</t>
        </is>
      </c>
      <c r="L16" s="86" t="inlineStr">
        <is>
          <t>144,98</t>
        </is>
      </c>
      <c r="M16" s="57">
        <f>IF(OR(K16="", K16=0, L16="", L16=0), "", (K16-L16)/L16)</f>
        <v/>
      </c>
    </row>
    <row r="17" ht="19.5" customHeight="1">
      <c r="A17" s="84" t="inlineStr">
        <is>
          <t>Sleep Dart</t>
        </is>
      </c>
      <c r="B17" s="85" t="inlineStr">
        <is>
          <t>0,83</t>
        </is>
      </c>
      <c r="C17" s="85" t="inlineStr">
        <is>
          <t>0,91</t>
        </is>
      </c>
      <c r="D17" s="54">
        <f>IF(OR(B17="", B17=0, C17="", C17=0), "", (B17-C17)/C17)</f>
        <v/>
      </c>
      <c r="E17" s="85" t="inlineStr">
        <is>
          <t>4,81</t>
        </is>
      </c>
      <c r="F17" s="85" t="inlineStr">
        <is>
          <t>5,75</t>
        </is>
      </c>
      <c r="G17" s="54">
        <f>IF(OR(E17="", E17=0, F17="", F17=0), "", (E17-F17)/F17)</f>
        <v/>
      </c>
      <c r="H17" s="85" t="inlineStr">
        <is>
          <t>24,84</t>
        </is>
      </c>
      <c r="I17" s="85" t="inlineStr">
        <is>
          <t>25,97</t>
        </is>
      </c>
      <c r="J17" s="54">
        <f>IF(OR(H17="", H17=0, I17="", I17=0), "", (H17-I17)/I17)</f>
        <v/>
      </c>
      <c r="K17" s="85" t="inlineStr">
        <is>
          <t>343,49</t>
        </is>
      </c>
      <c r="L17" s="86" t="inlineStr">
        <is>
          <t>0,0</t>
        </is>
      </c>
      <c r="M17" s="57">
        <f>IF(OR(K17="", K17=0, L17="", L17=0), "", (K17-L17)/L17)</f>
        <v/>
      </c>
    </row>
    <row r="18" ht="18.75" customHeight="1">
      <c r="A18" s="87" t="inlineStr">
        <is>
          <t>Ember Oni</t>
        </is>
      </c>
      <c r="B18" s="85" t="inlineStr">
        <is>
          <t>3,18</t>
        </is>
      </c>
      <c r="C18" s="85" t="inlineStr">
        <is>
          <t>3,32</t>
        </is>
      </c>
      <c r="D18" s="54">
        <f>IF(OR(B18="", B18=0, C18="", C18=0), "", (B18-C18)/C18)</f>
        <v/>
      </c>
      <c r="E18" s="85" t="inlineStr">
        <is>
          <t>18,1</t>
        </is>
      </c>
      <c r="F18" s="85" t="inlineStr">
        <is>
          <t>17,0</t>
        </is>
      </c>
      <c r="G18" s="54">
        <f>IF(OR(E18="", E18=0, F18="", F18=0), "", (E18-F18)/F18)</f>
        <v/>
      </c>
      <c r="H18" s="85" t="inlineStr">
        <is>
          <t>101,05</t>
        </is>
      </c>
      <c r="I18" s="85" t="inlineStr">
        <is>
          <t>131,94</t>
        </is>
      </c>
      <c r="J18" s="54">
        <f>IF(OR(H18="", H18=0, I18="", I18=0), "", (H18-I18)/I18)</f>
        <v/>
      </c>
      <c r="K18" s="85" t="inlineStr">
        <is>
          <t>3626,5</t>
        </is>
      </c>
      <c r="L18" s="86" t="inlineStr">
        <is>
          <t>0,0</t>
        </is>
      </c>
      <c r="M18" s="57">
        <f>IF(OR(K18="", K18=0, L18="", L18=0), "", (K18-L18)/L18)</f>
        <v/>
      </c>
    </row>
    <row r="19" ht="18.75" customHeight="1">
      <c r="A19" s="84" t="inlineStr">
        <is>
          <t>Armor Lurker</t>
        </is>
      </c>
      <c r="B19" s="85" t="inlineStr">
        <is>
          <t>0,78</t>
        </is>
      </c>
      <c r="C19" s="85" t="inlineStr">
        <is>
          <t>0,85</t>
        </is>
      </c>
      <c r="D19" s="54">
        <f>IF(OR(B19="", B19=0, C19="", C19=0), "", (B19-C19)/C19)</f>
        <v/>
      </c>
      <c r="E19" s="85" t="inlineStr">
        <is>
          <t>3,07</t>
        </is>
      </c>
      <c r="F19" s="85" t="inlineStr">
        <is>
          <t>5,95</t>
        </is>
      </c>
      <c r="G19" s="54">
        <f>IF(OR(E19="", E19=0, F19="", F19=0), "", (E19-F19)/F19)</f>
        <v/>
      </c>
      <c r="H19" s="85" t="inlineStr">
        <is>
          <t>14,97</t>
        </is>
      </c>
      <c r="I19" s="85" t="inlineStr">
        <is>
          <t>23,28</t>
        </is>
      </c>
      <c r="J19" s="54">
        <f>IF(OR(H19="", H19=0, I19="", I19=0), "", (H19-I19)/I19)</f>
        <v/>
      </c>
      <c r="K19" s="85" t="inlineStr">
        <is>
          <t>51,23</t>
        </is>
      </c>
      <c r="L19" s="86" t="inlineStr">
        <is>
          <t>181,22</t>
        </is>
      </c>
      <c r="M19" s="57">
        <f>IF(OR(K19="", K19=0, L19="", L19=0), "", (K19-L19)/L19)</f>
        <v/>
      </c>
    </row>
    <row r="20" ht="18.75" customHeight="1">
      <c r="A20" s="87" t="inlineStr">
        <is>
          <t>Golden Curse</t>
        </is>
      </c>
      <c r="B20" s="85" t="inlineStr">
        <is>
          <t>0,25</t>
        </is>
      </c>
      <c r="C20" s="85" t="inlineStr">
        <is>
          <t>0,27</t>
        </is>
      </c>
      <c r="D20" s="54">
        <f>IF(OR(B20="", B20=0, C20="", C20=0), "", (B20-C20)/C20)</f>
        <v/>
      </c>
      <c r="E20" s="85" t="inlineStr">
        <is>
          <t>1,38</t>
        </is>
      </c>
      <c r="F20" s="85" t="inlineStr">
        <is>
          <t>5,16</t>
        </is>
      </c>
      <c r="G20" s="54">
        <f>IF(OR(E20="", E20=0, F20="", F20=0), "", (E20-F20)/F20)</f>
        <v/>
      </c>
      <c r="H20" s="85" t="inlineStr">
        <is>
          <t>10,25</t>
        </is>
      </c>
      <c r="I20" s="85" t="inlineStr">
        <is>
          <t>14,33</t>
        </is>
      </c>
      <c r="J20" s="54">
        <f>IF(OR(H20="", H20=0, I20="", I20=0), "", (H20-I20)/I20)</f>
        <v/>
      </c>
      <c r="K20" s="85" t="inlineStr">
        <is>
          <t>54,12</t>
        </is>
      </c>
      <c r="L20" s="86" t="inlineStr">
        <is>
          <t>68,5</t>
        </is>
      </c>
      <c r="M20" s="57">
        <f>IF(OR(K20="", K20=0, L20="", L20=0), "", (K20-L20)/L20)</f>
        <v/>
      </c>
    </row>
    <row r="21" ht="19.5" customHeight="1">
      <c r="A21" s="84" t="inlineStr">
        <is>
          <t>Abyss Watcher</t>
        </is>
      </c>
      <c r="B21" s="85" t="inlineStr">
        <is>
          <t>3,63</t>
        </is>
      </c>
      <c r="C21" s="85" t="inlineStr">
        <is>
          <t>4,11</t>
        </is>
      </c>
      <c r="D21" s="54">
        <f>IF(OR(B21="", B21=0, C21="", C21=0), "", (B21-C21)/C21)</f>
        <v/>
      </c>
      <c r="E21" s="85" t="inlineStr">
        <is>
          <t>13,53</t>
        </is>
      </c>
      <c r="F21" s="85" t="inlineStr">
        <is>
          <t>18,32</t>
        </is>
      </c>
      <c r="G21" s="54">
        <f>IF(OR(E21="", E21=0, F21="", F21=0), "", (E21-F21)/F21)</f>
        <v/>
      </c>
      <c r="H21" s="85" t="inlineStr">
        <is>
          <t>95,39</t>
        </is>
      </c>
      <c r="I21" s="85" t="inlineStr">
        <is>
          <t>0,0</t>
        </is>
      </c>
      <c r="J21" s="54">
        <f>IF(OR(H21="", H21=0, I21="", I21=0), "", (H21-I21)/I21)</f>
        <v/>
      </c>
      <c r="K21" s="85" t="inlineStr">
        <is>
          <t>659,08</t>
        </is>
      </c>
      <c r="L21" s="86" t="inlineStr">
        <is>
          <t>0,0</t>
        </is>
      </c>
      <c r="M21" s="57">
        <f>IF(OR(K21="", K21=0, L21="", L21=0), "", (K21-L21)/L21)</f>
        <v/>
      </c>
    </row>
    <row r="22" ht="18.75" customHeight="1">
      <c r="A22" s="87" t="inlineStr">
        <is>
          <t>Patient Pickpocket</t>
        </is>
      </c>
      <c r="B22" s="85" t="inlineStr">
        <is>
          <t>0,07</t>
        </is>
      </c>
      <c r="C22" s="85" t="inlineStr">
        <is>
          <t>0,08</t>
        </is>
      </c>
      <c r="D22" s="54">
        <f>IF(OR(B22="", B22=0, C22="", C22=0), "", (B22-C22)/C22)</f>
        <v/>
      </c>
      <c r="E22" s="85" t="inlineStr">
        <is>
          <t>0,38</t>
        </is>
      </c>
      <c r="F22" s="85" t="inlineStr">
        <is>
          <t>0,51</t>
        </is>
      </c>
      <c r="G22" s="54">
        <f>IF(OR(E22="", E22=0, F22="", F22=0), "", (E22-F22)/F22)</f>
        <v/>
      </c>
      <c r="H22" s="85" t="inlineStr">
        <is>
          <t>2,11</t>
        </is>
      </c>
      <c r="I22" s="85" t="inlineStr">
        <is>
          <t>3,22</t>
        </is>
      </c>
      <c r="J22" s="54">
        <f>IF(OR(H22="", H22=0, I22="", I22=0), "", (H22-I22)/I22)</f>
        <v/>
      </c>
      <c r="K22" s="85" t="inlineStr">
        <is>
          <t>6,94</t>
        </is>
      </c>
      <c r="L22" s="86" t="inlineStr">
        <is>
          <t>11,96</t>
        </is>
      </c>
      <c r="M22" s="57">
        <f>IF(OR(K22="", K22=0, L22="", L22=0), "", (K22-L22)/L22)</f>
        <v/>
      </c>
    </row>
    <row r="23" ht="18.75" customHeight="1">
      <c r="A23" s="84" t="inlineStr">
        <is>
          <t>Hunting Trap</t>
        </is>
      </c>
      <c r="B23" s="85" t="inlineStr">
        <is>
          <t>0,28</t>
        </is>
      </c>
      <c r="C23" s="85" t="inlineStr">
        <is>
          <t>0,28</t>
        </is>
      </c>
      <c r="D23" s="54">
        <f>IF(OR(B23="", B23=0, C23="", C23=0), "", (B23-C23)/C23)</f>
        <v/>
      </c>
      <c r="E23" s="85" t="inlineStr">
        <is>
          <t>3,45</t>
        </is>
      </c>
      <c r="F23" s="85" t="inlineStr">
        <is>
          <t>3,89</t>
        </is>
      </c>
      <c r="G23" s="54">
        <f>IF(OR(E23="", E23=0, F23="", F23=0), "", (E23-F23)/F23)</f>
        <v/>
      </c>
      <c r="H23" s="85" t="inlineStr">
        <is>
          <t>10,41</t>
        </is>
      </c>
      <c r="I23" s="85" t="inlineStr">
        <is>
          <t>16,73</t>
        </is>
      </c>
      <c r="J23" s="54">
        <f>IF(OR(H23="", H23=0, I23="", I23=0), "", (H23-I23)/I23)</f>
        <v/>
      </c>
      <c r="K23" s="85" t="inlineStr">
        <is>
          <t>242,82</t>
        </is>
      </c>
      <c r="L23" s="86" t="inlineStr">
        <is>
          <t>54,37</t>
        </is>
      </c>
      <c r="M23" s="57">
        <f>IF(OR(K23="", K23=0, L23="", L23=0), "", (K23-L23)/L23)</f>
        <v/>
      </c>
    </row>
    <row r="24" ht="18.75" customHeight="1">
      <c r="A24" s="87" t="inlineStr">
        <is>
          <t>Lightfoot informant</t>
        </is>
      </c>
      <c r="B24" s="85" t="inlineStr">
        <is>
          <t>0,31</t>
        </is>
      </c>
      <c r="C24" s="85" t="inlineStr">
        <is>
          <t>0,35</t>
        </is>
      </c>
      <c r="D24" s="54">
        <f>IF(OR(B24="", B24=0, C24="", C24=0), "", (B24-C24)/C24)</f>
        <v/>
      </c>
      <c r="E24" s="85" t="inlineStr">
        <is>
          <t>1,71</t>
        </is>
      </c>
      <c r="F24" s="85" t="inlineStr">
        <is>
          <t>2,51</t>
        </is>
      </c>
      <c r="G24" s="54">
        <f>IF(OR(E24="", E24=0, F24="", F24=0), "", (E24-F24)/F24)</f>
        <v/>
      </c>
      <c r="H24" s="85" t="inlineStr">
        <is>
          <t>10,05</t>
        </is>
      </c>
      <c r="I24" s="85" t="inlineStr">
        <is>
          <t>11,64</t>
        </is>
      </c>
      <c r="J24" s="54">
        <f>IF(OR(H24="", H24=0, I24="", I24=0), "", (H24-I24)/I24)</f>
        <v/>
      </c>
      <c r="K24" s="85" t="inlineStr">
        <is>
          <t>270,51</t>
        </is>
      </c>
      <c r="L24" s="86" t="inlineStr">
        <is>
          <t>273,64</t>
        </is>
      </c>
      <c r="M24" s="57">
        <f>IF(OR(K24="", K24=0, L24="", L24=0), "", (K24-L24)/L24)</f>
        <v/>
      </c>
    </row>
    <row r="25" ht="18.75" customHeight="1">
      <c r="A25" s="84" t="inlineStr">
        <is>
          <t>Umber Arrow</t>
        </is>
      </c>
      <c r="B25" s="85" t="inlineStr">
        <is>
          <t>0,09</t>
        </is>
      </c>
      <c r="C25" s="85" t="inlineStr">
        <is>
          <t>0,1</t>
        </is>
      </c>
      <c r="D25" s="54">
        <f>IF(OR(B25="", B25=0, C25="", C25=0), "", (B25-C25)/C25)</f>
        <v/>
      </c>
      <c r="E25" s="85" t="inlineStr">
        <is>
          <t>0,53</t>
        </is>
      </c>
      <c r="F25" s="85" t="inlineStr">
        <is>
          <t>0,57</t>
        </is>
      </c>
      <c r="G25" s="54">
        <f>IF(OR(E25="", E25=0, F25="", F25=0), "", (E25-F25)/F25)</f>
        <v/>
      </c>
      <c r="H25" s="85" t="inlineStr">
        <is>
          <t>3,38</t>
        </is>
      </c>
      <c r="I25" s="85" t="inlineStr">
        <is>
          <t>5,41</t>
        </is>
      </c>
      <c r="J25" s="54">
        <f>IF(OR(H25="", H25=0, I25="", I25=0), "", (H25-I25)/I25)</f>
        <v/>
      </c>
      <c r="K25" s="85" t="inlineStr">
        <is>
          <t>10,74</t>
        </is>
      </c>
      <c r="L25" s="86" t="inlineStr">
        <is>
          <t>15,95</t>
        </is>
      </c>
      <c r="M25" s="57">
        <f>IF(OR(K25="", K25=0, L25="", L25=0), "", (K25-L25)/L25)</f>
        <v/>
      </c>
    </row>
    <row r="26" ht="18.75" customHeight="1">
      <c r="A26" s="87" t="inlineStr">
        <is>
          <t>Bound By Her Will</t>
        </is>
      </c>
      <c r="B26" s="85" t="inlineStr">
        <is>
          <t>0,04</t>
        </is>
      </c>
      <c r="C26" s="85" t="inlineStr">
        <is>
          <t>0,05</t>
        </is>
      </c>
      <c r="D26" s="54">
        <f>IF(OR(B26="", B26=0, C26="", C26=0), "", (B26-C26)/C26)</f>
        <v/>
      </c>
      <c r="E26" s="85" t="inlineStr">
        <is>
          <t>0,17</t>
        </is>
      </c>
      <c r="F26" s="85" t="inlineStr">
        <is>
          <t>0,25</t>
        </is>
      </c>
      <c r="G26" s="54">
        <f>IF(OR(E26="", E26=0, F26="", F26=0), "", (E26-F26)/F26)</f>
        <v/>
      </c>
      <c r="H26" s="85" t="inlineStr">
        <is>
          <t>1,11</t>
        </is>
      </c>
      <c r="I26" s="85" t="inlineStr">
        <is>
          <t>1,92</t>
        </is>
      </c>
      <c r="J26" s="54">
        <f>IF(OR(H26="", H26=0, I26="", I26=0), "", (H26-I26)/I26)</f>
        <v/>
      </c>
      <c r="K26" s="85" t="inlineStr">
        <is>
          <t>10,35</t>
        </is>
      </c>
      <c r="L26" s="86" t="inlineStr">
        <is>
          <t>13,2</t>
        </is>
      </c>
      <c r="M26" s="57">
        <f>IF(OR(K26="", K26=0, L26="", L26=0), "", (K26-L26)/L26)</f>
        <v/>
      </c>
    </row>
    <row r="27" ht="18.75" customHeight="1">
      <c r="A27" s="84" t="inlineStr">
        <is>
          <t>Walk the Plank</t>
        </is>
      </c>
      <c r="B27" s="85" t="inlineStr">
        <is>
          <t>0,03</t>
        </is>
      </c>
      <c r="C27" s="85" t="inlineStr">
        <is>
          <t>0,03</t>
        </is>
      </c>
      <c r="D27" s="54">
        <f>IF(OR(B27="", B27=0, C27="", C27=0), "", (B27-C27)/C27)</f>
        <v/>
      </c>
      <c r="E27" s="85" t="inlineStr">
        <is>
          <t>0,22</t>
        </is>
      </c>
      <c r="F27" s="85" t="inlineStr">
        <is>
          <t>0,21</t>
        </is>
      </c>
      <c r="G27" s="54">
        <f>IF(OR(E27="", E27=0, F27="", F27=0), "", (E27-F27)/F27)</f>
        <v/>
      </c>
      <c r="H27" s="85" t="inlineStr">
        <is>
          <t>3,1</t>
        </is>
      </c>
      <c r="I27" s="85" t="inlineStr">
        <is>
          <t>1,55</t>
        </is>
      </c>
      <c r="J27" s="54">
        <f>IF(OR(H27="", H27=0, I27="", I27=0), "", (H27-I27)/I27)</f>
        <v/>
      </c>
      <c r="K27" s="85" t="inlineStr">
        <is>
          <t>13,79</t>
        </is>
      </c>
      <c r="L27" s="86" t="inlineStr">
        <is>
          <t>14,72</t>
        </is>
      </c>
      <c r="M27" s="57">
        <f>IF(OR(K27="", K27=0, L27="", L27=0), "", (K27-L27)/L27)</f>
        <v/>
      </c>
    </row>
    <row r="28" ht="18.75" customHeight="1">
      <c r="A28" s="87" t="inlineStr">
        <is>
          <t>Double Dealer</t>
        </is>
      </c>
      <c r="B28" s="85" t="inlineStr">
        <is>
          <t>0,04</t>
        </is>
      </c>
      <c r="C28" s="85" t="inlineStr">
        <is>
          <t>0,05</t>
        </is>
      </c>
      <c r="D28" s="54">
        <f>IF(OR(B28="", B28=0, C28="", C28=0), "", (B28-C28)/C28)</f>
        <v/>
      </c>
      <c r="E28" s="85" t="inlineStr">
        <is>
          <t>0,23</t>
        </is>
      </c>
      <c r="F28" s="85" t="inlineStr">
        <is>
          <t>0,38</t>
        </is>
      </c>
      <c r="G28" s="54">
        <f>IF(OR(E28="", E28=0, F28="", F28=0), "", (E28-F28)/F28)</f>
        <v/>
      </c>
      <c r="H28" s="85" t="inlineStr">
        <is>
          <t>1,69</t>
        </is>
      </c>
      <c r="I28" s="85" t="inlineStr">
        <is>
          <t>1,81</t>
        </is>
      </c>
      <c r="J28" s="54">
        <f>IF(OR(H28="", H28=0, I28="", I28=0), "", (H28-I28)/I28)</f>
        <v/>
      </c>
      <c r="K28" s="85" t="inlineStr">
        <is>
          <t>17,05</t>
        </is>
      </c>
      <c r="L28" s="86" t="inlineStr">
        <is>
          <t>14,14</t>
        </is>
      </c>
      <c r="M28" s="57">
        <f>IF(OR(K28="", K28=0, L28="", L28=0), "", (K28-L28)/L28)</f>
        <v/>
      </c>
    </row>
    <row r="29">
      <c r="A29" s="84" t="inlineStr">
        <is>
          <t>Charm</t>
        </is>
      </c>
      <c r="B29" s="85" t="inlineStr">
        <is>
          <t>6,76</t>
        </is>
      </c>
      <c r="C29" s="85" t="inlineStr">
        <is>
          <t>7,95</t>
        </is>
      </c>
      <c r="D29" s="54">
        <f>IF(OR(B29="", B29=0, C29="", C29=0), "", (B29-C29)/C29)</f>
        <v/>
      </c>
      <c r="E29" s="85" t="inlineStr">
        <is>
          <t>20,23</t>
        </is>
      </c>
      <c r="F29" s="85" t="inlineStr">
        <is>
          <t>29,46</t>
        </is>
      </c>
      <c r="G29" s="54">
        <f>IF(OR(E29="", E29=0, F29="", F29=0), "", (E29-F29)/F29)</f>
        <v/>
      </c>
      <c r="H29" s="85" t="inlineStr">
        <is>
          <t>129,99</t>
        </is>
      </c>
      <c r="I29" s="85" t="inlineStr">
        <is>
          <t>151,26</t>
        </is>
      </c>
      <c r="J29" s="54">
        <f>IF(OR(H29="", H29=0, I29="", I29=0), "", (H29-I29)/I29)</f>
        <v/>
      </c>
      <c r="K29" s="85" t="inlineStr">
        <is>
          <t>433,6</t>
        </is>
      </c>
      <c r="L29" s="86" t="inlineStr">
        <is>
          <t>0,0</t>
        </is>
      </c>
      <c r="M29" s="57">
        <f>IF(OR(K29="", K29=0, L29="", L29=0), "", (K29-L29)/L29)</f>
        <v/>
      </c>
    </row>
    <row r="31">
      <c r="C31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0"/>
    <pageSetUpPr/>
  </sheetPr>
  <dimension ref="A1:M31"/>
  <sheetViews>
    <sheetView workbookViewId="0">
      <selection activeCell="A1" sqref="A1"/>
    </sheetView>
  </sheetViews>
  <sheetFormatPr baseColWidth="8" defaultColWidth="8.85546875" defaultRowHeight="15"/>
  <cols>
    <col width="23.42578125" bestFit="1" customWidth="1" style="10" min="1" max="1"/>
    <col width="12.140625" bestFit="1" customWidth="1" style="11" min="2" max="3"/>
    <col width="11.42578125" bestFit="1" customWidth="1" style="55" min="4" max="4"/>
    <col width="12.140625" bestFit="1" customWidth="1" style="11" min="5" max="6"/>
    <col width="11" bestFit="1" customWidth="1" style="55" min="7" max="7"/>
    <col width="12.140625" bestFit="1" customWidth="1" style="11" min="8" max="9"/>
    <col width="12" bestFit="1" customWidth="1" style="55" min="10" max="10"/>
    <col width="13.140625" bestFit="1" customWidth="1" style="11" min="11" max="12"/>
    <col width="12" bestFit="1" customWidth="1" style="55" min="13" max="13"/>
    <col width="23.42578125" bestFit="1" customWidth="1" min="15" max="15"/>
  </cols>
  <sheetData>
    <row r="1" ht="19.5" customHeight="1">
      <c r="A1" s="76" t="inlineStr">
        <is>
          <t>GODS Price:</t>
        </is>
      </c>
      <c r="B1" s="77" t="inlineStr">
        <is>
          <t>Meteorite</t>
        </is>
      </c>
      <c r="C1" s="64" t="n"/>
      <c r="D1" s="51" t="n"/>
      <c r="E1" s="77" t="inlineStr">
        <is>
          <t>Shadow</t>
        </is>
      </c>
      <c r="F1" s="64" t="n"/>
      <c r="G1" s="51" t="n"/>
      <c r="H1" s="77" t="inlineStr">
        <is>
          <t>Gold</t>
        </is>
      </c>
      <c r="I1" s="64" t="n"/>
      <c r="J1" s="51" t="n"/>
      <c r="K1" s="77" t="inlineStr">
        <is>
          <t>Diamond</t>
        </is>
      </c>
      <c r="L1" s="64" t="n"/>
      <c r="M1" s="56" t="n"/>
    </row>
    <row r="2" ht="19.5" customHeight="1">
      <c r="A2" s="78" t="inlineStr">
        <is>
          <t>Totals:</t>
        </is>
      </c>
      <c r="B2" s="79">
        <f>SUM(B4:B94)</f>
        <v/>
      </c>
      <c r="C2" s="79">
        <f>SUM(C4:C94)</f>
        <v/>
      </c>
      <c r="D2" s="52" t="n"/>
      <c r="E2" s="79">
        <f>SUM(E4:E94)</f>
        <v/>
      </c>
      <c r="F2" s="79">
        <f>SUM(F4:F94)</f>
        <v/>
      </c>
      <c r="G2" s="52" t="n"/>
      <c r="H2" s="79">
        <f>SUM(H4:H94)</f>
        <v/>
      </c>
      <c r="I2" s="79">
        <f>SUM(I4:I94)</f>
        <v/>
      </c>
      <c r="J2" s="52" t="n"/>
      <c r="K2" s="79">
        <f>SUM(K4:K94)</f>
        <v/>
      </c>
      <c r="L2" s="80">
        <f>SUM(L4:L94)</f>
        <v/>
      </c>
      <c r="M2" s="57" t="n"/>
    </row>
    <row r="3" ht="19.5" customHeight="1">
      <c r="A3" s="81" t="inlineStr">
        <is>
          <t>Card</t>
        </is>
      </c>
      <c r="B3" s="82" t="inlineStr">
        <is>
          <t>ETH</t>
        </is>
      </c>
      <c r="C3" s="82" t="inlineStr">
        <is>
          <t>GODS</t>
        </is>
      </c>
      <c r="D3" s="53" t="inlineStr">
        <is>
          <t>PD</t>
        </is>
      </c>
      <c r="E3" s="82" t="inlineStr">
        <is>
          <t>ETH2</t>
        </is>
      </c>
      <c r="F3" s="82" t="inlineStr">
        <is>
          <t>GODS2</t>
        </is>
      </c>
      <c r="G3" s="53" t="inlineStr">
        <is>
          <t>PD2</t>
        </is>
      </c>
      <c r="H3" s="82" t="inlineStr">
        <is>
          <t>ETH3</t>
        </is>
      </c>
      <c r="I3" s="82" t="inlineStr">
        <is>
          <t>GODS3</t>
        </is>
      </c>
      <c r="J3" s="53" t="inlineStr">
        <is>
          <t>PD3</t>
        </is>
      </c>
      <c r="K3" s="82" t="inlineStr">
        <is>
          <t>ETH4</t>
        </is>
      </c>
      <c r="L3" s="83" t="inlineStr">
        <is>
          <t>GODS4</t>
        </is>
      </c>
      <c r="M3" s="58" t="inlineStr">
        <is>
          <t>PD4</t>
        </is>
      </c>
    </row>
    <row r="4" ht="19.5" customHeight="1">
      <c r="A4" s="84" t="inlineStr">
        <is>
          <t>Rapture Dance</t>
        </is>
      </c>
      <c r="B4" s="85" t="inlineStr">
        <is>
          <t>0,07</t>
        </is>
      </c>
      <c r="C4" s="85" t="inlineStr">
        <is>
          <t>0,08</t>
        </is>
      </c>
      <c r="D4" s="54">
        <f>IF(OR(B4="", B4=0, C4="", C4=0), "", (B4-C4)/C4)</f>
        <v/>
      </c>
      <c r="E4" s="85" t="inlineStr">
        <is>
          <t>0,42</t>
        </is>
      </c>
      <c r="F4" s="85" t="inlineStr">
        <is>
          <t>0,5</t>
        </is>
      </c>
      <c r="G4" s="54">
        <f>IF(OR(E4="", E4=0, F4="", F4=0), "", (E4-F4)/F4)</f>
        <v/>
      </c>
      <c r="H4" s="85" t="inlineStr">
        <is>
          <t>3,13</t>
        </is>
      </c>
      <c r="I4" s="85" t="inlineStr">
        <is>
          <t>3,78</t>
        </is>
      </c>
      <c r="J4" s="54">
        <f>IF(OR(H4="", H4=0, I4="", I4=0), "", (H4-I4)/I4)</f>
        <v/>
      </c>
      <c r="K4" s="85" t="inlineStr">
        <is>
          <t>9,75</t>
        </is>
      </c>
      <c r="L4" s="86" t="inlineStr">
        <is>
          <t>16,93</t>
        </is>
      </c>
      <c r="M4" s="57">
        <f>IF(OR(K4="", K4=0, L4="", L4=0), "", (K4-L4)/L4)</f>
        <v/>
      </c>
    </row>
    <row r="5" ht="19.5" customHeight="1">
      <c r="A5" s="84" t="inlineStr">
        <is>
          <t>Cutthroat Insight</t>
        </is>
      </c>
      <c r="B5" s="85" t="inlineStr">
        <is>
          <t>0,09</t>
        </is>
      </c>
      <c r="C5" s="85" t="inlineStr">
        <is>
          <t>0,1</t>
        </is>
      </c>
      <c r="D5" s="54">
        <f>IF(OR(B5="", B5=0, C5="", C5=0), "", (B5-C5)/C5)</f>
        <v/>
      </c>
      <c r="E5" s="85" t="inlineStr">
        <is>
          <t>0,52</t>
        </is>
      </c>
      <c r="F5" s="85" t="inlineStr">
        <is>
          <t>0,53</t>
        </is>
      </c>
      <c r="G5" s="54">
        <f>IF(OR(E5="", E5=0, F5="", F5=0), "", (E5-F5)/F5)</f>
        <v/>
      </c>
      <c r="H5" s="85" t="inlineStr">
        <is>
          <t>3,11</t>
        </is>
      </c>
      <c r="I5" s="85" t="inlineStr">
        <is>
          <t>3,37</t>
        </is>
      </c>
      <c r="J5" s="54">
        <f>IF(OR(H5="", H5=0, I5="", I5=0), "", (H5-I5)/I5)</f>
        <v/>
      </c>
      <c r="K5" s="85" t="inlineStr">
        <is>
          <t>25,22</t>
        </is>
      </c>
      <c r="L5" s="86" t="inlineStr">
        <is>
          <t>27,1</t>
        </is>
      </c>
      <c r="M5" s="57">
        <f>IF(OR(K5="", K5=0, L5="", L5=0), "", (K5-L5)/L5)</f>
        <v/>
      </c>
    </row>
    <row r="6" ht="19.5" customHeight="1">
      <c r="A6" s="87" t="inlineStr">
        <is>
          <t>Blade Borrower</t>
        </is>
      </c>
      <c r="B6" s="85" t="inlineStr">
        <is>
          <t>0,13</t>
        </is>
      </c>
      <c r="C6" s="85" t="inlineStr">
        <is>
          <t>0,14</t>
        </is>
      </c>
      <c r="D6" s="54">
        <f>IF(OR(B6="", B6=0, C6="", C6=0), "", (B6-C6)/C6)</f>
        <v/>
      </c>
      <c r="E6" s="85" t="inlineStr">
        <is>
          <t>0,6</t>
        </is>
      </c>
      <c r="F6" s="85" t="inlineStr">
        <is>
          <t>0,65</t>
        </is>
      </c>
      <c r="G6" s="54">
        <f>IF(OR(E6="", E6=0, F6="", F6=0), "", (E6-F6)/F6)</f>
        <v/>
      </c>
      <c r="H6" s="85" t="inlineStr">
        <is>
          <t>3,33</t>
        </is>
      </c>
      <c r="I6" s="85" t="inlineStr">
        <is>
          <t>3,95</t>
        </is>
      </c>
      <c r="J6" s="54">
        <f>IF(OR(H6="", H6=0, I6="", I6=0), "", (H6-I6)/I6)</f>
        <v/>
      </c>
      <c r="K6" s="85" t="inlineStr">
        <is>
          <t>14,76</t>
        </is>
      </c>
      <c r="L6" s="86" t="inlineStr">
        <is>
          <t>18,06</t>
        </is>
      </c>
      <c r="M6" s="57">
        <f>IF(OR(K6="", K6=0, L6="", L6=0), "", (K6-L6)/L6)</f>
        <v/>
      </c>
    </row>
    <row r="7" ht="19.5" customHeight="1">
      <c r="A7" s="84" t="inlineStr">
        <is>
          <t>Scavenger Impling</t>
        </is>
      </c>
      <c r="B7" s="85" t="inlineStr">
        <is>
          <t>0,1</t>
        </is>
      </c>
      <c r="C7" s="85" t="inlineStr">
        <is>
          <t>0,09</t>
        </is>
      </c>
      <c r="D7" s="54">
        <f>IF(OR(B7="", B7=0, C7="", C7=0), "", (B7-C7)/C7)</f>
        <v/>
      </c>
      <c r="E7" s="85" t="inlineStr">
        <is>
          <t>0,55</t>
        </is>
      </c>
      <c r="F7" s="85" t="inlineStr">
        <is>
          <t>0,82</t>
        </is>
      </c>
      <c r="G7" s="54">
        <f>IF(OR(E7="", E7=0, F7="", F7=0), "", (E7-F7)/F7)</f>
        <v/>
      </c>
      <c r="H7" s="85" t="inlineStr">
        <is>
          <t>3,23</t>
        </is>
      </c>
      <c r="I7" s="85" t="inlineStr">
        <is>
          <t>5,13</t>
        </is>
      </c>
      <c r="J7" s="54">
        <f>IF(OR(H7="", H7=0, I7="", I7=0), "", (H7-I7)/I7)</f>
        <v/>
      </c>
      <c r="K7" s="85" t="inlineStr">
        <is>
          <t>32,15</t>
        </is>
      </c>
      <c r="L7" s="86" t="inlineStr">
        <is>
          <t>32,82</t>
        </is>
      </c>
      <c r="M7" s="57">
        <f>IF(OR(K7="", K7=0, L7="", L7=0), "", (K7-L7)/L7)</f>
        <v/>
      </c>
    </row>
    <row r="8" ht="19.5" customHeight="1">
      <c r="A8" s="87" t="inlineStr">
        <is>
          <t>Stoneskin Poison</t>
        </is>
      </c>
      <c r="B8" s="85" t="inlineStr">
        <is>
          <t>0,12</t>
        </is>
      </c>
      <c r="C8" s="85" t="inlineStr">
        <is>
          <t>0,13</t>
        </is>
      </c>
      <c r="D8" s="54">
        <f>IF(OR(B8="", B8=0, C8="", C8=0), "", (B8-C8)/C8)</f>
        <v/>
      </c>
      <c r="E8" s="85" t="inlineStr">
        <is>
          <t>0,82</t>
        </is>
      </c>
      <c r="F8" s="85" t="inlineStr">
        <is>
          <t>0,91</t>
        </is>
      </c>
      <c r="G8" s="54">
        <f>IF(OR(E8="", E8=0, F8="", F8=0), "", (E8-F8)/F8)</f>
        <v/>
      </c>
      <c r="H8" s="85" t="inlineStr">
        <is>
          <t>4,08</t>
        </is>
      </c>
      <c r="I8" s="85" t="inlineStr">
        <is>
          <t>5,41</t>
        </is>
      </c>
      <c r="J8" s="54">
        <f>IF(OR(H8="", H8=0, I8="", I8=0), "", (H8-I8)/I8)</f>
        <v/>
      </c>
      <c r="K8" s="85" t="inlineStr">
        <is>
          <t>22,2</t>
        </is>
      </c>
      <c r="L8" s="86" t="inlineStr">
        <is>
          <t>28,23</t>
        </is>
      </c>
      <c r="M8" s="57">
        <f>IF(OR(K8="", K8=0, L8="", L8=0), "", (K8-L8)/L8)</f>
        <v/>
      </c>
    </row>
    <row r="9" ht="19.5" customHeight="1">
      <c r="A9" s="84" t="inlineStr">
        <is>
          <t>Fighting Fair</t>
        </is>
      </c>
      <c r="B9" s="85" t="inlineStr">
        <is>
          <t>0,13</t>
        </is>
      </c>
      <c r="C9" s="85" t="inlineStr">
        <is>
          <t>0,12</t>
        </is>
      </c>
      <c r="D9" s="54">
        <f>IF(OR(B9="", B9=0, C9="", C9=0), "", (B9-C9)/C9)</f>
        <v/>
      </c>
      <c r="E9" s="85" t="inlineStr">
        <is>
          <t>0,82</t>
        </is>
      </c>
      <c r="F9" s="85" t="inlineStr">
        <is>
          <t>0,81</t>
        </is>
      </c>
      <c r="G9" s="54">
        <f>IF(OR(E9="", E9=0, F9="", F9=0), "", (E9-F9)/F9)</f>
        <v/>
      </c>
      <c r="H9" s="85" t="inlineStr">
        <is>
          <t>7,28</t>
        </is>
      </c>
      <c r="I9" s="85" t="inlineStr">
        <is>
          <t>7,45</t>
        </is>
      </c>
      <c r="J9" s="54">
        <f>IF(OR(H9="", H9=0, I9="", I9=0), "", (H9-I9)/I9)</f>
        <v/>
      </c>
      <c r="K9" s="85" t="inlineStr">
        <is>
          <t>40,81</t>
        </is>
      </c>
      <c r="L9" s="86" t="inlineStr">
        <is>
          <t>54,45</t>
        </is>
      </c>
      <c r="M9" s="57">
        <f>IF(OR(K9="", K9=0, L9="", L9=0), "", (K9-L9)/L9)</f>
        <v/>
      </c>
    </row>
    <row r="10" ht="19.5" customHeight="1">
      <c r="A10" s="87" t="inlineStr">
        <is>
          <t>Guild Enforcer</t>
        </is>
      </c>
      <c r="B10" s="85" t="inlineStr">
        <is>
          <t>0,33</t>
        </is>
      </c>
      <c r="C10" s="85" t="inlineStr">
        <is>
          <t>0,36</t>
        </is>
      </c>
      <c r="D10" s="54">
        <f>IF(OR(B10="", B10=0, C10="", C10=0), "", (B10-C10)/C10)</f>
        <v/>
      </c>
      <c r="E10" s="85" t="inlineStr">
        <is>
          <t>1,12</t>
        </is>
      </c>
      <c r="F10" s="85" t="inlineStr">
        <is>
          <t>1,49</t>
        </is>
      </c>
      <c r="G10" s="54">
        <f>IF(OR(E10="", E10=0, F10="", F10=0), "", (E10-F10)/F10)</f>
        <v/>
      </c>
      <c r="H10" s="85" t="inlineStr">
        <is>
          <t>5,91</t>
        </is>
      </c>
      <c r="I10" s="85" t="inlineStr">
        <is>
          <t>6,69</t>
        </is>
      </c>
      <c r="J10" s="54">
        <f>IF(OR(H10="", H10=0, I10="", I10=0), "", (H10-I10)/I10)</f>
        <v/>
      </c>
      <c r="K10" s="85" t="inlineStr">
        <is>
          <t>28,73</t>
        </is>
      </c>
      <c r="L10" s="86" t="inlineStr">
        <is>
          <t>41,67</t>
        </is>
      </c>
      <c r="M10" s="57">
        <f>IF(OR(K10="", K10=0, L10="", L10=0), "", (K10-L10)/L10)</f>
        <v/>
      </c>
    </row>
    <row r="11" ht="19.5" customHeight="1">
      <c r="A11" s="84" t="inlineStr">
        <is>
          <t>Crooked Quartermaster</t>
        </is>
      </c>
      <c r="B11" s="85" t="inlineStr">
        <is>
          <t>0,2</t>
        </is>
      </c>
      <c r="C11" s="85" t="inlineStr">
        <is>
          <t>0,22</t>
        </is>
      </c>
      <c r="D11" s="54">
        <f>IF(OR(B11="", B11=0, C11="", C11=0), "", (B11-C11)/C11)</f>
        <v/>
      </c>
      <c r="E11" s="85" t="inlineStr">
        <is>
          <t>1,14</t>
        </is>
      </c>
      <c r="F11" s="85" t="inlineStr">
        <is>
          <t>1,13</t>
        </is>
      </c>
      <c r="G11" s="54">
        <f>IF(OR(E11="", E11=0, F11="", F11=0), "", (E11-F11)/F11)</f>
        <v/>
      </c>
      <c r="H11" s="85" t="inlineStr">
        <is>
          <t>5,65</t>
        </is>
      </c>
      <c r="I11" s="85" t="inlineStr">
        <is>
          <t>7,64</t>
        </is>
      </c>
      <c r="J11" s="54">
        <f>IF(OR(H11="", H11=0, I11="", I11=0), "", (H11-I11)/I11)</f>
        <v/>
      </c>
      <c r="K11" s="85" t="inlineStr">
        <is>
          <t>35,74</t>
        </is>
      </c>
      <c r="L11" s="86" t="inlineStr">
        <is>
          <t>81,68</t>
        </is>
      </c>
      <c r="M11" s="57">
        <f>IF(OR(K11="", K11=0, L11="", L11=0), "", (K11-L11)/L11)</f>
        <v/>
      </c>
    </row>
    <row r="12" ht="19.5" customHeight="1">
      <c r="A12" s="87" t="inlineStr">
        <is>
          <t>Unexpected Gift</t>
        </is>
      </c>
      <c r="B12" s="85" t="inlineStr">
        <is>
          <t>0,69</t>
        </is>
      </c>
      <c r="C12" s="85" t="inlineStr">
        <is>
          <t>0,82</t>
        </is>
      </c>
      <c r="D12" s="54">
        <f>IF(OR(B12="", B12=0, C12="", C12=0), "", (B12-C12)/C12)</f>
        <v/>
      </c>
      <c r="E12" s="85" t="inlineStr">
        <is>
          <t>3,64</t>
        </is>
      </c>
      <c r="F12" s="85" t="inlineStr">
        <is>
          <t>4,48</t>
        </is>
      </c>
      <c r="G12" s="54">
        <f>IF(OR(E12="", E12=0, F12="", F12=0), "", (E12-F12)/F12)</f>
        <v/>
      </c>
      <c r="H12" s="85" t="inlineStr">
        <is>
          <t>27,42</t>
        </is>
      </c>
      <c r="I12" s="85" t="inlineStr">
        <is>
          <t>22,3</t>
        </is>
      </c>
      <c r="J12" s="54">
        <f>IF(OR(H12="", H12=0, I12="", I12=0), "", (H12-I12)/I12)</f>
        <v/>
      </c>
      <c r="K12" s="85" t="inlineStr">
        <is>
          <t>97,46</t>
        </is>
      </c>
      <c r="L12" s="86" t="inlineStr">
        <is>
          <t>138,54</t>
        </is>
      </c>
      <c r="M12" s="57">
        <f>IF(OR(K12="", K12=0, L12="", L12=0), "", (K12-L12)/L12)</f>
        <v/>
      </c>
    </row>
    <row r="13" ht="19.5" customHeight="1">
      <c r="A13" s="84" t="inlineStr">
        <is>
          <t>Witherfingers</t>
        </is>
      </c>
      <c r="B13" s="85" t="inlineStr">
        <is>
          <t>0,39</t>
        </is>
      </c>
      <c r="C13" s="85" t="inlineStr">
        <is>
          <t>0,49</t>
        </is>
      </c>
      <c r="D13" s="54">
        <f>IF(OR(B13="", B13=0, C13="", C13=0), "", (B13-C13)/C13)</f>
        <v/>
      </c>
      <c r="E13" s="85" t="inlineStr">
        <is>
          <t>4,02</t>
        </is>
      </c>
      <c r="F13" s="85" t="inlineStr">
        <is>
          <t>4,4</t>
        </is>
      </c>
      <c r="G13" s="54">
        <f>IF(OR(E13="", E13=0, F13="", F13=0), "", (E13-F13)/F13)</f>
        <v/>
      </c>
      <c r="H13" s="85" t="inlineStr">
        <is>
          <t>20,32</t>
        </is>
      </c>
      <c r="I13" s="85" t="inlineStr">
        <is>
          <t>31,09</t>
        </is>
      </c>
      <c r="J13" s="54">
        <f>IF(OR(H13="", H13=0, I13="", I13=0), "", (H13-I13)/I13)</f>
        <v/>
      </c>
      <c r="K13" s="85" t="inlineStr">
        <is>
          <t>218,75</t>
        </is>
      </c>
      <c r="L13" s="86" t="inlineStr">
        <is>
          <t>0,0</t>
        </is>
      </c>
      <c r="M13" s="57">
        <f>IF(OR(K13="", K13=0, L13="", L13=0), "", (K13-L13)/L13)</f>
        <v/>
      </c>
    </row>
    <row r="14" ht="19.5" customHeight="1">
      <c r="A14" s="87" t="inlineStr">
        <is>
          <t>Mugging</t>
        </is>
      </c>
      <c r="B14" s="85" t="inlineStr">
        <is>
          <t>1,29</t>
        </is>
      </c>
      <c r="C14" s="85" t="inlineStr">
        <is>
          <t>1,28</t>
        </is>
      </c>
      <c r="D14" s="54">
        <f>IF(OR(B14="", B14=0, C14="", C14=0), "", (B14-C14)/C14)</f>
        <v/>
      </c>
      <c r="E14" s="85" t="inlineStr">
        <is>
          <t>13,37</t>
        </is>
      </c>
      <c r="F14" s="85" t="inlineStr">
        <is>
          <t>14,4</t>
        </is>
      </c>
      <c r="G14" s="54">
        <f>IF(OR(E14="", E14=0, F14="", F14=0), "", (E14-F14)/F14)</f>
        <v/>
      </c>
      <c r="H14" s="85" t="inlineStr">
        <is>
          <t>112,57</t>
        </is>
      </c>
      <c r="I14" s="85" t="inlineStr">
        <is>
          <t>127,01</t>
        </is>
      </c>
      <c r="J14" s="54">
        <f>IF(OR(H14="", H14=0, I14="", I14=0), "", (H14-I14)/I14)</f>
        <v/>
      </c>
      <c r="K14" s="85" t="inlineStr">
        <is>
          <t>682,68</t>
        </is>
      </c>
      <c r="L14" s="86" t="inlineStr">
        <is>
          <t>0,0</t>
        </is>
      </c>
      <c r="M14" s="57">
        <f>IF(OR(K14="", K14=0, L14="", L14=0), "", (K14-L14)/L14)</f>
        <v/>
      </c>
    </row>
    <row r="15" ht="19.5" customHeight="1">
      <c r="A15" s="84" t="inlineStr">
        <is>
          <t>Encumbered Looter</t>
        </is>
      </c>
      <c r="B15" s="85" t="inlineStr">
        <is>
          <t>1,45</t>
        </is>
      </c>
      <c r="C15" s="85" t="inlineStr">
        <is>
          <t>1,8</t>
        </is>
      </c>
      <c r="D15" s="54">
        <f>IF(OR(B15="", B15=0, C15="", C15=0), "", (B15-C15)/C15)</f>
        <v/>
      </c>
      <c r="E15" s="85" t="inlineStr">
        <is>
          <t>4,65</t>
        </is>
      </c>
      <c r="F15" s="85" t="inlineStr">
        <is>
          <t>5,11</t>
        </is>
      </c>
      <c r="G15" s="54">
        <f>IF(OR(E15="", E15=0, F15="", F15=0), "", (E15-F15)/F15)</f>
        <v/>
      </c>
      <c r="H15" s="85" t="inlineStr">
        <is>
          <t>19,49</t>
        </is>
      </c>
      <c r="I15" s="85" t="inlineStr">
        <is>
          <t>34,72</t>
        </is>
      </c>
      <c r="J15" s="54">
        <f>IF(OR(H15="", H15=0, I15="", I15=0), "", (H15-I15)/I15)</f>
        <v/>
      </c>
      <c r="K15" s="85" t="inlineStr">
        <is>
          <t>114,21</t>
        </is>
      </c>
      <c r="L15" s="86" t="inlineStr">
        <is>
          <t>153,41</t>
        </is>
      </c>
      <c r="M15" s="57">
        <f>IF(OR(K15="", K15=0, L15="", L15=0), "", (K15-L15)/L15)</f>
        <v/>
      </c>
    </row>
    <row r="16" ht="19.5" customHeight="1">
      <c r="A16" s="87" t="inlineStr">
        <is>
          <t>Candy Chain</t>
        </is>
      </c>
      <c r="B16" s="85" t="inlineStr">
        <is>
          <t>1,18</t>
        </is>
      </c>
      <c r="C16" s="85" t="inlineStr">
        <is>
          <t>1,49</t>
        </is>
      </c>
      <c r="D16" s="54">
        <f>IF(OR(B16="", B16=0, C16="", C16=0), "", (B16-C16)/C16)</f>
        <v/>
      </c>
      <c r="E16" s="85" t="inlineStr">
        <is>
          <t>4,87</t>
        </is>
      </c>
      <c r="F16" s="85" t="inlineStr">
        <is>
          <t>5,55</t>
        </is>
      </c>
      <c r="G16" s="54">
        <f>IF(OR(E16="", E16=0, F16="", F16=0), "", (E16-F16)/F16)</f>
        <v/>
      </c>
      <c r="H16" s="85" t="inlineStr">
        <is>
          <t>23,51</t>
        </is>
      </c>
      <c r="I16" s="85" t="inlineStr">
        <is>
          <t>32,82</t>
        </is>
      </c>
      <c r="J16" s="54">
        <f>IF(OR(H16="", H16=0, I16="", I16=0), "", (H16-I16)/I16)</f>
        <v/>
      </c>
      <c r="K16" s="85" t="inlineStr">
        <is>
          <t>226,27</t>
        </is>
      </c>
      <c r="L16" s="86" t="inlineStr">
        <is>
          <t>138,89</t>
        </is>
      </c>
      <c r="M16" s="57">
        <f>IF(OR(K16="", K16=0, L16="", L16=0), "", (K16-L16)/L16)</f>
        <v/>
      </c>
    </row>
    <row r="17" ht="19.5" customHeight="1">
      <c r="A17" s="84" t="inlineStr">
        <is>
          <t>Sleep Dart</t>
        </is>
      </c>
      <c r="B17" s="85" t="inlineStr">
        <is>
          <t>0,8</t>
        </is>
      </c>
      <c r="C17" s="85" t="inlineStr">
        <is>
          <t>0,85</t>
        </is>
      </c>
      <c r="D17" s="54">
        <f>IF(OR(B17="", B17=0, C17="", C17=0), "", (B17-C17)/C17)</f>
        <v/>
      </c>
      <c r="E17" s="85" t="inlineStr">
        <is>
          <t>4,53</t>
        </is>
      </c>
      <c r="F17" s="85" t="inlineStr">
        <is>
          <t>5,51</t>
        </is>
      </c>
      <c r="G17" s="54">
        <f>IF(OR(E17="", E17=0, F17="", F17=0), "", (E17-F17)/F17)</f>
        <v/>
      </c>
      <c r="H17" s="85" t="inlineStr">
        <is>
          <t>23,39</t>
        </is>
      </c>
      <c r="I17" s="85" t="inlineStr">
        <is>
          <t>24,88</t>
        </is>
      </c>
      <c r="J17" s="54">
        <f>IF(OR(H17="", H17=0, I17="", I17=0), "", (H17-I17)/I17)</f>
        <v/>
      </c>
      <c r="K17" s="85" t="inlineStr">
        <is>
          <t>323,3</t>
        </is>
      </c>
      <c r="L17" s="86" t="inlineStr">
        <is>
          <t>0,0</t>
        </is>
      </c>
      <c r="M17" s="57">
        <f>IF(OR(K17="", K17=0, L17="", L17=0), "", (K17-L17)/L17)</f>
        <v/>
      </c>
    </row>
    <row r="18" ht="18.75" customHeight="1">
      <c r="A18" s="87" t="inlineStr">
        <is>
          <t>Ember Oni</t>
        </is>
      </c>
      <c r="B18" s="85" t="inlineStr">
        <is>
          <t>2,78</t>
        </is>
      </c>
      <c r="C18" s="85" t="inlineStr">
        <is>
          <t>3,06</t>
        </is>
      </c>
      <c r="D18" s="54">
        <f>IF(OR(B18="", B18=0, C18="", C18=0), "", (B18-C18)/C18)</f>
        <v/>
      </c>
      <c r="E18" s="85" t="inlineStr">
        <is>
          <t>17,47</t>
        </is>
      </c>
      <c r="F18" s="85" t="inlineStr">
        <is>
          <t>16,29</t>
        </is>
      </c>
      <c r="G18" s="54">
        <f>IF(OR(E18="", E18=0, F18="", F18=0), "", (E18-F18)/F18)</f>
        <v/>
      </c>
      <c r="H18" s="85" t="inlineStr">
        <is>
          <t>95,11</t>
        </is>
      </c>
      <c r="I18" s="85" t="inlineStr">
        <is>
          <t>126,41</t>
        </is>
      </c>
      <c r="J18" s="54">
        <f>IF(OR(H18="", H18=0, I18="", I18=0), "", (H18-I18)/I18)</f>
        <v/>
      </c>
      <c r="K18" s="85" t="inlineStr">
        <is>
          <t>3413,4</t>
        </is>
      </c>
      <c r="L18" s="86" t="inlineStr">
        <is>
          <t>0,0</t>
        </is>
      </c>
      <c r="M18" s="57">
        <f>IF(OR(K18="", K18=0, L18="", L18=0), "", (K18-L18)/L18)</f>
        <v/>
      </c>
    </row>
    <row r="19" ht="18.75" customHeight="1">
      <c r="A19" s="84" t="inlineStr">
        <is>
          <t>Armor Lurker</t>
        </is>
      </c>
      <c r="B19" s="85" t="inlineStr">
        <is>
          <t>0,73</t>
        </is>
      </c>
      <c r="C19" s="85" t="inlineStr">
        <is>
          <t>0,76</t>
        </is>
      </c>
      <c r="D19" s="54">
        <f>IF(OR(B19="", B19=0, C19="", C19=0), "", (B19-C19)/C19)</f>
        <v/>
      </c>
      <c r="E19" s="85" t="inlineStr">
        <is>
          <t>2,88</t>
        </is>
      </c>
      <c r="F19" s="85" t="inlineStr">
        <is>
          <t>5,73</t>
        </is>
      </c>
      <c r="G19" s="54">
        <f>IF(OR(E19="", E19=0, F19="", F19=0), "", (E19-F19)/F19)</f>
        <v/>
      </c>
      <c r="H19" s="85" t="inlineStr">
        <is>
          <t>14,11</t>
        </is>
      </c>
      <c r="I19" s="85" t="inlineStr">
        <is>
          <t>22,31</t>
        </is>
      </c>
      <c r="J19" s="54">
        <f>IF(OR(H19="", H19=0, I19="", I19=0), "", (H19-I19)/I19)</f>
        <v/>
      </c>
      <c r="K19" s="85" t="inlineStr">
        <is>
          <t>48,22</t>
        </is>
      </c>
      <c r="L19" s="86" t="inlineStr">
        <is>
          <t>173,61</t>
        </is>
      </c>
      <c r="M19" s="57">
        <f>IF(OR(K19="", K19=0, L19="", L19=0), "", (K19-L19)/L19)</f>
        <v/>
      </c>
    </row>
    <row r="20" ht="18.75" customHeight="1">
      <c r="A20" s="87" t="inlineStr">
        <is>
          <t>Golden Curse</t>
        </is>
      </c>
      <c r="B20" s="85" t="inlineStr">
        <is>
          <t>0,24</t>
        </is>
      </c>
      <c r="C20" s="85" t="inlineStr">
        <is>
          <t>0,27</t>
        </is>
      </c>
      <c r="D20" s="54">
        <f>IF(OR(B20="", B20=0, C20="", C20=0), "", (B20-C20)/C20)</f>
        <v/>
      </c>
      <c r="E20" s="85" t="inlineStr">
        <is>
          <t>1,31</t>
        </is>
      </c>
      <c r="F20" s="85" t="inlineStr">
        <is>
          <t>4,95</t>
        </is>
      </c>
      <c r="G20" s="54">
        <f>IF(OR(E20="", E20=0, F20="", F20=0), "", (E20-F20)/F20)</f>
        <v/>
      </c>
      <c r="H20" s="85" t="inlineStr">
        <is>
          <t>9,7</t>
        </is>
      </c>
      <c r="I20" s="85" t="inlineStr">
        <is>
          <t>13,73</t>
        </is>
      </c>
      <c r="J20" s="54">
        <f>IF(OR(H20="", H20=0, I20="", I20=0), "", (H20-I20)/I20)</f>
        <v/>
      </c>
      <c r="K20" s="85" t="inlineStr">
        <is>
          <t>50,94</t>
        </is>
      </c>
      <c r="L20" s="86" t="inlineStr">
        <is>
          <t>65,63</t>
        </is>
      </c>
      <c r="M20" s="57">
        <f>IF(OR(K20="", K20=0, L20="", L20=0), "", (K20-L20)/L20)</f>
        <v/>
      </c>
    </row>
    <row r="21" ht="19.5" customHeight="1">
      <c r="A21" s="84" t="inlineStr">
        <is>
          <t>Abyss Watcher</t>
        </is>
      </c>
      <c r="B21" s="85" t="inlineStr">
        <is>
          <t>3,14</t>
        </is>
      </c>
      <c r="C21" s="85" t="inlineStr">
        <is>
          <t>3,43</t>
        </is>
      </c>
      <c r="D21" s="54">
        <f>IF(OR(B21="", B21=0, C21="", C21=0), "", (B21-C21)/C21)</f>
        <v/>
      </c>
      <c r="E21" s="85" t="inlineStr">
        <is>
          <t>14,37</t>
        </is>
      </c>
      <c r="F21" s="85" t="inlineStr">
        <is>
          <t>17,55</t>
        </is>
      </c>
      <c r="G21" s="54">
        <f>IF(OR(E21="", E21=0, F21="", F21=0), "", (E21-F21)/F21)</f>
        <v/>
      </c>
      <c r="H21" s="85" t="inlineStr">
        <is>
          <t>97,95</t>
        </is>
      </c>
      <c r="I21" s="85" t="inlineStr">
        <is>
          <t>0,0</t>
        </is>
      </c>
      <c r="J21" s="54">
        <f>IF(OR(H21="", H21=0, I21="", I21=0), "", (H21-I21)/I21)</f>
        <v/>
      </c>
      <c r="K21" s="85" t="inlineStr">
        <is>
          <t>620,35</t>
        </is>
      </c>
      <c r="L21" s="86" t="inlineStr">
        <is>
          <t>0,0</t>
        </is>
      </c>
      <c r="M21" s="57">
        <f>IF(OR(K21="", K21=0, L21="", L21=0), "", (K21-L21)/L21)</f>
        <v/>
      </c>
    </row>
    <row r="22" ht="18.75" customHeight="1">
      <c r="A22" s="87" t="inlineStr">
        <is>
          <t>Patient Pickpocket</t>
        </is>
      </c>
      <c r="B22" s="85" t="inlineStr">
        <is>
          <t>0,07</t>
        </is>
      </c>
      <c r="C22" s="85" t="inlineStr">
        <is>
          <t>0,07</t>
        </is>
      </c>
      <c r="D22" s="54">
        <f>IF(OR(B22="", B22=0, C22="", C22=0), "", (B22-C22)/C22)</f>
        <v/>
      </c>
      <c r="E22" s="85" t="inlineStr">
        <is>
          <t>0,36</t>
        </is>
      </c>
      <c r="F22" s="85" t="inlineStr">
        <is>
          <t>0,51</t>
        </is>
      </c>
      <c r="G22" s="54">
        <f>IF(OR(E22="", E22=0, F22="", F22=0), "", (E22-F22)/F22)</f>
        <v/>
      </c>
      <c r="H22" s="85" t="inlineStr">
        <is>
          <t>2,01</t>
        </is>
      </c>
      <c r="I22" s="85" t="inlineStr">
        <is>
          <t>3,1</t>
        </is>
      </c>
      <c r="J22" s="54">
        <f>IF(OR(H22="", H22=0, I22="", I22=0), "", (H22-I22)/I22)</f>
        <v/>
      </c>
      <c r="K22" s="85" t="inlineStr">
        <is>
          <t>6,53</t>
        </is>
      </c>
      <c r="L22" s="86" t="inlineStr">
        <is>
          <t>11,46</t>
        </is>
      </c>
      <c r="M22" s="57">
        <f>IF(OR(K22="", K22=0, L22="", L22=0), "", (K22-L22)/L22)</f>
        <v/>
      </c>
    </row>
    <row r="23" ht="18.75" customHeight="1">
      <c r="A23" s="84" t="inlineStr">
        <is>
          <t>Hunting Trap</t>
        </is>
      </c>
      <c r="B23" s="85" t="inlineStr">
        <is>
          <t>0,27</t>
        </is>
      </c>
      <c r="C23" s="85" t="inlineStr">
        <is>
          <t>0,34</t>
        </is>
      </c>
      <c r="D23" s="54">
        <f>IF(OR(B23="", B23=0, C23="", C23=0), "", (B23-C23)/C23)</f>
        <v/>
      </c>
      <c r="E23" s="85" t="inlineStr">
        <is>
          <t>3,25</t>
        </is>
      </c>
      <c r="F23" s="85" t="inlineStr">
        <is>
          <t>3,73</t>
        </is>
      </c>
      <c r="G23" s="54">
        <f>IF(OR(E23="", E23=0, F23="", F23=0), "", (E23-F23)/F23)</f>
        <v/>
      </c>
      <c r="H23" s="85" t="inlineStr">
        <is>
          <t>9,79</t>
        </is>
      </c>
      <c r="I23" s="85" t="inlineStr">
        <is>
          <t>16,03</t>
        </is>
      </c>
      <c r="J23" s="54">
        <f>IF(OR(H23="", H23=0, I23="", I23=0), "", (H23-I23)/I23)</f>
        <v/>
      </c>
      <c r="K23" s="85" t="inlineStr">
        <is>
          <t>228,55</t>
        </is>
      </c>
      <c r="L23" s="86" t="inlineStr">
        <is>
          <t>52,08</t>
        </is>
      </c>
      <c r="M23" s="57">
        <f>IF(OR(K23="", K23=0, L23="", L23=0), "", (K23-L23)/L23)</f>
        <v/>
      </c>
    </row>
    <row r="24" ht="18.75" customHeight="1">
      <c r="A24" s="87" t="inlineStr">
        <is>
          <t>Lightfoot informant</t>
        </is>
      </c>
      <c r="B24" s="85" t="inlineStr">
        <is>
          <t>0,31</t>
        </is>
      </c>
      <c r="C24" s="85" t="inlineStr">
        <is>
          <t>0,33</t>
        </is>
      </c>
      <c r="D24" s="54">
        <f>IF(OR(B24="", B24=0, C24="", C24=0), "", (B24-C24)/C24)</f>
        <v/>
      </c>
      <c r="E24" s="85" t="inlineStr">
        <is>
          <t>1,63</t>
        </is>
      </c>
      <c r="F24" s="85" t="inlineStr">
        <is>
          <t>2,41</t>
        </is>
      </c>
      <c r="G24" s="54">
        <f>IF(OR(E24="", E24=0, F24="", F24=0), "", (E24-F24)/F24)</f>
        <v/>
      </c>
      <c r="H24" s="85" t="inlineStr">
        <is>
          <t>9,82</t>
        </is>
      </c>
      <c r="I24" s="85" t="inlineStr">
        <is>
          <t>11,15</t>
        </is>
      </c>
      <c r="J24" s="54">
        <f>IF(OR(H24="", H24=0, I24="", I24=0), "", (H24-I24)/I24)</f>
        <v/>
      </c>
      <c r="K24" s="85" t="inlineStr">
        <is>
          <t>254,61</t>
        </is>
      </c>
      <c r="L24" s="86" t="inlineStr">
        <is>
          <t>262,16</t>
        </is>
      </c>
      <c r="M24" s="57">
        <f>IF(OR(K24="", K24=0, L24="", L24=0), "", (K24-L24)/L24)</f>
        <v/>
      </c>
    </row>
    <row r="25" ht="18.75" customHeight="1">
      <c r="A25" s="84" t="inlineStr">
        <is>
          <t>Umber Arrow</t>
        </is>
      </c>
      <c r="B25" s="85" t="inlineStr">
        <is>
          <t>0,08</t>
        </is>
      </c>
      <c r="C25" s="85" t="inlineStr">
        <is>
          <t>0,09</t>
        </is>
      </c>
      <c r="D25" s="54">
        <f>IF(OR(B25="", B25=0, C25="", C25=0), "", (B25-C25)/C25)</f>
        <v/>
      </c>
      <c r="E25" s="85" t="inlineStr">
        <is>
          <t>0,44</t>
        </is>
      </c>
      <c r="F25" s="85" t="inlineStr">
        <is>
          <t>0,61</t>
        </is>
      </c>
      <c r="G25" s="54">
        <f>IF(OR(E25="", E25=0, F25="", F25=0), "", (E25-F25)/F25)</f>
        <v/>
      </c>
      <c r="H25" s="85" t="inlineStr">
        <is>
          <t>2,51</t>
        </is>
      </c>
      <c r="I25" s="85" t="inlineStr">
        <is>
          <t>3,37</t>
        </is>
      </c>
      <c r="J25" s="54">
        <f>IF(OR(H25="", H25=0, I25="", I25=0), "", (H25-I25)/I25)</f>
        <v/>
      </c>
      <c r="K25" s="85" t="inlineStr">
        <is>
          <t>10,11</t>
        </is>
      </c>
      <c r="L25" s="86" t="inlineStr">
        <is>
          <t>17,77</t>
        </is>
      </c>
      <c r="M25" s="57">
        <f>IF(OR(K25="", K25=0, L25="", L25=0), "", (K25-L25)/L25)</f>
        <v/>
      </c>
    </row>
    <row r="26" ht="18.75" customHeight="1">
      <c r="A26" s="87" t="inlineStr">
        <is>
          <t>Bound By Her Will</t>
        </is>
      </c>
      <c r="B26" s="85" t="inlineStr">
        <is>
          <t>0,03</t>
        </is>
      </c>
      <c r="C26" s="85" t="inlineStr">
        <is>
          <t>0,04</t>
        </is>
      </c>
      <c r="D26" s="54">
        <f>IF(OR(B26="", B26=0, C26="", C26=0), "", (B26-C26)/C26)</f>
        <v/>
      </c>
      <c r="E26" s="85" t="inlineStr">
        <is>
          <t>0,16</t>
        </is>
      </c>
      <c r="F26" s="85" t="inlineStr">
        <is>
          <t>0,19</t>
        </is>
      </c>
      <c r="G26" s="54">
        <f>IF(OR(E26="", E26=0, F26="", F26=0), "", (E26-F26)/F26)</f>
        <v/>
      </c>
      <c r="H26" s="85" t="inlineStr">
        <is>
          <t>0,97</t>
        </is>
      </c>
      <c r="I26" s="85" t="inlineStr">
        <is>
          <t>1,97</t>
        </is>
      </c>
      <c r="J26" s="54">
        <f>IF(OR(H26="", H26=0, I26="", I26=0), "", (H26-I26)/I26)</f>
        <v/>
      </c>
      <c r="K26" s="85" t="inlineStr">
        <is>
          <t>9,75</t>
        </is>
      </c>
      <c r="L26" s="86" t="inlineStr">
        <is>
          <t>12,64</t>
        </is>
      </c>
      <c r="M26" s="57">
        <f>IF(OR(K26="", K26=0, L26="", L26=0), "", (K26-L26)/L26)</f>
        <v/>
      </c>
    </row>
    <row r="27" ht="18.75" customHeight="1">
      <c r="A27" s="84" t="inlineStr">
        <is>
          <t>Walk the Plank</t>
        </is>
      </c>
      <c r="B27" s="85" t="inlineStr">
        <is>
          <t>0,03</t>
        </is>
      </c>
      <c r="C27" s="85" t="inlineStr">
        <is>
          <t>0,03</t>
        </is>
      </c>
      <c r="D27" s="54">
        <f>IF(OR(B27="", B27=0, C27="", C27=0), "", (B27-C27)/C27)</f>
        <v/>
      </c>
      <c r="E27" s="85" t="inlineStr">
        <is>
          <t>0,22</t>
        </is>
      </c>
      <c r="F27" s="85" t="inlineStr">
        <is>
          <t>0,2</t>
        </is>
      </c>
      <c r="G27" s="54">
        <f>IF(OR(E27="", E27=0, F27="", F27=0), "", (E27-F27)/F27)</f>
        <v/>
      </c>
      <c r="H27" s="85" t="inlineStr">
        <is>
          <t>2,94</t>
        </is>
      </c>
      <c r="I27" s="85" t="inlineStr">
        <is>
          <t>2,54</t>
        </is>
      </c>
      <c r="J27" s="54">
        <f>IF(OR(H27="", H27=0, I27="", I27=0), "", (H27-I27)/I27)</f>
        <v/>
      </c>
      <c r="K27" s="85" t="inlineStr">
        <is>
          <t>12,98</t>
        </is>
      </c>
      <c r="L27" s="86" t="inlineStr">
        <is>
          <t>14,1</t>
        </is>
      </c>
      <c r="M27" s="57">
        <f>IF(OR(K27="", K27=0, L27="", L27=0), "", (K27-L27)/L27)</f>
        <v/>
      </c>
    </row>
    <row r="28" ht="18.75" customHeight="1">
      <c r="A28" s="87" t="inlineStr">
        <is>
          <t>Double Dealer</t>
        </is>
      </c>
      <c r="B28" s="85" t="inlineStr">
        <is>
          <t>0,04</t>
        </is>
      </c>
      <c r="C28" s="85" t="inlineStr">
        <is>
          <t>0,05</t>
        </is>
      </c>
      <c r="D28" s="54">
        <f>IF(OR(B28="", B28=0, C28="", C28=0), "", (B28-C28)/C28)</f>
        <v/>
      </c>
      <c r="E28" s="85" t="inlineStr">
        <is>
          <t>0,29</t>
        </is>
      </c>
      <c r="F28" s="85" t="inlineStr">
        <is>
          <t>0,36</t>
        </is>
      </c>
      <c r="G28" s="54">
        <f>IF(OR(E28="", E28=0, F28="", F28=0), "", (E28-F28)/F28)</f>
        <v/>
      </c>
      <c r="H28" s="85" t="inlineStr">
        <is>
          <t>1,6</t>
        </is>
      </c>
      <c r="I28" s="85" t="inlineStr">
        <is>
          <t>1,74</t>
        </is>
      </c>
      <c r="J28" s="54">
        <f>IF(OR(H28="", H28=0, I28="", I28=0), "", (H28-I28)/I28)</f>
        <v/>
      </c>
      <c r="K28" s="85" t="inlineStr">
        <is>
          <t>16,13</t>
        </is>
      </c>
      <c r="L28" s="86" t="inlineStr">
        <is>
          <t>14,16</t>
        </is>
      </c>
      <c r="M28" s="57">
        <f>IF(OR(K28="", K28=0, L28="", L28=0), "", (K28-L28)/L28)</f>
        <v/>
      </c>
    </row>
    <row r="29">
      <c r="A29" s="84" t="inlineStr">
        <is>
          <t>Charm</t>
        </is>
      </c>
      <c r="B29" s="85" t="inlineStr">
        <is>
          <t>6,26</t>
        </is>
      </c>
      <c r="C29" s="85" t="inlineStr">
        <is>
          <t>7,18</t>
        </is>
      </c>
      <c r="D29" s="54">
        <f>IF(OR(B29="", B29=0, C29="", C29=0), "", (B29-C29)/C29)</f>
        <v/>
      </c>
      <c r="E29" s="85" t="inlineStr">
        <is>
          <t>23,18</t>
        </is>
      </c>
      <c r="F29" s="85" t="inlineStr">
        <is>
          <t>28,22</t>
        </is>
      </c>
      <c r="G29" s="54">
        <f>IF(OR(E29="", E29=0, F29="", F29=0), "", (E29-F29)/F29)</f>
        <v/>
      </c>
      <c r="H29" s="85" t="inlineStr">
        <is>
          <t>129,95</t>
        </is>
      </c>
      <c r="I29" s="85" t="inlineStr">
        <is>
          <t>144,91</t>
        </is>
      </c>
      <c r="J29" s="54">
        <f>IF(OR(H29="", H29=0, I29="", I29=0), "", (H29-I29)/I29)</f>
        <v/>
      </c>
      <c r="K29" s="85" t="inlineStr">
        <is>
          <t>408,12</t>
        </is>
      </c>
      <c r="L29" s="86" t="inlineStr">
        <is>
          <t>0,0</t>
        </is>
      </c>
      <c r="M29" s="57">
        <f>IF(OR(K29="", K29=0, L29="", L29=0), "", (K29-L29)/L29)</f>
        <v/>
      </c>
    </row>
    <row r="31">
      <c r="C31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/>
    <pageSetUpPr/>
  </sheetPr>
  <dimension ref="A1:M32"/>
  <sheetViews>
    <sheetView workbookViewId="0">
      <selection activeCell="A1" sqref="A1"/>
    </sheetView>
  </sheetViews>
  <sheetFormatPr baseColWidth="8" defaultColWidth="8.85546875" defaultRowHeight="15"/>
  <cols>
    <col width="23.42578125" bestFit="1" customWidth="1" style="10" min="1" max="1"/>
    <col width="12.140625" bestFit="1" customWidth="1" style="11" min="2" max="3"/>
    <col width="11.42578125" bestFit="1" customWidth="1" style="55" min="4" max="4"/>
    <col width="12.140625" bestFit="1" customWidth="1" style="11" min="5" max="6"/>
    <col width="11" bestFit="1" customWidth="1" style="55" min="7" max="7"/>
    <col width="12.140625" bestFit="1" customWidth="1" style="11" min="8" max="9"/>
    <col width="12" bestFit="1" customWidth="1" style="55" min="10" max="10"/>
    <col width="13.140625" bestFit="1" customWidth="1" style="11" min="11" max="12"/>
    <col width="12" bestFit="1" customWidth="1" style="55" min="13" max="13"/>
    <col width="23.42578125" bestFit="1" customWidth="1" min="15" max="15"/>
  </cols>
  <sheetData>
    <row r="1" ht="19.5" customHeight="1">
      <c r="A1" s="76" t="inlineStr">
        <is>
          <t>GODS Price:</t>
        </is>
      </c>
      <c r="B1" s="77" t="inlineStr">
        <is>
          <t>Meteorite</t>
        </is>
      </c>
      <c r="C1" s="64" t="n"/>
      <c r="D1" s="51" t="n"/>
      <c r="E1" s="77" t="inlineStr">
        <is>
          <t>Shadow</t>
        </is>
      </c>
      <c r="F1" s="64" t="n"/>
      <c r="G1" s="51" t="n"/>
      <c r="H1" s="77" t="inlineStr">
        <is>
          <t>Gold</t>
        </is>
      </c>
      <c r="I1" s="64" t="n"/>
      <c r="J1" s="51" t="n"/>
      <c r="K1" s="77" t="inlineStr">
        <is>
          <t>Diamond</t>
        </is>
      </c>
      <c r="L1" s="64" t="n"/>
      <c r="M1" s="56" t="n"/>
    </row>
    <row r="2" ht="19.5" customHeight="1">
      <c r="A2" s="78" t="inlineStr">
        <is>
          <t>Totals:</t>
        </is>
      </c>
      <c r="B2" s="79">
        <f>SUM(B4:B95)</f>
        <v/>
      </c>
      <c r="C2" s="79">
        <f>SUM(C4:C95)</f>
        <v/>
      </c>
      <c r="D2" s="52" t="n"/>
      <c r="E2" s="79">
        <f>SUM(E4:E95)</f>
        <v/>
      </c>
      <c r="F2" s="79">
        <f>SUM(F4:F95)</f>
        <v/>
      </c>
      <c r="G2" s="52" t="n"/>
      <c r="H2" s="79">
        <f>SUM(H4:H95)</f>
        <v/>
      </c>
      <c r="I2" s="79">
        <f>SUM(I4:I95)</f>
        <v/>
      </c>
      <c r="J2" s="52" t="n"/>
      <c r="K2" s="79">
        <f>SUM(K4:K95)</f>
        <v/>
      </c>
      <c r="L2" s="80">
        <f>SUM(L4:L95)</f>
        <v/>
      </c>
      <c r="M2" s="57" t="n"/>
    </row>
    <row r="3" ht="19.5" customHeight="1">
      <c r="A3" s="81" t="inlineStr">
        <is>
          <t>Card</t>
        </is>
      </c>
      <c r="B3" s="82" t="inlineStr">
        <is>
          <t>ETH</t>
        </is>
      </c>
      <c r="C3" s="82" t="inlineStr">
        <is>
          <t>GODS</t>
        </is>
      </c>
      <c r="D3" s="53" t="inlineStr">
        <is>
          <t>PD</t>
        </is>
      </c>
      <c r="E3" s="82" t="inlineStr">
        <is>
          <t>ETH2</t>
        </is>
      </c>
      <c r="F3" s="82" t="inlineStr">
        <is>
          <t>GODS2</t>
        </is>
      </c>
      <c r="G3" s="53" t="inlineStr">
        <is>
          <t>PD2</t>
        </is>
      </c>
      <c r="H3" s="82" t="inlineStr">
        <is>
          <t>ETH3</t>
        </is>
      </c>
      <c r="I3" s="82" t="inlineStr">
        <is>
          <t>GODS3</t>
        </is>
      </c>
      <c r="J3" s="53" t="inlineStr">
        <is>
          <t>PD3</t>
        </is>
      </c>
      <c r="K3" s="82" t="inlineStr">
        <is>
          <t>ETH4</t>
        </is>
      </c>
      <c r="L3" s="83" t="inlineStr">
        <is>
          <t>GODS4</t>
        </is>
      </c>
      <c r="M3" s="58" t="inlineStr">
        <is>
          <t>PD4</t>
        </is>
      </c>
    </row>
    <row r="4" ht="19.5" customHeight="1">
      <c r="A4" s="84" t="inlineStr">
        <is>
          <t>Rapture Dance</t>
        </is>
      </c>
      <c r="B4" s="85" t="inlineStr">
        <is>
          <t>0,07</t>
        </is>
      </c>
      <c r="C4" s="85" t="inlineStr">
        <is>
          <t>0,07</t>
        </is>
      </c>
      <c r="D4" s="54">
        <f>IF(OR(B4="", B4=0, C4="", C4=0), "", (B4-C4)/C4)</f>
        <v/>
      </c>
      <c r="E4" s="85" t="inlineStr">
        <is>
          <t>0,38</t>
        </is>
      </c>
      <c r="F4" s="85" t="inlineStr">
        <is>
          <t>0,4</t>
        </is>
      </c>
      <c r="G4" s="54">
        <f>IF(OR(E4="", E4=0, F4="", F4=0), "", (E4-F4)/F4)</f>
        <v/>
      </c>
      <c r="H4" s="85" t="inlineStr">
        <is>
          <t>2,88</t>
        </is>
      </c>
      <c r="I4" s="85" t="inlineStr">
        <is>
          <t>3,15</t>
        </is>
      </c>
      <c r="J4" s="54">
        <f>IF(OR(H4="", H4=0, I4="", I4=0), "", (H4-I4)/I4)</f>
        <v/>
      </c>
      <c r="K4" s="85" t="inlineStr">
        <is>
          <t>8,99</t>
        </is>
      </c>
      <c r="L4" s="86" t="inlineStr">
        <is>
          <t>14,09</t>
        </is>
      </c>
      <c r="M4" s="57">
        <f>IF(OR(K4="", K4=0, L4="", L4=0), "", (K4-L4)/L4)</f>
        <v/>
      </c>
    </row>
    <row r="5" ht="19.5" customHeight="1">
      <c r="A5" s="84" t="inlineStr">
        <is>
          <t>Cutthroat Insight</t>
        </is>
      </c>
      <c r="B5" s="85" t="inlineStr">
        <is>
          <t>0,08</t>
        </is>
      </c>
      <c r="C5" s="85" t="inlineStr">
        <is>
          <t>0,08</t>
        </is>
      </c>
      <c r="D5" s="54">
        <f>IF(OR(B5="", B5=0, C5="", C5=0), "", (B5-C5)/C5)</f>
        <v/>
      </c>
      <c r="E5" s="85" t="inlineStr">
        <is>
          <t>0,48</t>
        </is>
      </c>
      <c r="F5" s="85" t="inlineStr">
        <is>
          <t>0,51</t>
        </is>
      </c>
      <c r="G5" s="54">
        <f>IF(OR(E5="", E5=0, F5="", F5=0), "", (E5-F5)/F5)</f>
        <v/>
      </c>
      <c r="H5" s="85" t="inlineStr">
        <is>
          <t>1,8</t>
        </is>
      </c>
      <c r="I5" s="85" t="inlineStr">
        <is>
          <t>2,47</t>
        </is>
      </c>
      <c r="J5" s="54">
        <f>IF(OR(H5="", H5=0, I5="", I5=0), "", (H5-I5)/I5)</f>
        <v/>
      </c>
      <c r="K5" s="85" t="inlineStr">
        <is>
          <t>23,37</t>
        </is>
      </c>
      <c r="L5" s="86" t="inlineStr">
        <is>
          <t>0,0</t>
        </is>
      </c>
      <c r="M5" s="57">
        <f>IF(OR(K5="", K5=0, L5="", L5=0), "", (K5-L5)/L5)</f>
        <v/>
      </c>
    </row>
    <row r="6" ht="19.5" customHeight="1">
      <c r="A6" s="87" t="inlineStr">
        <is>
          <t>Blade Borrower</t>
        </is>
      </c>
      <c r="B6" s="85" t="inlineStr">
        <is>
          <t>0,11</t>
        </is>
      </c>
      <c r="C6" s="85" t="inlineStr">
        <is>
          <t>0,0</t>
        </is>
      </c>
      <c r="D6" s="54">
        <f>IF(OR(B6="", B6=0, C6="", C6=0), "", (B6-C6)/C6)</f>
        <v/>
      </c>
      <c r="E6" s="85" t="inlineStr">
        <is>
          <t>0,51</t>
        </is>
      </c>
      <c r="F6" s="85" t="inlineStr">
        <is>
          <t>0,53</t>
        </is>
      </c>
      <c r="G6" s="54">
        <f>IF(OR(E6="", E6=0, F6="", F6=0), "", (E6-F6)/F6)</f>
        <v/>
      </c>
      <c r="H6" s="85" t="inlineStr">
        <is>
          <t>3,06</t>
        </is>
      </c>
      <c r="I6" s="85" t="inlineStr">
        <is>
          <t>3,28</t>
        </is>
      </c>
      <c r="J6" s="54">
        <f>IF(OR(H6="", H6=0, I6="", I6=0), "", (H6-I6)/I6)</f>
        <v/>
      </c>
      <c r="K6" s="85" t="inlineStr">
        <is>
          <t>13,63</t>
        </is>
      </c>
      <c r="L6" s="86" t="inlineStr">
        <is>
          <t>15,03</t>
        </is>
      </c>
      <c r="M6" s="57">
        <f>IF(OR(K6="", K6=0, L6="", L6=0), "", (K6-L6)/L6)</f>
        <v/>
      </c>
    </row>
    <row r="7" ht="19.5" customHeight="1">
      <c r="A7" s="84" t="inlineStr">
        <is>
          <t>Scavenger Impling</t>
        </is>
      </c>
      <c r="B7" s="85" t="inlineStr">
        <is>
          <t>0,07</t>
        </is>
      </c>
      <c r="C7" s="85" t="inlineStr">
        <is>
          <t>0,07</t>
        </is>
      </c>
      <c r="D7" s="54">
        <f>IF(OR(B7="", B7=0, C7="", C7=0), "", (B7-C7)/C7)</f>
        <v/>
      </c>
      <c r="E7" s="85" t="inlineStr">
        <is>
          <t>0,46</t>
        </is>
      </c>
      <c r="F7" s="85" t="inlineStr">
        <is>
          <t>0,56</t>
        </is>
      </c>
      <c r="G7" s="54">
        <f>IF(OR(E7="", E7=0, F7="", F7=0), "", (E7-F7)/F7)</f>
        <v/>
      </c>
      <c r="H7" s="85" t="inlineStr">
        <is>
          <t>3,43</t>
        </is>
      </c>
      <c r="I7" s="85" t="inlineStr">
        <is>
          <t>4,27</t>
        </is>
      </c>
      <c r="J7" s="54">
        <f>IF(OR(H7="", H7=0, I7="", I7=0), "", (H7-I7)/I7)</f>
        <v/>
      </c>
      <c r="K7" s="85" t="inlineStr">
        <is>
          <t>29,5</t>
        </is>
      </c>
      <c r="L7" s="86" t="inlineStr">
        <is>
          <t>27,32</t>
        </is>
      </c>
      <c r="M7" s="57">
        <f>IF(OR(K7="", K7=0, L7="", L7=0), "", (K7-L7)/L7)</f>
        <v/>
      </c>
    </row>
    <row r="8" ht="19.5" customHeight="1">
      <c r="A8" s="87" t="inlineStr">
        <is>
          <t>Stoneskin Poison</t>
        </is>
      </c>
      <c r="B8" s="85" t="inlineStr">
        <is>
          <t>0,1</t>
        </is>
      </c>
      <c r="C8" s="85" t="inlineStr">
        <is>
          <t>0,11</t>
        </is>
      </c>
      <c r="D8" s="54">
        <f>IF(OR(B8="", B8=0, C8="", C8=0), "", (B8-C8)/C8)</f>
        <v/>
      </c>
      <c r="E8" s="85" t="inlineStr">
        <is>
          <t>0,75</t>
        </is>
      </c>
      <c r="F8" s="85" t="inlineStr">
        <is>
          <t>1,15</t>
        </is>
      </c>
      <c r="G8" s="54">
        <f>IF(OR(E8="", E8=0, F8="", F8=0), "", (E8-F8)/F8)</f>
        <v/>
      </c>
      <c r="H8" s="85" t="inlineStr">
        <is>
          <t>4,08</t>
        </is>
      </c>
      <c r="I8" s="85" t="inlineStr">
        <is>
          <t>4,5</t>
        </is>
      </c>
      <c r="J8" s="54">
        <f>IF(OR(H8="", H8=0, I8="", I8=0), "", (H8-I8)/I8)</f>
        <v/>
      </c>
      <c r="K8" s="85" t="inlineStr">
        <is>
          <t>20,37</t>
        </is>
      </c>
      <c r="L8" s="86" t="inlineStr">
        <is>
          <t>23,5</t>
        </is>
      </c>
      <c r="M8" s="57">
        <f>IF(OR(K8="", K8=0, L8="", L8=0), "", (K8-L8)/L8)</f>
        <v/>
      </c>
    </row>
    <row r="9" ht="19.5" customHeight="1">
      <c r="A9" s="84" t="inlineStr">
        <is>
          <t>Fighting Fair</t>
        </is>
      </c>
      <c r="B9" s="85" t="inlineStr">
        <is>
          <t>0,09</t>
        </is>
      </c>
      <c r="C9" s="85" t="inlineStr">
        <is>
          <t>0,1</t>
        </is>
      </c>
      <c r="D9" s="54">
        <f>IF(OR(B9="", B9=0, C9="", C9=0), "", (B9-C9)/C9)</f>
        <v/>
      </c>
      <c r="E9" s="85" t="inlineStr">
        <is>
          <t>0,77</t>
        </is>
      </c>
      <c r="F9" s="85" t="inlineStr">
        <is>
          <t>0,69</t>
        </is>
      </c>
      <c r="G9" s="54">
        <f>IF(OR(E9="", E9=0, F9="", F9=0), "", (E9-F9)/F9)</f>
        <v/>
      </c>
      <c r="H9" s="85" t="inlineStr">
        <is>
          <t>6,76</t>
        </is>
      </c>
      <c r="I9" s="85" t="inlineStr">
        <is>
          <t>6,23</t>
        </is>
      </c>
      <c r="J9" s="54">
        <f>IF(OR(H9="", H9=0, I9="", I9=0), "", (H9-I9)/I9)</f>
        <v/>
      </c>
      <c r="K9" s="85" t="inlineStr">
        <is>
          <t>37,45</t>
        </is>
      </c>
      <c r="L9" s="86" t="inlineStr">
        <is>
          <t>45,33</t>
        </is>
      </c>
      <c r="M9" s="57">
        <f>IF(OR(K9="", K9=0, L9="", L9=0), "", (K9-L9)/L9)</f>
        <v/>
      </c>
    </row>
    <row r="10" ht="19.5" customHeight="1">
      <c r="A10" s="87" t="inlineStr">
        <is>
          <t>Guild Enforcer</t>
        </is>
      </c>
      <c r="B10" s="85" t="inlineStr">
        <is>
          <t>0,28</t>
        </is>
      </c>
      <c r="C10" s="85" t="inlineStr">
        <is>
          <t>0,32</t>
        </is>
      </c>
      <c r="D10" s="54">
        <f>IF(OR(B10="", B10=0, C10="", C10=0), "", (B10-C10)/C10)</f>
        <v/>
      </c>
      <c r="E10" s="85" t="inlineStr">
        <is>
          <t>1,02</t>
        </is>
      </c>
      <c r="F10" s="85" t="inlineStr">
        <is>
          <t>1,24</t>
        </is>
      </c>
      <c r="G10" s="54">
        <f>IF(OR(E10="", E10=0, F10="", F10=0), "", (E10-F10)/F10)</f>
        <v/>
      </c>
      <c r="H10" s="85" t="inlineStr">
        <is>
          <t>6,07</t>
        </is>
      </c>
      <c r="I10" s="85" t="inlineStr">
        <is>
          <t>5,82</t>
        </is>
      </c>
      <c r="J10" s="54">
        <f>IF(OR(H10="", H10=0, I10="", I10=0), "", (H10-I10)/I10)</f>
        <v/>
      </c>
      <c r="K10" s="85" t="inlineStr">
        <is>
          <t>26,69</t>
        </is>
      </c>
      <c r="L10" s="86" t="inlineStr">
        <is>
          <t>34,68</t>
        </is>
      </c>
      <c r="M10" s="57">
        <f>IF(OR(K10="", K10=0, L10="", L10=0), "", (K10-L10)/L10)</f>
        <v/>
      </c>
    </row>
    <row r="11" ht="19.5" customHeight="1">
      <c r="A11" s="84" t="inlineStr">
        <is>
          <t>Crooked Quartermaster</t>
        </is>
      </c>
      <c r="B11" s="85" t="inlineStr">
        <is>
          <t>0,14</t>
        </is>
      </c>
      <c r="C11" s="85" t="inlineStr">
        <is>
          <t>0,13</t>
        </is>
      </c>
      <c r="D11" s="54">
        <f>IF(OR(B11="", B11=0, C11="", C11=0), "", (B11-C11)/C11)</f>
        <v/>
      </c>
      <c r="E11" s="85" t="inlineStr">
        <is>
          <t>0,8</t>
        </is>
      </c>
      <c r="F11" s="85" t="inlineStr">
        <is>
          <t>0,9</t>
        </is>
      </c>
      <c r="G11" s="54">
        <f>IF(OR(E11="", E11=0, F11="", F11=0), "", (E11-F11)/F11)</f>
        <v/>
      </c>
      <c r="H11" s="85" t="inlineStr">
        <is>
          <t>5,1</t>
        </is>
      </c>
      <c r="I11" s="85" t="inlineStr">
        <is>
          <t>6,36</t>
        </is>
      </c>
      <c r="J11" s="54">
        <f>IF(OR(H11="", H11=0, I11="", I11=0), "", (H11-I11)/I11)</f>
        <v/>
      </c>
      <c r="K11" s="85" t="inlineStr">
        <is>
          <t>23,04</t>
        </is>
      </c>
      <c r="L11" s="86" t="inlineStr">
        <is>
          <t>67,99</t>
        </is>
      </c>
      <c r="M11" s="57">
        <f>IF(OR(K11="", K11=0, L11="", L11=0), "", (K11-L11)/L11)</f>
        <v/>
      </c>
    </row>
    <row r="12" ht="19.5" customHeight="1">
      <c r="A12" s="87" t="inlineStr">
        <is>
          <t>Unexpected Gift</t>
        </is>
      </c>
      <c r="B12" s="85" t="inlineStr">
        <is>
          <t>0,6</t>
        </is>
      </c>
      <c r="C12" s="85" t="inlineStr">
        <is>
          <t>0,57</t>
        </is>
      </c>
      <c r="D12" s="54">
        <f>IF(OR(B12="", B12=0, C12="", C12=0), "", (B12-C12)/C12)</f>
        <v/>
      </c>
      <c r="E12" s="85" t="inlineStr">
        <is>
          <t>3,38</t>
        </is>
      </c>
      <c r="F12" s="85" t="inlineStr">
        <is>
          <t>3,73</t>
        </is>
      </c>
      <c r="G12" s="54">
        <f>IF(OR(E12="", E12=0, F12="", F12=0), "", (E12-F12)/F12)</f>
        <v/>
      </c>
      <c r="H12" s="85" t="inlineStr">
        <is>
          <t>25,16</t>
        </is>
      </c>
      <c r="I12" s="85" t="inlineStr">
        <is>
          <t>18,56</t>
        </is>
      </c>
      <c r="J12" s="54">
        <f>IF(OR(H12="", H12=0, I12="", I12=0), "", (H12-I12)/I12)</f>
        <v/>
      </c>
      <c r="K12" s="85" t="inlineStr">
        <is>
          <t>89,88</t>
        </is>
      </c>
      <c r="L12" s="86" t="inlineStr">
        <is>
          <t>115,32</t>
        </is>
      </c>
      <c r="M12" s="57">
        <f>IF(OR(K12="", K12=0, L12="", L12=0), "", (K12-L12)/L12)</f>
        <v/>
      </c>
    </row>
    <row r="13" ht="19.5" customHeight="1">
      <c r="A13" s="84" t="inlineStr">
        <is>
          <t>Witherfingers</t>
        </is>
      </c>
      <c r="B13" s="85" t="inlineStr">
        <is>
          <t>0,4</t>
        </is>
      </c>
      <c r="C13" s="85" t="inlineStr">
        <is>
          <t>0,42</t>
        </is>
      </c>
      <c r="D13" s="54">
        <f>IF(OR(B13="", B13=0, C13="", C13=0), "", (B13-C13)/C13)</f>
        <v/>
      </c>
      <c r="E13" s="85" t="inlineStr">
        <is>
          <t>3,69</t>
        </is>
      </c>
      <c r="F13" s="85" t="inlineStr">
        <is>
          <t>3,89</t>
        </is>
      </c>
      <c r="G13" s="54">
        <f>IF(OR(E13="", E13=0, F13="", F13=0), "", (E13-F13)/F13)</f>
        <v/>
      </c>
      <c r="H13" s="85" t="inlineStr">
        <is>
          <t>18,74</t>
        </is>
      </c>
      <c r="I13" s="85" t="inlineStr">
        <is>
          <t>25,88</t>
        </is>
      </c>
      <c r="J13" s="54">
        <f>IF(OR(H13="", H13=0, I13="", I13=0), "", (H13-I13)/I13)</f>
        <v/>
      </c>
      <c r="K13" s="85" t="inlineStr">
        <is>
          <t>200,73</t>
        </is>
      </c>
      <c r="L13" s="86" t="inlineStr">
        <is>
          <t>0,0</t>
        </is>
      </c>
      <c r="M13" s="57">
        <f>IF(OR(K13="", K13=0, L13="", L13=0), "", (K13-L13)/L13)</f>
        <v/>
      </c>
    </row>
    <row r="14" ht="19.5" customHeight="1">
      <c r="A14" s="87" t="inlineStr">
        <is>
          <t>Mugging</t>
        </is>
      </c>
      <c r="B14" s="85" t="inlineStr">
        <is>
          <t>1,21</t>
        </is>
      </c>
      <c r="C14" s="85" t="inlineStr">
        <is>
          <t>1,21</t>
        </is>
      </c>
      <c r="D14" s="54">
        <f>IF(OR(B14="", B14=0, C14="", C14=0), "", (B14-C14)/C14)</f>
        <v/>
      </c>
      <c r="E14" s="85" t="inlineStr">
        <is>
          <t>11,96</t>
        </is>
      </c>
      <c r="F14" s="85" t="inlineStr">
        <is>
          <t>12,36</t>
        </is>
      </c>
      <c r="G14" s="54">
        <f>IF(OR(E14="", E14=0, F14="", F14=0), "", (E14-F14)/F14)</f>
        <v/>
      </c>
      <c r="H14" s="85" t="inlineStr">
        <is>
          <t>103,29</t>
        </is>
      </c>
      <c r="I14" s="85" t="inlineStr">
        <is>
          <t>105,72</t>
        </is>
      </c>
      <c r="J14" s="54">
        <f>IF(OR(H14="", H14=0, I14="", I14=0), "", (H14-I14)/I14)</f>
        <v/>
      </c>
      <c r="K14" s="85" t="inlineStr">
        <is>
          <t>626,43</t>
        </is>
      </c>
      <c r="L14" s="86" t="inlineStr">
        <is>
          <t>0,0</t>
        </is>
      </c>
      <c r="M14" s="57">
        <f>IF(OR(K14="", K14=0, L14="", L14=0), "", (K14-L14)/L14)</f>
        <v/>
      </c>
    </row>
    <row r="15" ht="19.5" customHeight="1">
      <c r="A15" s="84" t="inlineStr">
        <is>
          <t>Encumbered Looter</t>
        </is>
      </c>
      <c r="B15" s="85" t="inlineStr">
        <is>
          <t>1,32</t>
        </is>
      </c>
      <c r="C15" s="85" t="inlineStr">
        <is>
          <t>1,24</t>
        </is>
      </c>
      <c r="D15" s="54">
        <f>IF(OR(B15="", B15=0, C15="", C15=0), "", (B15-C15)/C15)</f>
        <v/>
      </c>
      <c r="E15" s="85" t="inlineStr">
        <is>
          <t>4,28</t>
        </is>
      </c>
      <c r="F15" s="85" t="inlineStr">
        <is>
          <t>4,26</t>
        </is>
      </c>
      <c r="G15" s="54">
        <f>IF(OR(E15="", E15=0, F15="", F15=0), "", (E15-F15)/F15)</f>
        <v/>
      </c>
      <c r="H15" s="85" t="inlineStr">
        <is>
          <t>17,8</t>
        </is>
      </c>
      <c r="I15" s="85" t="inlineStr">
        <is>
          <t>28,9</t>
        </is>
      </c>
      <c r="J15" s="54">
        <f>IF(OR(H15="", H15=0, I15="", I15=0), "", (H15-I15)/I15)</f>
        <v/>
      </c>
      <c r="K15" s="85" t="inlineStr">
        <is>
          <t>104,8</t>
        </is>
      </c>
      <c r="L15" s="86" t="inlineStr">
        <is>
          <t>127,7</t>
        </is>
      </c>
      <c r="M15" s="57">
        <f>IF(OR(K15="", K15=0, L15="", L15=0), "", (K15-L15)/L15)</f>
        <v/>
      </c>
    </row>
    <row r="16" ht="19.5" customHeight="1">
      <c r="A16" s="87" t="inlineStr">
        <is>
          <t>Candy Chain</t>
        </is>
      </c>
      <c r="B16" s="85" t="inlineStr">
        <is>
          <t>1,18</t>
        </is>
      </c>
      <c r="C16" s="85" t="inlineStr">
        <is>
          <t>1,22</t>
        </is>
      </c>
      <c r="D16" s="54">
        <f>IF(OR(B16="", B16=0, C16="", C16=0), "", (B16-C16)/C16)</f>
        <v/>
      </c>
      <c r="E16" s="85" t="inlineStr">
        <is>
          <t>4,47</t>
        </is>
      </c>
      <c r="F16" s="85" t="inlineStr">
        <is>
          <t>4,62</t>
        </is>
      </c>
      <c r="G16" s="54">
        <f>IF(OR(E16="", E16=0, F16="", F16=0), "", (E16-F16)/F16)</f>
        <v/>
      </c>
      <c r="H16" s="85" t="inlineStr">
        <is>
          <t>21,57</t>
        </is>
      </c>
      <c r="I16" s="85" t="inlineStr">
        <is>
          <t>27,32</t>
        </is>
      </c>
      <c r="J16" s="54">
        <f>IF(OR(H16="", H16=0, I16="", I16=0), "", (H16-I16)/I16)</f>
        <v/>
      </c>
      <c r="K16" s="85" t="inlineStr">
        <is>
          <t>207,63</t>
        </is>
      </c>
      <c r="L16" s="86" t="inlineStr">
        <is>
          <t>115,61</t>
        </is>
      </c>
      <c r="M16" s="57">
        <f>IF(OR(K16="", K16=0, L16="", L16=0), "", (K16-L16)/L16)</f>
        <v/>
      </c>
    </row>
    <row r="17" ht="19.5" customHeight="1">
      <c r="A17" s="84" t="inlineStr">
        <is>
          <t>Sleep Dart</t>
        </is>
      </c>
      <c r="B17" s="85" t="inlineStr">
        <is>
          <t>0,74</t>
        </is>
      </c>
      <c r="C17" s="85" t="inlineStr">
        <is>
          <t>0,72</t>
        </is>
      </c>
      <c r="D17" s="54">
        <f>IF(OR(B17="", B17=0, C17="", C17=0), "", (B17-C17)/C17)</f>
        <v/>
      </c>
      <c r="E17" s="85" t="inlineStr">
        <is>
          <t>4,15</t>
        </is>
      </c>
      <c r="F17" s="85" t="inlineStr">
        <is>
          <t>7,81</t>
        </is>
      </c>
      <c r="G17" s="54">
        <f>IF(OR(E17="", E17=0, F17="", F17=0), "", (E17-F17)/F17)</f>
        <v/>
      </c>
      <c r="H17" s="85" t="inlineStr">
        <is>
          <t>21,46</t>
        </is>
      </c>
      <c r="I17" s="85" t="inlineStr">
        <is>
          <t>20,71</t>
        </is>
      </c>
      <c r="J17" s="54">
        <f>IF(OR(H17="", H17=0, I17="", I17=0), "", (H17-I17)/I17)</f>
        <v/>
      </c>
      <c r="K17" s="85" t="inlineStr">
        <is>
          <t>296,66</t>
        </is>
      </c>
      <c r="L17" s="86" t="inlineStr">
        <is>
          <t>0,0</t>
        </is>
      </c>
      <c r="M17" s="57">
        <f>IF(OR(K17="", K17=0, L17="", L17=0), "", (K17-L17)/L17)</f>
        <v/>
      </c>
    </row>
    <row r="18" ht="18.75" customHeight="1">
      <c r="A18" s="87" t="inlineStr">
        <is>
          <t>Ember Oni</t>
        </is>
      </c>
      <c r="B18" s="85" t="inlineStr">
        <is>
          <t>2,26</t>
        </is>
      </c>
      <c r="C18" s="85" t="inlineStr">
        <is>
          <t>2,38</t>
        </is>
      </c>
      <c r="D18" s="54">
        <f>IF(OR(B18="", B18=0, C18="", C18=0), "", (B18-C18)/C18)</f>
        <v/>
      </c>
      <c r="E18" s="85" t="inlineStr">
        <is>
          <t>16,6</t>
        </is>
      </c>
      <c r="F18" s="85" t="inlineStr">
        <is>
          <t>14,38</t>
        </is>
      </c>
      <c r="G18" s="54">
        <f>IF(OR(E18="", E18=0, F18="", F18=0), "", (E18-F18)/F18)</f>
        <v/>
      </c>
      <c r="H18" s="85" t="inlineStr">
        <is>
          <t>88,15</t>
        </is>
      </c>
      <c r="I18" s="85" t="inlineStr">
        <is>
          <t>105,22</t>
        </is>
      </c>
      <c r="J18" s="54">
        <f>IF(OR(H18="", H18=0, I18="", I18=0), "", (H18-I18)/I18)</f>
        <v/>
      </c>
      <c r="K18" s="85" t="inlineStr">
        <is>
          <t>3132,13</t>
        </is>
      </c>
      <c r="L18" s="86" t="inlineStr">
        <is>
          <t>0,0</t>
        </is>
      </c>
      <c r="M18" s="57">
        <f>IF(OR(K18="", K18=0, L18="", L18=0), "", (K18-L18)/L18)</f>
        <v/>
      </c>
    </row>
    <row r="19" ht="18.75" customHeight="1">
      <c r="A19" s="84" t="inlineStr">
        <is>
          <t>Armor Lurker</t>
        </is>
      </c>
      <c r="B19" s="85" t="inlineStr">
        <is>
          <t>0,62</t>
        </is>
      </c>
      <c r="C19" s="85" t="inlineStr">
        <is>
          <t>0,68</t>
        </is>
      </c>
      <c r="D19" s="54">
        <f>IF(OR(B19="", B19=0, C19="", C19=0), "", (B19-C19)/C19)</f>
        <v/>
      </c>
      <c r="E19" s="85" t="inlineStr">
        <is>
          <t>2,65</t>
        </is>
      </c>
      <c r="F19" s="85" t="inlineStr">
        <is>
          <t>4,89</t>
        </is>
      </c>
      <c r="G19" s="54">
        <f>IF(OR(E19="", E19=0, F19="", F19=0), "", (E19-F19)/F19)</f>
        <v/>
      </c>
      <c r="H19" s="85" t="inlineStr">
        <is>
          <t>12,95</t>
        </is>
      </c>
      <c r="I19" s="85" t="inlineStr">
        <is>
          <t>25,75</t>
        </is>
      </c>
      <c r="J19" s="54">
        <f>IF(OR(H19="", H19=0, I19="", I19=0), "", (H19-I19)/I19)</f>
        <v/>
      </c>
      <c r="K19" s="85" t="inlineStr">
        <is>
          <t>44,25</t>
        </is>
      </c>
      <c r="L19" s="86" t="inlineStr">
        <is>
          <t>144,52</t>
        </is>
      </c>
      <c r="M19" s="57">
        <f>IF(OR(K19="", K19=0, L19="", L19=0), "", (K19-L19)/L19)</f>
        <v/>
      </c>
    </row>
    <row r="20" ht="18.75" customHeight="1">
      <c r="A20" s="87" t="inlineStr">
        <is>
          <t>Golden Curse</t>
        </is>
      </c>
      <c r="B20" s="85" t="inlineStr">
        <is>
          <t>0,22</t>
        </is>
      </c>
      <c r="C20" s="85" t="inlineStr">
        <is>
          <t>0,23</t>
        </is>
      </c>
      <c r="D20" s="54">
        <f>IF(OR(B20="", B20=0, C20="", C20=0), "", (B20-C20)/C20)</f>
        <v/>
      </c>
      <c r="E20" s="85" t="inlineStr">
        <is>
          <t>1,34</t>
        </is>
      </c>
      <c r="F20" s="85" t="inlineStr">
        <is>
          <t>4,12</t>
        </is>
      </c>
      <c r="G20" s="54">
        <f>IF(OR(E20="", E20=0, F20="", F20=0), "", (E20-F20)/F20)</f>
        <v/>
      </c>
      <c r="H20" s="85" t="inlineStr">
        <is>
          <t>8,94</t>
        </is>
      </c>
      <c r="I20" s="85" t="inlineStr">
        <is>
          <t>11,43</t>
        </is>
      </c>
      <c r="J20" s="54">
        <f>IF(OR(H20="", H20=0, I20="", I20=0), "", (H20-I20)/I20)</f>
        <v/>
      </c>
      <c r="K20" s="85" t="inlineStr">
        <is>
          <t>46,75</t>
        </is>
      </c>
      <c r="L20" s="86" t="inlineStr">
        <is>
          <t>54,63</t>
        </is>
      </c>
      <c r="M20" s="57">
        <f>IF(OR(K20="", K20=0, L20="", L20=0), "", (K20-L20)/L20)</f>
        <v/>
      </c>
    </row>
    <row r="21" ht="19.5" customHeight="1">
      <c r="A21" s="84" t="inlineStr">
        <is>
          <t>Abyss Watcher</t>
        </is>
      </c>
      <c r="B21" s="85" t="inlineStr">
        <is>
          <t>3,23</t>
        </is>
      </c>
      <c r="C21" s="85" t="inlineStr">
        <is>
          <t>3,52</t>
        </is>
      </c>
      <c r="D21" s="54">
        <f>IF(OR(B21="", B21=0, C21="", C21=0), "", (B21-C21)/C21)</f>
        <v/>
      </c>
      <c r="E21" s="85" t="inlineStr">
        <is>
          <t>13,41</t>
        </is>
      </c>
      <c r="F21" s="85" t="inlineStr">
        <is>
          <t>14,61</t>
        </is>
      </c>
      <c r="G21" s="54">
        <f>IF(OR(E21="", E21=0, F21="", F21=0), "", (E21-F21)/F21)</f>
        <v/>
      </c>
      <c r="H21" s="85" t="inlineStr">
        <is>
          <t>89,88</t>
        </is>
      </c>
      <c r="I21" s="85" t="inlineStr">
        <is>
          <t>0,0</t>
        </is>
      </c>
      <c r="J21" s="54">
        <f>IF(OR(H21="", H21=0, I21="", I21=0), "", (H21-I21)/I21)</f>
        <v/>
      </c>
      <c r="K21" s="85" t="inlineStr">
        <is>
          <t>569,23</t>
        </is>
      </c>
      <c r="L21" s="86" t="inlineStr">
        <is>
          <t>0,0</t>
        </is>
      </c>
      <c r="M21" s="57">
        <f>IF(OR(K21="", K21=0, L21="", L21=0), "", (K21-L21)/L21)</f>
        <v/>
      </c>
    </row>
    <row r="22" ht="18.75" customHeight="1">
      <c r="A22" s="87" t="inlineStr">
        <is>
          <t>Patient Pickpocket</t>
        </is>
      </c>
      <c r="B22" s="85" t="inlineStr">
        <is>
          <t>0,04</t>
        </is>
      </c>
      <c r="C22" s="85" t="inlineStr">
        <is>
          <t>0,06</t>
        </is>
      </c>
      <c r="D22" s="54">
        <f>IF(OR(B22="", B22=0, C22="", C22=0), "", (B22-C22)/C22)</f>
        <v/>
      </c>
      <c r="E22" s="85" t="inlineStr">
        <is>
          <t>0,33</t>
        </is>
      </c>
      <c r="F22" s="85" t="inlineStr">
        <is>
          <t>0,43</t>
        </is>
      </c>
      <c r="G22" s="54">
        <f>IF(OR(E22="", E22=0, F22="", F22=0), "", (E22-F22)/F22)</f>
        <v/>
      </c>
      <c r="H22" s="85" t="inlineStr">
        <is>
          <t>1,87</t>
        </is>
      </c>
      <c r="I22" s="85" t="inlineStr">
        <is>
          <t>2,58</t>
        </is>
      </c>
      <c r="J22" s="54">
        <f>IF(OR(H22="", H22=0, I22="", I22=0), "", (H22-I22)/I22)</f>
        <v/>
      </c>
      <c r="K22" s="85" t="inlineStr">
        <is>
          <t>5,99</t>
        </is>
      </c>
      <c r="L22" s="86" t="inlineStr">
        <is>
          <t>9,54</t>
        </is>
      </c>
      <c r="M22" s="57">
        <f>IF(OR(K22="", K22=0, L22="", L22=0), "", (K22-L22)/L22)</f>
        <v/>
      </c>
    </row>
    <row r="23" ht="18.75" customHeight="1">
      <c r="A23" s="84" t="inlineStr">
        <is>
          <t>Hunting Trap</t>
        </is>
      </c>
      <c r="B23" s="85" t="inlineStr">
        <is>
          <t>0,25</t>
        </is>
      </c>
      <c r="C23" s="85" t="inlineStr">
        <is>
          <t>0,29</t>
        </is>
      </c>
      <c r="D23" s="54">
        <f>IF(OR(B23="", B23=0, C23="", C23=0), "", (B23-C23)/C23)</f>
        <v/>
      </c>
      <c r="E23" s="85" t="inlineStr">
        <is>
          <t>2,99</t>
        </is>
      </c>
      <c r="F23" s="85" t="inlineStr">
        <is>
          <t>3,1</t>
        </is>
      </c>
      <c r="G23" s="54">
        <f>IF(OR(E23="", E23=0, F23="", F23=0), "", (E23-F23)/F23)</f>
        <v/>
      </c>
      <c r="H23" s="85" t="inlineStr">
        <is>
          <t>11,98</t>
        </is>
      </c>
      <c r="I23" s="85" t="inlineStr">
        <is>
          <t>13,34</t>
        </is>
      </c>
      <c r="J23" s="54">
        <f>IF(OR(H23="", H23=0, I23="", I23=0), "", (H23-I23)/I23)</f>
        <v/>
      </c>
      <c r="K23" s="85" t="inlineStr">
        <is>
          <t>209,72</t>
        </is>
      </c>
      <c r="L23" s="86" t="inlineStr">
        <is>
          <t>43,36</t>
        </is>
      </c>
      <c r="M23" s="57">
        <f>IF(OR(K23="", K23=0, L23="", L23=0), "", (K23-L23)/L23)</f>
        <v/>
      </c>
    </row>
    <row r="24" ht="18.75" customHeight="1">
      <c r="A24" s="87" t="inlineStr">
        <is>
          <t>Lightfoot informant</t>
        </is>
      </c>
      <c r="B24" s="85" t="inlineStr">
        <is>
          <t>0,2</t>
        </is>
      </c>
      <c r="C24" s="85" t="inlineStr">
        <is>
          <t>0,21</t>
        </is>
      </c>
      <c r="D24" s="54">
        <f>IF(OR(B24="", B24=0, C24="", C24=0), "", (B24-C24)/C24)</f>
        <v/>
      </c>
      <c r="E24" s="85" t="inlineStr">
        <is>
          <t>1,46</t>
        </is>
      </c>
      <c r="F24" s="85" t="inlineStr">
        <is>
          <t>1,53</t>
        </is>
      </c>
      <c r="G24" s="54">
        <f>IF(OR(E24="", E24=0, F24="", F24=0), "", (E24-F24)/F24)</f>
        <v/>
      </c>
      <c r="H24" s="85" t="inlineStr">
        <is>
          <t>9,07</t>
        </is>
      </c>
      <c r="I24" s="85" t="inlineStr">
        <is>
          <t>9,28</t>
        </is>
      </c>
      <c r="J24" s="54">
        <f>IF(OR(H24="", H24=0, I24="", I24=0), "", (H24-I24)/I24)</f>
        <v/>
      </c>
      <c r="K24" s="85" t="inlineStr">
        <is>
          <t>233,63</t>
        </is>
      </c>
      <c r="L24" s="86" t="inlineStr">
        <is>
          <t>218,22</t>
        </is>
      </c>
      <c r="M24" s="57">
        <f>IF(OR(K24="", K24=0, L24="", L24=0), "", (K24-L24)/L24)</f>
        <v/>
      </c>
    </row>
    <row r="25" ht="18.75" customHeight="1">
      <c r="A25" s="84" t="inlineStr">
        <is>
          <t>Umber Arrow</t>
        </is>
      </c>
      <c r="B25" s="85" t="inlineStr">
        <is>
          <t>0,08</t>
        </is>
      </c>
      <c r="C25" s="85" t="inlineStr">
        <is>
          <t>0,08</t>
        </is>
      </c>
      <c r="D25" s="54">
        <f>IF(OR(B25="", B25=0, C25="", C25=0), "", (B25-C25)/C25)</f>
        <v/>
      </c>
      <c r="E25" s="85" t="inlineStr">
        <is>
          <t>0,37</t>
        </is>
      </c>
      <c r="F25" s="85" t="inlineStr">
        <is>
          <t>0,39</t>
        </is>
      </c>
      <c r="G25" s="54">
        <f>IF(OR(E25="", E25=0, F25="", F25=0), "", (E25-F25)/F25)</f>
        <v/>
      </c>
      <c r="H25" s="85" t="inlineStr">
        <is>
          <t>2,92</t>
        </is>
      </c>
      <c r="I25" s="85" t="inlineStr">
        <is>
          <t>1,73</t>
        </is>
      </c>
      <c r="J25" s="54">
        <f>IF(OR(H25="", H25=0, I25="", I25=0), "", (H25-I25)/I25)</f>
        <v/>
      </c>
      <c r="K25" s="85" t="inlineStr">
        <is>
          <t>9,28</t>
        </is>
      </c>
      <c r="L25" s="86" t="inlineStr">
        <is>
          <t>14,79</t>
        </is>
      </c>
      <c r="M25" s="57">
        <f>IF(OR(K25="", K25=0, L25="", L25=0), "", (K25-L25)/L25)</f>
        <v/>
      </c>
    </row>
    <row r="26" ht="18.75" customHeight="1">
      <c r="A26" s="87" t="inlineStr">
        <is>
          <t>Bound By Her Will</t>
        </is>
      </c>
      <c r="B26" s="85" t="inlineStr">
        <is>
          <t>0,03</t>
        </is>
      </c>
      <c r="C26" s="85" t="inlineStr">
        <is>
          <t>0,04</t>
        </is>
      </c>
      <c r="D26" s="54">
        <f>IF(OR(B26="", B26=0, C26="", C26=0), "", (B26-C26)/C26)</f>
        <v/>
      </c>
      <c r="E26" s="85" t="inlineStr">
        <is>
          <t>0,15</t>
        </is>
      </c>
      <c r="F26" s="85" t="inlineStr">
        <is>
          <t>0,2</t>
        </is>
      </c>
      <c r="G26" s="54">
        <f>IF(OR(E26="", E26=0, F26="", F26=0), "", (E26-F26)/F26)</f>
        <v/>
      </c>
      <c r="H26" s="85" t="inlineStr">
        <is>
          <t>0,89</t>
        </is>
      </c>
      <c r="I26" s="85" t="inlineStr">
        <is>
          <t>1,65</t>
        </is>
      </c>
      <c r="J26" s="54">
        <f>IF(OR(H26="", H26=0, I26="", I26=0), "", (H26-I26)/I26)</f>
        <v/>
      </c>
      <c r="K26" s="85" t="inlineStr">
        <is>
          <t>8,99</t>
        </is>
      </c>
      <c r="L26" s="86" t="inlineStr">
        <is>
          <t>10,52</t>
        </is>
      </c>
      <c r="M26" s="57">
        <f>IF(OR(K26="", K26=0, L26="", L26=0), "", (K26-L26)/L26)</f>
        <v/>
      </c>
    </row>
    <row r="27" ht="18.75" customHeight="1">
      <c r="A27" s="84" t="inlineStr">
        <is>
          <t>Walk the Plank</t>
        </is>
      </c>
      <c r="B27" s="85" t="inlineStr">
        <is>
          <t>0,03</t>
        </is>
      </c>
      <c r="C27" s="85" t="inlineStr">
        <is>
          <t>0,03</t>
        </is>
      </c>
      <c r="D27" s="54">
        <f>IF(OR(B27="", B27=0, C27="", C27=0), "", (B27-C27)/C27)</f>
        <v/>
      </c>
      <c r="E27" s="85" t="inlineStr">
        <is>
          <t>0,21</t>
        </is>
      </c>
      <c r="F27" s="85" t="inlineStr">
        <is>
          <t>0,22</t>
        </is>
      </c>
      <c r="G27" s="54">
        <f>IF(OR(E27="", E27=0, F27="", F27=0), "", (E27-F27)/F27)</f>
        <v/>
      </c>
      <c r="H27" s="85" t="inlineStr">
        <is>
          <t>2,74</t>
        </is>
      </c>
      <c r="I27" s="85" t="inlineStr">
        <is>
          <t>2,12</t>
        </is>
      </c>
      <c r="J27" s="54">
        <f>IF(OR(H27="", H27=0, I27="", I27=0), "", (H27-I27)/I27)</f>
        <v/>
      </c>
      <c r="K27" s="85" t="inlineStr">
        <is>
          <t>11,91</t>
        </is>
      </c>
      <c r="L27" s="86" t="inlineStr">
        <is>
          <t>11,74</t>
        </is>
      </c>
      <c r="M27" s="57">
        <f>IF(OR(K27="", K27=0, L27="", L27=0), "", (K27-L27)/L27)</f>
        <v/>
      </c>
    </row>
    <row r="28" ht="18.75" customHeight="1">
      <c r="A28" s="87" t="inlineStr">
        <is>
          <t>Double Dealer</t>
        </is>
      </c>
      <c r="B28" s="85" t="inlineStr">
        <is>
          <t>0,04</t>
        </is>
      </c>
      <c r="C28" s="85" t="inlineStr">
        <is>
          <t>0,04</t>
        </is>
      </c>
      <c r="D28" s="54">
        <f>IF(OR(B28="", B28=0, C28="", C28=0), "", (B28-C28)/C28)</f>
        <v/>
      </c>
      <c r="E28" s="85" t="inlineStr">
        <is>
          <t>0,29</t>
        </is>
      </c>
      <c r="F28" s="85" t="inlineStr">
        <is>
          <t>0,3</t>
        </is>
      </c>
      <c r="G28" s="54">
        <f>IF(OR(E28="", E28=0, F28="", F28=0), "", (E28-F28)/F28)</f>
        <v/>
      </c>
      <c r="H28" s="85" t="inlineStr">
        <is>
          <t>1,5</t>
        </is>
      </c>
      <c r="I28" s="85" t="inlineStr">
        <is>
          <t>1,45</t>
        </is>
      </c>
      <c r="J28" s="54">
        <f>IF(OR(H28="", H28=0, I28="", I28=0), "", (H28-I28)/I28)</f>
        <v/>
      </c>
      <c r="K28" s="85" t="inlineStr">
        <is>
          <t>14,8</t>
        </is>
      </c>
      <c r="L28" s="86" t="inlineStr">
        <is>
          <t>11,78</t>
        </is>
      </c>
      <c r="M28" s="57">
        <f>IF(OR(K28="", K28=0, L28="", L28=0), "", (K28-L28)/L28)</f>
        <v/>
      </c>
    </row>
    <row r="29">
      <c r="A29" s="84" t="inlineStr">
        <is>
          <t>Charm</t>
        </is>
      </c>
      <c r="B29" s="85" t="inlineStr">
        <is>
          <t>5,84</t>
        </is>
      </c>
      <c r="C29" s="85" t="inlineStr">
        <is>
          <t>6,94</t>
        </is>
      </c>
      <c r="D29" s="54">
        <f>IF(OR(B29="", B29=0, C29="", C29=0), "", (B29-C29)/C29)</f>
        <v/>
      </c>
      <c r="E29" s="85" t="inlineStr">
        <is>
          <t>24,27</t>
        </is>
      </c>
      <c r="F29" s="85" t="inlineStr">
        <is>
          <t>26,61</t>
        </is>
      </c>
      <c r="G29" s="54">
        <f>IF(OR(E29="", E29=0, F29="", F29=0), "", (E29-F29)/F29)</f>
        <v/>
      </c>
      <c r="H29" s="85" t="inlineStr">
        <is>
          <t>119,24</t>
        </is>
      </c>
      <c r="I29" s="85" t="inlineStr">
        <is>
          <t>120,62</t>
        </is>
      </c>
      <c r="J29" s="54">
        <f>IF(OR(H29="", H29=0, I29="", I29=0), "", (H29-I29)/I29)</f>
        <v/>
      </c>
      <c r="K29" s="85" t="inlineStr">
        <is>
          <t>374,49</t>
        </is>
      </c>
      <c r="L29" s="86" t="inlineStr">
        <is>
          <t>0,0</t>
        </is>
      </c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/>
    <pageSetUpPr/>
  </sheetPr>
  <dimension ref="A1:M32"/>
  <sheetViews>
    <sheetView workbookViewId="0">
      <selection activeCell="A1" sqref="A1"/>
    </sheetView>
  </sheetViews>
  <sheetFormatPr baseColWidth="8" defaultColWidth="8.85546875" defaultRowHeight="15"/>
  <cols>
    <col width="23.42578125" bestFit="1" customWidth="1" style="10" min="1" max="1"/>
    <col width="12.140625" bestFit="1" customWidth="1" style="11" min="2" max="3"/>
    <col width="11.42578125" bestFit="1" customWidth="1" style="55" min="4" max="4"/>
    <col width="12.140625" bestFit="1" customWidth="1" style="11" min="5" max="6"/>
    <col width="11" bestFit="1" customWidth="1" style="55" min="7" max="7"/>
    <col width="12.140625" bestFit="1" customWidth="1" style="11" min="8" max="9"/>
    <col width="12" bestFit="1" customWidth="1" style="55" min="10" max="10"/>
    <col width="13.140625" bestFit="1" customWidth="1" style="11" min="11" max="12"/>
    <col width="12" bestFit="1" customWidth="1" style="55" min="13" max="13"/>
    <col width="23.42578125" bestFit="1" customWidth="1" min="15" max="15"/>
  </cols>
  <sheetData>
    <row r="1" ht="19.5" customHeight="1">
      <c r="A1" s="76" t="inlineStr">
        <is>
          <t>GODS Price:</t>
        </is>
      </c>
      <c r="B1" s="77" t="inlineStr">
        <is>
          <t>Meteorite</t>
        </is>
      </c>
      <c r="C1" s="64" t="n"/>
      <c r="D1" s="51" t="n"/>
      <c r="E1" s="77" t="inlineStr">
        <is>
          <t>Shadow</t>
        </is>
      </c>
      <c r="F1" s="64" t="n"/>
      <c r="G1" s="51" t="n"/>
      <c r="H1" s="77" t="inlineStr">
        <is>
          <t>Gold</t>
        </is>
      </c>
      <c r="I1" s="64" t="n"/>
      <c r="J1" s="51" t="n"/>
      <c r="K1" s="77" t="inlineStr">
        <is>
          <t>Diamond</t>
        </is>
      </c>
      <c r="L1" s="64" t="n"/>
      <c r="M1" s="56" t="n"/>
    </row>
    <row r="2" ht="19.5" customHeight="1">
      <c r="A2" s="78" t="inlineStr">
        <is>
          <t>Totals:</t>
        </is>
      </c>
      <c r="B2" s="79">
        <f>SUM(B4:B95)</f>
        <v/>
      </c>
      <c r="C2" s="79">
        <f>SUM(C4:C95)</f>
        <v/>
      </c>
      <c r="D2" s="52" t="n"/>
      <c r="E2" s="79">
        <f>SUM(E4:E95)</f>
        <v/>
      </c>
      <c r="F2" s="79">
        <f>SUM(F4:F95)</f>
        <v/>
      </c>
      <c r="G2" s="52" t="n"/>
      <c r="H2" s="79">
        <f>SUM(H4:H95)</f>
        <v/>
      </c>
      <c r="I2" s="79">
        <f>SUM(I4:I95)</f>
        <v/>
      </c>
      <c r="J2" s="52" t="n"/>
      <c r="K2" s="79">
        <f>SUM(K4:K95)</f>
        <v/>
      </c>
      <c r="L2" s="80">
        <f>SUM(L4:L95)</f>
        <v/>
      </c>
      <c r="M2" s="57" t="n"/>
    </row>
    <row r="3" ht="19.5" customHeight="1">
      <c r="A3" s="81" t="inlineStr">
        <is>
          <t>Card</t>
        </is>
      </c>
      <c r="B3" s="82" t="inlineStr">
        <is>
          <t>ETH</t>
        </is>
      </c>
      <c r="C3" s="82" t="inlineStr">
        <is>
          <t>GODS</t>
        </is>
      </c>
      <c r="D3" s="53" t="inlineStr">
        <is>
          <t>PD</t>
        </is>
      </c>
      <c r="E3" s="82" t="inlineStr">
        <is>
          <t>ETH2</t>
        </is>
      </c>
      <c r="F3" s="82" t="inlineStr">
        <is>
          <t>GODS2</t>
        </is>
      </c>
      <c r="G3" s="53" t="inlineStr">
        <is>
          <t>PD2</t>
        </is>
      </c>
      <c r="H3" s="82" t="inlineStr">
        <is>
          <t>ETH3</t>
        </is>
      </c>
      <c r="I3" s="82" t="inlineStr">
        <is>
          <t>GODS3</t>
        </is>
      </c>
      <c r="J3" s="53" t="inlineStr">
        <is>
          <t>PD3</t>
        </is>
      </c>
      <c r="K3" s="82" t="inlineStr">
        <is>
          <t>ETH4</t>
        </is>
      </c>
      <c r="L3" s="83" t="inlineStr">
        <is>
          <t>GODS4</t>
        </is>
      </c>
      <c r="M3" s="58" t="inlineStr">
        <is>
          <t>PD4</t>
        </is>
      </c>
    </row>
    <row r="4" ht="19.5" customHeight="1">
      <c r="A4" s="84" t="inlineStr">
        <is>
          <t>Rapture Dance</t>
        </is>
      </c>
      <c r="B4" s="85" t="inlineStr">
        <is>
          <t>0,08</t>
        </is>
      </c>
      <c r="C4" s="85" t="inlineStr">
        <is>
          <t>0,07</t>
        </is>
      </c>
      <c r="D4" s="54">
        <f>IF(OR(B4="", B4=0, C4="", C4=0), "", (B4-C4)/C4)</f>
        <v/>
      </c>
      <c r="E4" s="85" t="inlineStr">
        <is>
          <t>0,38</t>
        </is>
      </c>
      <c r="F4" s="85" t="inlineStr">
        <is>
          <t>0,41</t>
        </is>
      </c>
      <c r="G4" s="54">
        <f>IF(OR(E4="", E4=0, F4="", F4=0), "", (E4-F4)/F4)</f>
        <v/>
      </c>
      <c r="H4" s="85" t="inlineStr">
        <is>
          <t>2,15</t>
        </is>
      </c>
      <c r="I4" s="85" t="inlineStr">
        <is>
          <t>3,05</t>
        </is>
      </c>
      <c r="J4" s="54">
        <f>IF(OR(H4="", H4=0, I4="", I4=0), "", (H4-I4)/I4)</f>
        <v/>
      </c>
      <c r="K4" s="85" t="inlineStr">
        <is>
          <t>8,78</t>
        </is>
      </c>
      <c r="L4" s="86" t="inlineStr">
        <is>
          <t>13,61</t>
        </is>
      </c>
      <c r="M4" s="57">
        <f>IF(OR(K4="", K4=0, L4="", L4=0), "", (K4-L4)/L4)</f>
        <v/>
      </c>
    </row>
    <row r="5" ht="19.5" customHeight="1">
      <c r="A5" s="84" t="inlineStr">
        <is>
          <t>Cutthroat Insight</t>
        </is>
      </c>
      <c r="B5" s="85" t="inlineStr">
        <is>
          <t>0,08</t>
        </is>
      </c>
      <c r="C5" s="85" t="inlineStr">
        <is>
          <t>0,08</t>
        </is>
      </c>
      <c r="D5" s="54">
        <f>IF(OR(B5="", B5=0, C5="", C5=0), "", (B5-C5)/C5)</f>
        <v/>
      </c>
      <c r="E5" s="85" t="inlineStr">
        <is>
          <t>0,45</t>
        </is>
      </c>
      <c r="F5" s="85" t="inlineStr">
        <is>
          <t>0,55</t>
        </is>
      </c>
      <c r="G5" s="54">
        <f>IF(OR(E5="", E5=0, F5="", F5=0), "", (E5-F5)/F5)</f>
        <v/>
      </c>
      <c r="H5" s="85" t="inlineStr">
        <is>
          <t>2,8</t>
        </is>
      </c>
      <c r="I5" s="85" t="inlineStr">
        <is>
          <t>2,79</t>
        </is>
      </c>
      <c r="J5" s="54">
        <f>IF(OR(H5="", H5=0, I5="", I5=0), "", (H5-I5)/I5)</f>
        <v/>
      </c>
      <c r="K5" s="85" t="inlineStr">
        <is>
          <t>22,83</t>
        </is>
      </c>
      <c r="L5" s="86" t="inlineStr">
        <is>
          <t>21,78</t>
        </is>
      </c>
      <c r="M5" s="57">
        <f>IF(OR(K5="", K5=0, L5="", L5=0), "", (K5-L5)/L5)</f>
        <v/>
      </c>
    </row>
    <row r="6" ht="19.5" customHeight="1">
      <c r="A6" s="87" t="inlineStr">
        <is>
          <t>Blade Borrower</t>
        </is>
      </c>
      <c r="B6" s="85" t="inlineStr">
        <is>
          <t>0,1</t>
        </is>
      </c>
      <c r="C6" s="85" t="inlineStr">
        <is>
          <t>0,1</t>
        </is>
      </c>
      <c r="D6" s="54">
        <f>IF(OR(B6="", B6=0, C6="", C6=0), "", (B6-C6)/C6)</f>
        <v/>
      </c>
      <c r="E6" s="85" t="inlineStr">
        <is>
          <t>0,5</t>
        </is>
      </c>
      <c r="F6" s="85" t="inlineStr">
        <is>
          <t>0,57</t>
        </is>
      </c>
      <c r="G6" s="54">
        <f>IF(OR(E6="", E6=0, F6="", F6=0), "", (E6-F6)/F6)</f>
        <v/>
      </c>
      <c r="H6" s="85" t="inlineStr">
        <is>
          <t>3,02</t>
        </is>
      </c>
      <c r="I6" s="85" t="inlineStr">
        <is>
          <t>3,2</t>
        </is>
      </c>
      <c r="J6" s="54">
        <f>IF(OR(H6="", H6=0, I6="", I6=0), "", (H6-I6)/I6)</f>
        <v/>
      </c>
      <c r="K6" s="85" t="inlineStr">
        <is>
          <t>13,46</t>
        </is>
      </c>
      <c r="L6" s="86" t="inlineStr">
        <is>
          <t>14,51</t>
        </is>
      </c>
      <c r="M6" s="57">
        <f>IF(OR(K6="", K6=0, L6="", L6=0), "", (K6-L6)/L6)</f>
        <v/>
      </c>
    </row>
    <row r="7" ht="19.5" customHeight="1">
      <c r="A7" s="84" t="inlineStr">
        <is>
          <t>Scavenger Impling</t>
        </is>
      </c>
      <c r="B7" s="85" t="inlineStr">
        <is>
          <t>0,06</t>
        </is>
      </c>
      <c r="C7" s="85" t="inlineStr">
        <is>
          <t>0,07</t>
        </is>
      </c>
      <c r="D7" s="54">
        <f>IF(OR(B7="", B7=0, C7="", C7=0), "", (B7-C7)/C7)</f>
        <v/>
      </c>
      <c r="E7" s="85" t="inlineStr">
        <is>
          <t>0,44</t>
        </is>
      </c>
      <c r="F7" s="85" t="inlineStr">
        <is>
          <t>0,56</t>
        </is>
      </c>
      <c r="G7" s="54">
        <f>IF(OR(E7="", E7=0, F7="", F7=0), "", (E7-F7)/F7)</f>
        <v/>
      </c>
      <c r="H7" s="85" t="inlineStr">
        <is>
          <t>3,51</t>
        </is>
      </c>
      <c r="I7" s="85" t="inlineStr">
        <is>
          <t>4,12</t>
        </is>
      </c>
      <c r="J7" s="54">
        <f>IF(OR(H7="", H7=0, I7="", I7=0), "", (H7-I7)/I7)</f>
        <v/>
      </c>
      <c r="K7" s="85" t="inlineStr">
        <is>
          <t>28,82</t>
        </is>
      </c>
      <c r="L7" s="86" t="inlineStr">
        <is>
          <t>26,38</t>
        </is>
      </c>
      <c r="M7" s="57">
        <f>IF(OR(K7="", K7=0, L7="", L7=0), "", (K7-L7)/L7)</f>
        <v/>
      </c>
    </row>
    <row r="8" ht="19.5" customHeight="1">
      <c r="A8" s="87" t="inlineStr">
        <is>
          <t>Stoneskin Poison</t>
        </is>
      </c>
      <c r="B8" s="85" t="inlineStr">
        <is>
          <t>0,09</t>
        </is>
      </c>
      <c r="C8" s="85" t="inlineStr">
        <is>
          <t>0,12</t>
        </is>
      </c>
      <c r="D8" s="54">
        <f>IF(OR(B8="", B8=0, C8="", C8=0), "", (B8-C8)/C8)</f>
        <v/>
      </c>
      <c r="E8" s="85" t="inlineStr">
        <is>
          <t>0,73</t>
        </is>
      </c>
      <c r="F8" s="85" t="inlineStr">
        <is>
          <t>1,12</t>
        </is>
      </c>
      <c r="G8" s="54">
        <f>IF(OR(E8="", E8=0, F8="", F8=0), "", (E8-F8)/F8)</f>
        <v/>
      </c>
      <c r="H8" s="85" t="inlineStr">
        <is>
          <t>3,87</t>
        </is>
      </c>
      <c r="I8" s="85" t="inlineStr">
        <is>
          <t>4,2</t>
        </is>
      </c>
      <c r="J8" s="54">
        <f>IF(OR(H8="", H8=0, I8="", I8=0), "", (H8-I8)/I8)</f>
        <v/>
      </c>
      <c r="K8" s="85" t="inlineStr">
        <is>
          <t>19,9</t>
        </is>
      </c>
      <c r="L8" s="86" t="inlineStr">
        <is>
          <t>22,68</t>
        </is>
      </c>
      <c r="M8" s="57">
        <f>IF(OR(K8="", K8=0, L8="", L8=0), "", (K8-L8)/L8)</f>
        <v/>
      </c>
    </row>
    <row r="9" ht="19.5" customHeight="1">
      <c r="A9" s="84" t="inlineStr">
        <is>
          <t>Fighting Fair</t>
        </is>
      </c>
      <c r="B9" s="85" t="inlineStr">
        <is>
          <t>0,09</t>
        </is>
      </c>
      <c r="C9" s="85" t="inlineStr">
        <is>
          <t>0,1</t>
        </is>
      </c>
      <c r="D9" s="54">
        <f>IF(OR(B9="", B9=0, C9="", C9=0), "", (B9-C9)/C9)</f>
        <v/>
      </c>
      <c r="E9" s="85" t="inlineStr">
        <is>
          <t>0,75</t>
        </is>
      </c>
      <c r="F9" s="85" t="inlineStr">
        <is>
          <t>0,72</t>
        </is>
      </c>
      <c r="G9" s="54">
        <f>IF(OR(E9="", E9=0, F9="", F9=0), "", (E9-F9)/F9)</f>
        <v/>
      </c>
      <c r="H9" s="85" t="inlineStr">
        <is>
          <t>6,59</t>
        </is>
      </c>
      <c r="I9" s="85" t="inlineStr">
        <is>
          <t>6,02</t>
        </is>
      </c>
      <c r="J9" s="54">
        <f>IF(OR(H9="", H9=0, I9="", I9=0), "", (H9-I9)/I9)</f>
        <v/>
      </c>
      <c r="K9" s="85" t="inlineStr">
        <is>
          <t>36,58</t>
        </is>
      </c>
      <c r="L9" s="86" t="inlineStr">
        <is>
          <t>43,76</t>
        </is>
      </c>
      <c r="M9" s="57">
        <f>IF(OR(K9="", K9=0, L9="", L9=0), "", (K9-L9)/L9)</f>
        <v/>
      </c>
    </row>
    <row r="10" ht="19.5" customHeight="1">
      <c r="A10" s="87" t="inlineStr">
        <is>
          <t>Guild Enforcer</t>
        </is>
      </c>
      <c r="B10" s="85" t="inlineStr">
        <is>
          <t>0,28</t>
        </is>
      </c>
      <c r="C10" s="85" t="inlineStr">
        <is>
          <t>0,33</t>
        </is>
      </c>
      <c r="D10" s="54">
        <f>IF(OR(B10="", B10=0, C10="", C10=0), "", (B10-C10)/C10)</f>
        <v/>
      </c>
      <c r="E10" s="85" t="inlineStr">
        <is>
          <t>1,0</t>
        </is>
      </c>
      <c r="F10" s="85" t="inlineStr">
        <is>
          <t>1,12</t>
        </is>
      </c>
      <c r="G10" s="54">
        <f>IF(OR(E10="", E10=0, F10="", F10=0), "", (E10-F10)/F10)</f>
        <v/>
      </c>
      <c r="H10" s="85" t="inlineStr">
        <is>
          <t>5,93</t>
        </is>
      </c>
      <c r="I10" s="85" t="inlineStr">
        <is>
          <t>5,62</t>
        </is>
      </c>
      <c r="J10" s="54">
        <f>IF(OR(H10="", H10=0, I10="", I10=0), "", (H10-I10)/I10)</f>
        <v/>
      </c>
      <c r="K10" s="85" t="inlineStr">
        <is>
          <t>26,07</t>
        </is>
      </c>
      <c r="L10" s="86" t="inlineStr">
        <is>
          <t>33,48</t>
        </is>
      </c>
      <c r="M10" s="57">
        <f>IF(OR(K10="", K10=0, L10="", L10=0), "", (K10-L10)/L10)</f>
        <v/>
      </c>
    </row>
    <row r="11" ht="19.5" customHeight="1">
      <c r="A11" s="84" t="inlineStr">
        <is>
          <t>Crooked Quartermaster</t>
        </is>
      </c>
      <c r="B11" s="85" t="inlineStr">
        <is>
          <t>0,12</t>
        </is>
      </c>
      <c r="C11" s="85" t="inlineStr">
        <is>
          <t>0,13</t>
        </is>
      </c>
      <c r="D11" s="54">
        <f>IF(OR(B11="", B11=0, C11="", C11=0), "", (B11-C11)/C11)</f>
        <v/>
      </c>
      <c r="E11" s="85" t="inlineStr">
        <is>
          <t>0,8</t>
        </is>
      </c>
      <c r="F11" s="85" t="inlineStr">
        <is>
          <t>0,87</t>
        </is>
      </c>
      <c r="G11" s="54">
        <f>IF(OR(E11="", E11=0, F11="", F11=0), "", (E11-F11)/F11)</f>
        <v/>
      </c>
      <c r="H11" s="85" t="inlineStr">
        <is>
          <t>4,98</t>
        </is>
      </c>
      <c r="I11" s="85" t="inlineStr">
        <is>
          <t>6,14</t>
        </is>
      </c>
      <c r="J11" s="54">
        <f>IF(OR(H11="", H11=0, I11="", I11=0), "", (H11-I11)/I11)</f>
        <v/>
      </c>
      <c r="K11" s="85" t="inlineStr">
        <is>
          <t>33,37</t>
        </is>
      </c>
      <c r="L11" s="86" t="inlineStr">
        <is>
          <t>65,64</t>
        </is>
      </c>
      <c r="M11" s="57">
        <f>IF(OR(K11="", K11=0, L11="", L11=0), "", (K11-L11)/L11)</f>
        <v/>
      </c>
    </row>
    <row r="12" ht="19.5" customHeight="1">
      <c r="A12" s="87" t="inlineStr">
        <is>
          <t>Unexpected Gift</t>
        </is>
      </c>
      <c r="B12" s="85" t="inlineStr">
        <is>
          <t>0,58</t>
        </is>
      </c>
      <c r="C12" s="85" t="inlineStr">
        <is>
          <t>0,56</t>
        </is>
      </c>
      <c r="D12" s="54">
        <f>IF(OR(B12="", B12=0, C12="", C12=0), "", (B12-C12)/C12)</f>
        <v/>
      </c>
      <c r="E12" s="85" t="inlineStr">
        <is>
          <t>3,3</t>
        </is>
      </c>
      <c r="F12" s="85" t="inlineStr">
        <is>
          <t>3,33</t>
        </is>
      </c>
      <c r="G12" s="54">
        <f>IF(OR(E12="", E12=0, F12="", F12=0), "", (E12-F12)/F12)</f>
        <v/>
      </c>
      <c r="H12" s="85" t="inlineStr">
        <is>
          <t>24,58</t>
        </is>
      </c>
      <c r="I12" s="85" t="inlineStr">
        <is>
          <t>17,92</t>
        </is>
      </c>
      <c r="J12" s="54">
        <f>IF(OR(H12="", H12=0, I12="", I12=0), "", (H12-I12)/I12)</f>
        <v/>
      </c>
      <c r="K12" s="85" t="inlineStr">
        <is>
          <t>87,8</t>
        </is>
      </c>
      <c r="L12" s="86" t="inlineStr">
        <is>
          <t>111,33</t>
        </is>
      </c>
      <c r="M12" s="57">
        <f>IF(OR(K12="", K12=0, L12="", L12=0), "", (K12-L12)/L12)</f>
        <v/>
      </c>
    </row>
    <row r="13" ht="19.5" customHeight="1">
      <c r="A13" s="84" t="inlineStr">
        <is>
          <t>Witherfingers</t>
        </is>
      </c>
      <c r="B13" s="85" t="inlineStr">
        <is>
          <t>0,4</t>
        </is>
      </c>
      <c r="C13" s="85" t="inlineStr">
        <is>
          <t>0,44</t>
        </is>
      </c>
      <c r="D13" s="54">
        <f>IF(OR(B13="", B13=0, C13="", C13=0), "", (B13-C13)/C13)</f>
        <v/>
      </c>
      <c r="E13" s="85" t="inlineStr">
        <is>
          <t>3,6</t>
        </is>
      </c>
      <c r="F13" s="85" t="inlineStr">
        <is>
          <t>3,76</t>
        </is>
      </c>
      <c r="G13" s="54">
        <f>IF(OR(E13="", E13=0, F13="", F13=0), "", (E13-F13)/F13)</f>
        <v/>
      </c>
      <c r="H13" s="85" t="inlineStr">
        <is>
          <t>18,3</t>
        </is>
      </c>
      <c r="I13" s="85" t="inlineStr">
        <is>
          <t>24,99</t>
        </is>
      </c>
      <c r="J13" s="54">
        <f>IF(OR(H13="", H13=0, I13="", I13=0), "", (H13-I13)/I13)</f>
        <v/>
      </c>
      <c r="K13" s="85" t="inlineStr">
        <is>
          <t>196,09</t>
        </is>
      </c>
      <c r="L13" s="86" t="inlineStr">
        <is>
          <t>0,0</t>
        </is>
      </c>
      <c r="M13" s="57">
        <f>IF(OR(K13="", K13=0, L13="", L13=0), "", (K13-L13)/L13)</f>
        <v/>
      </c>
    </row>
    <row r="14" ht="19.5" customHeight="1">
      <c r="A14" s="87" t="inlineStr">
        <is>
          <t>Mugging</t>
        </is>
      </c>
      <c r="B14" s="85" t="inlineStr">
        <is>
          <t>1,18</t>
        </is>
      </c>
      <c r="C14" s="85" t="inlineStr">
        <is>
          <t>1,17</t>
        </is>
      </c>
      <c r="D14" s="54">
        <f>IF(OR(B14="", B14=0, C14="", C14=0), "", (B14-C14)/C14)</f>
        <v/>
      </c>
      <c r="E14" s="85" t="inlineStr">
        <is>
          <t>11,68</t>
        </is>
      </c>
      <c r="F14" s="85" t="inlineStr">
        <is>
          <t>11,93</t>
        </is>
      </c>
      <c r="G14" s="54">
        <f>IF(OR(E14="", E14=0, F14="", F14=0), "", (E14-F14)/F14)</f>
        <v/>
      </c>
      <c r="H14" s="85" t="inlineStr">
        <is>
          <t>100,91</t>
        </is>
      </c>
      <c r="I14" s="85" t="inlineStr">
        <is>
          <t>102,06</t>
        </is>
      </c>
      <c r="J14" s="54">
        <f>IF(OR(H14="", H14=0, I14="", I14=0), "", (H14-I14)/I14)</f>
        <v/>
      </c>
      <c r="K14" s="85" t="inlineStr">
        <is>
          <t>611,96</t>
        </is>
      </c>
      <c r="L14" s="86" t="inlineStr">
        <is>
          <t>0,0</t>
        </is>
      </c>
      <c r="M14" s="57">
        <f>IF(OR(K14="", K14=0, L14="", L14=0), "", (K14-L14)/L14)</f>
        <v/>
      </c>
    </row>
    <row r="15" ht="19.5" customHeight="1">
      <c r="A15" s="84" t="inlineStr">
        <is>
          <t>Encumbered Looter</t>
        </is>
      </c>
      <c r="B15" s="85" t="inlineStr">
        <is>
          <t>1,08</t>
        </is>
      </c>
      <c r="C15" s="85" t="inlineStr">
        <is>
          <t>1,07</t>
        </is>
      </c>
      <c r="D15" s="54">
        <f>IF(OR(B15="", B15=0, C15="", C15=0), "", (B15-C15)/C15)</f>
        <v/>
      </c>
      <c r="E15" s="85" t="inlineStr">
        <is>
          <t>4,18</t>
        </is>
      </c>
      <c r="F15" s="85" t="inlineStr">
        <is>
          <t>4,11</t>
        </is>
      </c>
      <c r="G15" s="54">
        <f>IF(OR(E15="", E15=0, F15="", F15=0), "", (E15-F15)/F15)</f>
        <v/>
      </c>
      <c r="H15" s="85" t="inlineStr">
        <is>
          <t>17,38</t>
        </is>
      </c>
      <c r="I15" s="85" t="inlineStr">
        <is>
          <t>27,9</t>
        </is>
      </c>
      <c r="J15" s="54">
        <f>IF(OR(H15="", H15=0, I15="", I15=0), "", (H15-I15)/I15)</f>
        <v/>
      </c>
      <c r="K15" s="85" t="inlineStr">
        <is>
          <t>102,38</t>
        </is>
      </c>
      <c r="L15" s="86" t="inlineStr">
        <is>
          <t>123,28</t>
        </is>
      </c>
      <c r="M15" s="57">
        <f>IF(OR(K15="", K15=0, L15="", L15=0), "", (K15-L15)/L15)</f>
        <v/>
      </c>
    </row>
    <row r="16" ht="19.5" customHeight="1">
      <c r="A16" s="87" t="inlineStr">
        <is>
          <t>Candy Chain</t>
        </is>
      </c>
      <c r="B16" s="85" t="inlineStr">
        <is>
          <t>1,17</t>
        </is>
      </c>
      <c r="C16" s="85" t="inlineStr">
        <is>
          <t>1,22</t>
        </is>
      </c>
      <c r="D16" s="54">
        <f>IF(OR(B16="", B16=0, C16="", C16=0), "", (B16-C16)/C16)</f>
        <v/>
      </c>
      <c r="E16" s="85" t="inlineStr">
        <is>
          <t>4,37</t>
        </is>
      </c>
      <c r="F16" s="85" t="inlineStr">
        <is>
          <t>4,46</t>
        </is>
      </c>
      <c r="G16" s="54">
        <f>IF(OR(E16="", E16=0, F16="", F16=0), "", (E16-F16)/F16)</f>
        <v/>
      </c>
      <c r="H16" s="85" t="inlineStr">
        <is>
          <t>21,07</t>
        </is>
      </c>
      <c r="I16" s="85" t="inlineStr">
        <is>
          <t>26,38</t>
        </is>
      </c>
      <c r="J16" s="54">
        <f>IF(OR(H16="", H16=0, I16="", I16=0), "", (H16-I16)/I16)</f>
        <v/>
      </c>
      <c r="K16" s="85" t="inlineStr">
        <is>
          <t>202,83</t>
        </is>
      </c>
      <c r="L16" s="86" t="inlineStr">
        <is>
          <t>111,61</t>
        </is>
      </c>
      <c r="M16" s="57">
        <f>IF(OR(K16="", K16=0, L16="", L16=0), "", (K16-L16)/L16)</f>
        <v/>
      </c>
    </row>
    <row r="17" ht="19.5" customHeight="1">
      <c r="A17" s="84" t="inlineStr">
        <is>
          <t>Sleep Dart</t>
        </is>
      </c>
      <c r="B17" s="85" t="inlineStr">
        <is>
          <t>0,8</t>
        </is>
      </c>
      <c r="C17" s="85" t="inlineStr">
        <is>
          <t>0,78</t>
        </is>
      </c>
      <c r="D17" s="54">
        <f>IF(OR(B17="", B17=0, C17="", C17=0), "", (B17-C17)/C17)</f>
        <v/>
      </c>
      <c r="E17" s="85" t="inlineStr">
        <is>
          <t>4,06</t>
        </is>
      </c>
      <c r="F17" s="85" t="inlineStr">
        <is>
          <t>7,54</t>
        </is>
      </c>
      <c r="G17" s="54">
        <f>IF(OR(E17="", E17=0, F17="", F17=0), "", (E17-F17)/F17)</f>
        <v/>
      </c>
      <c r="H17" s="85" t="inlineStr">
        <is>
          <t>20,97</t>
        </is>
      </c>
      <c r="I17" s="85" t="inlineStr">
        <is>
          <t>19,99</t>
        </is>
      </c>
      <c r="J17" s="54">
        <f>IF(OR(H17="", H17=0, I17="", I17=0), "", (H17-I17)/I17)</f>
        <v/>
      </c>
      <c r="K17" s="85" t="inlineStr">
        <is>
          <t>289,81</t>
        </is>
      </c>
      <c r="L17" s="86" t="inlineStr">
        <is>
          <t>0,0</t>
        </is>
      </c>
      <c r="M17" s="57">
        <f>IF(OR(K17="", K17=0, L17="", L17=0), "", (K17-L17)/L17)</f>
        <v/>
      </c>
    </row>
    <row r="18" ht="18.75" customHeight="1">
      <c r="A18" s="87" t="inlineStr">
        <is>
          <t>Ember Oni</t>
        </is>
      </c>
      <c r="B18" s="85" t="inlineStr">
        <is>
          <t>2,21</t>
        </is>
      </c>
      <c r="C18" s="85" t="inlineStr">
        <is>
          <t>2,35</t>
        </is>
      </c>
      <c r="D18" s="54">
        <f>IF(OR(B18="", B18=0, C18="", C18=0), "", (B18-C18)/C18)</f>
        <v/>
      </c>
      <c r="E18" s="85" t="inlineStr">
        <is>
          <t>16,3</t>
        </is>
      </c>
      <c r="F18" s="85" t="inlineStr">
        <is>
          <t>13,88</t>
        </is>
      </c>
      <c r="G18" s="54">
        <f>IF(OR(E18="", E18=0, F18="", F18=0), "", (E18-F18)/F18)</f>
        <v/>
      </c>
      <c r="H18" s="85" t="inlineStr">
        <is>
          <t>86,55</t>
        </is>
      </c>
      <c r="I18" s="85" t="inlineStr">
        <is>
          <t>101,58</t>
        </is>
      </c>
      <c r="J18" s="54">
        <f>IF(OR(H18="", H18=0, I18="", I18=0), "", (H18-I18)/I18)</f>
        <v/>
      </c>
      <c r="K18" s="85" t="inlineStr">
        <is>
          <t>3059,8</t>
        </is>
      </c>
      <c r="L18" s="86" t="inlineStr">
        <is>
          <t>0,0</t>
        </is>
      </c>
      <c r="M18" s="57">
        <f>IF(OR(K18="", K18=0, L18="", L18=0), "", (K18-L18)/L18)</f>
        <v/>
      </c>
    </row>
    <row r="19" ht="18.75" customHeight="1">
      <c r="A19" s="84" t="inlineStr">
        <is>
          <t>Armor Lurker</t>
        </is>
      </c>
      <c r="B19" s="85" t="inlineStr">
        <is>
          <t>0,61</t>
        </is>
      </c>
      <c r="C19" s="85" t="inlineStr">
        <is>
          <t>0,75</t>
        </is>
      </c>
      <c r="D19" s="54">
        <f>IF(OR(B19="", B19=0, C19="", C19=0), "", (B19-C19)/C19)</f>
        <v/>
      </c>
      <c r="E19" s="85" t="inlineStr">
        <is>
          <t>2,59</t>
        </is>
      </c>
      <c r="F19" s="85" t="inlineStr">
        <is>
          <t>4,74</t>
        </is>
      </c>
      <c r="G19" s="54">
        <f>IF(OR(E19="", E19=0, F19="", F19=0), "", (E19-F19)/F19)</f>
        <v/>
      </c>
      <c r="H19" s="85" t="inlineStr">
        <is>
          <t>12,65</t>
        </is>
      </c>
      <c r="I19" s="85" t="inlineStr">
        <is>
          <t>24,86</t>
        </is>
      </c>
      <c r="J19" s="54">
        <f>IF(OR(H19="", H19=0, I19="", I19=0), "", (H19-I19)/I19)</f>
        <v/>
      </c>
      <c r="K19" s="85" t="inlineStr">
        <is>
          <t>43,23</t>
        </is>
      </c>
      <c r="L19" s="86" t="inlineStr">
        <is>
          <t>139,52</t>
        </is>
      </c>
      <c r="M19" s="57">
        <f>IF(OR(K19="", K19=0, L19="", L19=0), "", (K19-L19)/L19)</f>
        <v/>
      </c>
    </row>
    <row r="20" ht="18.75" customHeight="1">
      <c r="A20" s="87" t="inlineStr">
        <is>
          <t>Golden Curse</t>
        </is>
      </c>
      <c r="B20" s="85" t="inlineStr">
        <is>
          <t>0,2</t>
        </is>
      </c>
      <c r="C20" s="85" t="inlineStr">
        <is>
          <t>0,23</t>
        </is>
      </c>
      <c r="D20" s="54">
        <f>IF(OR(B20="", B20=0, C20="", C20=0), "", (B20-C20)/C20)</f>
        <v/>
      </c>
      <c r="E20" s="85" t="inlineStr">
        <is>
          <t>1,31</t>
        </is>
      </c>
      <c r="F20" s="85" t="inlineStr">
        <is>
          <t>3,98</t>
        </is>
      </c>
      <c r="G20" s="54">
        <f>IF(OR(E20="", E20=0, F20="", F20=0), "", (E20-F20)/F20)</f>
        <v/>
      </c>
      <c r="H20" s="85" t="inlineStr">
        <is>
          <t>8,74</t>
        </is>
      </c>
      <c r="I20" s="85" t="inlineStr">
        <is>
          <t>11,04</t>
        </is>
      </c>
      <c r="J20" s="54">
        <f>IF(OR(H20="", H20=0, I20="", I20=0), "", (H20-I20)/I20)</f>
        <v/>
      </c>
      <c r="K20" s="85" t="inlineStr">
        <is>
          <t>45,67</t>
        </is>
      </c>
      <c r="L20" s="86" t="inlineStr">
        <is>
          <t>52,74</t>
        </is>
      </c>
      <c r="M20" s="57">
        <f>IF(OR(K20="", K20=0, L20="", L20=0), "", (K20-L20)/L20)</f>
        <v/>
      </c>
    </row>
    <row r="21" ht="19.5" customHeight="1">
      <c r="A21" s="84" t="inlineStr">
        <is>
          <t>Abyss Watcher</t>
        </is>
      </c>
      <c r="B21" s="85" t="inlineStr">
        <is>
          <t>3,17</t>
        </is>
      </c>
      <c r="C21" s="85" t="inlineStr">
        <is>
          <t>3,33</t>
        </is>
      </c>
      <c r="D21" s="54">
        <f>IF(OR(B21="", B21=0, C21="", C21=0), "", (B21-C21)/C21)</f>
        <v/>
      </c>
      <c r="E21" s="85" t="inlineStr">
        <is>
          <t>13,17</t>
        </is>
      </c>
      <c r="F21" s="85" t="inlineStr">
        <is>
          <t>14,1</t>
        </is>
      </c>
      <c r="G21" s="54">
        <f>IF(OR(E21="", E21=0, F21="", F21=0), "", (E21-F21)/F21)</f>
        <v/>
      </c>
      <c r="H21" s="85" t="inlineStr">
        <is>
          <t>87,8</t>
        </is>
      </c>
      <c r="I21" s="85" t="inlineStr">
        <is>
          <t>0,0</t>
        </is>
      </c>
      <c r="J21" s="54">
        <f>IF(OR(H21="", H21=0, I21="", I21=0), "", (H21-I21)/I21)</f>
        <v/>
      </c>
      <c r="K21" s="85" t="inlineStr">
        <is>
          <t>556,08</t>
        </is>
      </c>
      <c r="L21" s="86" t="inlineStr">
        <is>
          <t>0,0</t>
        </is>
      </c>
      <c r="M21" s="57">
        <f>IF(OR(K21="", K21=0, L21="", L21=0), "", (K21-L21)/L21)</f>
        <v/>
      </c>
    </row>
    <row r="22" ht="18.75" customHeight="1">
      <c r="A22" s="87" t="inlineStr">
        <is>
          <t>Patient Pickpocket</t>
        </is>
      </c>
      <c r="B22" s="85" t="inlineStr">
        <is>
          <t>0,04</t>
        </is>
      </c>
      <c r="C22" s="85" t="inlineStr">
        <is>
          <t>0,05</t>
        </is>
      </c>
      <c r="D22" s="54">
        <f>IF(OR(B22="", B22=0, C22="", C22=0), "", (B22-C22)/C22)</f>
        <v/>
      </c>
      <c r="E22" s="85" t="inlineStr">
        <is>
          <t>0,32</t>
        </is>
      </c>
      <c r="F22" s="85" t="inlineStr">
        <is>
          <t>0,41</t>
        </is>
      </c>
      <c r="G22" s="54">
        <f>IF(OR(E22="", E22=0, F22="", F22=0), "", (E22-F22)/F22)</f>
        <v/>
      </c>
      <c r="H22" s="85" t="inlineStr">
        <is>
          <t>1,83</t>
        </is>
      </c>
      <c r="I22" s="85" t="inlineStr">
        <is>
          <t>2,49</t>
        </is>
      </c>
      <c r="J22" s="54">
        <f>IF(OR(H22="", H22=0, I22="", I22=0), "", (H22-I22)/I22)</f>
        <v/>
      </c>
      <c r="K22" s="85" t="inlineStr">
        <is>
          <t>5,85</t>
        </is>
      </c>
      <c r="L22" s="86" t="inlineStr">
        <is>
          <t>9,21</t>
        </is>
      </c>
      <c r="M22" s="57">
        <f>IF(OR(K22="", K22=0, L22="", L22=0), "", (K22-L22)/L22)</f>
        <v/>
      </c>
    </row>
    <row r="23" ht="18.75" customHeight="1">
      <c r="A23" s="84" t="inlineStr">
        <is>
          <t>Hunting Trap</t>
        </is>
      </c>
      <c r="B23" s="85" t="inlineStr">
        <is>
          <t>0,25</t>
        </is>
      </c>
      <c r="C23" s="85" t="inlineStr">
        <is>
          <t>0,28</t>
        </is>
      </c>
      <c r="D23" s="54">
        <f>IF(OR(B23="", B23=0, C23="", C23=0), "", (B23-C23)/C23)</f>
        <v/>
      </c>
      <c r="E23" s="85" t="inlineStr">
        <is>
          <t>2,92</t>
        </is>
      </c>
      <c r="F23" s="85" t="inlineStr">
        <is>
          <t>3,0</t>
        </is>
      </c>
      <c r="G23" s="54">
        <f>IF(OR(E23="", E23=0, F23="", F23=0), "", (E23-F23)/F23)</f>
        <v/>
      </c>
      <c r="H23" s="85" t="inlineStr">
        <is>
          <t>15,05</t>
        </is>
      </c>
      <c r="I23" s="85" t="inlineStr">
        <is>
          <t>12,88</t>
        </is>
      </c>
      <c r="J23" s="54">
        <f>IF(OR(H23="", H23=0, I23="", I23=0), "", (H23-I23)/I23)</f>
        <v/>
      </c>
      <c r="K23" s="85" t="inlineStr">
        <is>
          <t>204,87</t>
        </is>
      </c>
      <c r="L23" s="86" t="inlineStr">
        <is>
          <t>48,83</t>
        </is>
      </c>
      <c r="M23" s="57">
        <f>IF(OR(K23="", K23=0, L23="", L23=0), "", (K23-L23)/L23)</f>
        <v/>
      </c>
    </row>
    <row r="24" ht="18.75" customHeight="1">
      <c r="A24" s="87" t="inlineStr">
        <is>
          <t>Lightfoot informant</t>
        </is>
      </c>
      <c r="B24" s="85" t="inlineStr">
        <is>
          <t>0,19</t>
        </is>
      </c>
      <c r="C24" s="85" t="inlineStr">
        <is>
          <t>0,21</t>
        </is>
      </c>
      <c r="D24" s="54">
        <f>IF(OR(B24="", B24=0, C24="", C24=0), "", (B24-C24)/C24)</f>
        <v/>
      </c>
      <c r="E24" s="85" t="inlineStr">
        <is>
          <t>1,42</t>
        </is>
      </c>
      <c r="F24" s="85" t="inlineStr">
        <is>
          <t>1,48</t>
        </is>
      </c>
      <c r="G24" s="54">
        <f>IF(OR(E24="", E24=0, F24="", F24=0), "", (E24-F24)/F24)</f>
        <v/>
      </c>
      <c r="H24" s="85" t="inlineStr">
        <is>
          <t>8,86</t>
        </is>
      </c>
      <c r="I24" s="85" t="inlineStr">
        <is>
          <t>8,96</t>
        </is>
      </c>
      <c r="J24" s="54">
        <f>IF(OR(H24="", H24=0, I24="", I24=0), "", (H24-I24)/I24)</f>
        <v/>
      </c>
      <c r="K24" s="85" t="inlineStr">
        <is>
          <t>228,24</t>
        </is>
      </c>
      <c r="L24" s="86" t="inlineStr">
        <is>
          <t>210,67</t>
        </is>
      </c>
      <c r="M24" s="57">
        <f>IF(OR(K24="", K24=0, L24="", L24=0), "", (K24-L24)/L24)</f>
        <v/>
      </c>
    </row>
    <row r="25" ht="18.75" customHeight="1">
      <c r="A25" s="84" t="inlineStr">
        <is>
          <t>Umber Arrow</t>
        </is>
      </c>
      <c r="B25" s="85" t="inlineStr">
        <is>
          <t>0,07</t>
        </is>
      </c>
      <c r="C25" s="85" t="inlineStr">
        <is>
          <t>0,07</t>
        </is>
      </c>
      <c r="D25" s="54">
        <f>IF(OR(B25="", B25=0, C25="", C25=0), "", (B25-C25)/C25)</f>
        <v/>
      </c>
      <c r="E25" s="85" t="inlineStr">
        <is>
          <t>0,36</t>
        </is>
      </c>
      <c r="F25" s="85" t="inlineStr">
        <is>
          <t>0,52</t>
        </is>
      </c>
      <c r="G25" s="54">
        <f>IF(OR(E25="", E25=0, F25="", F25=0), "", (E25-F25)/F25)</f>
        <v/>
      </c>
      <c r="H25" s="85" t="inlineStr">
        <is>
          <t>2,85</t>
        </is>
      </c>
      <c r="I25" s="85" t="inlineStr">
        <is>
          <t>2,72</t>
        </is>
      </c>
      <c r="J25" s="54">
        <f>IF(OR(H25="", H25=0, I25="", I25=0), "", (H25-I25)/I25)</f>
        <v/>
      </c>
      <c r="K25" s="85" t="inlineStr">
        <is>
          <t>9,06</t>
        </is>
      </c>
      <c r="L25" s="86" t="inlineStr">
        <is>
          <t>14,28</t>
        </is>
      </c>
      <c r="M25" s="57">
        <f>IF(OR(K25="", K25=0, L25="", L25=0), "", (K25-L25)/L25)</f>
        <v/>
      </c>
    </row>
    <row r="26" ht="18.75" customHeight="1">
      <c r="A26" s="87" t="inlineStr">
        <is>
          <t>Bound By Her Will</t>
        </is>
      </c>
      <c r="B26" s="85" t="inlineStr">
        <is>
          <t>0,03</t>
        </is>
      </c>
      <c r="C26" s="85" t="inlineStr">
        <is>
          <t>0,04</t>
        </is>
      </c>
      <c r="D26" s="54">
        <f>IF(OR(B26="", B26=0, C26="", C26=0), "", (B26-C26)/C26)</f>
        <v/>
      </c>
      <c r="E26" s="85" t="inlineStr">
        <is>
          <t>0,17</t>
        </is>
      </c>
      <c r="F26" s="85" t="inlineStr">
        <is>
          <t>0,2</t>
        </is>
      </c>
      <c r="G26" s="54">
        <f>IF(OR(E26="", E26=0, F26="", F26=0), "", (E26-F26)/F26)</f>
        <v/>
      </c>
      <c r="H26" s="85" t="inlineStr">
        <is>
          <t>0,87</t>
        </is>
      </c>
      <c r="I26" s="85" t="inlineStr">
        <is>
          <t>1,59</t>
        </is>
      </c>
      <c r="J26" s="54">
        <f>IF(OR(H26="", H26=0, I26="", I26=0), "", (H26-I26)/I26)</f>
        <v/>
      </c>
      <c r="K26" s="85" t="inlineStr">
        <is>
          <t>8,78</t>
        </is>
      </c>
      <c r="L26" s="86" t="inlineStr">
        <is>
          <t>10,16</t>
        </is>
      </c>
      <c r="M26" s="57">
        <f>IF(OR(K26="", K26=0, L26="", L26=0), "", (K26-L26)/L26)</f>
        <v/>
      </c>
    </row>
    <row r="27" ht="18.75" customHeight="1">
      <c r="A27" s="84" t="inlineStr">
        <is>
          <t>Walk the Plank</t>
        </is>
      </c>
      <c r="B27" s="85" t="inlineStr">
        <is>
          <t>0,02</t>
        </is>
      </c>
      <c r="C27" s="85" t="inlineStr">
        <is>
          <t>0,03</t>
        </is>
      </c>
      <c r="D27" s="54">
        <f>IF(OR(B27="", B27=0, C27="", C27=0), "", (B27-C27)/C27)</f>
        <v/>
      </c>
      <c r="E27" s="85" t="inlineStr">
        <is>
          <t>0,2</t>
        </is>
      </c>
      <c r="F27" s="85" t="inlineStr">
        <is>
          <t>0,22</t>
        </is>
      </c>
      <c r="G27" s="54">
        <f>IF(OR(E27="", E27=0, F27="", F27=0), "", (E27-F27)/F27)</f>
        <v/>
      </c>
      <c r="H27" s="85" t="inlineStr">
        <is>
          <t>2,7</t>
        </is>
      </c>
      <c r="I27" s="85" t="inlineStr">
        <is>
          <t>2,04</t>
        </is>
      </c>
      <c r="J27" s="54">
        <f>IF(OR(H27="", H27=0, I27="", I27=0), "", (H27-I27)/I27)</f>
        <v/>
      </c>
      <c r="K27" s="85" t="inlineStr">
        <is>
          <t>11,63</t>
        </is>
      </c>
      <c r="L27" s="86" t="inlineStr">
        <is>
          <t>11,33</t>
        </is>
      </c>
      <c r="M27" s="57">
        <f>IF(OR(K27="", K27=0, L27="", L27=0), "", (K27-L27)/L27)</f>
        <v/>
      </c>
    </row>
    <row r="28" ht="18.75" customHeight="1">
      <c r="A28" s="87" t="inlineStr">
        <is>
          <t>Double Dealer</t>
        </is>
      </c>
      <c r="B28" s="85" t="inlineStr">
        <is>
          <t>0,04</t>
        </is>
      </c>
      <c r="C28" s="85" t="inlineStr">
        <is>
          <t>0,04</t>
        </is>
      </c>
      <c r="D28" s="54">
        <f>IF(OR(B28="", B28=0, C28="", C28=0), "", (B28-C28)/C28)</f>
        <v/>
      </c>
      <c r="E28" s="85" t="inlineStr">
        <is>
          <t>0,3</t>
        </is>
      </c>
      <c r="F28" s="85" t="inlineStr">
        <is>
          <t>0,29</t>
        </is>
      </c>
      <c r="G28" s="54">
        <f>IF(OR(E28="", E28=0, F28="", F28=0), "", (E28-F28)/F28)</f>
        <v/>
      </c>
      <c r="H28" s="85" t="inlineStr">
        <is>
          <t>1,7</t>
        </is>
      </c>
      <c r="I28" s="85" t="inlineStr">
        <is>
          <t>1,67</t>
        </is>
      </c>
      <c r="J28" s="54">
        <f>IF(OR(H28="", H28=0, I28="", I28=0), "", (H28-I28)/I28)</f>
        <v/>
      </c>
      <c r="K28" s="85" t="inlineStr">
        <is>
          <t>14,53</t>
        </is>
      </c>
      <c r="L28" s="86" t="inlineStr">
        <is>
          <t>11,38</t>
        </is>
      </c>
      <c r="M28" s="57">
        <f>IF(OR(K28="", K28=0, L28="", L28=0), "", (K28-L28)/L28)</f>
        <v/>
      </c>
    </row>
    <row r="29">
      <c r="A29" s="84" t="inlineStr">
        <is>
          <t>Charm</t>
        </is>
      </c>
      <c r="B29" s="85" t="inlineStr">
        <is>
          <t>5,79</t>
        </is>
      </c>
      <c r="C29" s="85" t="inlineStr">
        <is>
          <t>6,98</t>
        </is>
      </c>
      <c r="D29" s="54">
        <f>IF(OR(B29="", B29=0, C29="", C29=0), "", (B29-C29)/C29)</f>
        <v/>
      </c>
      <c r="E29" s="85" t="inlineStr">
        <is>
          <t>23,71</t>
        </is>
      </c>
      <c r="F29" s="85" t="inlineStr">
        <is>
          <t>25,69</t>
        </is>
      </c>
      <c r="G29" s="54">
        <f>IF(OR(E29="", E29=0, F29="", F29=0), "", (E29-F29)/F29)</f>
        <v/>
      </c>
      <c r="H29" s="85" t="inlineStr">
        <is>
          <t>116,49</t>
        </is>
      </c>
      <c r="I29" s="85" t="inlineStr">
        <is>
          <t>116,45</t>
        </is>
      </c>
      <c r="J29" s="54">
        <f>IF(OR(H29="", H29=0, I29="", I29=0), "", (H29-I29)/I29)</f>
        <v/>
      </c>
      <c r="K29" s="85" t="inlineStr">
        <is>
          <t>365,85</t>
        </is>
      </c>
      <c r="L29" s="86" t="inlineStr">
        <is>
          <t>0,0</t>
        </is>
      </c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2024-02-14T13:50:14Z</dcterms:created>
  <dcterms:modified xmlns:dcterms="http://purl.org/dc/terms/" xmlns:xsi="http://www.w3.org/2001/XMLSchema-instance" xsi:type="dcterms:W3CDTF">2024-03-03T07:29:32Z</dcterms:modified>
  <cp:lastModifiedBy>Jevgenijs Galaktionovs</cp:lastModifiedBy>
</cp:coreProperties>
</file>