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hanges"/>
    <sheet r:id="rId2" sheetId="2" name="Feb 12"/>
    <sheet r:id="rId3" sheetId="3" name="Feb 10"/>
    <sheet r:id="rId4" sheetId="4" name="Jan 14"/>
  </sheets>
  <calcPr fullCalcOnLoad="1"/>
</workbook>
</file>

<file path=xl/sharedStrings.xml><?xml version="1.0" encoding="utf-8"?>
<sst xmlns="http://schemas.openxmlformats.org/spreadsheetml/2006/main" count="186" uniqueCount="63">
  <si>
    <t>GODS Price:</t>
  </si>
  <si>
    <t>Meteorite</t>
  </si>
  <si>
    <t>Shadow</t>
  </si>
  <si>
    <t>Gold</t>
  </si>
  <si>
    <t>Diamond</t>
  </si>
  <si>
    <t>Quality copies owned (Met = 0)</t>
  </si>
  <si>
    <t>Totals:</t>
  </si>
  <si>
    <t>Card</t>
  </si>
  <si>
    <t>ETH</t>
  </si>
  <si>
    <t>GODS</t>
  </si>
  <si>
    <t>Price Diff</t>
  </si>
  <si>
    <t>ETH2</t>
  </si>
  <si>
    <t>GODS3</t>
  </si>
  <si>
    <t>Price Diff2</t>
  </si>
  <si>
    <t>ETH3</t>
  </si>
  <si>
    <t>GODS4</t>
  </si>
  <si>
    <t>Price Diff3</t>
  </si>
  <si>
    <t>ETH4</t>
  </si>
  <si>
    <t>GODS5</t>
  </si>
  <si>
    <t>Price Diff4</t>
  </si>
  <si>
    <t>Faceless Benefactor</t>
  </si>
  <si>
    <t>Rapture Dance</t>
  </si>
  <si>
    <t>Cutthroat Insight</t>
  </si>
  <si>
    <t>Blade Borrower</t>
  </si>
  <si>
    <t>Scavenger Impling</t>
  </si>
  <si>
    <t>Stoneskin Poison</t>
  </si>
  <si>
    <t>Fighting Fair</t>
  </si>
  <si>
    <t>Guild Enforcer</t>
  </si>
  <si>
    <t>Crooked Quartermaster</t>
  </si>
  <si>
    <t>Unexpected Gift</t>
  </si>
  <si>
    <t>Witherfingers</t>
  </si>
  <si>
    <t>Mugging</t>
  </si>
  <si>
    <t>Encumbered Looter</t>
  </si>
  <si>
    <t>Candy Chain</t>
  </si>
  <si>
    <t>Sleep Dart</t>
  </si>
  <si>
    <t>Ember Oni</t>
  </si>
  <si>
    <t>Armor Lurker</t>
  </si>
  <si>
    <t>Golden Curse</t>
  </si>
  <si>
    <t>Abyss Watcher</t>
  </si>
  <si>
    <t>Patient Pickpocket</t>
  </si>
  <si>
    <t>Hunting Trap</t>
  </si>
  <si>
    <t>Lightfoot informant</t>
  </si>
  <si>
    <t>Umber Arrow</t>
  </si>
  <si>
    <t>Bound By Her Will</t>
  </si>
  <si>
    <t>Walk the Plank</t>
  </si>
  <si>
    <t>Double Dealer</t>
  </si>
  <si>
    <t>Period:</t>
  </si>
  <si>
    <t>Feb 10</t>
  </si>
  <si>
    <t>Feb 12</t>
  </si>
  <si>
    <t>Older periods:</t>
  </si>
  <si>
    <t>EPD</t>
  </si>
  <si>
    <t>GPD</t>
  </si>
  <si>
    <t>PD</t>
  </si>
  <si>
    <t>EPD2</t>
  </si>
  <si>
    <t>GPD2</t>
  </si>
  <si>
    <t>PD2</t>
  </si>
  <si>
    <t>EPD3</t>
  </si>
  <si>
    <t>GPD3</t>
  </si>
  <si>
    <t>PD3</t>
  </si>
  <si>
    <t>EPD4</t>
  </si>
  <si>
    <t>GPD4</t>
  </si>
  <si>
    <t>PD4</t>
  </si>
  <si>
    <t>Charm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</si>
</sst>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92d05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xfId="0" numFmtId="0" borderId="0" fontId="0" fillId="0"/>
    <xf xfId="0" numFmtId="0" borderId="1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7" applyNumberFormat="1" borderId="3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vertical="top" wrapText="1"/>
    </xf>
    <xf xfId="0" numFmtId="0" borderId="1" applyBorder="1" fontId="1" applyFont="1" fillId="0" applyAlignment="1">
      <alignment horizontal="right"/>
    </xf>
    <xf xfId="0" numFmtId="7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center" wrapText="1"/>
    </xf>
    <xf xfId="0" numFmtId="7" applyNumberFormat="1" borderId="1" applyBorder="1" fontId="1" applyFont="1" fillId="0" applyAlignment="1">
      <alignment horizontal="center"/>
    </xf>
    <xf xfId="0" numFmtId="0" borderId="3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4" applyBorder="1" fontId="2" applyFont="1" fillId="2" applyFill="1" applyAlignment="1">
      <alignment horizontal="left"/>
    </xf>
    <xf xfId="0" numFmtId="7" applyNumberFormat="1" borderId="1" applyBorder="1" fontId="2" applyFont="1" fillId="2" applyFill="1" applyAlignment="1">
      <alignment horizontal="right"/>
    </xf>
    <xf xfId="0" numFmtId="164" applyNumberFormat="1" borderId="1" applyBorder="1" fontId="2" applyFont="1" fillId="2" applyFill="1" applyAlignment="1">
      <alignment horizontal="right"/>
    </xf>
    <xf xfId="0" numFmtId="164" applyNumberFormat="1" borderId="5" applyBorder="1" fontId="2" applyFont="1" fillId="2" applyFill="1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7" applyNumberFormat="1" borderId="1" applyBorder="1" fontId="2" applyFont="1" fillId="3" applyFill="1" applyAlignment="1">
      <alignment horizontal="right"/>
    </xf>
    <xf xfId="0" numFmtId="4" applyNumberFormat="1" borderId="4" applyBorder="1" fontId="2" applyFont="1" fillId="2" applyFill="1" applyAlignment="1">
      <alignment horizontal="right"/>
    </xf>
    <xf xfId="0" numFmtId="0" borderId="6" applyBorder="1" fontId="2" applyFont="1" fillId="0" applyAlignment="1">
      <alignment horizontal="left"/>
    </xf>
    <xf xfId="0" numFmtId="7" applyNumberFormat="1" borderId="7" applyBorder="1" fontId="2" applyFont="1" fillId="0" applyAlignment="1">
      <alignment horizontal="right"/>
    </xf>
    <xf xfId="0" numFmtId="164" applyNumberFormat="1" borderId="7" applyBorder="1" fontId="2" applyFont="1" fillId="0" applyAlignment="1">
      <alignment horizontal="right"/>
    </xf>
    <xf xfId="0" numFmtId="164" applyNumberFormat="1" borderId="8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right"/>
    </xf>
    <xf xfId="0" numFmtId="3" applyNumberFormat="1" borderId="10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right"/>
    </xf>
    <xf xfId="0" numFmtId="0" borderId="1" applyBorder="1" fontId="2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3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165" applyNumberFormat="1" borderId="10" applyBorder="1" fontId="1" applyFont="1" fillId="0" applyAlignment="1">
      <alignment horizontal="center"/>
    </xf>
    <xf xfId="0" numFmtId="165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3" applyBorder="1" fontId="1" applyFont="1" fillId="0" applyAlignment="1">
      <alignment horizontal="center"/>
    </xf>
    <xf xfId="0" numFmtId="165" applyNumberFormat="1" borderId="2" applyBorder="1" fontId="1" applyFont="1" fillId="0" applyAlignment="1">
      <alignment horizontal="center"/>
    </xf>
    <xf xfId="0" numFmtId="165" applyNumberFormat="1" borderId="11" applyBorder="1" fontId="1" applyFont="1" fillId="0" applyAlignment="1">
      <alignment horizontal="center"/>
    </xf>
    <xf xfId="0" numFmtId="165" applyNumberFormat="1" borderId="3" applyBorder="1" fontId="1" applyFont="1" fillId="0" applyAlignment="1">
      <alignment horizontal="center"/>
    </xf>
    <xf xfId="0" numFmtId="165" applyNumberFormat="1" borderId="1" applyBorder="1" fontId="2" applyFont="1" fillId="0" applyAlignment="1">
      <alignment horizontal="right"/>
    </xf>
    <xf xfId="0" numFmtId="165" applyNumberFormat="1" borderId="2" applyBorder="1" fontId="2" applyFont="1" fillId="0" applyAlignment="1">
      <alignment horizontal="right"/>
    </xf>
    <xf xfId="0" numFmtId="165" applyNumberFormat="1" borderId="11" applyBorder="1" fontId="2" applyFont="1" fillId="0" applyAlignment="1">
      <alignment horizontal="right"/>
    </xf>
    <xf xfId="0" numFmtId="165" applyNumberFormat="1" borderId="3" applyBorder="1" fontId="2" applyFont="1" fillId="0" applyAlignment="1">
      <alignment horizontal="right"/>
    </xf>
    <xf xfId="0" numFmtId="165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3:M22" displayName="Table2" name="Table2" id="1" totalsRowShown="0">
  <autoFilter ref="A3:M22"/>
  <tableColumns count="13">
    <tableColumn name="Card" id="1"/>
    <tableColumn name="ETH" id="2"/>
    <tableColumn name="GODS" id="3"/>
    <tableColumn name="Price Diff" id="4"/>
    <tableColumn name="ETH2" id="5"/>
    <tableColumn name="GODS3" id="6"/>
    <tableColumn name="Price Diff2" id="7"/>
    <tableColumn name="ETH3" id="8"/>
    <tableColumn name="GODS4" id="9"/>
    <tableColumn name="Price Diff3" id="10"/>
    <tableColumn name="ETH4" id="11"/>
    <tableColumn name="GODS5" id="12"/>
    <tableColumn name="Price Diff4" id="13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3:M31" displayName="Table22" name="Table22" id="2" totalsRowShown="0">
  <autoFilter ref="A3:M31"/>
  <tableColumns count="13">
    <tableColumn name="Card" id="1"/>
    <tableColumn name="ETH" id="2"/>
    <tableColumn name="GODS" id="3"/>
    <tableColumn name="Price Diff" id="4"/>
    <tableColumn name="ETH2" id="5"/>
    <tableColumn name="GODS3" id="6"/>
    <tableColumn name="Price Diff2" id="7"/>
    <tableColumn name="ETH3" id="8"/>
    <tableColumn name="GODS4" id="9"/>
    <tableColumn name="Price Diff3" id="10"/>
    <tableColumn name="ETH4" id="11"/>
    <tableColumn name="GODS5" id="12"/>
    <tableColumn name="Price Diff4" id="1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3:M31" displayName="Table225" name="Table225" id="3" totalsRowShown="0">
  <autoFilter ref="A3:M31"/>
  <tableColumns count="13">
    <tableColumn name="Card" id="1"/>
    <tableColumn name="ETH" id="2"/>
    <tableColumn name="GODS" id="3"/>
    <tableColumn name="Price Diff" id="4"/>
    <tableColumn name="ETH2" id="5"/>
    <tableColumn name="GODS3" id="6"/>
    <tableColumn name="Price Diff2" id="7"/>
    <tableColumn name="ETH3" id="8"/>
    <tableColumn name="GODS4" id="9"/>
    <tableColumn name="Price Diff3" id="10"/>
    <tableColumn name="ETH4" id="11"/>
    <tableColumn name="GODS5" id="12"/>
    <tableColumn name="Price Diff4" id="13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3:M30" displayName="Table224" name="Table224" id="4" totalsRowShown="0">
  <autoFilter ref="A3:M30"/>
  <tableColumns count="13">
    <tableColumn name="Card" id="1"/>
    <tableColumn name="EPD" id="2"/>
    <tableColumn name="GPD" id="3"/>
    <tableColumn name="PD" id="4"/>
    <tableColumn name="EPD2" id="5"/>
    <tableColumn name="GPD2" id="6"/>
    <tableColumn name="PD2" id="7"/>
    <tableColumn name="EPD3" id="8"/>
    <tableColumn name="GPD3" id="9"/>
    <tableColumn name="PD3" id="10"/>
    <tableColumn name="EPD4" id="11"/>
    <tableColumn name="GPD4" id="12"/>
    <tableColumn name="PD4" id="1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P30"/>
  <sheetViews>
    <sheetView workbookViewId="0"/>
  </sheetViews>
  <sheetFormatPr defaultRowHeight="15" x14ac:dyDescent="0.25"/>
  <cols>
    <col min="1" max="1" style="37" width="22.290714285714284" customWidth="1" bestFit="1"/>
    <col min="2" max="2" style="52" width="10.005" customWidth="1" bestFit="1"/>
    <col min="3" max="3" style="52" width="9.43357142857143" customWidth="1" bestFit="1"/>
    <col min="4" max="4" style="52" width="10.005" customWidth="1" bestFit="1"/>
    <col min="5" max="5" style="52" width="10.147857142857141" customWidth="1" bestFit="1"/>
    <col min="6" max="6" style="52" width="12.147857142857141" customWidth="1" bestFit="1"/>
    <col min="7" max="7" style="52" width="9.290714285714287" customWidth="1" bestFit="1"/>
    <col min="8" max="8" style="52" width="10.147857142857141" customWidth="1" bestFit="1"/>
    <col min="9" max="9" style="52" width="10.43357142857143" customWidth="1" bestFit="1"/>
    <col min="10" max="10" style="52" width="9.290714285714287" customWidth="1" bestFit="1"/>
    <col min="11" max="11" style="52" width="10.147857142857141" customWidth="1" bestFit="1"/>
    <col min="12" max="12" style="52" width="10.43357142857143" customWidth="1" bestFit="1"/>
    <col min="13" max="13" style="52" width="9.290714285714287" customWidth="1" bestFit="1"/>
    <col min="14" max="14" style="27" width="13.576428571428572" customWidth="1" bestFit="1"/>
    <col min="15" max="15" style="27" width="13.576428571428572" customWidth="1" bestFit="1"/>
    <col min="16" max="16" style="27" width="13.576428571428572" customWidth="1" bestFit="1"/>
    <col min="17" max="17" style="27" width="13.576428571428572" customWidth="1" bestFit="1"/>
    <col min="18" max="18" style="27" width="13.576428571428572" customWidth="1" bestFit="1"/>
    <col min="19" max="19" style="27" width="13.576428571428572" customWidth="1" bestFit="1"/>
    <col min="20" max="20" style="27" width="13.576428571428572" customWidth="1" bestFit="1"/>
    <col min="21" max="21" style="27" width="13.576428571428572" customWidth="1" bestFit="1"/>
    <col min="22" max="22" style="27" width="13.576428571428572" customWidth="1" bestFit="1"/>
    <col min="23" max="23" style="27" width="13.576428571428572" customWidth="1" bestFit="1"/>
    <col min="24" max="24" style="27" width="13.576428571428572" customWidth="1" bestFit="1"/>
    <col min="25" max="25" style="27" width="13.576428571428572" customWidth="1" bestFit="1"/>
    <col min="26" max="26" style="27" width="13.576428571428572" customWidth="1" bestFit="1"/>
    <col min="27" max="27" style="27" width="13.576428571428572" customWidth="1" bestFit="1"/>
    <col min="28" max="28" style="27" width="13.576428571428572" customWidth="1" bestFit="1"/>
    <col min="29" max="29" style="27" width="13.576428571428572" customWidth="1" bestFit="1"/>
    <col min="30" max="30" style="27" width="13.576428571428572" customWidth="1" bestFit="1"/>
    <col min="31" max="31" style="27" width="13.576428571428572" customWidth="1" bestFit="1"/>
    <col min="32" max="32" style="27" width="13.576428571428572" customWidth="1" bestFit="1"/>
    <col min="33" max="33" style="27" width="13.576428571428572" customWidth="1" bestFit="1"/>
    <col min="34" max="34" style="27" width="13.576428571428572" customWidth="1" bestFit="1"/>
    <col min="35" max="35" style="27" width="13.576428571428572" customWidth="1" bestFit="1"/>
    <col min="36" max="36" style="27" width="13.576428571428572" customWidth="1" bestFit="1"/>
    <col min="37" max="37" style="27" width="13.576428571428572" customWidth="1" bestFit="1"/>
    <col min="38" max="38" style="27" width="13.576428571428572" customWidth="1" bestFit="1"/>
    <col min="39" max="39" style="27" width="13.576428571428572" customWidth="1" bestFit="1"/>
    <col min="40" max="40" style="27" width="13.576428571428572" customWidth="1" bestFit="1"/>
    <col min="41" max="41" style="27" width="13.576428571428572" customWidth="1" bestFit="1"/>
    <col min="42" max="42" style="27" width="13.576428571428572" customWidth="1" bestFit="1"/>
    <col min="43" max="43" style="27" width="13.576428571428572" customWidth="1" bestFit="1"/>
    <col min="44" max="44" style="27" width="13.576428571428572" customWidth="1" bestFit="1"/>
    <col min="45" max="45" style="27" width="13.576428571428572" customWidth="1" bestFit="1"/>
    <col min="46" max="46" style="27" width="13.576428571428572" customWidth="1" bestFit="1"/>
    <col min="47" max="47" style="27" width="13.576428571428572" customWidth="1" bestFit="1"/>
    <col min="48" max="48" style="27" width="13.576428571428572" customWidth="1" bestFit="1"/>
    <col min="49" max="49" style="27" width="13.576428571428572" customWidth="1" bestFit="1"/>
    <col min="50" max="50" style="27" width="13.576428571428572" customWidth="1" bestFit="1"/>
    <col min="51" max="51" style="27" width="13.576428571428572" customWidth="1" bestFit="1"/>
    <col min="52" max="52" style="27" width="13.576428571428572" customWidth="1" bestFit="1"/>
    <col min="53" max="53" style="27" width="13.576428571428572" customWidth="1" bestFit="1"/>
    <col min="54" max="54" style="27" width="13.576428571428572" customWidth="1" bestFit="1"/>
    <col min="55" max="55" style="27" width="13.576428571428572" customWidth="1" bestFit="1"/>
    <col min="56" max="56" style="27" width="13.576428571428572" customWidth="1" bestFit="1"/>
    <col min="57" max="57" style="27" width="13.576428571428572" customWidth="1" bestFit="1"/>
    <col min="58" max="58" style="27" width="13.576428571428572" customWidth="1" bestFit="1"/>
    <col min="59" max="59" style="27" width="13.576428571428572" customWidth="1" bestFit="1"/>
    <col min="60" max="60" style="27" width="13.576428571428572" customWidth="1" bestFit="1"/>
    <col min="61" max="61" style="27" width="13.576428571428572" customWidth="1" bestFit="1"/>
    <col min="62" max="62" style="27" width="13.576428571428572" customWidth="1" bestFit="1"/>
    <col min="63" max="63" style="27" width="13.576428571428572" customWidth="1" bestFit="1"/>
    <col min="64" max="64" style="27" width="13.576428571428572" customWidth="1" bestFit="1"/>
    <col min="65" max="65" style="27" width="13.576428571428572" customWidth="1" bestFit="1"/>
    <col min="66" max="66" style="27" width="13.576428571428572" customWidth="1" bestFit="1"/>
    <col min="67" max="67" style="27" width="13.576428571428572" customWidth="1" bestFit="1"/>
    <col min="68" max="68" style="27" width="13.576428571428572" customWidth="1" bestFit="1"/>
  </cols>
  <sheetData>
    <row x14ac:dyDescent="0.25" r="1" customHeight="1" ht="18.75">
      <c r="A1" s="38"/>
      <c r="B1" s="39" t="s">
        <v>46</v>
      </c>
      <c r="C1" s="39" t="s">
        <v>47</v>
      </c>
      <c r="D1" s="40" t="s">
        <v>48</v>
      </c>
      <c r="E1" s="41"/>
      <c r="F1" s="39" t="s">
        <v>49</v>
      </c>
      <c r="G1" s="42"/>
      <c r="H1" s="42"/>
      <c r="I1" s="42"/>
      <c r="J1" s="42"/>
      <c r="K1" s="42"/>
      <c r="L1" s="42"/>
      <c r="M1" s="42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</row>
    <row x14ac:dyDescent="0.25" r="2" customHeight="1" ht="18.75">
      <c r="A2" s="44"/>
      <c r="B2" s="39" t="s">
        <v>1</v>
      </c>
      <c r="C2" s="39"/>
      <c r="D2" s="39"/>
      <c r="E2" s="39" t="s">
        <v>2</v>
      </c>
      <c r="F2" s="39"/>
      <c r="G2" s="39"/>
      <c r="H2" s="39" t="s">
        <v>3</v>
      </c>
      <c r="I2" s="39"/>
      <c r="J2" s="39"/>
      <c r="K2" s="39" t="s">
        <v>4</v>
      </c>
      <c r="L2" s="39"/>
      <c r="M2" s="39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</row>
    <row x14ac:dyDescent="0.25" r="3" customHeight="1" ht="18.75">
      <c r="A3" s="38" t="s">
        <v>7</v>
      </c>
      <c r="B3" s="39" t="s">
        <v>50</v>
      </c>
      <c r="C3" s="45" t="s">
        <v>51</v>
      </c>
      <c r="D3" s="46" t="s">
        <v>52</v>
      </c>
      <c r="E3" s="47" t="s">
        <v>53</v>
      </c>
      <c r="F3" s="39" t="s">
        <v>54</v>
      </c>
      <c r="G3" s="39" t="s">
        <v>55</v>
      </c>
      <c r="H3" s="39" t="s">
        <v>56</v>
      </c>
      <c r="I3" s="45" t="s">
        <v>57</v>
      </c>
      <c r="J3" s="46" t="s">
        <v>58</v>
      </c>
      <c r="K3" s="47" t="s">
        <v>59</v>
      </c>
      <c r="L3" s="45" t="s">
        <v>60</v>
      </c>
      <c r="M3" s="46" t="s">
        <v>61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</row>
    <row x14ac:dyDescent="0.25" r="4" customHeight="1" ht="18.75">
      <c r="A4" s="13" t="s">
        <v>20</v>
      </c>
      <c r="B4" s="48">
        <f>IFERROR(IF(INDIRECT("'" &amp; $C$1 &amp; "'!B" &amp; ROW()) = 0, "", (INDIRECT("'" &amp; $D$1 &amp; "'!B" &amp; ROW()) - INDIRECT("'" &amp; $C$1 &amp; "'!B" &amp; ROW())) / INDIRECT("'" &amp; $C$1 &amp; "'!B" &amp; ROW())),"")</f>
      </c>
      <c r="C4" s="49">
        <f>IFERROR(IF(INDIRECT("'" &amp; $C$1 &amp; "'!C" &amp; ROW()) = 0, "", (INDIRECT("'" &amp; $D$1 &amp; "'!C" &amp; ROW()) - INDIRECT("'" &amp; $C$1 &amp; "'!C" &amp; ROW())) / INDIRECT("'" &amp; $C$1 &amp; "'!C" &amp; ROW())),"")</f>
      </c>
      <c r="D4" s="50">
        <f>IFERROR(INDIRECT("'" &amp; $D$1 &amp; "'!D" &amp; ROW()) - INDIRECT("'" &amp; $C$1 &amp; "'!D" &amp; ROW()), "")</f>
      </c>
      <c r="E4" s="51">
        <f>IFERROR(IF(INDIRECT("'" &amp; $C$1 &amp; "'!E" &amp; ROW()) = 0, "", (INDIRECT("'" &amp; $D$1 &amp; "'!E" &amp; ROW()) - INDIRECT("'" &amp; $C$1 &amp; "'!E" &amp; ROW())) / INDIRECT("'" &amp; $C$1 &amp; "'!E" &amp; ROW())),"")</f>
      </c>
      <c r="F4" s="49">
        <f>IFERROR(IF(INDIRECT("'" &amp; $C$1 &amp; "'!F" &amp; ROW()) = 0, "", (INDIRECT("'" &amp; $D$1 &amp; "'!F" &amp; ROW()) - INDIRECT("'" &amp; $C$1 &amp; "'!F" &amp; ROW())) / INDIRECT("'" &amp; $C$1 &amp; "'!F" &amp; ROW())),"")</f>
      </c>
      <c r="G4" s="50">
        <f>IFERROR(INDIRECT("'" &amp; $D$1 &amp; "'!G" &amp; ROW()) - INDIRECT("'" &amp; $C$1 &amp; "'!G" &amp; ROW()), "")</f>
      </c>
      <c r="H4" s="51">
        <f>IFERROR(IF(INDIRECT("'" &amp; $C$1 &amp; "'!H" &amp; ROW()) = 0, "", (INDIRECT("'" &amp; $D$1 &amp; "'!H" &amp; ROW()) - INDIRECT("'" &amp; $C$1 &amp; "'!H" &amp; ROW())) / INDIRECT("'" &amp; $C$1 &amp; "'!H" &amp; ROW())),"")</f>
      </c>
      <c r="I4" s="49">
        <f>IFERROR(IF(INDIRECT("'" &amp; $C$1 &amp; "'!I" &amp; ROW()) = 0, "", (INDIRECT("'" &amp; $D$1 &amp; "'!I" &amp; ROW()) - INDIRECT("'" &amp; $C$1 &amp; "'!I" &amp; ROW())) / INDIRECT("'" &amp; $C$1 &amp; "'!I" &amp; ROW())),"")</f>
      </c>
      <c r="J4" s="50">
        <f>IFERROR(INDIRECT("'" &amp; $D$1 &amp; "'!J" &amp; ROW()) - INDIRECT("'" &amp; $C$1 &amp; "'!J" &amp; ROW()), "")</f>
      </c>
      <c r="K4" s="51">
        <f>IFERROR(IF(INDIRECT("'" &amp; $C$1 &amp; "'!K" &amp; ROW()) = 0, "", (INDIRECT("'" &amp; $D$1 &amp; "'!K" &amp; ROW()) - INDIRECT("'" &amp; $C$1 &amp; "'!K" &amp; ROW())) / INDIRECT("'" &amp; $C$1 &amp; "'!K" &amp; ROW())),"")</f>
      </c>
      <c r="L4" s="49">
        <f>IFERROR(IF(INDIRECT("'" &amp; $C$1 &amp; "'!L" &amp; ROW()) = 0, "", (INDIRECT("'" &amp; $D$1 &amp; "'!L" &amp; ROW()) - INDIRECT("'" &amp; $C$1 &amp; "'!L" &amp; ROW())) / INDIRECT("'" &amp; $C$1 &amp; "'!L" &amp; ROW())),"")</f>
      </c>
      <c r="M4" s="50">
        <f>IFERROR(INDIRECT("'" &amp; $D$1 &amp; "'!M" &amp; ROW()) - INDIRECT("'" &amp; $C$1 &amp; "'!M" &amp; ROW()), "")</f>
      </c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</row>
    <row x14ac:dyDescent="0.25" r="5" customHeight="1" ht="18.75">
      <c r="A5" s="13" t="s">
        <v>21</v>
      </c>
      <c r="B5" s="48">
        <f>IFERROR(IF(INDIRECT("'" &amp; $C$1 &amp; "'!B" &amp; ROW()) = 0, "", (INDIRECT("'" &amp; $D$1 &amp; "'!B" &amp; ROW()) - INDIRECT("'" &amp; $C$1 &amp; "'!B" &amp; ROW())) / INDIRECT("'" &amp; $C$1 &amp; "'!B" &amp; ROW())),"")</f>
      </c>
      <c r="C5" s="49">
        <f>IFERROR(IF(INDIRECT("'" &amp; $C$1 &amp; "'!C" &amp; ROW()) = 0, "", (INDIRECT("'" &amp; $D$1 &amp; "'!C" &amp; ROW()) - INDIRECT("'" &amp; $C$1 &amp; "'!C" &amp; ROW())) / INDIRECT("'" &amp; $C$1 &amp; "'!C" &amp; ROW())),"")</f>
      </c>
      <c r="D5" s="50">
        <f>IFERROR(INDIRECT("'" &amp; $D$1 &amp; "'!D" &amp; ROW()) - INDIRECT("'" &amp; $C$1 &amp; "'!D" &amp; ROW()), "")</f>
      </c>
      <c r="E5" s="51">
        <f>IFERROR(IF(INDIRECT("'" &amp; $C$1 &amp; "'!E" &amp; ROW()) = 0, "", (INDIRECT("'" &amp; $D$1 &amp; "'!E" &amp; ROW()) - INDIRECT("'" &amp; $C$1 &amp; "'!E" &amp; ROW())) / INDIRECT("'" &amp; $C$1 &amp; "'!E" &amp; ROW())),"")</f>
      </c>
      <c r="F5" s="49">
        <f>IFERROR(IF(INDIRECT("'" &amp; $C$1 &amp; "'!F" &amp; ROW()) = 0, "", (INDIRECT("'" &amp; $D$1 &amp; "'!F" &amp; ROW()) - INDIRECT("'" &amp; $C$1 &amp; "'!F" &amp; ROW())) / INDIRECT("'" &amp; $C$1 &amp; "'!F" &amp; ROW())),"")</f>
      </c>
      <c r="G5" s="50">
        <f>IFERROR(INDIRECT("'" &amp; $D$1 &amp; "'!G" &amp; ROW()) - INDIRECT("'" &amp; $C$1 &amp; "'!G" &amp; ROW()), "")</f>
      </c>
      <c r="H5" s="51">
        <f>IFERROR(IF(INDIRECT("'" &amp; $C$1 &amp; "'!H" &amp; ROW()) = 0, "", (INDIRECT("'" &amp; $D$1 &amp; "'!H" &amp; ROW()) - INDIRECT("'" &amp; $C$1 &amp; "'!H" &amp; ROW())) / INDIRECT("'" &amp; $C$1 &amp; "'!H" &amp; ROW())),"")</f>
      </c>
      <c r="I5" s="49">
        <f>IFERROR(IF(INDIRECT("'" &amp; $C$1 &amp; "'!I" &amp; ROW()) = 0, "", (INDIRECT("'" &amp; $D$1 &amp; "'!I" &amp; ROW()) - INDIRECT("'" &amp; $C$1 &amp; "'!I" &amp; ROW())) / INDIRECT("'" &amp; $C$1 &amp; "'!I" &amp; ROW())),"")</f>
      </c>
      <c r="J5" s="50">
        <f>IFERROR(INDIRECT("'" &amp; $D$1 &amp; "'!J" &amp; ROW()) - INDIRECT("'" &amp; $C$1 &amp; "'!J" &amp; ROW()), "")</f>
      </c>
      <c r="K5" s="51">
        <f>IFERROR(IF(INDIRECT("'" &amp; $C$1 &amp; "'!K" &amp; ROW()) = 0, "", (INDIRECT("'" &amp; $D$1 &amp; "'!K" &amp; ROW()) - INDIRECT("'" &amp; $C$1 &amp; "'!K" &amp; ROW())) / INDIRECT("'" &amp; $C$1 &amp; "'!K" &amp; ROW())),"")</f>
      </c>
      <c r="L5" s="49">
        <f>IFERROR(IF(INDIRECT("'" &amp; $C$1 &amp; "'!L" &amp; ROW()) = 0, "", (INDIRECT("'" &amp; $D$1 &amp; "'!L" &amp; ROW()) - INDIRECT("'" &amp; $C$1 &amp; "'!L" &amp; ROW())) / INDIRECT("'" &amp; $C$1 &amp; "'!L" &amp; ROW())),"")</f>
      </c>
      <c r="M5" s="50">
        <f>IFERROR(INDIRECT("'" &amp; $D$1 &amp; "'!M" &amp; ROW()) - INDIRECT("'" &amp; $C$1 &amp; "'!M" &amp; ROW()), "")</f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</row>
    <row x14ac:dyDescent="0.25" r="6" customHeight="1" ht="18.75">
      <c r="A6" s="13" t="s">
        <v>22</v>
      </c>
      <c r="B6" s="48">
        <f>IFERROR(IF(INDIRECT("'" &amp; $C$1 &amp; "'!B" &amp; ROW()) = 0, "", (INDIRECT("'" &amp; $D$1 &amp; "'!B" &amp; ROW()) - INDIRECT("'" &amp; $C$1 &amp; "'!B" &amp; ROW())) / INDIRECT("'" &amp; $C$1 &amp; "'!B" &amp; ROW())),"")</f>
      </c>
      <c r="C6" s="49">
        <f>IFERROR(IF(INDIRECT("'" &amp; $C$1 &amp; "'!C" &amp; ROW()) = 0, "", (INDIRECT("'" &amp; $D$1 &amp; "'!C" &amp; ROW()) - INDIRECT("'" &amp; $C$1 &amp; "'!C" &amp; ROW())) / INDIRECT("'" &amp; $C$1 &amp; "'!C" &amp; ROW())),"")</f>
      </c>
      <c r="D6" s="50">
        <f>IFERROR(INDIRECT("'" &amp; $D$1 &amp; "'!D" &amp; ROW()) - INDIRECT("'" &amp; $C$1 &amp; "'!D" &amp; ROW()), "")</f>
      </c>
      <c r="E6" s="51">
        <f>IFERROR(IF(INDIRECT("'" &amp; $C$1 &amp; "'!E" &amp; ROW()) = 0, "", (INDIRECT("'" &amp; $D$1 &amp; "'!E" &amp; ROW()) - INDIRECT("'" &amp; $C$1 &amp; "'!E" &amp; ROW())) / INDIRECT("'" &amp; $C$1 &amp; "'!E" &amp; ROW())),"")</f>
      </c>
      <c r="F6" s="49">
        <f>IFERROR(IF(INDIRECT("'" &amp; $C$1 &amp; "'!F" &amp; ROW()) = 0, "", (INDIRECT("'" &amp; $D$1 &amp; "'!F" &amp; ROW()) - INDIRECT("'" &amp; $C$1 &amp; "'!F" &amp; ROW())) / INDIRECT("'" &amp; $C$1 &amp; "'!F" &amp; ROW())),"")</f>
      </c>
      <c r="G6" s="50">
        <f>IFERROR(INDIRECT("'" &amp; $D$1 &amp; "'!G" &amp; ROW()) - INDIRECT("'" &amp; $C$1 &amp; "'!G" &amp; ROW()), "")</f>
      </c>
      <c r="H6" s="51">
        <f>IFERROR(IF(INDIRECT("'" &amp; $C$1 &amp; "'!H" &amp; ROW()) = 0, "", (INDIRECT("'" &amp; $D$1 &amp; "'!H" &amp; ROW()) - INDIRECT("'" &amp; $C$1 &amp; "'!H" &amp; ROW())) / INDIRECT("'" &amp; $C$1 &amp; "'!H" &amp; ROW())),"")</f>
      </c>
      <c r="I6" s="49">
        <f>IFERROR(IF(INDIRECT("'" &amp; $C$1 &amp; "'!I" &amp; ROW()) = 0, "", (INDIRECT("'" &amp; $D$1 &amp; "'!I" &amp; ROW()) - INDIRECT("'" &amp; $C$1 &amp; "'!I" &amp; ROW())) / INDIRECT("'" &amp; $C$1 &amp; "'!I" &amp; ROW())),"")</f>
      </c>
      <c r="J6" s="50">
        <f>IFERROR(INDIRECT("'" &amp; $D$1 &amp; "'!J" &amp; ROW()) - INDIRECT("'" &amp; $C$1 &amp; "'!J" &amp; ROW()), "")</f>
      </c>
      <c r="K6" s="51">
        <f>IFERROR(IF(INDIRECT("'" &amp; $C$1 &amp; "'!K" &amp; ROW()) = 0, "", (INDIRECT("'" &amp; $D$1 &amp; "'!K" &amp; ROW()) - INDIRECT("'" &amp; $C$1 &amp; "'!K" &amp; ROW())) / INDIRECT("'" &amp; $C$1 &amp; "'!K" &amp; ROW())),"")</f>
      </c>
      <c r="L6" s="49">
        <f>IFERROR(IF(INDIRECT("'" &amp; $C$1 &amp; "'!L" &amp; ROW()) = 0, "", (INDIRECT("'" &amp; $D$1 &amp; "'!L" &amp; ROW()) - INDIRECT("'" &amp; $C$1 &amp; "'!L" &amp; ROW())) / INDIRECT("'" &amp; $C$1 &amp; "'!L" &amp; ROW())),"")</f>
      </c>
      <c r="M6" s="50">
        <f>IFERROR(INDIRECT("'" &amp; $D$1 &amp; "'!M" &amp; ROW()) - INDIRECT("'" &amp; $C$1 &amp; "'!M" &amp; ROW()), "")</f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</row>
    <row x14ac:dyDescent="0.25" r="7" customHeight="1" ht="18.75">
      <c r="A7" s="13" t="s">
        <v>23</v>
      </c>
      <c r="B7" s="48">
        <f>IFERROR(IF(INDIRECT("'" &amp; $C$1 &amp; "'!B" &amp; ROW()) = 0, "", (INDIRECT("'" &amp; $D$1 &amp; "'!B" &amp; ROW()) - INDIRECT("'" &amp; $C$1 &amp; "'!B" &amp; ROW())) / INDIRECT("'" &amp; $C$1 &amp; "'!B" &amp; ROW())),"")</f>
      </c>
      <c r="C7" s="49">
        <f>IFERROR(IF(INDIRECT("'" &amp; $C$1 &amp; "'!C" &amp; ROW()) = 0, "", (INDIRECT("'" &amp; $D$1 &amp; "'!C" &amp; ROW()) - INDIRECT("'" &amp; $C$1 &amp; "'!C" &amp; ROW())) / INDIRECT("'" &amp; $C$1 &amp; "'!C" &amp; ROW())),"")</f>
      </c>
      <c r="D7" s="50">
        <f>IFERROR(INDIRECT("'" &amp; $D$1 &amp; "'!D" &amp; ROW()) - INDIRECT("'" &amp; $C$1 &amp; "'!D" &amp; ROW()), "")</f>
      </c>
      <c r="E7" s="51">
        <f>IFERROR(IF(INDIRECT("'" &amp; $C$1 &amp; "'!E" &amp; ROW()) = 0, "", (INDIRECT("'" &amp; $D$1 &amp; "'!E" &amp; ROW()) - INDIRECT("'" &amp; $C$1 &amp; "'!E" &amp; ROW())) / INDIRECT("'" &amp; $C$1 &amp; "'!E" &amp; ROW())),"")</f>
      </c>
      <c r="F7" s="49">
        <f>IFERROR(IF(INDIRECT("'" &amp; $C$1 &amp; "'!F" &amp; ROW()) = 0, "", (INDIRECT("'" &amp; $D$1 &amp; "'!F" &amp; ROW()) - INDIRECT("'" &amp; $C$1 &amp; "'!F" &amp; ROW())) / INDIRECT("'" &amp; $C$1 &amp; "'!F" &amp; ROW())),"")</f>
      </c>
      <c r="G7" s="50">
        <f>IFERROR(INDIRECT("'" &amp; $D$1 &amp; "'!G" &amp; ROW()) - INDIRECT("'" &amp; $C$1 &amp; "'!G" &amp; ROW()), "")</f>
      </c>
      <c r="H7" s="51">
        <f>IFERROR(IF(INDIRECT("'" &amp; $C$1 &amp; "'!H" &amp; ROW()) = 0, "", (INDIRECT("'" &amp; $D$1 &amp; "'!H" &amp; ROW()) - INDIRECT("'" &amp; $C$1 &amp; "'!H" &amp; ROW())) / INDIRECT("'" &amp; $C$1 &amp; "'!H" &amp; ROW())),"")</f>
      </c>
      <c r="I7" s="49">
        <f>IFERROR(IF(INDIRECT("'" &amp; $C$1 &amp; "'!I" &amp; ROW()) = 0, "", (INDIRECT("'" &amp; $D$1 &amp; "'!I" &amp; ROW()) - INDIRECT("'" &amp; $C$1 &amp; "'!I" &amp; ROW())) / INDIRECT("'" &amp; $C$1 &amp; "'!I" &amp; ROW())),"")</f>
      </c>
      <c r="J7" s="50">
        <f>IFERROR(INDIRECT("'" &amp; $D$1 &amp; "'!J" &amp; ROW()) - INDIRECT("'" &amp; $C$1 &amp; "'!J" &amp; ROW()), "")</f>
      </c>
      <c r="K7" s="51">
        <f>IFERROR(IF(INDIRECT("'" &amp; $C$1 &amp; "'!K" &amp; ROW()) = 0, "", (INDIRECT("'" &amp; $D$1 &amp; "'!K" &amp; ROW()) - INDIRECT("'" &amp; $C$1 &amp; "'!K" &amp; ROW())) / INDIRECT("'" &amp; $C$1 &amp; "'!K" &amp; ROW())),"")</f>
      </c>
      <c r="L7" s="49">
        <f>IFERROR(IF(INDIRECT("'" &amp; $C$1 &amp; "'!L" &amp; ROW()) = 0, "", (INDIRECT("'" &amp; $D$1 &amp; "'!L" &amp; ROW()) - INDIRECT("'" &amp; $C$1 &amp; "'!L" &amp; ROW())) / INDIRECT("'" &amp; $C$1 &amp; "'!L" &amp; ROW())),"")</f>
      </c>
      <c r="M7" s="50">
        <f>IFERROR(INDIRECT("'" &amp; $D$1 &amp; "'!M" &amp; ROW()) - INDIRECT("'" &amp; $C$1 &amp; "'!M" &amp; ROW()), "")</f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</row>
    <row x14ac:dyDescent="0.25" r="8" customHeight="1" ht="18.75">
      <c r="A8" s="13" t="s">
        <v>24</v>
      </c>
      <c r="B8" s="48">
        <f>IFERROR(IF(INDIRECT("'" &amp; $C$1 &amp; "'!B" &amp; ROW()) = 0, "", (INDIRECT("'" &amp; $D$1 &amp; "'!B" &amp; ROW()) - INDIRECT("'" &amp; $C$1 &amp; "'!B" &amp; ROW())) / INDIRECT("'" &amp; $C$1 &amp; "'!B" &amp; ROW())),"")</f>
      </c>
      <c r="C8" s="49">
        <f>IFERROR(IF(INDIRECT("'" &amp; $C$1 &amp; "'!C" &amp; ROW()) = 0, "", (INDIRECT("'" &amp; $D$1 &amp; "'!C" &amp; ROW()) - INDIRECT("'" &amp; $C$1 &amp; "'!C" &amp; ROW())) / INDIRECT("'" &amp; $C$1 &amp; "'!C" &amp; ROW())),"")</f>
      </c>
      <c r="D8" s="50">
        <f>IFERROR(INDIRECT("'" &amp; $D$1 &amp; "'!D" &amp; ROW()) - INDIRECT("'" &amp; $C$1 &amp; "'!D" &amp; ROW()), "")</f>
      </c>
      <c r="E8" s="51">
        <f>IFERROR(IF(INDIRECT("'" &amp; $C$1 &amp; "'!E" &amp; ROW()) = 0, "", (INDIRECT("'" &amp; $D$1 &amp; "'!E" &amp; ROW()) - INDIRECT("'" &amp; $C$1 &amp; "'!E" &amp; ROW())) / INDIRECT("'" &amp; $C$1 &amp; "'!E" &amp; ROW())),"")</f>
      </c>
      <c r="F8" s="49">
        <f>IFERROR(IF(INDIRECT("'" &amp; $C$1 &amp; "'!F" &amp; ROW()) = 0, "", (INDIRECT("'" &amp; $D$1 &amp; "'!F" &amp; ROW()) - INDIRECT("'" &amp; $C$1 &amp; "'!F" &amp; ROW())) / INDIRECT("'" &amp; $C$1 &amp; "'!F" &amp; ROW())),"")</f>
      </c>
      <c r="G8" s="50">
        <f>IFERROR(INDIRECT("'" &amp; $D$1 &amp; "'!G" &amp; ROW()) - INDIRECT("'" &amp; $C$1 &amp; "'!G" &amp; ROW()), "")</f>
      </c>
      <c r="H8" s="51">
        <f>IFERROR(IF(INDIRECT("'" &amp; $C$1 &amp; "'!H" &amp; ROW()) = 0, "", (INDIRECT("'" &amp; $D$1 &amp; "'!H" &amp; ROW()) - INDIRECT("'" &amp; $C$1 &amp; "'!H" &amp; ROW())) / INDIRECT("'" &amp; $C$1 &amp; "'!H" &amp; ROW())),"")</f>
      </c>
      <c r="I8" s="49">
        <f>IFERROR(IF(INDIRECT("'" &amp; $C$1 &amp; "'!I" &amp; ROW()) = 0, "", (INDIRECT("'" &amp; $D$1 &amp; "'!I" &amp; ROW()) - INDIRECT("'" &amp; $C$1 &amp; "'!I" &amp; ROW())) / INDIRECT("'" &amp; $C$1 &amp; "'!I" &amp; ROW())),"")</f>
      </c>
      <c r="J8" s="50">
        <f>IFERROR(INDIRECT("'" &amp; $D$1 &amp; "'!J" &amp; ROW()) - INDIRECT("'" &amp; $C$1 &amp; "'!J" &amp; ROW()), "")</f>
      </c>
      <c r="K8" s="51">
        <f>IFERROR(IF(INDIRECT("'" &amp; $C$1 &amp; "'!K" &amp; ROW()) = 0, "", (INDIRECT("'" &amp; $D$1 &amp; "'!K" &amp; ROW()) - INDIRECT("'" &amp; $C$1 &amp; "'!K" &amp; ROW())) / INDIRECT("'" &amp; $C$1 &amp; "'!K" &amp; ROW())),"")</f>
      </c>
      <c r="L8" s="49">
        <f>IFERROR(IF(INDIRECT("'" &amp; $C$1 &amp; "'!L" &amp; ROW()) = 0, "", (INDIRECT("'" &amp; $D$1 &amp; "'!L" &amp; ROW()) - INDIRECT("'" &amp; $C$1 &amp; "'!L" &amp; ROW())) / INDIRECT("'" &amp; $C$1 &amp; "'!L" &amp; ROW())),"")</f>
      </c>
      <c r="M8" s="50">
        <f>IFERROR(INDIRECT("'" &amp; $D$1 &amp; "'!M" &amp; ROW()) - INDIRECT("'" &amp; $C$1 &amp; "'!M" &amp; ROW()), "")</f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</row>
    <row x14ac:dyDescent="0.25" r="9" customHeight="1" ht="18.75">
      <c r="A9" s="13" t="s">
        <v>25</v>
      </c>
      <c r="B9" s="48">
        <f>IFERROR(IF(INDIRECT("'" &amp; $C$1 &amp; "'!B" &amp; ROW()) = 0, "", (INDIRECT("'" &amp; $D$1 &amp; "'!B" &amp; ROW()) - INDIRECT("'" &amp; $C$1 &amp; "'!B" &amp; ROW())) / INDIRECT("'" &amp; $C$1 &amp; "'!B" &amp; ROW())),"")</f>
      </c>
      <c r="C9" s="49">
        <f>IFERROR(IF(INDIRECT("'" &amp; $C$1 &amp; "'!C" &amp; ROW()) = 0, "", (INDIRECT("'" &amp; $D$1 &amp; "'!C" &amp; ROW()) - INDIRECT("'" &amp; $C$1 &amp; "'!C" &amp; ROW())) / INDIRECT("'" &amp; $C$1 &amp; "'!C" &amp; ROW())),"")</f>
      </c>
      <c r="D9" s="50">
        <f>IFERROR(INDIRECT("'" &amp; $D$1 &amp; "'!D" &amp; ROW()) - INDIRECT("'" &amp; $C$1 &amp; "'!D" &amp; ROW()), "")</f>
      </c>
      <c r="E9" s="51">
        <f>IFERROR(IF(INDIRECT("'" &amp; $C$1 &amp; "'!E" &amp; ROW()) = 0, "", (INDIRECT("'" &amp; $D$1 &amp; "'!E" &amp; ROW()) - INDIRECT("'" &amp; $C$1 &amp; "'!E" &amp; ROW())) / INDIRECT("'" &amp; $C$1 &amp; "'!E" &amp; ROW())),"")</f>
      </c>
      <c r="F9" s="49">
        <f>IFERROR(IF(INDIRECT("'" &amp; $C$1 &amp; "'!F" &amp; ROW()) = 0, "", (INDIRECT("'" &amp; $D$1 &amp; "'!F" &amp; ROW()) - INDIRECT("'" &amp; $C$1 &amp; "'!F" &amp; ROW())) / INDIRECT("'" &amp; $C$1 &amp; "'!F" &amp; ROW())),"")</f>
      </c>
      <c r="G9" s="50">
        <f>IFERROR(INDIRECT("'" &amp; $D$1 &amp; "'!G" &amp; ROW()) - INDIRECT("'" &amp; $C$1 &amp; "'!G" &amp; ROW()), "")</f>
      </c>
      <c r="H9" s="51">
        <f>IFERROR(IF(INDIRECT("'" &amp; $C$1 &amp; "'!H" &amp; ROW()) = 0, "", (INDIRECT("'" &amp; $D$1 &amp; "'!H" &amp; ROW()) - INDIRECT("'" &amp; $C$1 &amp; "'!H" &amp; ROW())) / INDIRECT("'" &amp; $C$1 &amp; "'!H" &amp; ROW())),"")</f>
      </c>
      <c r="I9" s="49">
        <f>IFERROR(IF(INDIRECT("'" &amp; $C$1 &amp; "'!I" &amp; ROW()) = 0, "", (INDIRECT("'" &amp; $D$1 &amp; "'!I" &amp; ROW()) - INDIRECT("'" &amp; $C$1 &amp; "'!I" &amp; ROW())) / INDIRECT("'" &amp; $C$1 &amp; "'!I" &amp; ROW())),"")</f>
      </c>
      <c r="J9" s="50">
        <f>IFERROR(INDIRECT("'" &amp; $D$1 &amp; "'!J" &amp; ROW()) - INDIRECT("'" &amp; $C$1 &amp; "'!J" &amp; ROW()), "")</f>
      </c>
      <c r="K9" s="51">
        <f>IFERROR(IF(INDIRECT("'" &amp; $C$1 &amp; "'!K" &amp; ROW()) = 0, "", (INDIRECT("'" &amp; $D$1 &amp; "'!K" &amp; ROW()) - INDIRECT("'" &amp; $C$1 &amp; "'!K" &amp; ROW())) / INDIRECT("'" &amp; $C$1 &amp; "'!K" &amp; ROW())),"")</f>
      </c>
      <c r="L9" s="49">
        <f>IFERROR(IF(INDIRECT("'" &amp; $C$1 &amp; "'!L" &amp; ROW()) = 0, "", (INDIRECT("'" &amp; $D$1 &amp; "'!L" &amp; ROW()) - INDIRECT("'" &amp; $C$1 &amp; "'!L" &amp; ROW())) / INDIRECT("'" &amp; $C$1 &amp; "'!L" &amp; ROW())),"")</f>
      </c>
      <c r="M9" s="50">
        <f>IFERROR(INDIRECT("'" &amp; $D$1 &amp; "'!M" &amp; ROW()) - INDIRECT("'" &amp; $C$1 &amp; "'!M" &amp; ROW()), "")</f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</row>
    <row x14ac:dyDescent="0.25" r="10" customHeight="1" ht="18.75">
      <c r="A10" s="13" t="s">
        <v>26</v>
      </c>
      <c r="B10" s="48">
        <f>IFERROR(IF(INDIRECT("'" &amp; $C$1 &amp; "'!B" &amp; ROW()) = 0, "", (INDIRECT("'" &amp; $D$1 &amp; "'!B" &amp; ROW()) - INDIRECT("'" &amp; $C$1 &amp; "'!B" &amp; ROW())) / INDIRECT("'" &amp; $C$1 &amp; "'!B" &amp; ROW())),"")</f>
      </c>
      <c r="C10" s="49">
        <f>IFERROR(IF(INDIRECT("'" &amp; $C$1 &amp; "'!C" &amp; ROW()) = 0, "", (INDIRECT("'" &amp; $D$1 &amp; "'!C" &amp; ROW()) - INDIRECT("'" &amp; $C$1 &amp; "'!C" &amp; ROW())) / INDIRECT("'" &amp; $C$1 &amp; "'!C" &amp; ROW())),"")</f>
      </c>
      <c r="D10" s="50">
        <f>IFERROR(INDIRECT("'" &amp; $D$1 &amp; "'!D" &amp; ROW()) - INDIRECT("'" &amp; $C$1 &amp; "'!D" &amp; ROW()), "")</f>
      </c>
      <c r="E10" s="51">
        <f>IFERROR(IF(INDIRECT("'" &amp; $C$1 &amp; "'!E" &amp; ROW()) = 0, "", (INDIRECT("'" &amp; $D$1 &amp; "'!E" &amp; ROW()) - INDIRECT("'" &amp; $C$1 &amp; "'!E" &amp; ROW())) / INDIRECT("'" &amp; $C$1 &amp; "'!E" &amp; ROW())),"")</f>
      </c>
      <c r="F10" s="49">
        <f>IFERROR(IF(INDIRECT("'" &amp; $C$1 &amp; "'!F" &amp; ROW()) = 0, "", (INDIRECT("'" &amp; $D$1 &amp; "'!F" &amp; ROW()) - INDIRECT("'" &amp; $C$1 &amp; "'!F" &amp; ROW())) / INDIRECT("'" &amp; $C$1 &amp; "'!F" &amp; ROW())),"")</f>
      </c>
      <c r="G10" s="50">
        <f>IFERROR(INDIRECT("'" &amp; $D$1 &amp; "'!G" &amp; ROW()) - INDIRECT("'" &amp; $C$1 &amp; "'!G" &amp; ROW()), "")</f>
      </c>
      <c r="H10" s="51">
        <f>IFERROR(IF(INDIRECT("'" &amp; $C$1 &amp; "'!H" &amp; ROW()) = 0, "", (INDIRECT("'" &amp; $D$1 &amp; "'!H" &amp; ROW()) - INDIRECT("'" &amp; $C$1 &amp; "'!H" &amp; ROW())) / INDIRECT("'" &amp; $C$1 &amp; "'!H" &amp; ROW())),"")</f>
      </c>
      <c r="I10" s="49">
        <f>IFERROR(IF(INDIRECT("'" &amp; $C$1 &amp; "'!I" &amp; ROW()) = 0, "", (INDIRECT("'" &amp; $D$1 &amp; "'!I" &amp; ROW()) - INDIRECT("'" &amp; $C$1 &amp; "'!I" &amp; ROW())) / INDIRECT("'" &amp; $C$1 &amp; "'!I" &amp; ROW())),"")</f>
      </c>
      <c r="J10" s="50">
        <f>IFERROR(INDIRECT("'" &amp; $D$1 &amp; "'!J" &amp; ROW()) - INDIRECT("'" &amp; $C$1 &amp; "'!J" &amp; ROW()), "")</f>
      </c>
      <c r="K10" s="51">
        <f>IFERROR(IF(INDIRECT("'" &amp; $C$1 &amp; "'!K" &amp; ROW()) = 0, "", (INDIRECT("'" &amp; $D$1 &amp; "'!K" &amp; ROW()) - INDIRECT("'" &amp; $C$1 &amp; "'!K" &amp; ROW())) / INDIRECT("'" &amp; $C$1 &amp; "'!K" &amp; ROW())),"")</f>
      </c>
      <c r="L10" s="49">
        <f>IFERROR(IF(INDIRECT("'" &amp; $C$1 &amp; "'!L" &amp; ROW()) = 0, "", (INDIRECT("'" &amp; $D$1 &amp; "'!L" &amp; ROW()) - INDIRECT("'" &amp; $C$1 &amp; "'!L" &amp; ROW())) / INDIRECT("'" &amp; $C$1 &amp; "'!L" &amp; ROW())),"")</f>
      </c>
      <c r="M10" s="50">
        <f>IFERROR(INDIRECT("'" &amp; $D$1 &amp; "'!M" &amp; ROW()) - INDIRECT("'" &amp; $C$1 &amp; "'!M" &amp; ROW()), "")</f>
      </c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</row>
    <row x14ac:dyDescent="0.25" r="11" customHeight="1" ht="18.75">
      <c r="A11" s="13" t="s">
        <v>27</v>
      </c>
      <c r="B11" s="48">
        <f>IFERROR(IF(INDIRECT("'" &amp; $C$1 &amp; "'!B" &amp; ROW()) = 0, "", (INDIRECT("'" &amp; $D$1 &amp; "'!B" &amp; ROW()) - INDIRECT("'" &amp; $C$1 &amp; "'!B" &amp; ROW())) / INDIRECT("'" &amp; $C$1 &amp; "'!B" &amp; ROW())),"")</f>
      </c>
      <c r="C11" s="49">
        <f>IFERROR(IF(INDIRECT("'" &amp; $C$1 &amp; "'!C" &amp; ROW()) = 0, "", (INDIRECT("'" &amp; $D$1 &amp; "'!C" &amp; ROW()) - INDIRECT("'" &amp; $C$1 &amp; "'!C" &amp; ROW())) / INDIRECT("'" &amp; $C$1 &amp; "'!C" &amp; ROW())),"")</f>
      </c>
      <c r="D11" s="50">
        <f>IFERROR(INDIRECT("'" &amp; $D$1 &amp; "'!D" &amp; ROW()) - INDIRECT("'" &amp; $C$1 &amp; "'!D" &amp; ROW()), "")</f>
      </c>
      <c r="E11" s="51">
        <f>IFERROR(IF(INDIRECT("'" &amp; $C$1 &amp; "'!E" &amp; ROW()) = 0, "", (INDIRECT("'" &amp; $D$1 &amp; "'!E" &amp; ROW()) - INDIRECT("'" &amp; $C$1 &amp; "'!E" &amp; ROW())) / INDIRECT("'" &amp; $C$1 &amp; "'!E" &amp; ROW())),"")</f>
      </c>
      <c r="F11" s="49">
        <f>IFERROR(IF(INDIRECT("'" &amp; $C$1 &amp; "'!F" &amp; ROW()) = 0, "", (INDIRECT("'" &amp; $D$1 &amp; "'!F" &amp; ROW()) - INDIRECT("'" &amp; $C$1 &amp; "'!F" &amp; ROW())) / INDIRECT("'" &amp; $C$1 &amp; "'!F" &amp; ROW())),"")</f>
      </c>
      <c r="G11" s="50">
        <f>IFERROR(INDIRECT("'" &amp; $D$1 &amp; "'!G" &amp; ROW()) - INDIRECT("'" &amp; $C$1 &amp; "'!G" &amp; ROW()), "")</f>
      </c>
      <c r="H11" s="51">
        <f>IFERROR(IF(INDIRECT("'" &amp; $C$1 &amp; "'!H" &amp; ROW()) = 0, "", (INDIRECT("'" &amp; $D$1 &amp; "'!H" &amp; ROW()) - INDIRECT("'" &amp; $C$1 &amp; "'!H" &amp; ROW())) / INDIRECT("'" &amp; $C$1 &amp; "'!H" &amp; ROW())),"")</f>
      </c>
      <c r="I11" s="49">
        <f>IFERROR(IF(INDIRECT("'" &amp; $C$1 &amp; "'!I" &amp; ROW()) = 0, "", (INDIRECT("'" &amp; $D$1 &amp; "'!I" &amp; ROW()) - INDIRECT("'" &amp; $C$1 &amp; "'!I" &amp; ROW())) / INDIRECT("'" &amp; $C$1 &amp; "'!I" &amp; ROW())),"")</f>
      </c>
      <c r="J11" s="50">
        <f>IFERROR(INDIRECT("'" &amp; $D$1 &amp; "'!J" &amp; ROW()) - INDIRECT("'" &amp; $C$1 &amp; "'!J" &amp; ROW()), "")</f>
      </c>
      <c r="K11" s="51">
        <f>IFERROR(IF(INDIRECT("'" &amp; $C$1 &amp; "'!K" &amp; ROW()) = 0, "", (INDIRECT("'" &amp; $D$1 &amp; "'!K" &amp; ROW()) - INDIRECT("'" &amp; $C$1 &amp; "'!K" &amp; ROW())) / INDIRECT("'" &amp; $C$1 &amp; "'!K" &amp; ROW())),"")</f>
      </c>
      <c r="L11" s="49">
        <f>IFERROR(IF(INDIRECT("'" &amp; $C$1 &amp; "'!L" &amp; ROW()) = 0, "", (INDIRECT("'" &amp; $D$1 &amp; "'!L" &amp; ROW()) - INDIRECT("'" &amp; $C$1 &amp; "'!L" &amp; ROW())) / INDIRECT("'" &amp; $C$1 &amp; "'!L" &amp; ROW())),"")</f>
      </c>
      <c r="M11" s="50">
        <f>IFERROR(INDIRECT("'" &amp; $D$1 &amp; "'!M" &amp; ROW()) - INDIRECT("'" &amp; $C$1 &amp; "'!M" &amp; ROW()), "")</f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</row>
    <row x14ac:dyDescent="0.25" r="12" customHeight="1" ht="18.75">
      <c r="A12" s="13" t="s">
        <v>28</v>
      </c>
      <c r="B12" s="48">
        <f>IFERROR(IF(INDIRECT("'" &amp; $C$1 &amp; "'!B" &amp; ROW()) = 0, "", (INDIRECT("'" &amp; $D$1 &amp; "'!B" &amp; ROW()) - INDIRECT("'" &amp; $C$1 &amp; "'!B" &amp; ROW())) / INDIRECT("'" &amp; $C$1 &amp; "'!B" &amp; ROW())),"")</f>
      </c>
      <c r="C12" s="49">
        <f>IFERROR(IF(INDIRECT("'" &amp; $C$1 &amp; "'!C" &amp; ROW()) = 0, "", (INDIRECT("'" &amp; $D$1 &amp; "'!C" &amp; ROW()) - INDIRECT("'" &amp; $C$1 &amp; "'!C" &amp; ROW())) / INDIRECT("'" &amp; $C$1 &amp; "'!C" &amp; ROW())),"")</f>
      </c>
      <c r="D12" s="50">
        <f>IFERROR(INDIRECT("'" &amp; $D$1 &amp; "'!D" &amp; ROW()) - INDIRECT("'" &amp; $C$1 &amp; "'!D" &amp; ROW()), "")</f>
      </c>
      <c r="E12" s="51">
        <f>IFERROR(IF(INDIRECT("'" &amp; $C$1 &amp; "'!E" &amp; ROW()) = 0, "", (INDIRECT("'" &amp; $D$1 &amp; "'!E" &amp; ROW()) - INDIRECT("'" &amp; $C$1 &amp; "'!E" &amp; ROW())) / INDIRECT("'" &amp; $C$1 &amp; "'!E" &amp; ROW())),"")</f>
      </c>
      <c r="F12" s="49">
        <f>IFERROR(IF(INDIRECT("'" &amp; $C$1 &amp; "'!F" &amp; ROW()) = 0, "", (INDIRECT("'" &amp; $D$1 &amp; "'!F" &amp; ROW()) - INDIRECT("'" &amp; $C$1 &amp; "'!F" &amp; ROW())) / INDIRECT("'" &amp; $C$1 &amp; "'!F" &amp; ROW())),"")</f>
      </c>
      <c r="G12" s="50">
        <f>IFERROR(INDIRECT("'" &amp; $D$1 &amp; "'!G" &amp; ROW()) - INDIRECT("'" &amp; $C$1 &amp; "'!G" &amp; ROW()), "")</f>
      </c>
      <c r="H12" s="51">
        <f>IFERROR(IF(INDIRECT("'" &amp; $C$1 &amp; "'!H" &amp; ROW()) = 0, "", (INDIRECT("'" &amp; $D$1 &amp; "'!H" &amp; ROW()) - INDIRECT("'" &amp; $C$1 &amp; "'!H" &amp; ROW())) / INDIRECT("'" &amp; $C$1 &amp; "'!H" &amp; ROW())),"")</f>
      </c>
      <c r="I12" s="49">
        <f>IFERROR(IF(INDIRECT("'" &amp; $C$1 &amp; "'!I" &amp; ROW()) = 0, "", (INDIRECT("'" &amp; $D$1 &amp; "'!I" &amp; ROW()) - INDIRECT("'" &amp; $C$1 &amp; "'!I" &amp; ROW())) / INDIRECT("'" &amp; $C$1 &amp; "'!I" &amp; ROW())),"")</f>
      </c>
      <c r="J12" s="50">
        <f>IFERROR(INDIRECT("'" &amp; $D$1 &amp; "'!J" &amp; ROW()) - INDIRECT("'" &amp; $C$1 &amp; "'!J" &amp; ROW()), "")</f>
      </c>
      <c r="K12" s="51">
        <f>IFERROR(IF(INDIRECT("'" &amp; $C$1 &amp; "'!K" &amp; ROW()) = 0, "", (INDIRECT("'" &amp; $D$1 &amp; "'!K" &amp; ROW()) - INDIRECT("'" &amp; $C$1 &amp; "'!K" &amp; ROW())) / INDIRECT("'" &amp; $C$1 &amp; "'!K" &amp; ROW())),"")</f>
      </c>
      <c r="L12" s="49">
        <f>IFERROR(IF(INDIRECT("'" &amp; $C$1 &amp; "'!L" &amp; ROW()) = 0, "", (INDIRECT("'" &amp; $D$1 &amp; "'!L" &amp; ROW()) - INDIRECT("'" &amp; $C$1 &amp; "'!L" &amp; ROW())) / INDIRECT("'" &amp; $C$1 &amp; "'!L" &amp; ROW())),"")</f>
      </c>
      <c r="M12" s="50">
        <f>IFERROR(INDIRECT("'" &amp; $D$1 &amp; "'!M" &amp; ROW()) - INDIRECT("'" &amp; $C$1 &amp; "'!M" &amp; ROW()), "")</f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</row>
    <row x14ac:dyDescent="0.25" r="13" customHeight="1" ht="18.75">
      <c r="A13" s="13" t="s">
        <v>29</v>
      </c>
      <c r="B13" s="48">
        <f>IFERROR(IF(INDIRECT("'" &amp; $C$1 &amp; "'!B" &amp; ROW()) = 0, "", (INDIRECT("'" &amp; $D$1 &amp; "'!B" &amp; ROW()) - INDIRECT("'" &amp; $C$1 &amp; "'!B" &amp; ROW())) / INDIRECT("'" &amp; $C$1 &amp; "'!B" &amp; ROW())),"")</f>
      </c>
      <c r="C13" s="49">
        <f>IFERROR(IF(INDIRECT("'" &amp; $C$1 &amp; "'!C" &amp; ROW()) = 0, "", (INDIRECT("'" &amp; $D$1 &amp; "'!C" &amp; ROW()) - INDIRECT("'" &amp; $C$1 &amp; "'!C" &amp; ROW())) / INDIRECT("'" &amp; $C$1 &amp; "'!C" &amp; ROW())),"")</f>
      </c>
      <c r="D13" s="50">
        <f>IFERROR(INDIRECT("'" &amp; $D$1 &amp; "'!D" &amp; ROW()) - INDIRECT("'" &amp; $C$1 &amp; "'!D" &amp; ROW()), "")</f>
      </c>
      <c r="E13" s="51">
        <f>IFERROR(IF(INDIRECT("'" &amp; $C$1 &amp; "'!E" &amp; ROW()) = 0, "", (INDIRECT("'" &amp; $D$1 &amp; "'!E" &amp; ROW()) - INDIRECT("'" &amp; $C$1 &amp; "'!E" &amp; ROW())) / INDIRECT("'" &amp; $C$1 &amp; "'!E" &amp; ROW())),"")</f>
      </c>
      <c r="F13" s="49">
        <f>IFERROR(IF(INDIRECT("'" &amp; $C$1 &amp; "'!F" &amp; ROW()) = 0, "", (INDIRECT("'" &amp; $D$1 &amp; "'!F" &amp; ROW()) - INDIRECT("'" &amp; $C$1 &amp; "'!F" &amp; ROW())) / INDIRECT("'" &amp; $C$1 &amp; "'!F" &amp; ROW())),"")</f>
      </c>
      <c r="G13" s="50">
        <f>IFERROR(INDIRECT("'" &amp; $D$1 &amp; "'!G" &amp; ROW()) - INDIRECT("'" &amp; $C$1 &amp; "'!G" &amp; ROW()), "")</f>
      </c>
      <c r="H13" s="51">
        <f>IFERROR(IF(INDIRECT("'" &amp; $C$1 &amp; "'!H" &amp; ROW()) = 0, "", (INDIRECT("'" &amp; $D$1 &amp; "'!H" &amp; ROW()) - INDIRECT("'" &amp; $C$1 &amp; "'!H" &amp; ROW())) / INDIRECT("'" &amp; $C$1 &amp; "'!H" &amp; ROW())),"")</f>
      </c>
      <c r="I13" s="49">
        <f>IFERROR(IF(INDIRECT("'" &amp; $C$1 &amp; "'!I" &amp; ROW()) = 0, "", (INDIRECT("'" &amp; $D$1 &amp; "'!I" &amp; ROW()) - INDIRECT("'" &amp; $C$1 &amp; "'!I" &amp; ROW())) / INDIRECT("'" &amp; $C$1 &amp; "'!I" &amp; ROW())),"")</f>
      </c>
      <c r="J13" s="50">
        <f>IFERROR(INDIRECT("'" &amp; $D$1 &amp; "'!J" &amp; ROW()) - INDIRECT("'" &amp; $C$1 &amp; "'!J" &amp; ROW()), "")</f>
      </c>
      <c r="K13" s="51">
        <f>IFERROR(IF(INDIRECT("'" &amp; $C$1 &amp; "'!K" &amp; ROW()) = 0, "", (INDIRECT("'" &amp; $D$1 &amp; "'!K" &amp; ROW()) - INDIRECT("'" &amp; $C$1 &amp; "'!K" &amp; ROW())) / INDIRECT("'" &amp; $C$1 &amp; "'!K" &amp; ROW())),"")</f>
      </c>
      <c r="L13" s="49">
        <f>IFERROR(IF(INDIRECT("'" &amp; $C$1 &amp; "'!L" &amp; ROW()) = 0, "", (INDIRECT("'" &amp; $D$1 &amp; "'!L" &amp; ROW()) - INDIRECT("'" &amp; $C$1 &amp; "'!L" &amp; ROW())) / INDIRECT("'" &amp; $C$1 &amp; "'!L" &amp; ROW())),"")</f>
      </c>
      <c r="M13" s="50">
        <f>IFERROR(INDIRECT("'" &amp; $D$1 &amp; "'!M" &amp; ROW()) - INDIRECT("'" &amp; $C$1 &amp; "'!M" &amp; ROW()), "")</f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</row>
    <row x14ac:dyDescent="0.25" r="14" customHeight="1" ht="18.75">
      <c r="A14" s="13" t="s">
        <v>30</v>
      </c>
      <c r="B14" s="48">
        <f>IFERROR(IF(INDIRECT("'" &amp; $C$1 &amp; "'!B" &amp; ROW()) = 0, "", (INDIRECT("'" &amp; $D$1 &amp; "'!B" &amp; ROW()) - INDIRECT("'" &amp; $C$1 &amp; "'!B" &amp; ROW())) / INDIRECT("'" &amp; $C$1 &amp; "'!B" &amp; ROW())),"")</f>
      </c>
      <c r="C14" s="49">
        <f>IFERROR(IF(INDIRECT("'" &amp; $C$1 &amp; "'!C" &amp; ROW()) = 0, "", (INDIRECT("'" &amp; $D$1 &amp; "'!C" &amp; ROW()) - INDIRECT("'" &amp; $C$1 &amp; "'!C" &amp; ROW())) / INDIRECT("'" &amp; $C$1 &amp; "'!C" &amp; ROW())),"")</f>
      </c>
      <c r="D14" s="50">
        <f>IFERROR(INDIRECT("'" &amp; $D$1 &amp; "'!D" &amp; ROW()) - INDIRECT("'" &amp; $C$1 &amp; "'!D" &amp; ROW()), "")</f>
      </c>
      <c r="E14" s="51">
        <f>IFERROR(IF(INDIRECT("'" &amp; $C$1 &amp; "'!E" &amp; ROW()) = 0, "", (INDIRECT("'" &amp; $D$1 &amp; "'!E" &amp; ROW()) - INDIRECT("'" &amp; $C$1 &amp; "'!E" &amp; ROW())) / INDIRECT("'" &amp; $C$1 &amp; "'!E" &amp; ROW())),"")</f>
      </c>
      <c r="F14" s="49">
        <f>IFERROR(IF(INDIRECT("'" &amp; $C$1 &amp; "'!F" &amp; ROW()) = 0, "", (INDIRECT("'" &amp; $D$1 &amp; "'!F" &amp; ROW()) - INDIRECT("'" &amp; $C$1 &amp; "'!F" &amp; ROW())) / INDIRECT("'" &amp; $C$1 &amp; "'!F" &amp; ROW())),"")</f>
      </c>
      <c r="G14" s="50">
        <f>IFERROR(INDIRECT("'" &amp; $D$1 &amp; "'!G" &amp; ROW()) - INDIRECT("'" &amp; $C$1 &amp; "'!G" &amp; ROW()), "")</f>
      </c>
      <c r="H14" s="51">
        <f>IFERROR(IF(INDIRECT("'" &amp; $C$1 &amp; "'!H" &amp; ROW()) = 0, "", (INDIRECT("'" &amp; $D$1 &amp; "'!H" &amp; ROW()) - INDIRECT("'" &amp; $C$1 &amp; "'!H" &amp; ROW())) / INDIRECT("'" &amp; $C$1 &amp; "'!H" &amp; ROW())),"")</f>
      </c>
      <c r="I14" s="49">
        <f>IFERROR(IF(INDIRECT("'" &amp; $C$1 &amp; "'!I" &amp; ROW()) = 0, "", (INDIRECT("'" &amp; $D$1 &amp; "'!I" &amp; ROW()) - INDIRECT("'" &amp; $C$1 &amp; "'!I" &amp; ROW())) / INDIRECT("'" &amp; $C$1 &amp; "'!I" &amp; ROW())),"")</f>
      </c>
      <c r="J14" s="50">
        <f>IFERROR(INDIRECT("'" &amp; $D$1 &amp; "'!J" &amp; ROW()) - INDIRECT("'" &amp; $C$1 &amp; "'!J" &amp; ROW()), "")</f>
      </c>
      <c r="K14" s="51">
        <f>IFERROR(IF(INDIRECT("'" &amp; $C$1 &amp; "'!K" &amp; ROW()) = 0, "", (INDIRECT("'" &amp; $D$1 &amp; "'!K" &amp; ROW()) - INDIRECT("'" &amp; $C$1 &amp; "'!K" &amp; ROW())) / INDIRECT("'" &amp; $C$1 &amp; "'!K" &amp; ROW())),"")</f>
      </c>
      <c r="L14" s="49">
        <f>IFERROR(IF(INDIRECT("'" &amp; $C$1 &amp; "'!L" &amp; ROW()) = 0, "", (INDIRECT("'" &amp; $D$1 &amp; "'!L" &amp; ROW()) - INDIRECT("'" &amp; $C$1 &amp; "'!L" &amp; ROW())) / INDIRECT("'" &amp; $C$1 &amp; "'!L" &amp; ROW())),"")</f>
      </c>
      <c r="M14" s="50">
        <f>IFERROR(INDIRECT("'" &amp; $D$1 &amp; "'!M" &amp; ROW()) - INDIRECT("'" &amp; $C$1 &amp; "'!M" &amp; ROW()), "")</f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</row>
    <row x14ac:dyDescent="0.25" r="15" customHeight="1" ht="18.75">
      <c r="A15" s="13" t="s">
        <v>31</v>
      </c>
      <c r="B15" s="48">
        <f>IFERROR(IF(INDIRECT("'" &amp; $C$1 &amp; "'!B" &amp; ROW()) = 0, "", (INDIRECT("'" &amp; $D$1 &amp; "'!B" &amp; ROW()) - INDIRECT("'" &amp; $C$1 &amp; "'!B" &amp; ROW())) / INDIRECT("'" &amp; $C$1 &amp; "'!B" &amp; ROW())),"")</f>
      </c>
      <c r="C15" s="49">
        <f>IFERROR(IF(INDIRECT("'" &amp; $C$1 &amp; "'!C" &amp; ROW()) = 0, "", (INDIRECT("'" &amp; $D$1 &amp; "'!C" &amp; ROW()) - INDIRECT("'" &amp; $C$1 &amp; "'!C" &amp; ROW())) / INDIRECT("'" &amp; $C$1 &amp; "'!C" &amp; ROW())),"")</f>
      </c>
      <c r="D15" s="50">
        <f>IFERROR(INDIRECT("'" &amp; $D$1 &amp; "'!D" &amp; ROW()) - INDIRECT("'" &amp; $C$1 &amp; "'!D" &amp; ROW()), "")</f>
      </c>
      <c r="E15" s="51">
        <f>IFERROR(IF(INDIRECT("'" &amp; $C$1 &amp; "'!E" &amp; ROW()) = 0, "", (INDIRECT("'" &amp; $D$1 &amp; "'!E" &amp; ROW()) - INDIRECT("'" &amp; $C$1 &amp; "'!E" &amp; ROW())) / INDIRECT("'" &amp; $C$1 &amp; "'!E" &amp; ROW())),"")</f>
      </c>
      <c r="F15" s="49">
        <f>IFERROR(IF(INDIRECT("'" &amp; $C$1 &amp; "'!F" &amp; ROW()) = 0, "", (INDIRECT("'" &amp; $D$1 &amp; "'!F" &amp; ROW()) - INDIRECT("'" &amp; $C$1 &amp; "'!F" &amp; ROW())) / INDIRECT("'" &amp; $C$1 &amp; "'!F" &amp; ROW())),"")</f>
      </c>
      <c r="G15" s="50">
        <f>IFERROR(INDIRECT("'" &amp; $D$1 &amp; "'!G" &amp; ROW()) - INDIRECT("'" &amp; $C$1 &amp; "'!G" &amp; ROW()), "")</f>
      </c>
      <c r="H15" s="51">
        <f>IFERROR(IF(INDIRECT("'" &amp; $C$1 &amp; "'!H" &amp; ROW()) = 0, "", (INDIRECT("'" &amp; $D$1 &amp; "'!H" &amp; ROW()) - INDIRECT("'" &amp; $C$1 &amp; "'!H" &amp; ROW())) / INDIRECT("'" &amp; $C$1 &amp; "'!H" &amp; ROW())),"")</f>
      </c>
      <c r="I15" s="49">
        <f>IFERROR(IF(INDIRECT("'" &amp; $C$1 &amp; "'!I" &amp; ROW()) = 0, "", (INDIRECT("'" &amp; $D$1 &amp; "'!I" &amp; ROW()) - INDIRECT("'" &amp; $C$1 &amp; "'!I" &amp; ROW())) / INDIRECT("'" &amp; $C$1 &amp; "'!I" &amp; ROW())),"")</f>
      </c>
      <c r="J15" s="50">
        <f>IFERROR(INDIRECT("'" &amp; $D$1 &amp; "'!J" &amp; ROW()) - INDIRECT("'" &amp; $C$1 &amp; "'!J" &amp; ROW()), "")</f>
      </c>
      <c r="K15" s="51">
        <f>IFERROR(IF(INDIRECT("'" &amp; $C$1 &amp; "'!K" &amp; ROW()) = 0, "", (INDIRECT("'" &amp; $D$1 &amp; "'!K" &amp; ROW()) - INDIRECT("'" &amp; $C$1 &amp; "'!K" &amp; ROW())) / INDIRECT("'" &amp; $C$1 &amp; "'!K" &amp; ROW())),"")</f>
      </c>
      <c r="L15" s="49">
        <f>IFERROR(IF(INDIRECT("'" &amp; $C$1 &amp; "'!L" &amp; ROW()) = 0, "", (INDIRECT("'" &amp; $D$1 &amp; "'!L" &amp; ROW()) - INDIRECT("'" &amp; $C$1 &amp; "'!L" &amp; ROW())) / INDIRECT("'" &amp; $C$1 &amp; "'!L" &amp; ROW())),"")</f>
      </c>
      <c r="M15" s="50">
        <f>IFERROR(INDIRECT("'" &amp; $D$1 &amp; "'!M" &amp; ROW()) - INDIRECT("'" &amp; $C$1 &amp; "'!M" &amp; ROW()), "")</f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</row>
    <row x14ac:dyDescent="0.25" r="16" customHeight="1" ht="18.75">
      <c r="A16" s="13" t="s">
        <v>32</v>
      </c>
      <c r="B16" s="48">
        <f>IFERROR(IF(INDIRECT("'" &amp; $C$1 &amp; "'!B" &amp; ROW()) = 0, "", (INDIRECT("'" &amp; $D$1 &amp; "'!B" &amp; ROW()) - INDIRECT("'" &amp; $C$1 &amp; "'!B" &amp; ROW())) / INDIRECT("'" &amp; $C$1 &amp; "'!B" &amp; ROW())),"")</f>
      </c>
      <c r="C16" s="49">
        <f>IFERROR(IF(INDIRECT("'" &amp; $C$1 &amp; "'!C" &amp; ROW()) = 0, "", (INDIRECT("'" &amp; $D$1 &amp; "'!C" &amp; ROW()) - INDIRECT("'" &amp; $C$1 &amp; "'!C" &amp; ROW())) / INDIRECT("'" &amp; $C$1 &amp; "'!C" &amp; ROW())),"")</f>
      </c>
      <c r="D16" s="50">
        <f>IFERROR(INDIRECT("'" &amp; $D$1 &amp; "'!D" &amp; ROW()) - INDIRECT("'" &amp; $C$1 &amp; "'!D" &amp; ROW()), "")</f>
      </c>
      <c r="E16" s="51">
        <f>IFERROR(IF(INDIRECT("'" &amp; $C$1 &amp; "'!E" &amp; ROW()) = 0, "", (INDIRECT("'" &amp; $D$1 &amp; "'!E" &amp; ROW()) - INDIRECT("'" &amp; $C$1 &amp; "'!E" &amp; ROW())) / INDIRECT("'" &amp; $C$1 &amp; "'!E" &amp; ROW())),"")</f>
      </c>
      <c r="F16" s="49">
        <f>IFERROR(IF(INDIRECT("'" &amp; $C$1 &amp; "'!F" &amp; ROW()) = 0, "", (INDIRECT("'" &amp; $D$1 &amp; "'!F" &amp; ROW()) - INDIRECT("'" &amp; $C$1 &amp; "'!F" &amp; ROW())) / INDIRECT("'" &amp; $C$1 &amp; "'!F" &amp; ROW())),"")</f>
      </c>
      <c r="G16" s="50">
        <f>IFERROR(INDIRECT("'" &amp; $D$1 &amp; "'!G" &amp; ROW()) - INDIRECT("'" &amp; $C$1 &amp; "'!G" &amp; ROW()), "")</f>
      </c>
      <c r="H16" s="51">
        <f>IFERROR(IF(INDIRECT("'" &amp; $C$1 &amp; "'!H" &amp; ROW()) = 0, "", (INDIRECT("'" &amp; $D$1 &amp; "'!H" &amp; ROW()) - INDIRECT("'" &amp; $C$1 &amp; "'!H" &amp; ROW())) / INDIRECT("'" &amp; $C$1 &amp; "'!H" &amp; ROW())),"")</f>
      </c>
      <c r="I16" s="49">
        <f>IFERROR(IF(INDIRECT("'" &amp; $C$1 &amp; "'!I" &amp; ROW()) = 0, "", (INDIRECT("'" &amp; $D$1 &amp; "'!I" &amp; ROW()) - INDIRECT("'" &amp; $C$1 &amp; "'!I" &amp; ROW())) / INDIRECT("'" &amp; $C$1 &amp; "'!I" &amp; ROW())),"")</f>
      </c>
      <c r="J16" s="50">
        <f>IFERROR(INDIRECT("'" &amp; $D$1 &amp; "'!J" &amp; ROW()) - INDIRECT("'" &amp; $C$1 &amp; "'!J" &amp; ROW()), "")</f>
      </c>
      <c r="K16" s="51">
        <f>IFERROR(IF(INDIRECT("'" &amp; $C$1 &amp; "'!K" &amp; ROW()) = 0, "", (INDIRECT("'" &amp; $D$1 &amp; "'!K" &amp; ROW()) - INDIRECT("'" &amp; $C$1 &amp; "'!K" &amp; ROW())) / INDIRECT("'" &amp; $C$1 &amp; "'!K" &amp; ROW())),"")</f>
      </c>
      <c r="L16" s="49">
        <f>IFERROR(IF(INDIRECT("'" &amp; $C$1 &amp; "'!L" &amp; ROW()) = 0, "", (INDIRECT("'" &amp; $D$1 &amp; "'!L" &amp; ROW()) - INDIRECT("'" &amp; $C$1 &amp; "'!L" &amp; ROW())) / INDIRECT("'" &amp; $C$1 &amp; "'!L" &amp; ROW())),"")</f>
      </c>
      <c r="M16" s="50">
        <f>IFERROR(INDIRECT("'" &amp; $D$1 &amp; "'!M" &amp; ROW()) - INDIRECT("'" &amp; $C$1 &amp; "'!M" &amp; ROW()), "")</f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</row>
    <row x14ac:dyDescent="0.25" r="17" customHeight="1" ht="18.75">
      <c r="A17" s="13" t="s">
        <v>33</v>
      </c>
      <c r="B17" s="48">
        <f>IFERROR(IF(INDIRECT("'" &amp; $C$1 &amp; "'!B" &amp; ROW()) = 0, "", (INDIRECT("'" &amp; $D$1 &amp; "'!B" &amp; ROW()) - INDIRECT("'" &amp; $C$1 &amp; "'!B" &amp; ROW())) / INDIRECT("'" &amp; $C$1 &amp; "'!B" &amp; ROW())),"")</f>
      </c>
      <c r="C17" s="49">
        <f>IFERROR(IF(INDIRECT("'" &amp; $C$1 &amp; "'!C" &amp; ROW()) = 0, "", (INDIRECT("'" &amp; $D$1 &amp; "'!C" &amp; ROW()) - INDIRECT("'" &amp; $C$1 &amp; "'!C" &amp; ROW())) / INDIRECT("'" &amp; $C$1 &amp; "'!C" &amp; ROW())),"")</f>
      </c>
      <c r="D17" s="50">
        <f>IFERROR(INDIRECT("'" &amp; $D$1 &amp; "'!D" &amp; ROW()) - INDIRECT("'" &amp; $C$1 &amp; "'!D" &amp; ROW()), "")</f>
      </c>
      <c r="E17" s="51">
        <f>IFERROR(IF(INDIRECT("'" &amp; $C$1 &amp; "'!E" &amp; ROW()) = 0, "", (INDIRECT("'" &amp; $D$1 &amp; "'!E" &amp; ROW()) - INDIRECT("'" &amp; $C$1 &amp; "'!E" &amp; ROW())) / INDIRECT("'" &amp; $C$1 &amp; "'!E" &amp; ROW())),"")</f>
      </c>
      <c r="F17" s="49">
        <f>IFERROR(IF(INDIRECT("'" &amp; $C$1 &amp; "'!F" &amp; ROW()) = 0, "", (INDIRECT("'" &amp; $D$1 &amp; "'!F" &amp; ROW()) - INDIRECT("'" &amp; $C$1 &amp; "'!F" &amp; ROW())) / INDIRECT("'" &amp; $C$1 &amp; "'!F" &amp; ROW())),"")</f>
      </c>
      <c r="G17" s="50">
        <f>IFERROR(INDIRECT("'" &amp; $D$1 &amp; "'!G" &amp; ROW()) - INDIRECT("'" &amp; $C$1 &amp; "'!G" &amp; ROW()), "")</f>
      </c>
      <c r="H17" s="51">
        <f>IFERROR(IF(INDIRECT("'" &amp; $C$1 &amp; "'!H" &amp; ROW()) = 0, "", (INDIRECT("'" &amp; $D$1 &amp; "'!H" &amp; ROW()) - INDIRECT("'" &amp; $C$1 &amp; "'!H" &amp; ROW())) / INDIRECT("'" &amp; $C$1 &amp; "'!H" &amp; ROW())),"")</f>
      </c>
      <c r="I17" s="49">
        <f>IFERROR(IF(INDIRECT("'" &amp; $C$1 &amp; "'!I" &amp; ROW()) = 0, "", (INDIRECT("'" &amp; $D$1 &amp; "'!I" &amp; ROW()) - INDIRECT("'" &amp; $C$1 &amp; "'!I" &amp; ROW())) / INDIRECT("'" &amp; $C$1 &amp; "'!I" &amp; ROW())),"")</f>
      </c>
      <c r="J17" s="50">
        <f>IFERROR(INDIRECT("'" &amp; $D$1 &amp; "'!J" &amp; ROW()) - INDIRECT("'" &amp; $C$1 &amp; "'!J" &amp; ROW()), "")</f>
      </c>
      <c r="K17" s="51">
        <f>IFERROR(IF(INDIRECT("'" &amp; $C$1 &amp; "'!K" &amp; ROW()) = 0, "", (INDIRECT("'" &amp; $D$1 &amp; "'!K" &amp; ROW()) - INDIRECT("'" &amp; $C$1 &amp; "'!K" &amp; ROW())) / INDIRECT("'" &amp; $C$1 &amp; "'!K" &amp; ROW())),"")</f>
      </c>
      <c r="L17" s="49">
        <f>IFERROR(IF(INDIRECT("'" &amp; $C$1 &amp; "'!L" &amp; ROW()) = 0, "", (INDIRECT("'" &amp; $D$1 &amp; "'!L" &amp; ROW()) - INDIRECT("'" &amp; $C$1 &amp; "'!L" &amp; ROW())) / INDIRECT("'" &amp; $C$1 &amp; "'!L" &amp; ROW())),"")</f>
      </c>
      <c r="M17" s="50">
        <f>IFERROR(INDIRECT("'" &amp; $D$1 &amp; "'!M" &amp; ROW()) - INDIRECT("'" &amp; $C$1 &amp; "'!M" &amp; ROW()), "")</f>
      </c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</row>
    <row x14ac:dyDescent="0.25" r="18" customHeight="1" ht="18.75">
      <c r="A18" s="13" t="s">
        <v>34</v>
      </c>
      <c r="B18" s="48">
        <f>IFERROR(IF(INDIRECT("'" &amp; $C$1 &amp; "'!B" &amp; ROW()) = 0, "", (INDIRECT("'" &amp; $D$1 &amp; "'!B" &amp; ROW()) - INDIRECT("'" &amp; $C$1 &amp; "'!B" &amp; ROW())) / INDIRECT("'" &amp; $C$1 &amp; "'!B" &amp; ROW())),"")</f>
      </c>
      <c r="C18" s="49">
        <f>IFERROR(IF(INDIRECT("'" &amp; $C$1 &amp; "'!C" &amp; ROW()) = 0, "", (INDIRECT("'" &amp; $D$1 &amp; "'!C" &amp; ROW()) - INDIRECT("'" &amp; $C$1 &amp; "'!C" &amp; ROW())) / INDIRECT("'" &amp; $C$1 &amp; "'!C" &amp; ROW())),"")</f>
      </c>
      <c r="D18" s="50">
        <f>IFERROR(INDIRECT("'" &amp; $D$1 &amp; "'!D" &amp; ROW()) - INDIRECT("'" &amp; $C$1 &amp; "'!D" &amp; ROW()), "")</f>
      </c>
      <c r="E18" s="51">
        <f>IFERROR(IF(INDIRECT("'" &amp; $C$1 &amp; "'!E" &amp; ROW()) = 0, "", (INDIRECT("'" &amp; $D$1 &amp; "'!E" &amp; ROW()) - INDIRECT("'" &amp; $C$1 &amp; "'!E" &amp; ROW())) / INDIRECT("'" &amp; $C$1 &amp; "'!E" &amp; ROW())),"")</f>
      </c>
      <c r="F18" s="49">
        <f>IFERROR(IF(INDIRECT("'" &amp; $C$1 &amp; "'!F" &amp; ROW()) = 0, "", (INDIRECT("'" &amp; $D$1 &amp; "'!F" &amp; ROW()) - INDIRECT("'" &amp; $C$1 &amp; "'!F" &amp; ROW())) / INDIRECT("'" &amp; $C$1 &amp; "'!F" &amp; ROW())),"")</f>
      </c>
      <c r="G18" s="50">
        <f>IFERROR(INDIRECT("'" &amp; $D$1 &amp; "'!G" &amp; ROW()) - INDIRECT("'" &amp; $C$1 &amp; "'!G" &amp; ROW()), "")</f>
      </c>
      <c r="H18" s="51">
        <f>IFERROR(IF(INDIRECT("'" &amp; $C$1 &amp; "'!H" &amp; ROW()) = 0, "", (INDIRECT("'" &amp; $D$1 &amp; "'!H" &amp; ROW()) - INDIRECT("'" &amp; $C$1 &amp; "'!H" &amp; ROW())) / INDIRECT("'" &amp; $C$1 &amp; "'!H" &amp; ROW())),"")</f>
      </c>
      <c r="I18" s="49">
        <f>IFERROR(IF(INDIRECT("'" &amp; $C$1 &amp; "'!I" &amp; ROW()) = 0, "", (INDIRECT("'" &amp; $D$1 &amp; "'!I" &amp; ROW()) - INDIRECT("'" &amp; $C$1 &amp; "'!I" &amp; ROW())) / INDIRECT("'" &amp; $C$1 &amp; "'!I" &amp; ROW())),"")</f>
      </c>
      <c r="J18" s="50">
        <f>IFERROR(INDIRECT("'" &amp; $D$1 &amp; "'!J" &amp; ROW()) - INDIRECT("'" &amp; $C$1 &amp; "'!J" &amp; ROW()), "")</f>
      </c>
      <c r="K18" s="51">
        <f>IFERROR(IF(INDIRECT("'" &amp; $C$1 &amp; "'!K" &amp; ROW()) = 0, "", (INDIRECT("'" &amp; $D$1 &amp; "'!K" &amp; ROW()) - INDIRECT("'" &amp; $C$1 &amp; "'!K" &amp; ROW())) / INDIRECT("'" &amp; $C$1 &amp; "'!K" &amp; ROW())),"")</f>
      </c>
      <c r="L18" s="49">
        <f>IFERROR(IF(INDIRECT("'" &amp; $C$1 &amp; "'!L" &amp; ROW()) = 0, "", (INDIRECT("'" &amp; $D$1 &amp; "'!L" &amp; ROW()) - INDIRECT("'" &amp; $C$1 &amp; "'!L" &amp; ROW())) / INDIRECT("'" &amp; $C$1 &amp; "'!L" &amp; ROW())),"")</f>
      </c>
      <c r="M18" s="50">
        <f>IFERROR(INDIRECT("'" &amp; $D$1 &amp; "'!M" &amp; ROW()) - INDIRECT("'" &amp; $C$1 &amp; "'!M" &amp; ROW()), "")</f>
      </c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</row>
    <row x14ac:dyDescent="0.25" r="19" customHeight="1" ht="18.75">
      <c r="A19" s="13" t="s">
        <v>35</v>
      </c>
      <c r="B19" s="48">
        <f>IFERROR(IF(INDIRECT("'" &amp; $C$1 &amp; "'!B" &amp; ROW()) = 0, "", (INDIRECT("'" &amp; $D$1 &amp; "'!B" &amp; ROW()) - INDIRECT("'" &amp; $C$1 &amp; "'!B" &amp; ROW())) / INDIRECT("'" &amp; $C$1 &amp; "'!B" &amp; ROW())),"")</f>
      </c>
      <c r="C19" s="49">
        <f>IFERROR(IF(INDIRECT("'" &amp; $C$1 &amp; "'!C" &amp; ROW()) = 0, "", (INDIRECT("'" &amp; $D$1 &amp; "'!C" &amp; ROW()) - INDIRECT("'" &amp; $C$1 &amp; "'!C" &amp; ROW())) / INDIRECT("'" &amp; $C$1 &amp; "'!C" &amp; ROW())),"")</f>
      </c>
      <c r="D19" s="50">
        <f>IFERROR(INDIRECT("'" &amp; $D$1 &amp; "'!D" &amp; ROW()) - INDIRECT("'" &amp; $C$1 &amp; "'!D" &amp; ROW()), "")</f>
      </c>
      <c r="E19" s="51">
        <f>IFERROR(IF(INDIRECT("'" &amp; $C$1 &amp; "'!E" &amp; ROW()) = 0, "", (INDIRECT("'" &amp; $D$1 &amp; "'!E" &amp; ROW()) - INDIRECT("'" &amp; $C$1 &amp; "'!E" &amp; ROW())) / INDIRECT("'" &amp; $C$1 &amp; "'!E" &amp; ROW())),"")</f>
      </c>
      <c r="F19" s="49">
        <f>IFERROR(IF(INDIRECT("'" &amp; $C$1 &amp; "'!F" &amp; ROW()) = 0, "", (INDIRECT("'" &amp; $D$1 &amp; "'!F" &amp; ROW()) - INDIRECT("'" &amp; $C$1 &amp; "'!F" &amp; ROW())) / INDIRECT("'" &amp; $C$1 &amp; "'!F" &amp; ROW())),"")</f>
      </c>
      <c r="G19" s="50">
        <f>IFERROR(INDIRECT("'" &amp; $D$1 &amp; "'!G" &amp; ROW()) - INDIRECT("'" &amp; $C$1 &amp; "'!G" &amp; ROW()), "")</f>
      </c>
      <c r="H19" s="51">
        <f>IFERROR(IF(INDIRECT("'" &amp; $C$1 &amp; "'!H" &amp; ROW()) = 0, "", (INDIRECT("'" &amp; $D$1 &amp; "'!H" &amp; ROW()) - INDIRECT("'" &amp; $C$1 &amp; "'!H" &amp; ROW())) / INDIRECT("'" &amp; $C$1 &amp; "'!H" &amp; ROW())),"")</f>
      </c>
      <c r="I19" s="49">
        <f>IFERROR(IF(INDIRECT("'" &amp; $C$1 &amp; "'!I" &amp; ROW()) = 0, "", (INDIRECT("'" &amp; $D$1 &amp; "'!I" &amp; ROW()) - INDIRECT("'" &amp; $C$1 &amp; "'!I" &amp; ROW())) / INDIRECT("'" &amp; $C$1 &amp; "'!I" &amp; ROW())),"")</f>
      </c>
      <c r="J19" s="50">
        <f>IFERROR(INDIRECT("'" &amp; $D$1 &amp; "'!J" &amp; ROW()) - INDIRECT("'" &amp; $C$1 &amp; "'!J" &amp; ROW()), "")</f>
      </c>
      <c r="K19" s="51">
        <f>IFERROR(IF(INDIRECT("'" &amp; $C$1 &amp; "'!K" &amp; ROW()) = 0, "", (INDIRECT("'" &amp; $D$1 &amp; "'!K" &amp; ROW()) - INDIRECT("'" &amp; $C$1 &amp; "'!K" &amp; ROW())) / INDIRECT("'" &amp; $C$1 &amp; "'!K" &amp; ROW())),"")</f>
      </c>
      <c r="L19" s="49">
        <f>IFERROR(IF(INDIRECT("'" &amp; $C$1 &amp; "'!L" &amp; ROW()) = 0, "", (INDIRECT("'" &amp; $D$1 &amp; "'!L" &amp; ROW()) - INDIRECT("'" &amp; $C$1 &amp; "'!L" &amp; ROW())) / INDIRECT("'" &amp; $C$1 &amp; "'!L" &amp; ROW())),"")</f>
      </c>
      <c r="M19" s="50">
        <f>IFERROR(INDIRECT("'" &amp; $D$1 &amp; "'!M" &amp; ROW()) - INDIRECT("'" &amp; $C$1 &amp; "'!M" &amp; ROW()), "")</f>
      </c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</row>
    <row x14ac:dyDescent="0.25" r="20" customHeight="1" ht="18.75">
      <c r="A20" s="13" t="s">
        <v>62</v>
      </c>
      <c r="B20" s="48">
        <f>IFERROR(IF(INDIRECT("'" &amp; $C$1 &amp; "'!B" &amp; ROW()) = 0, "", (INDIRECT("'" &amp; $D$1 &amp; "'!B" &amp; ROW()) - INDIRECT("'" &amp; $C$1 &amp; "'!B" &amp; ROW())) / INDIRECT("'" &amp; $C$1 &amp; "'!B" &amp; ROW())),"")</f>
      </c>
      <c r="C20" s="49">
        <f>IFERROR(IF(INDIRECT("'" &amp; $C$1 &amp; "'!C" &amp; ROW()) = 0, "", (INDIRECT("'" &amp; $D$1 &amp; "'!C" &amp; ROW()) - INDIRECT("'" &amp; $C$1 &amp; "'!C" &amp; ROW())) / INDIRECT("'" &amp; $C$1 &amp; "'!C" &amp; ROW())),"")</f>
      </c>
      <c r="D20" s="50">
        <f>IFERROR(INDIRECT("'" &amp; $D$1 &amp; "'!D" &amp; ROW()) - INDIRECT("'" &amp; $C$1 &amp; "'!D" &amp; ROW()), "")</f>
      </c>
      <c r="E20" s="51">
        <f>IFERROR(IF(INDIRECT("'" &amp; $C$1 &amp; "'!E" &amp; ROW()) = 0, "", (INDIRECT("'" &amp; $D$1 &amp; "'!E" &amp; ROW()) - INDIRECT("'" &amp; $C$1 &amp; "'!E" &amp; ROW())) / INDIRECT("'" &amp; $C$1 &amp; "'!E" &amp; ROW())),"")</f>
      </c>
      <c r="F20" s="49">
        <f>IFERROR(IF(INDIRECT("'" &amp; $C$1 &amp; "'!F" &amp; ROW()) = 0, "", (INDIRECT("'" &amp; $D$1 &amp; "'!F" &amp; ROW()) - INDIRECT("'" &amp; $C$1 &amp; "'!F" &amp; ROW())) / INDIRECT("'" &amp; $C$1 &amp; "'!F" &amp; ROW())),"")</f>
      </c>
      <c r="G20" s="50">
        <f>IFERROR(INDIRECT("'" &amp; $D$1 &amp; "'!G" &amp; ROW()) - INDIRECT("'" &amp; $C$1 &amp; "'!G" &amp; ROW()), "")</f>
      </c>
      <c r="H20" s="51">
        <f>IFERROR(IF(INDIRECT("'" &amp; $C$1 &amp; "'!H" &amp; ROW()) = 0, "", (INDIRECT("'" &amp; $D$1 &amp; "'!H" &amp; ROW()) - INDIRECT("'" &amp; $C$1 &amp; "'!H" &amp; ROW())) / INDIRECT("'" &amp; $C$1 &amp; "'!H" &amp; ROW())),"")</f>
      </c>
      <c r="I20" s="49">
        <f>IFERROR(IF(INDIRECT("'" &amp; $C$1 &amp; "'!I" &amp; ROW()) = 0, "", (INDIRECT("'" &amp; $D$1 &amp; "'!I" &amp; ROW()) - INDIRECT("'" &amp; $C$1 &amp; "'!I" &amp; ROW())) / INDIRECT("'" &amp; $C$1 &amp; "'!I" &amp; ROW())),"")</f>
      </c>
      <c r="J20" s="50">
        <f>IFERROR(INDIRECT("'" &amp; $D$1 &amp; "'!J" &amp; ROW()) - INDIRECT("'" &amp; $C$1 &amp; "'!J" &amp; ROW()), "")</f>
      </c>
      <c r="K20" s="51">
        <f>IFERROR(IF(INDIRECT("'" &amp; $C$1 &amp; "'!K" &amp; ROW()) = 0, "", (INDIRECT("'" &amp; $D$1 &amp; "'!K" &amp; ROW()) - INDIRECT("'" &amp; $C$1 &amp; "'!K" &amp; ROW())) / INDIRECT("'" &amp; $C$1 &amp; "'!K" &amp; ROW())),"")</f>
      </c>
      <c r="L20" s="49">
        <f>IFERROR(IF(INDIRECT("'" &amp; $C$1 &amp; "'!L" &amp; ROW()) = 0, "", (INDIRECT("'" &amp; $D$1 &amp; "'!L" &amp; ROW()) - INDIRECT("'" &amp; $C$1 &amp; "'!L" &amp; ROW())) / INDIRECT("'" &amp; $C$1 &amp; "'!L" &amp; ROW())),"")</f>
      </c>
      <c r="M20" s="50">
        <f>IFERROR(INDIRECT("'" &amp; $D$1 &amp; "'!M" &amp; ROW()) - INDIRECT("'" &amp; $C$1 &amp; "'!M" &amp; ROW()), "")</f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</row>
    <row x14ac:dyDescent="0.25" r="21" customHeight="1" ht="18.75">
      <c r="A21" s="13" t="s">
        <v>36</v>
      </c>
      <c r="B21" s="48">
        <f>IFERROR(IF(INDIRECT("'" &amp; $C$1 &amp; "'!B" &amp; ROW()) = 0, "", (INDIRECT("'" &amp; $D$1 &amp; "'!B" &amp; ROW()) - INDIRECT("'" &amp; $C$1 &amp; "'!B" &amp; ROW())) / INDIRECT("'" &amp; $C$1 &amp; "'!B" &amp; ROW())),"")</f>
      </c>
      <c r="C21" s="49">
        <f>IFERROR(IF(INDIRECT("'" &amp; $C$1 &amp; "'!C" &amp; ROW()) = 0, "", (INDIRECT("'" &amp; $D$1 &amp; "'!C" &amp; ROW()) - INDIRECT("'" &amp; $C$1 &amp; "'!C" &amp; ROW())) / INDIRECT("'" &amp; $C$1 &amp; "'!C" &amp; ROW())),"")</f>
      </c>
      <c r="D21" s="50">
        <f>IFERROR(INDIRECT("'" &amp; $D$1 &amp; "'!D" &amp; ROW()) - INDIRECT("'" &amp; $C$1 &amp; "'!D" &amp; ROW()), "")</f>
      </c>
      <c r="E21" s="51">
        <f>IFERROR(IF(INDIRECT("'" &amp; $C$1 &amp; "'!E" &amp; ROW()) = 0, "", (INDIRECT("'" &amp; $D$1 &amp; "'!E" &amp; ROW()) - INDIRECT("'" &amp; $C$1 &amp; "'!E" &amp; ROW())) / INDIRECT("'" &amp; $C$1 &amp; "'!E" &amp; ROW())),"")</f>
      </c>
      <c r="F21" s="49">
        <f>IFERROR(IF(INDIRECT("'" &amp; $C$1 &amp; "'!F" &amp; ROW()) = 0, "", (INDIRECT("'" &amp; $D$1 &amp; "'!F" &amp; ROW()) - INDIRECT("'" &amp; $C$1 &amp; "'!F" &amp; ROW())) / INDIRECT("'" &amp; $C$1 &amp; "'!F" &amp; ROW())),"")</f>
      </c>
      <c r="G21" s="50">
        <f>IFERROR(INDIRECT("'" &amp; $D$1 &amp; "'!G" &amp; ROW()) - INDIRECT("'" &amp; $C$1 &amp; "'!G" &amp; ROW()), "")</f>
      </c>
      <c r="H21" s="51">
        <f>IFERROR(IF(INDIRECT("'" &amp; $C$1 &amp; "'!H" &amp; ROW()) = 0, "", (INDIRECT("'" &amp; $D$1 &amp; "'!H" &amp; ROW()) - INDIRECT("'" &amp; $C$1 &amp; "'!H" &amp; ROW())) / INDIRECT("'" &amp; $C$1 &amp; "'!H" &amp; ROW())),"")</f>
      </c>
      <c r="I21" s="49">
        <f>IFERROR(IF(INDIRECT("'" &amp; $C$1 &amp; "'!I" &amp; ROW()) = 0, "", (INDIRECT("'" &amp; $D$1 &amp; "'!I" &amp; ROW()) - INDIRECT("'" &amp; $C$1 &amp; "'!I" &amp; ROW())) / INDIRECT("'" &amp; $C$1 &amp; "'!I" &amp; ROW())),"")</f>
      </c>
      <c r="J21" s="50">
        <f>IFERROR(INDIRECT("'" &amp; $D$1 &amp; "'!J" &amp; ROW()) - INDIRECT("'" &amp; $C$1 &amp; "'!J" &amp; ROW()), "")</f>
      </c>
      <c r="K21" s="51">
        <f>IFERROR(IF(INDIRECT("'" &amp; $C$1 &amp; "'!K" &amp; ROW()) = 0, "", (INDIRECT("'" &amp; $D$1 &amp; "'!K" &amp; ROW()) - INDIRECT("'" &amp; $C$1 &amp; "'!K" &amp; ROW())) / INDIRECT("'" &amp; $C$1 &amp; "'!K" &amp; ROW())),"")</f>
      </c>
      <c r="L21" s="49">
        <f>IFERROR(IF(INDIRECT("'" &amp; $C$1 &amp; "'!L" &amp; ROW()) = 0, "", (INDIRECT("'" &amp; $D$1 &amp; "'!L" &amp; ROW()) - INDIRECT("'" &amp; $C$1 &amp; "'!L" &amp; ROW())) / INDIRECT("'" &amp; $C$1 &amp; "'!L" &amp; ROW())),"")</f>
      </c>
      <c r="M21" s="50">
        <f>IFERROR(INDIRECT("'" &amp; $D$1 &amp; "'!M" &amp; ROW()) - INDIRECT("'" &amp; $C$1 &amp; "'!M" &amp; ROW()), "")</f>
      </c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</row>
    <row x14ac:dyDescent="0.25" r="22" customHeight="1" ht="18.75">
      <c r="A22" s="13" t="s">
        <v>37</v>
      </c>
      <c r="B22" s="48">
        <f>IFERROR(IF(INDIRECT("'" &amp; $C$1 &amp; "'!B" &amp; ROW()) = 0, "", (INDIRECT("'" &amp; $D$1 &amp; "'!B" &amp; ROW()) - INDIRECT("'" &amp; $C$1 &amp; "'!B" &amp; ROW())) / INDIRECT("'" &amp; $C$1 &amp; "'!B" &amp; ROW())),"")</f>
      </c>
      <c r="C22" s="49">
        <f>IFERROR(IF(INDIRECT("'" &amp; $C$1 &amp; "'!C" &amp; ROW()) = 0, "", (INDIRECT("'" &amp; $D$1 &amp; "'!C" &amp; ROW()) - INDIRECT("'" &amp; $C$1 &amp; "'!C" &amp; ROW())) / INDIRECT("'" &amp; $C$1 &amp; "'!C" &amp; ROW())),"")</f>
      </c>
      <c r="D22" s="50">
        <f>IFERROR(INDIRECT("'" &amp; $D$1 &amp; "'!D" &amp; ROW()) - INDIRECT("'" &amp; $C$1 &amp; "'!D" &amp; ROW()), "")</f>
      </c>
      <c r="E22" s="51">
        <f>IFERROR(IF(INDIRECT("'" &amp; $C$1 &amp; "'!E" &amp; ROW()) = 0, "", (INDIRECT("'" &amp; $D$1 &amp; "'!E" &amp; ROW()) - INDIRECT("'" &amp; $C$1 &amp; "'!E" &amp; ROW())) / INDIRECT("'" &amp; $C$1 &amp; "'!E" &amp; ROW())),"")</f>
      </c>
      <c r="F22" s="49">
        <f>IFERROR(IF(INDIRECT("'" &amp; $C$1 &amp; "'!F" &amp; ROW()) = 0, "", (INDIRECT("'" &amp; $D$1 &amp; "'!F" &amp; ROW()) - INDIRECT("'" &amp; $C$1 &amp; "'!F" &amp; ROW())) / INDIRECT("'" &amp; $C$1 &amp; "'!F" &amp; ROW())),"")</f>
      </c>
      <c r="G22" s="50">
        <f>IFERROR(INDIRECT("'" &amp; $D$1 &amp; "'!G" &amp; ROW()) - INDIRECT("'" &amp; $C$1 &amp; "'!G" &amp; ROW()), "")</f>
      </c>
      <c r="H22" s="51">
        <f>IFERROR(IF(INDIRECT("'" &amp; $C$1 &amp; "'!H" &amp; ROW()) = 0, "", (INDIRECT("'" &amp; $D$1 &amp; "'!H" &amp; ROW()) - INDIRECT("'" &amp; $C$1 &amp; "'!H" &amp; ROW())) / INDIRECT("'" &amp; $C$1 &amp; "'!H" &amp; ROW())),"")</f>
      </c>
      <c r="I22" s="49">
        <f>IFERROR(IF(INDIRECT("'" &amp; $C$1 &amp; "'!I" &amp; ROW()) = 0, "", (INDIRECT("'" &amp; $D$1 &amp; "'!I" &amp; ROW()) - INDIRECT("'" &amp; $C$1 &amp; "'!I" &amp; ROW())) / INDIRECT("'" &amp; $C$1 &amp; "'!I" &amp; ROW())),"")</f>
      </c>
      <c r="J22" s="50">
        <f>IFERROR(INDIRECT("'" &amp; $D$1 &amp; "'!J" &amp; ROW()) - INDIRECT("'" &amp; $C$1 &amp; "'!J" &amp; ROW()), "")</f>
      </c>
      <c r="K22" s="51">
        <f>IFERROR(IF(INDIRECT("'" &amp; $C$1 &amp; "'!K" &amp; ROW()) = 0, "", (INDIRECT("'" &amp; $D$1 &amp; "'!K" &amp; ROW()) - INDIRECT("'" &amp; $C$1 &amp; "'!K" &amp; ROW())) / INDIRECT("'" &amp; $C$1 &amp; "'!K" &amp; ROW())),"")</f>
      </c>
      <c r="L22" s="49">
        <f>IFERROR(IF(INDIRECT("'" &amp; $C$1 &amp; "'!L" &amp; ROW()) = 0, "", (INDIRECT("'" &amp; $D$1 &amp; "'!L" &amp; ROW()) - INDIRECT("'" &amp; $C$1 &amp; "'!L" &amp; ROW())) / INDIRECT("'" &amp; $C$1 &amp; "'!L" &amp; ROW())),"")</f>
      </c>
      <c r="M22" s="50">
        <f>IFERROR(INDIRECT("'" &amp; $D$1 &amp; "'!M" &amp; ROW()) - INDIRECT("'" &amp; $C$1 &amp; "'!M" &amp; ROW()), "")</f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</row>
    <row x14ac:dyDescent="0.25" r="23" customHeight="1" ht="18.75">
      <c r="A23" s="13" t="s">
        <v>38</v>
      </c>
      <c r="B23" s="48">
        <f>IFERROR(IF(INDIRECT("'" &amp; $C$1 &amp; "'!B" &amp; ROW()) = 0, "", (INDIRECT("'" &amp; $D$1 &amp; "'!B" &amp; ROW()) - INDIRECT("'" &amp; $C$1 &amp; "'!B" &amp; ROW())) / INDIRECT("'" &amp; $C$1 &amp; "'!B" &amp; ROW())),"")</f>
      </c>
      <c r="C23" s="49">
        <f>IFERROR(IF(INDIRECT("'" &amp; $C$1 &amp; "'!C" &amp; ROW()) = 0, "", (INDIRECT("'" &amp; $D$1 &amp; "'!C" &amp; ROW()) - INDIRECT("'" &amp; $C$1 &amp; "'!C" &amp; ROW())) / INDIRECT("'" &amp; $C$1 &amp; "'!C" &amp; ROW())),"")</f>
      </c>
      <c r="D23" s="50">
        <f>IFERROR(INDIRECT("'" &amp; $D$1 &amp; "'!D" &amp; ROW()) - INDIRECT("'" &amp; $C$1 &amp; "'!D" &amp; ROW()), "")</f>
      </c>
      <c r="E23" s="51">
        <f>IFERROR(IF(INDIRECT("'" &amp; $C$1 &amp; "'!E" &amp; ROW()) = 0, "", (INDIRECT("'" &amp; $D$1 &amp; "'!E" &amp; ROW()) - INDIRECT("'" &amp; $C$1 &amp; "'!E" &amp; ROW())) / INDIRECT("'" &amp; $C$1 &amp; "'!E" &amp; ROW())),"")</f>
      </c>
      <c r="F23" s="49">
        <f>IFERROR(IF(INDIRECT("'" &amp; $C$1 &amp; "'!F" &amp; ROW()) = 0, "", (INDIRECT("'" &amp; $D$1 &amp; "'!F" &amp; ROW()) - INDIRECT("'" &amp; $C$1 &amp; "'!F" &amp; ROW())) / INDIRECT("'" &amp; $C$1 &amp; "'!F" &amp; ROW())),"")</f>
      </c>
      <c r="G23" s="50">
        <f>IFERROR(INDIRECT("'" &amp; $D$1 &amp; "'!G" &amp; ROW()) - INDIRECT("'" &amp; $C$1 &amp; "'!G" &amp; ROW()), "")</f>
      </c>
      <c r="H23" s="51">
        <f>IFERROR(IF(INDIRECT("'" &amp; $C$1 &amp; "'!H" &amp; ROW()) = 0, "", (INDIRECT("'" &amp; $D$1 &amp; "'!H" &amp; ROW()) - INDIRECT("'" &amp; $C$1 &amp; "'!H" &amp; ROW())) / INDIRECT("'" &amp; $C$1 &amp; "'!H" &amp; ROW())),"")</f>
      </c>
      <c r="I23" s="49">
        <f>IFERROR(IF(INDIRECT("'" &amp; $C$1 &amp; "'!I" &amp; ROW()) = 0, "", (INDIRECT("'" &amp; $D$1 &amp; "'!I" &amp; ROW()) - INDIRECT("'" &amp; $C$1 &amp; "'!I" &amp; ROW())) / INDIRECT("'" &amp; $C$1 &amp; "'!I" &amp; ROW())),"")</f>
      </c>
      <c r="J23" s="50">
        <f>IFERROR(INDIRECT("'" &amp; $D$1 &amp; "'!J" &amp; ROW()) - INDIRECT("'" &amp; $C$1 &amp; "'!J" &amp; ROW()), "")</f>
      </c>
      <c r="K23" s="51">
        <f>IFERROR(IF(INDIRECT("'" &amp; $C$1 &amp; "'!K" &amp; ROW()) = 0, "", (INDIRECT("'" &amp; $D$1 &amp; "'!K" &amp; ROW()) - INDIRECT("'" &amp; $C$1 &amp; "'!K" &amp; ROW())) / INDIRECT("'" &amp; $C$1 &amp; "'!K" &amp; ROW())),"")</f>
      </c>
      <c r="L23" s="49">
        <f>IFERROR(IF(INDIRECT("'" &amp; $C$1 &amp; "'!L" &amp; ROW()) = 0, "", (INDIRECT("'" &amp; $D$1 &amp; "'!L" &amp; ROW()) - INDIRECT("'" &amp; $C$1 &amp; "'!L" &amp; ROW())) / INDIRECT("'" &amp; $C$1 &amp; "'!L" &amp; ROW())),"")</f>
      </c>
      <c r="M23" s="50">
        <f>IFERROR(INDIRECT("'" &amp; $D$1 &amp; "'!M" &amp; ROW()) - INDIRECT("'" &amp; $C$1 &amp; "'!M" &amp; ROW()), "")</f>
      </c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</row>
    <row x14ac:dyDescent="0.25" r="24" customHeight="1" ht="18.75">
      <c r="A24" s="13" t="s">
        <v>39</v>
      </c>
      <c r="B24" s="48">
        <f>IFERROR(IF(INDIRECT("'" &amp; $C$1 &amp; "'!B" &amp; ROW()) = 0, "", (INDIRECT("'" &amp; $D$1 &amp; "'!B" &amp; ROW()) - INDIRECT("'" &amp; $C$1 &amp; "'!B" &amp; ROW())) / INDIRECT("'" &amp; $C$1 &amp; "'!B" &amp; ROW())),"")</f>
      </c>
      <c r="C24" s="49">
        <f>IFERROR(IF(INDIRECT("'" &amp; $C$1 &amp; "'!C" &amp; ROW()) = 0, "", (INDIRECT("'" &amp; $D$1 &amp; "'!C" &amp; ROW()) - INDIRECT("'" &amp; $C$1 &amp; "'!C" &amp; ROW())) / INDIRECT("'" &amp; $C$1 &amp; "'!C" &amp; ROW())),"")</f>
      </c>
      <c r="D24" s="50">
        <f>IFERROR(INDIRECT("'" &amp; $D$1 &amp; "'!D" &amp; ROW()) - INDIRECT("'" &amp; $C$1 &amp; "'!D" &amp; ROW()), "")</f>
      </c>
      <c r="E24" s="51">
        <f>IFERROR(IF(INDIRECT("'" &amp; $C$1 &amp; "'!E" &amp; ROW()) = 0, "", (INDIRECT("'" &amp; $D$1 &amp; "'!E" &amp; ROW()) - INDIRECT("'" &amp; $C$1 &amp; "'!E" &amp; ROW())) / INDIRECT("'" &amp; $C$1 &amp; "'!E" &amp; ROW())),"")</f>
      </c>
      <c r="F24" s="49">
        <f>IFERROR(IF(INDIRECT("'" &amp; $C$1 &amp; "'!F" &amp; ROW()) = 0, "", (INDIRECT("'" &amp; $D$1 &amp; "'!F" &amp; ROW()) - INDIRECT("'" &amp; $C$1 &amp; "'!F" &amp; ROW())) / INDIRECT("'" &amp; $C$1 &amp; "'!F" &amp; ROW())),"")</f>
      </c>
      <c r="G24" s="50">
        <f>IFERROR(INDIRECT("'" &amp; $D$1 &amp; "'!G" &amp; ROW()) - INDIRECT("'" &amp; $C$1 &amp; "'!G" &amp; ROW()), "")</f>
      </c>
      <c r="H24" s="51">
        <f>IFERROR(IF(INDIRECT("'" &amp; $C$1 &amp; "'!H" &amp; ROW()) = 0, "", (INDIRECT("'" &amp; $D$1 &amp; "'!H" &amp; ROW()) - INDIRECT("'" &amp; $C$1 &amp; "'!H" &amp; ROW())) / INDIRECT("'" &amp; $C$1 &amp; "'!H" &amp; ROW())),"")</f>
      </c>
      <c r="I24" s="49">
        <f>IFERROR(IF(INDIRECT("'" &amp; $C$1 &amp; "'!I" &amp; ROW()) = 0, "", (INDIRECT("'" &amp; $D$1 &amp; "'!I" &amp; ROW()) - INDIRECT("'" &amp; $C$1 &amp; "'!I" &amp; ROW())) / INDIRECT("'" &amp; $C$1 &amp; "'!I" &amp; ROW())),"")</f>
      </c>
      <c r="J24" s="50">
        <f>IFERROR(INDIRECT("'" &amp; $D$1 &amp; "'!J" &amp; ROW()) - INDIRECT("'" &amp; $C$1 &amp; "'!J" &amp; ROW()), "")</f>
      </c>
      <c r="K24" s="51">
        <f>IFERROR(IF(INDIRECT("'" &amp; $C$1 &amp; "'!K" &amp; ROW()) = 0, "", (INDIRECT("'" &amp; $D$1 &amp; "'!K" &amp; ROW()) - INDIRECT("'" &amp; $C$1 &amp; "'!K" &amp; ROW())) / INDIRECT("'" &amp; $C$1 &amp; "'!K" &amp; ROW())),"")</f>
      </c>
      <c r="L24" s="49">
        <f>IFERROR(IF(INDIRECT("'" &amp; $C$1 &amp; "'!L" &amp; ROW()) = 0, "", (INDIRECT("'" &amp; $D$1 &amp; "'!L" &amp; ROW()) - INDIRECT("'" &amp; $C$1 &amp; "'!L" &amp; ROW())) / INDIRECT("'" &amp; $C$1 &amp; "'!L" &amp; ROW())),"")</f>
      </c>
      <c r="M24" s="50">
        <f>IFERROR(INDIRECT("'" &amp; $D$1 &amp; "'!M" &amp; ROW()) - INDIRECT("'" &amp; $C$1 &amp; "'!M" &amp; ROW()), "")</f>
      </c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</row>
    <row x14ac:dyDescent="0.25" r="25" customHeight="1" ht="18.75">
      <c r="A25" s="13" t="s">
        <v>40</v>
      </c>
      <c r="B25" s="48">
        <f>IFERROR(IF(INDIRECT("'" &amp; $C$1 &amp; "'!B" &amp; ROW()) = 0, "", (INDIRECT("'" &amp; $D$1 &amp; "'!B" &amp; ROW()) - INDIRECT("'" &amp; $C$1 &amp; "'!B" &amp; ROW())) / INDIRECT("'" &amp; $C$1 &amp; "'!B" &amp; ROW())),"")</f>
      </c>
      <c r="C25" s="49">
        <f>IFERROR(IF(INDIRECT("'" &amp; $C$1 &amp; "'!C" &amp; ROW()) = 0, "", (INDIRECT("'" &amp; $D$1 &amp; "'!C" &amp; ROW()) - INDIRECT("'" &amp; $C$1 &amp; "'!C" &amp; ROW())) / INDIRECT("'" &amp; $C$1 &amp; "'!C" &amp; ROW())),"")</f>
      </c>
      <c r="D25" s="50">
        <f>IFERROR(INDIRECT("'" &amp; $D$1 &amp; "'!D" &amp; ROW()) - INDIRECT("'" &amp; $C$1 &amp; "'!D" &amp; ROW()), "")</f>
      </c>
      <c r="E25" s="51">
        <f>IFERROR(IF(INDIRECT("'" &amp; $C$1 &amp; "'!E" &amp; ROW()) = 0, "", (INDIRECT("'" &amp; $D$1 &amp; "'!E" &amp; ROW()) - INDIRECT("'" &amp; $C$1 &amp; "'!E" &amp; ROW())) / INDIRECT("'" &amp; $C$1 &amp; "'!E" &amp; ROW())),"")</f>
      </c>
      <c r="F25" s="49">
        <f>IFERROR(IF(INDIRECT("'" &amp; $C$1 &amp; "'!F" &amp; ROW()) = 0, "", (INDIRECT("'" &amp; $D$1 &amp; "'!F" &amp; ROW()) - INDIRECT("'" &amp; $C$1 &amp; "'!F" &amp; ROW())) / INDIRECT("'" &amp; $C$1 &amp; "'!F" &amp; ROW())),"")</f>
      </c>
      <c r="G25" s="50">
        <f>IFERROR(INDIRECT("'" &amp; $D$1 &amp; "'!G" &amp; ROW()) - INDIRECT("'" &amp; $C$1 &amp; "'!G" &amp; ROW()), "")</f>
      </c>
      <c r="H25" s="51">
        <f>IFERROR(IF(INDIRECT("'" &amp; $C$1 &amp; "'!H" &amp; ROW()) = 0, "", (INDIRECT("'" &amp; $D$1 &amp; "'!H" &amp; ROW()) - INDIRECT("'" &amp; $C$1 &amp; "'!H" &amp; ROW())) / INDIRECT("'" &amp; $C$1 &amp; "'!H" &amp; ROW())),"")</f>
      </c>
      <c r="I25" s="49">
        <f>IFERROR(IF(INDIRECT("'" &amp; $C$1 &amp; "'!I" &amp; ROW()) = 0, "", (INDIRECT("'" &amp; $D$1 &amp; "'!I" &amp; ROW()) - INDIRECT("'" &amp; $C$1 &amp; "'!I" &amp; ROW())) / INDIRECT("'" &amp; $C$1 &amp; "'!I" &amp; ROW())),"")</f>
      </c>
      <c r="J25" s="50">
        <f>IFERROR(INDIRECT("'" &amp; $D$1 &amp; "'!J" &amp; ROW()) - INDIRECT("'" &amp; $C$1 &amp; "'!J" &amp; ROW()), "")</f>
      </c>
      <c r="K25" s="51">
        <f>IFERROR(IF(INDIRECT("'" &amp; $C$1 &amp; "'!K" &amp; ROW()) = 0, "", (INDIRECT("'" &amp; $D$1 &amp; "'!K" &amp; ROW()) - INDIRECT("'" &amp; $C$1 &amp; "'!K" &amp; ROW())) / INDIRECT("'" &amp; $C$1 &amp; "'!K" &amp; ROW())),"")</f>
      </c>
      <c r="L25" s="49">
        <f>IFERROR(IF(INDIRECT("'" &amp; $C$1 &amp; "'!L" &amp; ROW()) = 0, "", (INDIRECT("'" &amp; $D$1 &amp; "'!L" &amp; ROW()) - INDIRECT("'" &amp; $C$1 &amp; "'!L" &amp; ROW())) / INDIRECT("'" &amp; $C$1 &amp; "'!L" &amp; ROW())),"")</f>
      </c>
      <c r="M25" s="50">
        <f>IFERROR(INDIRECT("'" &amp; $D$1 &amp; "'!M" &amp; ROW()) - INDIRECT("'" &amp; $C$1 &amp; "'!M" &amp; ROW()), "")</f>
      </c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</row>
    <row x14ac:dyDescent="0.25" r="26" customHeight="1" ht="18.75">
      <c r="A26" s="13" t="s">
        <v>41</v>
      </c>
      <c r="B26" s="48">
        <f>IFERROR(IF(INDIRECT("'" &amp; $C$1 &amp; "'!B" &amp; ROW()) = 0, "", (INDIRECT("'" &amp; $D$1 &amp; "'!B" &amp; ROW()) - INDIRECT("'" &amp; $C$1 &amp; "'!B" &amp; ROW())) / INDIRECT("'" &amp; $C$1 &amp; "'!B" &amp; ROW())),"")</f>
      </c>
      <c r="C26" s="49">
        <f>IFERROR(IF(INDIRECT("'" &amp; $C$1 &amp; "'!C" &amp; ROW()) = 0, "", (INDIRECT("'" &amp; $D$1 &amp; "'!C" &amp; ROW()) - INDIRECT("'" &amp; $C$1 &amp; "'!C" &amp; ROW())) / INDIRECT("'" &amp; $C$1 &amp; "'!C" &amp; ROW())),"")</f>
      </c>
      <c r="D26" s="50">
        <f>IFERROR(INDIRECT("'" &amp; $D$1 &amp; "'!D" &amp; ROW()) - INDIRECT("'" &amp; $C$1 &amp; "'!D" &amp; ROW()), "")</f>
      </c>
      <c r="E26" s="51">
        <f>IFERROR(IF(INDIRECT("'" &amp; $C$1 &amp; "'!E" &amp; ROW()) = 0, "", (INDIRECT("'" &amp; $D$1 &amp; "'!E" &amp; ROW()) - INDIRECT("'" &amp; $C$1 &amp; "'!E" &amp; ROW())) / INDIRECT("'" &amp; $C$1 &amp; "'!E" &amp; ROW())),"")</f>
      </c>
      <c r="F26" s="49">
        <f>IFERROR(IF(INDIRECT("'" &amp; $C$1 &amp; "'!F" &amp; ROW()) = 0, "", (INDIRECT("'" &amp; $D$1 &amp; "'!F" &amp; ROW()) - INDIRECT("'" &amp; $C$1 &amp; "'!F" &amp; ROW())) / INDIRECT("'" &amp; $C$1 &amp; "'!F" &amp; ROW())),"")</f>
      </c>
      <c r="G26" s="50">
        <f>IFERROR(INDIRECT("'" &amp; $D$1 &amp; "'!G" &amp; ROW()) - INDIRECT("'" &amp; $C$1 &amp; "'!G" &amp; ROW()), "")</f>
      </c>
      <c r="H26" s="51">
        <f>IFERROR(IF(INDIRECT("'" &amp; $C$1 &amp; "'!H" &amp; ROW()) = 0, "", (INDIRECT("'" &amp; $D$1 &amp; "'!H" &amp; ROW()) - INDIRECT("'" &amp; $C$1 &amp; "'!H" &amp; ROW())) / INDIRECT("'" &amp; $C$1 &amp; "'!H" &amp; ROW())),"")</f>
      </c>
      <c r="I26" s="49">
        <f>IFERROR(IF(INDIRECT("'" &amp; $C$1 &amp; "'!I" &amp; ROW()) = 0, "", (INDIRECT("'" &amp; $D$1 &amp; "'!I" &amp; ROW()) - INDIRECT("'" &amp; $C$1 &amp; "'!I" &amp; ROW())) / INDIRECT("'" &amp; $C$1 &amp; "'!I" &amp; ROW())),"")</f>
      </c>
      <c r="J26" s="50">
        <f>IFERROR(INDIRECT("'" &amp; $D$1 &amp; "'!J" &amp; ROW()) - INDIRECT("'" &amp; $C$1 &amp; "'!J" &amp; ROW()), "")</f>
      </c>
      <c r="K26" s="51">
        <f>IFERROR(IF(INDIRECT("'" &amp; $C$1 &amp; "'!K" &amp; ROW()) = 0, "", (INDIRECT("'" &amp; $D$1 &amp; "'!K" &amp; ROW()) - INDIRECT("'" &amp; $C$1 &amp; "'!K" &amp; ROW())) / INDIRECT("'" &amp; $C$1 &amp; "'!K" &amp; ROW())),"")</f>
      </c>
      <c r="L26" s="49">
        <f>IFERROR(IF(INDIRECT("'" &amp; $C$1 &amp; "'!L" &amp; ROW()) = 0, "", (INDIRECT("'" &amp; $D$1 &amp; "'!L" &amp; ROW()) - INDIRECT("'" &amp; $C$1 &amp; "'!L" &amp; ROW())) / INDIRECT("'" &amp; $C$1 &amp; "'!L" &amp; ROW())),"")</f>
      </c>
      <c r="M26" s="50">
        <f>IFERROR(INDIRECT("'" &amp; $D$1 &amp; "'!M" &amp; ROW()) - INDIRECT("'" &amp; $C$1 &amp; "'!M" &amp; ROW()), "")</f>
      </c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</row>
    <row x14ac:dyDescent="0.25" r="27" customHeight="1" ht="18.75">
      <c r="A27" s="13" t="s">
        <v>42</v>
      </c>
      <c r="B27" s="48">
        <f>IFERROR(IF(INDIRECT("'" &amp; $C$1 &amp; "'!B" &amp; ROW()) = 0, "", (INDIRECT("'" &amp; $D$1 &amp; "'!B" &amp; ROW()) - INDIRECT("'" &amp; $C$1 &amp; "'!B" &amp; ROW())) / INDIRECT("'" &amp; $C$1 &amp; "'!B" &amp; ROW())),"")</f>
      </c>
      <c r="C27" s="49">
        <f>IFERROR(IF(INDIRECT("'" &amp; $C$1 &amp; "'!C" &amp; ROW()) = 0, "", (INDIRECT("'" &amp; $D$1 &amp; "'!C" &amp; ROW()) - INDIRECT("'" &amp; $C$1 &amp; "'!C" &amp; ROW())) / INDIRECT("'" &amp; $C$1 &amp; "'!C" &amp; ROW())),"")</f>
      </c>
      <c r="D27" s="50">
        <f>IFERROR(INDIRECT("'" &amp; $D$1 &amp; "'!D" &amp; ROW()) - INDIRECT("'" &amp; $C$1 &amp; "'!D" &amp; ROW()), "")</f>
      </c>
      <c r="E27" s="51">
        <f>IFERROR(IF(INDIRECT("'" &amp; $C$1 &amp; "'!E" &amp; ROW()) = 0, "", (INDIRECT("'" &amp; $D$1 &amp; "'!E" &amp; ROW()) - INDIRECT("'" &amp; $C$1 &amp; "'!E" &amp; ROW())) / INDIRECT("'" &amp; $C$1 &amp; "'!E" &amp; ROW())),"")</f>
      </c>
      <c r="F27" s="49">
        <f>IFERROR(IF(INDIRECT("'" &amp; $C$1 &amp; "'!F" &amp; ROW()) = 0, "", (INDIRECT("'" &amp; $D$1 &amp; "'!F" &amp; ROW()) - INDIRECT("'" &amp; $C$1 &amp; "'!F" &amp; ROW())) / INDIRECT("'" &amp; $C$1 &amp; "'!F" &amp; ROW())),"")</f>
      </c>
      <c r="G27" s="50">
        <f>IFERROR(INDIRECT("'" &amp; $D$1 &amp; "'!G" &amp; ROW()) - INDIRECT("'" &amp; $C$1 &amp; "'!G" &amp; ROW()), "")</f>
      </c>
      <c r="H27" s="51">
        <f>IFERROR(IF(INDIRECT("'" &amp; $C$1 &amp; "'!H" &amp; ROW()) = 0, "", (INDIRECT("'" &amp; $D$1 &amp; "'!H" &amp; ROW()) - INDIRECT("'" &amp; $C$1 &amp; "'!H" &amp; ROW())) / INDIRECT("'" &amp; $C$1 &amp; "'!H" &amp; ROW())),"")</f>
      </c>
      <c r="I27" s="49">
        <f>IFERROR(IF(INDIRECT("'" &amp; $C$1 &amp; "'!I" &amp; ROW()) = 0, "", (INDIRECT("'" &amp; $D$1 &amp; "'!I" &amp; ROW()) - INDIRECT("'" &amp; $C$1 &amp; "'!I" &amp; ROW())) / INDIRECT("'" &amp; $C$1 &amp; "'!I" &amp; ROW())),"")</f>
      </c>
      <c r="J27" s="50">
        <f>IFERROR(INDIRECT("'" &amp; $D$1 &amp; "'!J" &amp; ROW()) - INDIRECT("'" &amp; $C$1 &amp; "'!J" &amp; ROW()), "")</f>
      </c>
      <c r="K27" s="51">
        <f>IFERROR(IF(INDIRECT("'" &amp; $C$1 &amp; "'!K" &amp; ROW()) = 0, "", (INDIRECT("'" &amp; $D$1 &amp; "'!K" &amp; ROW()) - INDIRECT("'" &amp; $C$1 &amp; "'!K" &amp; ROW())) / INDIRECT("'" &amp; $C$1 &amp; "'!K" &amp; ROW())),"")</f>
      </c>
      <c r="L27" s="49">
        <f>IFERROR(IF(INDIRECT("'" &amp; $C$1 &amp; "'!L" &amp; ROW()) = 0, "", (INDIRECT("'" &amp; $D$1 &amp; "'!L" &amp; ROW()) - INDIRECT("'" &amp; $C$1 &amp; "'!L" &amp; ROW())) / INDIRECT("'" &amp; $C$1 &amp; "'!L" &amp; ROW())),"")</f>
      </c>
      <c r="M27" s="50">
        <f>IFERROR(INDIRECT("'" &amp; $D$1 &amp; "'!M" &amp; ROW()) - INDIRECT("'" &amp; $C$1 &amp; "'!M" &amp; ROW()), "")</f>
      </c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</row>
    <row x14ac:dyDescent="0.25" r="28" customHeight="1" ht="18.75">
      <c r="A28" s="13" t="s">
        <v>43</v>
      </c>
      <c r="B28" s="48">
        <f>IFERROR(IF(INDIRECT("'" &amp; $C$1 &amp; "'!B" &amp; ROW()) = 0, "", (INDIRECT("'" &amp; $D$1 &amp; "'!B" &amp; ROW()) - INDIRECT("'" &amp; $C$1 &amp; "'!B" &amp; ROW())) / INDIRECT("'" &amp; $C$1 &amp; "'!B" &amp; ROW())),"")</f>
      </c>
      <c r="C28" s="49">
        <f>IFERROR(IF(INDIRECT("'" &amp; $C$1 &amp; "'!C" &amp; ROW()) = 0, "", (INDIRECT("'" &amp; $D$1 &amp; "'!C" &amp; ROW()) - INDIRECT("'" &amp; $C$1 &amp; "'!C" &amp; ROW())) / INDIRECT("'" &amp; $C$1 &amp; "'!C" &amp; ROW())),"")</f>
      </c>
      <c r="D28" s="50">
        <f>IFERROR(INDIRECT("'" &amp; $D$1 &amp; "'!D" &amp; ROW()) - INDIRECT("'" &amp; $C$1 &amp; "'!D" &amp; ROW()), "")</f>
      </c>
      <c r="E28" s="51">
        <f>IFERROR(IF(INDIRECT("'" &amp; $C$1 &amp; "'!E" &amp; ROW()) = 0, "", (INDIRECT("'" &amp; $D$1 &amp; "'!E" &amp; ROW()) - INDIRECT("'" &amp; $C$1 &amp; "'!E" &amp; ROW())) / INDIRECT("'" &amp; $C$1 &amp; "'!E" &amp; ROW())),"")</f>
      </c>
      <c r="F28" s="49">
        <f>IFERROR(IF(INDIRECT("'" &amp; $C$1 &amp; "'!F" &amp; ROW()) = 0, "", (INDIRECT("'" &amp; $D$1 &amp; "'!F" &amp; ROW()) - INDIRECT("'" &amp; $C$1 &amp; "'!F" &amp; ROW())) / INDIRECT("'" &amp; $C$1 &amp; "'!F" &amp; ROW())),"")</f>
      </c>
      <c r="G28" s="50">
        <f>IFERROR(INDIRECT("'" &amp; $D$1 &amp; "'!G" &amp; ROW()) - INDIRECT("'" &amp; $C$1 &amp; "'!G" &amp; ROW()), "")</f>
      </c>
      <c r="H28" s="51">
        <f>IFERROR(IF(INDIRECT("'" &amp; $C$1 &amp; "'!H" &amp; ROW()) = 0, "", (INDIRECT("'" &amp; $D$1 &amp; "'!H" &amp; ROW()) - INDIRECT("'" &amp; $C$1 &amp; "'!H" &amp; ROW())) / INDIRECT("'" &amp; $C$1 &amp; "'!H" &amp; ROW())),"")</f>
      </c>
      <c r="I28" s="49">
        <f>IFERROR(IF(INDIRECT("'" &amp; $C$1 &amp; "'!I" &amp; ROW()) = 0, "", (INDIRECT("'" &amp; $D$1 &amp; "'!I" &amp; ROW()) - INDIRECT("'" &amp; $C$1 &amp; "'!I" &amp; ROW())) / INDIRECT("'" &amp; $C$1 &amp; "'!I" &amp; ROW())),"")</f>
      </c>
      <c r="J28" s="50">
        <f>IFERROR(INDIRECT("'" &amp; $D$1 &amp; "'!J" &amp; ROW()) - INDIRECT("'" &amp; $C$1 &amp; "'!J" &amp; ROW()), "")</f>
      </c>
      <c r="K28" s="51">
        <f>IFERROR(IF(INDIRECT("'" &amp; $C$1 &amp; "'!K" &amp; ROW()) = 0, "", (INDIRECT("'" &amp; $D$1 &amp; "'!K" &amp; ROW()) - INDIRECT("'" &amp; $C$1 &amp; "'!K" &amp; ROW())) / INDIRECT("'" &amp; $C$1 &amp; "'!K" &amp; ROW())),"")</f>
      </c>
      <c r="L28" s="49">
        <f>IFERROR(IF(INDIRECT("'" &amp; $C$1 &amp; "'!L" &amp; ROW()) = 0, "", (INDIRECT("'" &amp; $D$1 &amp; "'!L" &amp; ROW()) - INDIRECT("'" &amp; $C$1 &amp; "'!L" &amp; ROW())) / INDIRECT("'" &amp; $C$1 &amp; "'!L" &amp; ROW())),"")</f>
      </c>
      <c r="M28" s="50">
        <f>IFERROR(INDIRECT("'" &amp; $D$1 &amp; "'!M" &amp; ROW()) - INDIRECT("'" &amp; $C$1 &amp; "'!M" &amp; ROW()), "")</f>
      </c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</row>
    <row x14ac:dyDescent="0.25" r="29" customHeight="1" ht="18.75">
      <c r="A29" s="13" t="s">
        <v>44</v>
      </c>
      <c r="B29" s="48">
        <f>IFERROR(IF(INDIRECT("'" &amp; $C$1 &amp; "'!B" &amp; ROW()) = 0, "", (INDIRECT("'" &amp; $D$1 &amp; "'!B" &amp; ROW()) - INDIRECT("'" &amp; $C$1 &amp; "'!B" &amp; ROW())) / INDIRECT("'" &amp; $C$1 &amp; "'!B" &amp; ROW())),"")</f>
      </c>
      <c r="C29" s="49">
        <f>IFERROR(IF(INDIRECT("'" &amp; $C$1 &amp; "'!C" &amp; ROW()) = 0, "", (INDIRECT("'" &amp; $D$1 &amp; "'!C" &amp; ROW()) - INDIRECT("'" &amp; $C$1 &amp; "'!C" &amp; ROW())) / INDIRECT("'" &amp; $C$1 &amp; "'!C" &amp; ROW())),"")</f>
      </c>
      <c r="D29" s="50">
        <f>IFERROR(INDIRECT("'" &amp; $D$1 &amp; "'!D" &amp; ROW()) - INDIRECT("'" &amp; $C$1 &amp; "'!D" &amp; ROW()), "")</f>
      </c>
      <c r="E29" s="51">
        <f>IFERROR(IF(INDIRECT("'" &amp; $C$1 &amp; "'!E" &amp; ROW()) = 0, "", (INDIRECT("'" &amp; $D$1 &amp; "'!E" &amp; ROW()) - INDIRECT("'" &amp; $C$1 &amp; "'!E" &amp; ROW())) / INDIRECT("'" &amp; $C$1 &amp; "'!E" &amp; ROW())),"")</f>
      </c>
      <c r="F29" s="49">
        <f>IFERROR(IF(INDIRECT("'" &amp; $C$1 &amp; "'!F" &amp; ROW()) = 0, "", (INDIRECT("'" &amp; $D$1 &amp; "'!F" &amp; ROW()) - INDIRECT("'" &amp; $C$1 &amp; "'!F" &amp; ROW())) / INDIRECT("'" &amp; $C$1 &amp; "'!F" &amp; ROW())),"")</f>
      </c>
      <c r="G29" s="50">
        <f>IFERROR(INDIRECT("'" &amp; $D$1 &amp; "'!G" &amp; ROW()) - INDIRECT("'" &amp; $C$1 &amp; "'!G" &amp; ROW()), "")</f>
      </c>
      <c r="H29" s="51">
        <f>IFERROR(IF(INDIRECT("'" &amp; $C$1 &amp; "'!H" &amp; ROW()) = 0, "", (INDIRECT("'" &amp; $D$1 &amp; "'!H" &amp; ROW()) - INDIRECT("'" &amp; $C$1 &amp; "'!H" &amp; ROW())) / INDIRECT("'" &amp; $C$1 &amp; "'!H" &amp; ROW())),"")</f>
      </c>
      <c r="I29" s="49">
        <f>IFERROR(IF(INDIRECT("'" &amp; $C$1 &amp; "'!I" &amp; ROW()) = 0, "", (INDIRECT("'" &amp; $D$1 &amp; "'!I" &amp; ROW()) - INDIRECT("'" &amp; $C$1 &amp; "'!I" &amp; ROW())) / INDIRECT("'" &amp; $C$1 &amp; "'!I" &amp; ROW())),"")</f>
      </c>
      <c r="J29" s="50">
        <f>IFERROR(INDIRECT("'" &amp; $D$1 &amp; "'!J" &amp; ROW()) - INDIRECT("'" &amp; $C$1 &amp; "'!J" &amp; ROW()), "")</f>
      </c>
      <c r="K29" s="51">
        <f>IFERROR(IF(INDIRECT("'" &amp; $C$1 &amp; "'!K" &amp; ROW()) = 0, "", (INDIRECT("'" &amp; $D$1 &amp; "'!K" &amp; ROW()) - INDIRECT("'" &amp; $C$1 &amp; "'!K" &amp; ROW())) / INDIRECT("'" &amp; $C$1 &amp; "'!K" &amp; ROW())),"")</f>
      </c>
      <c r="L29" s="49">
        <f>IFERROR(IF(INDIRECT("'" &amp; $C$1 &amp; "'!L" &amp; ROW()) = 0, "", (INDIRECT("'" &amp; $D$1 &amp; "'!L" &amp; ROW()) - INDIRECT("'" &amp; $C$1 &amp; "'!L" &amp; ROW())) / INDIRECT("'" &amp; $C$1 &amp; "'!L" &amp; ROW())),"")</f>
      </c>
      <c r="M29" s="50">
        <f>IFERROR(INDIRECT("'" &amp; $D$1 &amp; "'!M" &amp; ROW()) - INDIRECT("'" &amp; $C$1 &amp; "'!M" &amp; ROW()), "")</f>
      </c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</row>
    <row x14ac:dyDescent="0.25" r="30" customHeight="1" ht="18.75">
      <c r="A30" s="13" t="s">
        <v>45</v>
      </c>
      <c r="B30" s="48">
        <f>IFERROR(IF(INDIRECT("'" &amp; $C$1 &amp; "'!B" &amp; ROW()) = 0, "", (INDIRECT("'" &amp; $D$1 &amp; "'!B" &amp; ROW()) - INDIRECT("'" &amp; $C$1 &amp; "'!B" &amp; ROW())) / INDIRECT("'" &amp; $C$1 &amp; "'!B" &amp; ROW())),"")</f>
      </c>
      <c r="C30" s="49">
        <f>IFERROR(IF(INDIRECT("'" &amp; $C$1 &amp; "'!C" &amp; ROW()) = 0, "", (INDIRECT("'" &amp; $D$1 &amp; "'!C" &amp; ROW()) - INDIRECT("'" &amp; $C$1 &amp; "'!C" &amp; ROW())) / INDIRECT("'" &amp; $C$1 &amp; "'!C" &amp; ROW())),"")</f>
      </c>
      <c r="D30" s="50">
        <f>IFERROR(INDIRECT("'" &amp; $D$1 &amp; "'!D" &amp; ROW()) - INDIRECT("'" &amp; $C$1 &amp; "'!D" &amp; ROW()), "")</f>
      </c>
      <c r="E30" s="51">
        <f>IFERROR(IF(INDIRECT("'" &amp; $C$1 &amp; "'!E" &amp; ROW()) = 0, "", (INDIRECT("'" &amp; $D$1 &amp; "'!E" &amp; ROW()) - INDIRECT("'" &amp; $C$1 &amp; "'!E" &amp; ROW())) / INDIRECT("'" &amp; $C$1 &amp; "'!E" &amp; ROW())),"")</f>
      </c>
      <c r="F30" s="49">
        <f>IFERROR(IF(INDIRECT("'" &amp; $C$1 &amp; "'!F" &amp; ROW()) = 0, "", (INDIRECT("'" &amp; $D$1 &amp; "'!F" &amp; ROW()) - INDIRECT("'" &amp; $C$1 &amp; "'!F" &amp; ROW())) / INDIRECT("'" &amp; $C$1 &amp; "'!F" &amp; ROW())),"")</f>
      </c>
      <c r="G30" s="50">
        <f>IFERROR(INDIRECT("'" &amp; $D$1 &amp; "'!G" &amp; ROW()) - INDIRECT("'" &amp; $C$1 &amp; "'!G" &amp; ROW()), "")</f>
      </c>
      <c r="H30" s="51">
        <f>IFERROR(IF(INDIRECT("'" &amp; $C$1 &amp; "'!H" &amp; ROW()) = 0, "", (INDIRECT("'" &amp; $D$1 &amp; "'!H" &amp; ROW()) - INDIRECT("'" &amp; $C$1 &amp; "'!H" &amp; ROW())) / INDIRECT("'" &amp; $C$1 &amp; "'!H" &amp; ROW())),"")</f>
      </c>
      <c r="I30" s="49">
        <f>IFERROR(IF(INDIRECT("'" &amp; $C$1 &amp; "'!I" &amp; ROW()) = 0, "", (INDIRECT("'" &amp; $D$1 &amp; "'!I" &amp; ROW()) - INDIRECT("'" &amp; $C$1 &amp; "'!I" &amp; ROW())) / INDIRECT("'" &amp; $C$1 &amp; "'!I" &amp; ROW())),"")</f>
      </c>
      <c r="J30" s="50">
        <f>IFERROR(INDIRECT("'" &amp; $D$1 &amp; "'!J" &amp; ROW()) - INDIRECT("'" &amp; $C$1 &amp; "'!J" &amp; ROW()), "")</f>
      </c>
      <c r="K30" s="51">
        <f>IFERROR(IF(INDIRECT("'" &amp; $C$1 &amp; "'!K" &amp; ROW()) = 0, "", (INDIRECT("'" &amp; $D$1 &amp; "'!K" &amp; ROW()) - INDIRECT("'" &amp; $C$1 &amp; "'!K" &amp; ROW())) / INDIRECT("'" &amp; $C$1 &amp; "'!K" &amp; ROW())),"")</f>
      </c>
      <c r="L30" s="49">
        <f>IFERROR(IF(INDIRECT("'" &amp; $C$1 &amp; "'!L" &amp; ROW()) = 0, "", (INDIRECT("'" &amp; $D$1 &amp; "'!L" &amp; ROW()) - INDIRECT("'" &amp; $C$1 &amp; "'!L" &amp; ROW())) / INDIRECT("'" &amp; $C$1 &amp; "'!L" &amp; ROW())),"")</f>
      </c>
      <c r="M30" s="50">
        <f>IFERROR(INDIRECT("'" &amp; $D$1 &amp; "'!M" &amp; ROW()) - INDIRECT("'" &amp; $C$1 &amp; "'!M" &amp; ROW()), "")</f>
      </c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</row>
  </sheetData>
  <mergeCells count="4">
    <mergeCell ref="B2:D2"/>
    <mergeCell ref="E2:G2"/>
    <mergeCell ref="H2:J2"/>
    <mergeCell ref="K2:M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1"/>
  <sheetViews>
    <sheetView workbookViewId="0" tabSelected="1"/>
  </sheetViews>
  <sheetFormatPr defaultRowHeight="15" x14ac:dyDescent="0.25"/>
  <cols>
    <col min="1" max="1" style="27" width="22.290714285714284" customWidth="1" bestFit="1"/>
    <col min="2" max="2" style="35" width="12.147857142857141" customWidth="1" bestFit="1"/>
    <col min="3" max="3" style="35" width="12.147857142857141" customWidth="1" bestFit="1"/>
    <col min="4" max="4" style="36" width="11.43357142857143" customWidth="1" bestFit="1"/>
    <col min="5" max="5" style="35" width="12.147857142857141" customWidth="1" bestFit="1"/>
    <col min="6" max="6" style="35" width="12.147857142857141" customWidth="1" bestFit="1"/>
    <col min="7" max="7" style="36" width="11.005" customWidth="1" bestFit="1"/>
    <col min="8" max="8" style="35" width="12.147857142857141" customWidth="1" bestFit="1"/>
    <col min="9" max="9" style="35" width="12.147857142857141" customWidth="1" bestFit="1"/>
    <col min="10" max="10" style="36" width="12.005" customWidth="1" bestFit="1"/>
    <col min="11" max="11" style="35" width="13.147857142857141" customWidth="1" bestFit="1"/>
    <col min="12" max="12" style="35" width="13.147857142857141" customWidth="1" bestFit="1"/>
    <col min="13" max="13" style="36" width="12.005" customWidth="1" bestFit="1"/>
    <col min="14" max="14" style="37" width="13.576428571428572" customWidth="1" bestFit="1"/>
  </cols>
  <sheetData>
    <row x14ac:dyDescent="0.25" r="1" customHeight="1" ht="19.5">
      <c r="A1" s="3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  <c r="K1" s="2" t="s">
        <v>4</v>
      </c>
      <c r="L1" s="3"/>
      <c r="M1" s="4"/>
      <c r="N1" s="5" t="s">
        <v>5</v>
      </c>
    </row>
    <row x14ac:dyDescent="0.25" r="2" customHeight="1" ht="19.5">
      <c r="A2" s="32" t="s">
        <v>6</v>
      </c>
      <c r="B2" s="7">
        <f>SUM(B4:B98)</f>
      </c>
      <c r="C2" s="7">
        <f>SUM(C4:C98)</f>
      </c>
      <c r="D2" s="7"/>
      <c r="E2" s="7">
        <f>SUM(E4:E98)</f>
      </c>
      <c r="F2" s="7">
        <f>SUM(F4:F98)</f>
      </c>
      <c r="G2" s="7"/>
      <c r="H2" s="7">
        <f>SUM(H4:H98)</f>
      </c>
      <c r="I2" s="7">
        <f>SUM(I4:I98)</f>
      </c>
      <c r="J2" s="7"/>
      <c r="K2" s="7">
        <f>SUM(K4:K98)</f>
      </c>
      <c r="L2" s="7">
        <f>SUM(L4:L98)</f>
      </c>
      <c r="M2" s="8"/>
      <c r="N2" s="9"/>
    </row>
    <row x14ac:dyDescent="0.25" r="3" customHeight="1" ht="19.5">
      <c r="A3" s="31" t="s">
        <v>7</v>
      </c>
      <c r="B3" s="10" t="s">
        <v>8</v>
      </c>
      <c r="C3" s="10" t="s">
        <v>9</v>
      </c>
      <c r="D3" s="4" t="s">
        <v>10</v>
      </c>
      <c r="E3" s="10" t="s">
        <v>11</v>
      </c>
      <c r="F3" s="10" t="s">
        <v>12</v>
      </c>
      <c r="G3" s="4" t="s">
        <v>13</v>
      </c>
      <c r="H3" s="10" t="s">
        <v>14</v>
      </c>
      <c r="I3" s="10" t="s">
        <v>15</v>
      </c>
      <c r="J3" s="4" t="s">
        <v>16</v>
      </c>
      <c r="K3" s="10" t="s">
        <v>17</v>
      </c>
      <c r="L3" s="10" t="s">
        <v>18</v>
      </c>
      <c r="M3" s="4" t="s">
        <v>19</v>
      </c>
      <c r="N3" s="9"/>
    </row>
    <row x14ac:dyDescent="0.25" r="4" customHeight="1" ht="18.75">
      <c r="A4" s="11" t="s">
        <v>20</v>
      </c>
      <c r="B4" s="7">
        <v>7.07</v>
      </c>
      <c r="C4" s="7">
        <v>7.4</v>
      </c>
      <c r="D4" s="8">
        <f>IF(OR(B4="", B4=0, C4="", C4=0), "", (B4-C4)/C4)</f>
      </c>
      <c r="E4" s="7">
        <v>0</v>
      </c>
      <c r="F4" s="7">
        <v>0</v>
      </c>
      <c r="G4" s="8">
        <f>IF(OR(E4="", E4=0, F4="", F4=0), "", (E4-F4)/F4)</f>
      </c>
      <c r="H4" s="7">
        <v>0</v>
      </c>
      <c r="I4" s="7">
        <v>0</v>
      </c>
      <c r="J4" s="8">
        <f>IF(OR(H4="", H4=0, I4="", I4=0), "", (H4-I4)/I4)</f>
      </c>
      <c r="K4" s="7">
        <v>68.95</v>
      </c>
      <c r="L4" s="7">
        <v>75.97</v>
      </c>
      <c r="M4" s="12">
        <f>IF(OR(K4="", K4=0, L4="", L4=0), "", (K4-L4)/L4)</f>
      </c>
      <c r="N4" s="13"/>
    </row>
    <row x14ac:dyDescent="0.25" r="5" customHeight="1" ht="18.75">
      <c r="A5" s="14" t="s">
        <v>21</v>
      </c>
      <c r="B5" s="15">
        <v>0.07</v>
      </c>
      <c r="C5" s="15">
        <v>0.07</v>
      </c>
      <c r="D5" s="16">
        <f>IF(OR(B5="", B5=0, C5="", C5=0), "", (B5-C5)/C5)</f>
      </c>
      <c r="E5" s="15">
        <v>0.45</v>
      </c>
      <c r="F5" s="15">
        <v>0.35</v>
      </c>
      <c r="G5" s="16">
        <f>IF(OR(E5="", E5=0, F5="", F5=0), "", (E5-F5)/F5)</f>
      </c>
      <c r="H5" s="15">
        <v>2.4</v>
      </c>
      <c r="I5" s="15">
        <v>3.27</v>
      </c>
      <c r="J5" s="16">
        <f>IF(OR(H5="", H5=0, I5="", I5=0), "", (H5-I5)/I5)</f>
      </c>
      <c r="K5" s="15">
        <v>11.18</v>
      </c>
      <c r="L5" s="15">
        <v>15.19</v>
      </c>
      <c r="M5" s="17">
        <f>IF(OR(K5="", K5=0, L5="", L5=0), "", (K5-L5)/L5)</f>
      </c>
      <c r="N5" s="18">
        <v>1</v>
      </c>
    </row>
    <row x14ac:dyDescent="0.25" r="6" customHeight="1" ht="18.75">
      <c r="A6" s="14" t="s">
        <v>22</v>
      </c>
      <c r="B6" s="15">
        <v>0.07</v>
      </c>
      <c r="C6" s="15">
        <v>0.08</v>
      </c>
      <c r="D6" s="16">
        <f>IF(OR(B6="", B6=0, C6="", C6=0), "", (B6-C6)/C6)</f>
      </c>
      <c r="E6" s="15">
        <v>0.5</v>
      </c>
      <c r="F6" s="15">
        <v>0.51</v>
      </c>
      <c r="G6" s="16">
        <f>IF(OR(E6="", E6=0, F6="", F6=0), "", (E6-F6)/F6)</f>
      </c>
      <c r="H6" s="15">
        <v>2.97</v>
      </c>
      <c r="I6" s="15">
        <v>3.59</v>
      </c>
      <c r="J6" s="8">
        <f>IF(OR(H6="", H6=0, I6="", I6=0), "", (H6-I6)/I6)</f>
      </c>
      <c r="K6" s="7">
        <v>19.39</v>
      </c>
      <c r="L6" s="19">
        <v>24.08</v>
      </c>
      <c r="M6" s="12">
        <f>IF(OR(K6="", K6=0, L6="", L6=0), "", (K6-L6)/L6)</f>
      </c>
      <c r="N6" s="18">
        <v>2</v>
      </c>
    </row>
    <row x14ac:dyDescent="0.25" r="7" customHeight="1" ht="18.75">
      <c r="A7" s="14" t="s">
        <v>23</v>
      </c>
      <c r="B7" s="15">
        <v>0.09</v>
      </c>
      <c r="C7" s="15">
        <v>0.11</v>
      </c>
      <c r="D7" s="16">
        <f>IF(OR(B7="", B7=0, C7="", C7=0), "", (B7-C7)/C7)</f>
      </c>
      <c r="E7" s="15">
        <v>0.53</v>
      </c>
      <c r="F7" s="15">
        <v>0.67</v>
      </c>
      <c r="G7" s="16">
        <f>IF(OR(E7="", E7=0, F7="", F7=0), "", (E7-F7)/F7)</f>
      </c>
      <c r="H7" s="15">
        <v>3.19</v>
      </c>
      <c r="I7" s="15">
        <v>3.33</v>
      </c>
      <c r="J7" s="8">
        <f>IF(OR(H7="", H7=0, I7="", I7=0), "", (H7-I7)/I7)</f>
      </c>
      <c r="K7" s="7">
        <v>14.48</v>
      </c>
      <c r="L7" s="19">
        <v>13.82</v>
      </c>
      <c r="M7" s="12">
        <f>IF(OR(K7="", K7=0, L7="", L7=0), "", (K7-L7)/L7)</f>
      </c>
      <c r="N7" s="18">
        <v>1</v>
      </c>
    </row>
    <row x14ac:dyDescent="0.25" r="8" customHeight="1" ht="18.75">
      <c r="A8" s="14" t="s">
        <v>24</v>
      </c>
      <c r="B8" s="15">
        <v>0.06</v>
      </c>
      <c r="C8" s="15">
        <v>0.07</v>
      </c>
      <c r="D8" s="8">
        <f>IF(OR(B8="", B8=0, C8="", C8=0), "", (B8-C8)/C8)</f>
      </c>
      <c r="E8" s="20">
        <v>0.41</v>
      </c>
      <c r="F8" s="15">
        <v>0.42</v>
      </c>
      <c r="G8" s="16">
        <f>IF(OR(E8="", E8=0, F8="", F8=0), "", (E8-F8)/F8)</f>
      </c>
      <c r="H8" s="20">
        <v>3.72</v>
      </c>
      <c r="I8" s="15">
        <v>4.6</v>
      </c>
      <c r="J8" s="8">
        <f>IF(OR(H8="", H8=0, I8="", I8=0), "", (H8-I8)/I8)</f>
      </c>
      <c r="K8" s="19">
        <v>24.92</v>
      </c>
      <c r="L8" s="7">
        <v>29.48</v>
      </c>
      <c r="M8" s="12">
        <f>IF(OR(K8="", K8=0, L8="", L8=0), "", (K8-L8)/L8)</f>
      </c>
      <c r="N8" s="18">
        <v>1</v>
      </c>
    </row>
    <row x14ac:dyDescent="0.25" r="9" customHeight="1" ht="18.75">
      <c r="A9" s="14" t="s">
        <v>25</v>
      </c>
      <c r="B9" s="15">
        <v>0.17</v>
      </c>
      <c r="C9" s="15">
        <v>0.21</v>
      </c>
      <c r="D9" s="16">
        <f>IF(OR(B9="", B9=0, C9="", C9=0), "", (B9-C9)/C9)</f>
      </c>
      <c r="E9" s="15">
        <v>0.72</v>
      </c>
      <c r="F9" s="15">
        <v>0.97</v>
      </c>
      <c r="G9" s="16">
        <f>IF(OR(E9="", E9=0, F9="", F9=0), "", (E9-F9)/F9)</f>
      </c>
      <c r="H9" s="15">
        <v>3.63</v>
      </c>
      <c r="I9" s="15">
        <v>5.39</v>
      </c>
      <c r="J9" s="8">
        <f>IF(OR(H9="", H9=0, I9="", I9=0), "", (H9-I9)/I9)</f>
      </c>
      <c r="K9" s="7">
        <v>21.42</v>
      </c>
      <c r="L9" s="7">
        <v>25.22</v>
      </c>
      <c r="M9" s="12">
        <f>IF(OR(K9="", K9=0, L9="", L9=0), "", (K9-L9)/L9)</f>
      </c>
      <c r="N9" s="18">
        <v>2</v>
      </c>
    </row>
    <row x14ac:dyDescent="0.25" r="10" customHeight="1" ht="18.75">
      <c r="A10" s="14" t="s">
        <v>26</v>
      </c>
      <c r="B10" s="15">
        <v>0.1</v>
      </c>
      <c r="C10" s="15">
        <v>0.12</v>
      </c>
      <c r="D10" s="16">
        <f>IF(OR(B10="", B10=0, C10="", C10=0), "", (B10-C10)/C10)</f>
      </c>
      <c r="E10" s="15">
        <v>0.61</v>
      </c>
      <c r="F10" s="15">
        <v>0.67</v>
      </c>
      <c r="G10" s="8">
        <f>IF(OR(E10="", E10=0, F10="", F10=0), "", (E10-F10)/F10)</f>
      </c>
      <c r="H10" s="7">
        <v>6.03</v>
      </c>
      <c r="I10" s="7">
        <v>6.65</v>
      </c>
      <c r="J10" s="8">
        <f>IF(OR(H10="", H10=0, I10="", I10=0), "", (H10-I10)/I10)</f>
      </c>
      <c r="K10" s="7">
        <v>79</v>
      </c>
      <c r="L10" s="19">
        <v>77.49</v>
      </c>
      <c r="M10" s="12">
        <f>IF(OR(K10="", K10=0, L10="", L10=0), "", (K10-L10)/L10)</f>
      </c>
      <c r="N10" s="18">
        <v>2</v>
      </c>
    </row>
    <row x14ac:dyDescent="0.25" r="11" customHeight="1" ht="18.75">
      <c r="A11" s="11" t="s">
        <v>27</v>
      </c>
      <c r="B11" s="7">
        <v>0.28</v>
      </c>
      <c r="C11" s="7">
        <v>0.3</v>
      </c>
      <c r="D11" s="8">
        <f>IF(OR(B11="", B11=0, C11="", C11=0), "", (B11-C11)/C11)</f>
      </c>
      <c r="E11" s="7">
        <v>0.99</v>
      </c>
      <c r="F11" s="7">
        <v>1.21</v>
      </c>
      <c r="G11" s="8">
        <f>IF(OR(E11="", E11=0, F11="", F11=0), "", (E11-F11)/F11)</f>
      </c>
      <c r="H11" s="7">
        <v>5.11</v>
      </c>
      <c r="I11" s="7">
        <v>6.25</v>
      </c>
      <c r="J11" s="8">
        <f>IF(OR(H11="", H11=0, I11="", I11=0), "", (H11-I11)/I11)</f>
      </c>
      <c r="K11" s="7">
        <v>22.22</v>
      </c>
      <c r="L11" s="7">
        <v>26.74</v>
      </c>
      <c r="M11" s="12">
        <f>IF(OR(K11="", K11=0, L11="", L11=0), "", (K11-L11)/L11)</f>
      </c>
      <c r="N11" s="18">
        <v>0</v>
      </c>
    </row>
    <row x14ac:dyDescent="0.25" r="12" customHeight="1" ht="18.75">
      <c r="A12" s="14" t="s">
        <v>28</v>
      </c>
      <c r="B12" s="15">
        <v>0.18</v>
      </c>
      <c r="C12" s="15">
        <v>0.18</v>
      </c>
      <c r="D12" s="16">
        <f>IF(OR(B12="", B12=0, C12="", C12=0), "", (B12-C12)/C12)</f>
      </c>
      <c r="E12" s="15">
        <v>0.97</v>
      </c>
      <c r="F12" s="15">
        <v>1</v>
      </c>
      <c r="G12" s="8">
        <f>IF(OR(E12="", E12=0, F12="", F12=0), "", (E12-F12)/F12)</f>
      </c>
      <c r="H12" s="7">
        <v>5.44</v>
      </c>
      <c r="I12" s="7">
        <v>6.79</v>
      </c>
      <c r="J12" s="8">
        <f>IF(OR(H12="", H12=0, I12="", I12=0), "", (H12-I12)/I12)</f>
      </c>
      <c r="K12" s="7">
        <v>31</v>
      </c>
      <c r="L12" s="7">
        <v>39.45</v>
      </c>
      <c r="M12" s="12">
        <f>IF(OR(K12="", K12=0, L12="", L12=0), "", (K12-L12)/L12)</f>
      </c>
      <c r="N12" s="18">
        <v>2</v>
      </c>
    </row>
    <row x14ac:dyDescent="0.25" r="13" customHeight="1" ht="18.75">
      <c r="A13" s="11" t="s">
        <v>29</v>
      </c>
      <c r="B13" s="7">
        <v>0.45</v>
      </c>
      <c r="C13" s="7">
        <v>0.5</v>
      </c>
      <c r="D13" s="8">
        <f>IF(OR(B13="", B13=0, C13="", C13=0), "", (B13-C13)/C13)</f>
      </c>
      <c r="E13" s="7">
        <v>2.81</v>
      </c>
      <c r="F13" s="7">
        <v>3.98</v>
      </c>
      <c r="G13" s="8">
        <f>IF(OR(E13="", E13=0, F13="", F13=0), "", (E13-F13)/F13)</f>
      </c>
      <c r="H13" s="7">
        <v>20.9</v>
      </c>
      <c r="I13" s="7">
        <v>19.7</v>
      </c>
      <c r="J13" s="8">
        <f>IF(OR(H13="", H13=0, I13="", I13=0), "", (H13-I13)/I13)</f>
      </c>
      <c r="K13" s="7">
        <v>74.4</v>
      </c>
      <c r="L13" s="7">
        <v>0</v>
      </c>
      <c r="M13" s="12">
        <f>IF(OR(K13="", K13=0, L13="", L13=0), "", (K13-L13)/L13)</f>
      </c>
      <c r="N13" s="18">
        <v>0</v>
      </c>
    </row>
    <row x14ac:dyDescent="0.25" r="14" customHeight="1" ht="18.75">
      <c r="A14" s="33" t="s">
        <v>30</v>
      </c>
      <c r="B14" s="15">
        <v>0.33</v>
      </c>
      <c r="C14" s="15">
        <v>0.4</v>
      </c>
      <c r="D14" s="8">
        <f>IF(OR(B14="", B14=0, C14="", C14=0), "", (B14-C14)/C14)</f>
      </c>
      <c r="E14" s="15">
        <v>3.24</v>
      </c>
      <c r="F14" s="15">
        <v>4.26</v>
      </c>
      <c r="G14" s="8">
        <f>IF(OR(E14="", E14=0, F14="", F14=0), "", (E14-F14)/F14)</f>
      </c>
      <c r="H14" s="7">
        <v>18.5</v>
      </c>
      <c r="I14" s="7">
        <v>26.01</v>
      </c>
      <c r="J14" s="8">
        <f>IF(OR(H14="", H14=0, I14="", I14=0), "", (H14-I14)/I14)</f>
      </c>
      <c r="K14" s="7">
        <v>167.08</v>
      </c>
      <c r="L14" s="7">
        <v>0</v>
      </c>
      <c r="M14" s="12">
        <f>IF(OR(K14="", K14=0, L14="", L14=0), "", (K14-L14)/L14)</f>
      </c>
      <c r="N14" s="18">
        <v>1</v>
      </c>
    </row>
    <row x14ac:dyDescent="0.25" r="15" customHeight="1" ht="18.75">
      <c r="A15" s="14" t="s">
        <v>31</v>
      </c>
      <c r="B15" s="15">
        <v>1.19</v>
      </c>
      <c r="C15" s="15">
        <v>2.77</v>
      </c>
      <c r="D15" s="16">
        <f>IF(OR(B15="", B15=0, C15="", C15=0), "", (B15-C15)/C15)</f>
      </c>
      <c r="E15" s="15">
        <v>10.22</v>
      </c>
      <c r="F15" s="15">
        <v>10.68</v>
      </c>
      <c r="G15" s="16">
        <f>IF(OR(E15="", E15=0, F15="", F15=0), "", (E15-F15)/F15)</f>
      </c>
      <c r="H15" s="7">
        <v>86</v>
      </c>
      <c r="I15" s="7">
        <v>91.87</v>
      </c>
      <c r="J15" s="8">
        <f>IF(OR(H15="", H15=0, I15="", I15=0), "", (H15-I15)/I15)</f>
      </c>
      <c r="K15" s="7">
        <v>521.56</v>
      </c>
      <c r="L15" s="7">
        <v>0</v>
      </c>
      <c r="M15" s="12">
        <f>IF(OR(K15="", K15=0, L15="", L15=0), "", (K15-L15)/L15)</f>
      </c>
      <c r="N15" s="18">
        <v>1</v>
      </c>
    </row>
    <row x14ac:dyDescent="0.25" r="16" customHeight="1" ht="18.75">
      <c r="A16" s="11" t="s">
        <v>32</v>
      </c>
      <c r="B16" s="7">
        <v>1.14</v>
      </c>
      <c r="C16" s="7">
        <v>1.27</v>
      </c>
      <c r="D16" s="8">
        <f>IF(OR(B16="", B16=0, C16="", C16=0), "", (B16-C16)/C16)</f>
      </c>
      <c r="E16" s="7">
        <v>3.97</v>
      </c>
      <c r="F16" s="7">
        <v>4.47</v>
      </c>
      <c r="G16" s="8">
        <f>IF(OR(E16="", E16=0, F16="", F16=0), "", (E16-F16)/F16)</f>
      </c>
      <c r="H16" s="7">
        <v>14.81</v>
      </c>
      <c r="I16" s="7">
        <v>30.82</v>
      </c>
      <c r="J16" s="8">
        <f>IF(OR(H16="", H16=0, I16="", I16=0), "", (H16-I16)/I16)</f>
      </c>
      <c r="K16" s="7">
        <v>87.18</v>
      </c>
      <c r="L16" s="7">
        <v>136.15</v>
      </c>
      <c r="M16" s="12">
        <f>IF(OR(K16="", K16=0, L16="", L16=0), "", (K16-L16)/L16)</f>
      </c>
      <c r="N16" s="18">
        <v>0</v>
      </c>
    </row>
    <row x14ac:dyDescent="0.25" r="17" customHeight="1" ht="18.75">
      <c r="A17" s="11" t="s">
        <v>33</v>
      </c>
      <c r="B17" s="7">
        <v>1.24</v>
      </c>
      <c r="C17" s="7">
        <v>1.34</v>
      </c>
      <c r="D17" s="8">
        <f>IF(OR(B17="", B17=0, C17="", C17=0), "", (B17-C17)/C17)</f>
      </c>
      <c r="E17" s="7">
        <v>3.83</v>
      </c>
      <c r="F17" s="7">
        <v>4.82</v>
      </c>
      <c r="G17" s="8">
        <f>IF(OR(E17="", E17=0, F17="", F17=0), "", (E17-F17)/F17)</f>
      </c>
      <c r="H17" s="7">
        <v>17.87</v>
      </c>
      <c r="I17" s="7">
        <v>29.36</v>
      </c>
      <c r="J17" s="8">
        <f>IF(OR(H17="", H17=0, I17="", I17=0), "", (H17-I17)/I17)</f>
      </c>
      <c r="K17" s="7">
        <v>174.61</v>
      </c>
      <c r="L17" s="7">
        <v>124.22</v>
      </c>
      <c r="M17" s="12">
        <f>IF(OR(K17="", K17=0, L17="", L17=0), "", (K17-L17)/L17)</f>
      </c>
      <c r="N17" s="18">
        <v>0</v>
      </c>
    </row>
    <row x14ac:dyDescent="0.25" r="18" customHeight="1" ht="18.75">
      <c r="A18" s="11" t="s">
        <v>34</v>
      </c>
      <c r="B18" s="7">
        <v>0.91</v>
      </c>
      <c r="C18" s="7">
        <v>1.01</v>
      </c>
      <c r="D18" s="8">
        <f>IF(OR(B18="", B18=0, C18="", C18=0), "", (B18-C18)/C18)</f>
      </c>
      <c r="E18" s="7">
        <v>3.53</v>
      </c>
      <c r="F18" s="7">
        <v>3.96</v>
      </c>
      <c r="G18" s="8">
        <f>IF(OR(E18="", E18=0, F18="", F18=0), "", (E18-F18)/F18)</f>
      </c>
      <c r="H18" s="7">
        <v>19.56</v>
      </c>
      <c r="I18" s="7">
        <v>22.25</v>
      </c>
      <c r="J18" s="8">
        <f>IF(OR(H18="", H18=0, I18="", I18=0), "", (H18-I18)/I18)</f>
      </c>
      <c r="K18" s="7">
        <v>247</v>
      </c>
      <c r="L18" s="7">
        <v>0</v>
      </c>
      <c r="M18" s="12">
        <f>IF(OR(K18="", K18=0, L18="", L18=0), "", (K18-L18)/L18)</f>
      </c>
      <c r="N18" s="18">
        <v>0</v>
      </c>
    </row>
    <row x14ac:dyDescent="0.25" r="19" customHeight="1" ht="18.75">
      <c r="A19" s="11" t="s">
        <v>35</v>
      </c>
      <c r="B19" s="7">
        <v>2.43</v>
      </c>
      <c r="C19" s="7">
        <v>2.71</v>
      </c>
      <c r="D19" s="8">
        <f>C19/B19 - 1</f>
      </c>
      <c r="E19" s="7">
        <v>11.39</v>
      </c>
      <c r="F19" s="7">
        <v>13.75</v>
      </c>
      <c r="G19" s="8">
        <f>IF(OR(E19="", E19=0, F19="", F19=0), "", (E19-F19)/F19)</f>
      </c>
      <c r="H19" s="7">
        <v>70.5</v>
      </c>
      <c r="I19" s="7">
        <v>77.23</v>
      </c>
      <c r="J19" s="8">
        <f>IF(OR(H19="", H19=0, I19="", I19=0), "", (H19-I19)/I19)</f>
      </c>
      <c r="K19" s="7">
        <v>2607</v>
      </c>
      <c r="L19" s="7">
        <v>0</v>
      </c>
      <c r="M19" s="12">
        <f>IF(OR(K19="", K19=0, L19="", L19=0), "", (K19-L19)/L19)</f>
      </c>
      <c r="N19" s="18">
        <v>0</v>
      </c>
    </row>
    <row x14ac:dyDescent="0.25" r="20" customHeight="1" ht="18.75">
      <c r="A20" s="21" t="s">
        <v>36</v>
      </c>
      <c r="B20" s="22">
        <v>0.43</v>
      </c>
      <c r="C20" s="22">
        <v>0.52</v>
      </c>
      <c r="D20" s="23">
        <f>IF(OR(B20="", B20=0, C20="", C20=0), "", (B20-C20)/C20)</f>
      </c>
      <c r="E20" s="22">
        <v>2.32</v>
      </c>
      <c r="F20" s="22">
        <v>5.52</v>
      </c>
      <c r="G20" s="23">
        <f>IF(OR(E20="", E20=0, F20="", F20=0), "", (E20-F20)/F20)</f>
      </c>
      <c r="H20" s="22">
        <v>10.62</v>
      </c>
      <c r="I20" s="22">
        <v>14.29</v>
      </c>
      <c r="J20" s="23">
        <f>IF(OR(H20="", H20=0, I20="", I20=0), "", (H20-I20)/I20)</f>
      </c>
      <c r="K20" s="22">
        <v>59.25</v>
      </c>
      <c r="L20" s="22">
        <v>155.24</v>
      </c>
      <c r="M20" s="24">
        <f>IF(OR(K20="", K20=0, L20="", L20=0), "", (K20-L20)/L20)</f>
      </c>
      <c r="N20" s="18">
        <v>0</v>
      </c>
    </row>
    <row x14ac:dyDescent="0.25" r="21" customHeight="1" ht="18.75">
      <c r="A21" s="21" t="s">
        <v>37</v>
      </c>
      <c r="B21" s="22">
        <v>0.2</v>
      </c>
      <c r="C21" s="22">
        <v>0.29</v>
      </c>
      <c r="D21" s="23">
        <f>IF(OR(B21="", B21=0, C21="", C21=0), "", (B21-C21)/C21)</f>
      </c>
      <c r="E21" s="22">
        <v>1.2</v>
      </c>
      <c r="F21" s="22">
        <v>4.47</v>
      </c>
      <c r="G21" s="23">
        <f>IF(OR(E21="", E21=0, F21="", F21=0), "", (E21-F21)/F21)</f>
      </c>
      <c r="H21" s="22">
        <v>7.48</v>
      </c>
      <c r="I21" s="22">
        <v>12.28</v>
      </c>
      <c r="J21" s="23">
        <f>IF(OR(H21="", H21=0, I21="", I21=0), "", (H21-I21)/I21)</f>
      </c>
      <c r="K21" s="22">
        <v>38.91</v>
      </c>
      <c r="L21" s="22">
        <v>58.68</v>
      </c>
      <c r="M21" s="24">
        <f>IF(OR(K21="", K21=0, L21="", L21=0), "", (K21-L21)/L21)</f>
      </c>
      <c r="N21" s="18">
        <v>0</v>
      </c>
    </row>
    <row x14ac:dyDescent="0.25" r="22" customHeight="1" ht="19.5">
      <c r="A22" s="21" t="s">
        <v>38</v>
      </c>
      <c r="B22" s="22">
        <v>3.47</v>
      </c>
      <c r="C22" s="22">
        <v>3.82</v>
      </c>
      <c r="D22" s="23">
        <f>IF(OR(B22="", B22=0, C22="", C22=0), "", (B22-C22)/C22)</f>
      </c>
      <c r="E22" s="22">
        <v>11.92</v>
      </c>
      <c r="F22" s="22">
        <v>16.33</v>
      </c>
      <c r="G22" s="23">
        <f>IF(OR(E22="", E22=0, F22="", F22=0), "", (E22-F22)/F22)</f>
      </c>
      <c r="H22" s="22">
        <v>74.81</v>
      </c>
      <c r="I22" s="22">
        <v>0</v>
      </c>
      <c r="J22" s="23">
        <f>IF(OR(H22="", H22=0, I22="", I22=0), "", (H22-I22)/I22)</f>
      </c>
      <c r="K22" s="22">
        <v>0</v>
      </c>
      <c r="L22" s="22">
        <v>0</v>
      </c>
      <c r="M22" s="24">
        <f>IF(OR(K22="", K22=0, L22="", L22=0), "", (K22-L22)/L22)</f>
      </c>
      <c r="N22" s="18">
        <v>0</v>
      </c>
    </row>
    <row x14ac:dyDescent="0.25" r="23" customHeight="1" ht="18.75">
      <c r="A23" s="21" t="s">
        <v>39</v>
      </c>
      <c r="B23" s="22">
        <v>0.03</v>
      </c>
      <c r="C23" s="22">
        <v>0.05</v>
      </c>
      <c r="D23" s="23">
        <f>IF(OR(B23="", B23=0, C23="", C23=0), "", (B23-C23)/C23)</f>
      </c>
      <c r="E23" s="22">
        <v>0.3</v>
      </c>
      <c r="F23" s="22">
        <v>0.46</v>
      </c>
      <c r="G23" s="23">
        <f>IF(OR(E23="", E23=0, F23="", F23=0), "", (E23-F23)/F23)</f>
      </c>
      <c r="H23" s="22">
        <v>1.69</v>
      </c>
      <c r="I23" s="22">
        <v>2.86</v>
      </c>
      <c r="J23" s="23">
        <f>IF(OR(H23="", H23=0, I23="", I23=0), "", (H23-I23)/I23)</f>
      </c>
      <c r="K23" s="22">
        <v>6.35</v>
      </c>
      <c r="L23" s="22">
        <v>10.25</v>
      </c>
      <c r="M23" s="24">
        <f>IF(OR(K23="", K23=0, L23="", L23=0), "", (K23-L23)/L23)</f>
      </c>
      <c r="N23" s="34"/>
    </row>
    <row x14ac:dyDescent="0.25" r="24" customHeight="1" ht="18.75">
      <c r="A24" s="21" t="s">
        <v>40</v>
      </c>
      <c r="B24" s="22">
        <v>0.22</v>
      </c>
      <c r="C24" s="22">
        <v>0.24</v>
      </c>
      <c r="D24" s="23">
        <f>IF(OR(B24="", B24=0, C24="", C24=0), "", (B24-C24)/C24)</f>
      </c>
      <c r="E24" s="22">
        <v>1.98</v>
      </c>
      <c r="F24" s="22">
        <v>1.85</v>
      </c>
      <c r="G24" s="23">
        <f>IF(OR(E24="", E24=0, F24="", F24=0), "", (E24-F24)/F24)</f>
      </c>
      <c r="H24" s="22">
        <v>12.88</v>
      </c>
      <c r="I24" s="22">
        <v>14.32</v>
      </c>
      <c r="J24" s="23">
        <f>IF(OR(H24="", H24=0, I24="", I24=0), "", (H24-I24)/I24)</f>
      </c>
      <c r="K24" s="22">
        <v>174.96</v>
      </c>
      <c r="L24" s="22">
        <v>77.94</v>
      </c>
      <c r="M24" s="24">
        <f>IF(OR(K24="", K24=0, L24="", L24=0), "", (K24-L24)/L24)</f>
      </c>
      <c r="N24" s="26">
        <v>0</v>
      </c>
    </row>
    <row x14ac:dyDescent="0.25" r="25" customHeight="1" ht="18.75">
      <c r="A25" s="21" t="s">
        <v>41</v>
      </c>
      <c r="B25" s="22">
        <v>0.13</v>
      </c>
      <c r="C25" s="22">
        <v>0.3</v>
      </c>
      <c r="D25" s="23">
        <f>IF(OR(B25="", B25=0, C25="", C25=0), "", (B25-C25)/C25)</f>
      </c>
      <c r="E25" s="22">
        <v>0.99</v>
      </c>
      <c r="F25" s="22">
        <v>1.08</v>
      </c>
      <c r="G25" s="23">
        <f>IF(OR(E25="", E25=0, F25="", F25=0), "", (E25-F25)/F25)</f>
      </c>
      <c r="H25" s="22">
        <v>7.55</v>
      </c>
      <c r="I25" s="22">
        <v>8.21</v>
      </c>
      <c r="J25" s="23">
        <f>IF(OR(H25="", H25=0, I25="", I25=0), "", (H25-I25)/I25)</f>
      </c>
      <c r="K25" s="22">
        <v>194.36</v>
      </c>
      <c r="L25" s="22">
        <v>171.02</v>
      </c>
      <c r="M25" s="24">
        <f>IF(OR(K25="", K25=0, L25="", L25=0), "", (K25-L25)/L25)</f>
      </c>
      <c r="N25" s="26">
        <v>0</v>
      </c>
    </row>
    <row x14ac:dyDescent="0.25" r="26" customHeight="1" ht="18.75">
      <c r="A26" s="14" t="s">
        <v>42</v>
      </c>
      <c r="B26" s="15">
        <v>0.06</v>
      </c>
      <c r="C26" s="15">
        <v>0.09</v>
      </c>
      <c r="D26" s="23">
        <f>IF(OR(B26="", B26=0, C26="", C26=0), "", (B26-C26)/C26)</f>
      </c>
      <c r="E26" s="20">
        <v>0.39</v>
      </c>
      <c r="F26" s="15">
        <v>0.74</v>
      </c>
      <c r="G26" s="8">
        <f>IF(OR(E26="", E26=0, F26="", F26=0), "", (E26-F26)/F26)</f>
      </c>
      <c r="H26" s="7">
        <v>2.06</v>
      </c>
      <c r="I26" s="7">
        <v>3.09</v>
      </c>
      <c r="J26" s="8">
        <f>IF(OR(H26="", H26=0, I26="", I26=0), "", (H26-I26)/I26)</f>
      </c>
      <c r="K26" s="7">
        <v>9.82</v>
      </c>
      <c r="L26" s="7">
        <v>16.2</v>
      </c>
      <c r="M26" s="12">
        <f>IF(OR(K26="", K26=0, L26="", L26=0), "", (K26-L26)/L26)</f>
      </c>
      <c r="N26" s="26">
        <v>1</v>
      </c>
    </row>
    <row x14ac:dyDescent="0.25" r="27" customHeight="1" ht="18.75">
      <c r="A27" s="14" t="s">
        <v>43</v>
      </c>
      <c r="B27" s="20">
        <v>0.03</v>
      </c>
      <c r="C27" s="20">
        <v>0.03</v>
      </c>
      <c r="D27" s="23">
        <f>IF(OR(B27="", B27=0, C27="", C27=0), "", (B27-C27)/C27)</f>
      </c>
      <c r="E27" s="20">
        <v>0.16</v>
      </c>
      <c r="F27" s="20">
        <v>0.14</v>
      </c>
      <c r="G27" s="8">
        <f>IF(OR(E27="", E27=0, F27="", F27=0), "", (E27-F27)/F27)</f>
      </c>
      <c r="H27" s="20">
        <v>0.83</v>
      </c>
      <c r="I27" s="20">
        <v>1.88</v>
      </c>
      <c r="J27" s="8">
        <f>IF(OR(H27="", H27=0, I27="", I27=0), "", (H27-I27)/I27)</f>
      </c>
      <c r="K27" s="20">
        <v>8.94</v>
      </c>
      <c r="L27" s="20">
        <v>11.22</v>
      </c>
      <c r="M27" s="12">
        <f>IF(OR(K27="", K27=0, L27="", L27=0), "", (K27-L27)/L27)</f>
      </c>
      <c r="N27" s="26">
        <v>1</v>
      </c>
    </row>
    <row x14ac:dyDescent="0.25" r="28" customHeight="1" ht="18.75">
      <c r="A28" s="11" t="s">
        <v>44</v>
      </c>
      <c r="B28" s="7">
        <v>0.02</v>
      </c>
      <c r="C28" s="7">
        <v>0.02</v>
      </c>
      <c r="D28" s="23">
        <f>IF(OR(B28="", B28=0, C28="", C28=0), "", (B28-C28)/C28)</f>
      </c>
      <c r="E28" s="7">
        <v>0.37</v>
      </c>
      <c r="F28" s="7">
        <v>0.34</v>
      </c>
      <c r="G28" s="8">
        <f>IF(OR(E28="", E28=0, F28="", F28=0), "", (E28-F28)/F28)</f>
      </c>
      <c r="H28" s="7">
        <v>2.27</v>
      </c>
      <c r="I28" s="7">
        <v>2.31</v>
      </c>
      <c r="J28" s="8">
        <f>IF(OR(H28="", H28=0, I28="", I28=0), "", (H28-I28)/I28)</f>
      </c>
      <c r="K28" s="7">
        <v>12.46</v>
      </c>
      <c r="L28" s="7">
        <v>12.53</v>
      </c>
      <c r="M28" s="12">
        <f>IF(OR(K28="", K28=0, L28="", L28=0), "", (K28-L28)/L28)</f>
      </c>
      <c r="N28" s="34"/>
    </row>
    <row x14ac:dyDescent="0.25" r="29" customHeight="1" ht="18.75">
      <c r="A29" s="11" t="s">
        <v>45</v>
      </c>
      <c r="B29" s="7">
        <v>0.03</v>
      </c>
      <c r="C29" s="7">
        <v>0.05</v>
      </c>
      <c r="D29" s="23">
        <f>IF(OR(B29="", B29=0, C29="", C29=0), "", (B29-C29)/C29)</f>
      </c>
      <c r="E29" s="7">
        <v>0.36</v>
      </c>
      <c r="F29" s="7">
        <v>0.39</v>
      </c>
      <c r="G29" s="8">
        <f>IF(OR(E29="", E29=0, F29="", F29=0), "", (E29-F29)/F29)</f>
      </c>
      <c r="H29" s="7">
        <v>1.61</v>
      </c>
      <c r="I29" s="7">
        <v>2.53</v>
      </c>
      <c r="J29" s="8">
        <f>IF(OR(H29="", H29=0, I29="", I29=0), "", (H29-I29)/I29)</f>
      </c>
      <c r="K29" s="7">
        <v>12.37</v>
      </c>
      <c r="L29" s="7">
        <v>12.65</v>
      </c>
      <c r="M29" s="12">
        <f>IF(OR(K29="", K29=0, L29="", L29=0), "", (K29-L29)/L29)</f>
      </c>
      <c r="N29" s="34"/>
    </row>
    <row x14ac:dyDescent="0.25" r="30" customHeight="1" ht="18.75">
      <c r="A30" s="11"/>
      <c r="B30" s="7"/>
      <c r="C30" s="7"/>
      <c r="D30" s="23">
        <f>IF(OR(B30="", B30=0, C30="", C30=0), "", (B30-C30)/C30)</f>
      </c>
      <c r="E30" s="7"/>
      <c r="F30" s="7"/>
      <c r="G30" s="8">
        <f>IF(OR(E30="", E30=0, F30="", F30=0), "", (E30-F30)/F30)</f>
      </c>
      <c r="H30" s="7"/>
      <c r="I30" s="7"/>
      <c r="J30" s="8">
        <f>IF(OR(H30="", H30=0, I30="", I30=0), "", (H30-I30)/I30)</f>
      </c>
      <c r="K30" s="7"/>
      <c r="L30" s="7"/>
      <c r="M30" s="12">
        <f>IF(OR(K30="", K30=0, L30="", L30=0), "", (K30-L30)/L30)</f>
      </c>
      <c r="N30" s="34"/>
    </row>
    <row x14ac:dyDescent="0.25" r="31" customHeight="1" ht="18.75">
      <c r="A31" s="11"/>
      <c r="B31" s="7"/>
      <c r="C31" s="7"/>
      <c r="D31" s="23">
        <f>IF(OR(B31="", B31=0, C31="", C31=0), "", (B31-C31)/C31)</f>
      </c>
      <c r="E31" s="7"/>
      <c r="F31" s="7"/>
      <c r="G31" s="8">
        <f>IF(OR(E31="", E31=0, F31="", F31=0), "", (E31-F31)/F31)</f>
      </c>
      <c r="H31" s="7"/>
      <c r="I31" s="7"/>
      <c r="J31" s="8">
        <f>IF(OR(H31="", H31=0, I31="", I31=0), "", (H31-I31)/I31)</f>
      </c>
      <c r="K31" s="7"/>
      <c r="L31" s="7"/>
      <c r="M31" s="12">
        <f>IF(OR(K31="", K31=0, L31="", L31=0), "", (K31-L31)/L31)</f>
      </c>
      <c r="N31" s="34"/>
    </row>
  </sheetData>
  <mergeCells count="5">
    <mergeCell ref="B1:C1"/>
    <mergeCell ref="E1:F1"/>
    <mergeCell ref="H1:I1"/>
    <mergeCell ref="K1:L1"/>
    <mergeCell ref="N1:N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1"/>
  <sheetViews>
    <sheetView workbookViewId="0"/>
  </sheetViews>
  <sheetFormatPr defaultRowHeight="15" x14ac:dyDescent="0.25"/>
  <cols>
    <col min="1" max="1" style="27" width="22.290714285714284" customWidth="1" bestFit="1"/>
    <col min="2" max="2" style="35" width="12.147857142857141" customWidth="1" bestFit="1"/>
    <col min="3" max="3" style="35" width="12.147857142857141" customWidth="1" bestFit="1"/>
    <col min="4" max="4" style="36" width="11.43357142857143" customWidth="1" bestFit="1"/>
    <col min="5" max="5" style="35" width="12.147857142857141" customWidth="1" bestFit="1"/>
    <col min="6" max="6" style="35" width="12.147857142857141" customWidth="1" bestFit="1"/>
    <col min="7" max="7" style="36" width="11.005" customWidth="1" bestFit="1"/>
    <col min="8" max="8" style="35" width="12.147857142857141" customWidth="1" bestFit="1"/>
    <col min="9" max="9" style="35" width="12.147857142857141" customWidth="1" bestFit="1"/>
    <col min="10" max="10" style="36" width="12.005" customWidth="1" bestFit="1"/>
    <col min="11" max="11" style="35" width="13.147857142857141" customWidth="1" bestFit="1"/>
    <col min="12" max="12" style="35" width="13.147857142857141" customWidth="1" bestFit="1"/>
    <col min="13" max="13" style="36" width="12.005" customWidth="1" bestFit="1"/>
    <col min="14" max="14" style="37" width="13.576428571428572" customWidth="1" bestFit="1"/>
  </cols>
  <sheetData>
    <row x14ac:dyDescent="0.25" r="1" customHeight="1" ht="18.75">
      <c r="A1" s="3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  <c r="K1" s="2" t="s">
        <v>4</v>
      </c>
      <c r="L1" s="3"/>
      <c r="M1" s="4"/>
      <c r="N1" s="5" t="s">
        <v>5</v>
      </c>
    </row>
    <row x14ac:dyDescent="0.25" r="2" customHeight="1" ht="18.75">
      <c r="A2" s="32" t="s">
        <v>6</v>
      </c>
      <c r="B2" s="7">
        <f>SUM(B4:B98)</f>
      </c>
      <c r="C2" s="7">
        <f>SUM(C4:C98)</f>
      </c>
      <c r="D2" s="7"/>
      <c r="E2" s="7">
        <f>SUM(E4:E98)</f>
      </c>
      <c r="F2" s="7">
        <f>SUM(F4:F98)</f>
      </c>
      <c r="G2" s="7"/>
      <c r="H2" s="7">
        <f>SUM(H4:H98)</f>
      </c>
      <c r="I2" s="7">
        <f>SUM(I4:I98)</f>
      </c>
      <c r="J2" s="7"/>
      <c r="K2" s="7">
        <f>SUM(K4:K98)</f>
      </c>
      <c r="L2" s="7">
        <f>SUM(L4:L98)</f>
      </c>
      <c r="M2" s="8"/>
      <c r="N2" s="9"/>
    </row>
    <row x14ac:dyDescent="0.25" r="3" customHeight="1" ht="18.75">
      <c r="A3" s="31" t="s">
        <v>7</v>
      </c>
      <c r="B3" s="10" t="s">
        <v>8</v>
      </c>
      <c r="C3" s="10" t="s">
        <v>9</v>
      </c>
      <c r="D3" s="4" t="s">
        <v>10</v>
      </c>
      <c r="E3" s="10" t="s">
        <v>11</v>
      </c>
      <c r="F3" s="10" t="s">
        <v>12</v>
      </c>
      <c r="G3" s="4" t="s">
        <v>13</v>
      </c>
      <c r="H3" s="10" t="s">
        <v>14</v>
      </c>
      <c r="I3" s="10" t="s">
        <v>15</v>
      </c>
      <c r="J3" s="4" t="s">
        <v>16</v>
      </c>
      <c r="K3" s="10" t="s">
        <v>17</v>
      </c>
      <c r="L3" s="10" t="s">
        <v>18</v>
      </c>
      <c r="M3" s="4" t="s">
        <v>19</v>
      </c>
      <c r="N3" s="9"/>
    </row>
    <row x14ac:dyDescent="0.25" r="4" customHeight="1" ht="18.75">
      <c r="A4" s="11" t="s">
        <v>20</v>
      </c>
      <c r="B4" s="7">
        <v>6.09</v>
      </c>
      <c r="C4" s="7">
        <v>7.99</v>
      </c>
      <c r="D4" s="8">
        <f>IF(OR(B4="", B4=0, C4="", C4=0), "", (B4-C4)/C4)</f>
      </c>
      <c r="E4" s="7">
        <v>0</v>
      </c>
      <c r="F4" s="7">
        <v>0</v>
      </c>
      <c r="G4" s="8">
        <f>IF(OR(E4="", E4=0, F4="", F4=0), "", (E4-F4)/F4)</f>
      </c>
      <c r="H4" s="7">
        <v>0</v>
      </c>
      <c r="I4" s="7">
        <v>0</v>
      </c>
      <c r="J4" s="8">
        <f>IF(OR(H4="", H4=0, I4="", I4=0), "", (H4-I4)/I4)</f>
      </c>
      <c r="K4" s="7">
        <v>57.3</v>
      </c>
      <c r="L4" s="7">
        <v>76.42</v>
      </c>
      <c r="M4" s="12">
        <f>IF(OR(K4="", K4=0, L4="", L4=0), "", (K4-L4)/L4)</f>
      </c>
      <c r="N4" s="13"/>
    </row>
    <row x14ac:dyDescent="0.25" r="5" customHeight="1" ht="18.75">
      <c r="A5" s="14" t="s">
        <v>21</v>
      </c>
      <c r="B5" s="15">
        <v>0.06</v>
      </c>
      <c r="C5" s="15">
        <v>0.08</v>
      </c>
      <c r="D5" s="16">
        <f>IF(OR(B5="", B5=0, C5="", C5=0), "", (B5-C5)/C5)</f>
      </c>
      <c r="E5" s="15">
        <v>0.41</v>
      </c>
      <c r="F5" s="15">
        <v>0.34</v>
      </c>
      <c r="G5" s="16">
        <f>IF(OR(E5="", E5=0, F5="", F5=0), "", (E5-F5)/F5)</f>
      </c>
      <c r="H5" s="15">
        <v>2.4</v>
      </c>
      <c r="I5" s="15">
        <v>3.41</v>
      </c>
      <c r="J5" s="16">
        <f>IF(OR(H5="", H5=0, I5="", I5=0), "", (H5-I5)/I5)</f>
      </c>
      <c r="K5" s="15">
        <v>11.21</v>
      </c>
      <c r="L5" s="15">
        <v>15.36</v>
      </c>
      <c r="M5" s="17">
        <f>IF(OR(K5="", K5=0, L5="", L5=0), "", (K5-L5)/L5)</f>
      </c>
      <c r="N5" s="18">
        <v>1</v>
      </c>
    </row>
    <row x14ac:dyDescent="0.25" r="6" customHeight="1" ht="18.75">
      <c r="A6" s="14" t="s">
        <v>22</v>
      </c>
      <c r="B6" s="15">
        <v>0.07</v>
      </c>
      <c r="C6" s="15">
        <v>0.08</v>
      </c>
      <c r="D6" s="16">
        <f>IF(OR(B6="", B6=0, C6="", C6=0), "", (B6-C6)/C6)</f>
      </c>
      <c r="E6" s="15">
        <v>0.54</v>
      </c>
      <c r="F6" s="15">
        <v>0.49</v>
      </c>
      <c r="G6" s="16">
        <f>IF(OR(E6="", E6=0, F6="", F6=0), "", (E6-F6)/F6)</f>
      </c>
      <c r="H6" s="15">
        <v>3.52</v>
      </c>
      <c r="I6" s="15">
        <v>1.86</v>
      </c>
      <c r="J6" s="8">
        <f>IF(OR(H6="", H6=0, I6="", I6=0), "", (H6-I6)/I6)</f>
      </c>
      <c r="K6" s="7">
        <v>19.44</v>
      </c>
      <c r="L6" s="19">
        <v>24.22</v>
      </c>
      <c r="M6" s="12">
        <f>IF(OR(K6="", K6=0, L6="", L6=0), "", (K6-L6)/L6)</f>
      </c>
      <c r="N6" s="18">
        <v>2</v>
      </c>
    </row>
    <row x14ac:dyDescent="0.25" r="7" customHeight="1" ht="18.75">
      <c r="A7" s="14" t="s">
        <v>23</v>
      </c>
      <c r="B7" s="15">
        <v>0.09</v>
      </c>
      <c r="C7" s="15">
        <v>0.11</v>
      </c>
      <c r="D7" s="16">
        <f>IF(OR(B7="", B7=0, C7="", C7=0), "", (B7-C7)/C7)</f>
      </c>
      <c r="E7" s="15">
        <v>0.53</v>
      </c>
      <c r="F7" s="15">
        <v>0.6</v>
      </c>
      <c r="G7" s="16">
        <f>IF(OR(E7="", E7=0, F7="", F7=0), "", (E7-F7)/F7)</f>
      </c>
      <c r="H7" s="15">
        <v>3.19</v>
      </c>
      <c r="I7" s="15">
        <v>3.33</v>
      </c>
      <c r="J7" s="8">
        <f>IF(OR(H7="", H7=0, I7="", I7=0), "", (H7-I7)/I7)</f>
      </c>
      <c r="K7" s="7">
        <v>14.48</v>
      </c>
      <c r="L7" s="19">
        <v>13.82</v>
      </c>
      <c r="M7" s="12">
        <f>IF(OR(K7="", K7=0, L7="", L7=0), "", (K7-L7)/L7)</f>
      </c>
      <c r="N7" s="18">
        <v>1</v>
      </c>
    </row>
    <row x14ac:dyDescent="0.25" r="8" customHeight="1" ht="18.75">
      <c r="A8" s="14" t="s">
        <v>24</v>
      </c>
      <c r="B8" s="15">
        <v>0.05</v>
      </c>
      <c r="C8" s="15">
        <v>0.07</v>
      </c>
      <c r="D8" s="8">
        <f>IF(OR(B8="", B8=0, C8="", C8=0), "", (B8-C8)/C8)</f>
      </c>
      <c r="E8" s="20">
        <v>0.42</v>
      </c>
      <c r="F8" s="15">
        <v>0.49</v>
      </c>
      <c r="G8" s="16">
        <f>IF(OR(E8="", E8=0, F8="", F8=0), "", (E8-F8)/F8)</f>
      </c>
      <c r="H8" s="20">
        <v>3.74</v>
      </c>
      <c r="I8" s="15">
        <v>3.61</v>
      </c>
      <c r="J8" s="8">
        <f>IF(OR(H8="", H8=0, I8="", I8=0), "", (H8-I8)/I8)</f>
      </c>
      <c r="K8" s="19">
        <v>25.05</v>
      </c>
      <c r="L8" s="7">
        <v>29.48</v>
      </c>
      <c r="M8" s="12">
        <f>IF(OR(K8="", K8=0, L8="", L8=0), "", (K8-L8)/L8)</f>
      </c>
      <c r="N8" s="18">
        <v>1</v>
      </c>
    </row>
    <row x14ac:dyDescent="0.25" r="9" customHeight="1" ht="18.75">
      <c r="A9" s="14" t="s">
        <v>25</v>
      </c>
      <c r="B9" s="15">
        <v>0.17</v>
      </c>
      <c r="C9" s="15">
        <v>0.21</v>
      </c>
      <c r="D9" s="16">
        <f>IF(OR(B9="", B9=0, C9="", C9=0), "", (B9-C9)/C9)</f>
      </c>
      <c r="E9" s="15">
        <v>0.72</v>
      </c>
      <c r="F9" s="15">
        <v>0.97</v>
      </c>
      <c r="G9" s="16">
        <f>IF(OR(E9="", E9=0, F9="", F9=0), "", (E9-F9)/F9)</f>
      </c>
      <c r="H9" s="15">
        <v>3.63</v>
      </c>
      <c r="I9" s="15">
        <v>4.81</v>
      </c>
      <c r="J9" s="8">
        <f>IF(OR(H9="", H9=0, I9="", I9=0), "", (H9-I9)/I9)</f>
      </c>
      <c r="K9" s="7">
        <v>21.42</v>
      </c>
      <c r="L9" s="7">
        <v>25.22</v>
      </c>
      <c r="M9" s="12">
        <f>IF(OR(K9="", K9=0, L9="", L9=0), "", (K9-L9)/L9)</f>
      </c>
      <c r="N9" s="18">
        <v>2</v>
      </c>
    </row>
    <row x14ac:dyDescent="0.25" r="10" customHeight="1" ht="18.75">
      <c r="A10" s="14" t="s">
        <v>26</v>
      </c>
      <c r="B10" s="15">
        <v>0.1</v>
      </c>
      <c r="C10" s="15">
        <v>0.1</v>
      </c>
      <c r="D10" s="16">
        <f>IF(OR(B10="", B10=0, C10="", C10=0), "", (B10-C10)/C10)</f>
      </c>
      <c r="E10" s="15">
        <v>0.51</v>
      </c>
      <c r="F10" s="15">
        <v>0.54</v>
      </c>
      <c r="G10" s="8">
        <f>IF(OR(E10="", E10=0, F10="", F10=0), "", (E10-F10)/F10)</f>
      </c>
      <c r="H10" s="7">
        <v>6.06</v>
      </c>
      <c r="I10" s="7">
        <v>6.69</v>
      </c>
      <c r="J10" s="8">
        <f>IF(OR(H10="", H10=0, I10="", I10=0), "", (H10-I10)/I10)</f>
      </c>
      <c r="K10" s="7">
        <v>79</v>
      </c>
      <c r="L10" s="19">
        <v>78.01</v>
      </c>
      <c r="M10" s="12">
        <f>IF(OR(K10="", K10=0, L10="", L10=0), "", (K10-L10)/L10)</f>
      </c>
      <c r="N10" s="18">
        <v>2</v>
      </c>
    </row>
    <row x14ac:dyDescent="0.25" r="11" customHeight="1" ht="18.75">
      <c r="A11" s="11" t="s">
        <v>27</v>
      </c>
      <c r="B11" s="7">
        <v>0.28</v>
      </c>
      <c r="C11" s="7">
        <v>0.3</v>
      </c>
      <c r="D11" s="8">
        <f>IF(OR(B11="", B11=0, C11="", C11=0), "", (B11-C11)/C11)</f>
      </c>
      <c r="E11" s="7">
        <v>0.99</v>
      </c>
      <c r="F11" s="7">
        <v>1.21</v>
      </c>
      <c r="G11" s="8">
        <f>IF(OR(E11="", E11=0, F11="", F11=0), "", (E11-F11)/F11)</f>
      </c>
      <c r="H11" s="7">
        <v>5.11</v>
      </c>
      <c r="I11" s="7">
        <v>6.25</v>
      </c>
      <c r="J11" s="8">
        <f>IF(OR(H11="", H11=0, I11="", I11=0), "", (H11-I11)/I11)</f>
      </c>
      <c r="K11" s="7">
        <v>22.22</v>
      </c>
      <c r="L11" s="7">
        <v>24.82</v>
      </c>
      <c r="M11" s="12">
        <f>IF(OR(K11="", K11=0, L11="", L11=0), "", (K11-L11)/L11)</f>
      </c>
      <c r="N11" s="18">
        <v>0</v>
      </c>
    </row>
    <row x14ac:dyDescent="0.25" r="12" customHeight="1" ht="18.75">
      <c r="A12" s="14" t="s">
        <v>28</v>
      </c>
      <c r="B12" s="15">
        <v>0.18</v>
      </c>
      <c r="C12" s="15">
        <v>0.18</v>
      </c>
      <c r="D12" s="16">
        <f>IF(OR(B12="", B12=0, C12="", C12=0), "", (B12-C12)/C12)</f>
      </c>
      <c r="E12" s="15">
        <v>0.97</v>
      </c>
      <c r="F12" s="15">
        <v>1</v>
      </c>
      <c r="G12" s="8">
        <f>IF(OR(E12="", E12=0, F12="", F12=0), "", (E12-F12)/F12)</f>
      </c>
      <c r="H12" s="7">
        <v>5.25</v>
      </c>
      <c r="I12" s="7">
        <v>6.79</v>
      </c>
      <c r="J12" s="8">
        <f>IF(OR(H12="", H12=0, I12="", I12=0), "", (H12-I12)/I12)</f>
      </c>
      <c r="K12" s="7">
        <v>24.11</v>
      </c>
      <c r="L12" s="7">
        <v>27.92</v>
      </c>
      <c r="M12" s="12">
        <f>IF(OR(K12="", K12=0, L12="", L12=0), "", (K12-L12)/L12)</f>
      </c>
      <c r="N12" s="18">
        <v>2</v>
      </c>
    </row>
    <row x14ac:dyDescent="0.25" r="13" customHeight="1" ht="18.75">
      <c r="A13" s="11" t="s">
        <v>29</v>
      </c>
      <c r="B13" s="7">
        <v>0.48</v>
      </c>
      <c r="C13" s="7">
        <v>0.54</v>
      </c>
      <c r="D13" s="8">
        <f>IF(OR(B13="", B13=0, C13="", C13=0), "", (B13-C13)/C13)</f>
      </c>
      <c r="E13" s="7">
        <v>2.75</v>
      </c>
      <c r="F13" s="7">
        <v>2.75</v>
      </c>
      <c r="G13" s="8">
        <f>IF(OR(E13="", E13=0, F13="", F13=0), "", (E13-F13)/F13)</f>
      </c>
      <c r="H13" s="7">
        <v>21.55</v>
      </c>
      <c r="I13" s="7">
        <v>14.37</v>
      </c>
      <c r="J13" s="8">
        <f>IF(OR(H13="", H13=0, I13="", I13=0), "", (H13-I13)/I13)</f>
      </c>
      <c r="K13" s="7">
        <v>93.1</v>
      </c>
      <c r="L13" s="7">
        <v>0</v>
      </c>
      <c r="M13" s="12">
        <f>IF(OR(K13="", K13=0, L13="", L13=0), "", (K13-L13)/L13)</f>
      </c>
      <c r="N13" s="18">
        <v>0</v>
      </c>
    </row>
    <row x14ac:dyDescent="0.25" r="14" customHeight="1" ht="18.75">
      <c r="A14" s="33" t="s">
        <v>30</v>
      </c>
      <c r="B14" s="15">
        <v>0.33</v>
      </c>
      <c r="C14" s="15">
        <v>0.4</v>
      </c>
      <c r="D14" s="8">
        <f>IF(OR(B14="", B14=0, C14="", C14=0), "", (B14-C14)/C14)</f>
      </c>
      <c r="E14" s="15">
        <v>2.76</v>
      </c>
      <c r="F14" s="15">
        <v>4.26</v>
      </c>
      <c r="G14" s="8">
        <f>IF(OR(E14="", E14=0, F14="", F14=0), "", (E14-F14)/F14)</f>
      </c>
      <c r="H14" s="7">
        <v>18.5</v>
      </c>
      <c r="I14" s="7">
        <v>26.01</v>
      </c>
      <c r="J14" s="8">
        <f>IF(OR(H14="", H14=0, I14="", I14=0), "", (H14-I14)/I14)</f>
      </c>
      <c r="K14" s="7">
        <v>167.08</v>
      </c>
      <c r="L14" s="7">
        <v>0</v>
      </c>
      <c r="M14" s="12">
        <f>IF(OR(K14="", K14=0, L14="", L14=0), "", (K14-L14)/L14)</f>
      </c>
      <c r="N14" s="18">
        <v>1</v>
      </c>
    </row>
    <row x14ac:dyDescent="0.25" r="15" customHeight="1" ht="18.75">
      <c r="A15" s="14" t="s">
        <v>31</v>
      </c>
      <c r="B15" s="15">
        <v>1.19</v>
      </c>
      <c r="C15" s="15">
        <v>3.98</v>
      </c>
      <c r="D15" s="16">
        <f>IF(OR(B15="", B15=0, C15="", C15=0), "", (B15-C15)/C15)</f>
      </c>
      <c r="E15" s="15">
        <v>10.22</v>
      </c>
      <c r="F15" s="15">
        <v>10.68</v>
      </c>
      <c r="G15" s="16">
        <f>IF(OR(E15="", E15=0, F15="", F15=0), "", (E15-F15)/F15)</f>
      </c>
      <c r="H15" s="7">
        <v>86</v>
      </c>
      <c r="I15" s="7">
        <v>91.87</v>
      </c>
      <c r="J15" s="8">
        <f>IF(OR(H15="", H15=0, I15="", I15=0), "", (H15-I15)/I15)</f>
      </c>
      <c r="K15" s="7">
        <v>521.56</v>
      </c>
      <c r="L15" s="7">
        <v>0</v>
      </c>
      <c r="M15" s="12">
        <f>IF(OR(K15="", K15=0, L15="", L15=0), "", (K15-L15)/L15)</f>
      </c>
      <c r="N15" s="18">
        <v>1</v>
      </c>
    </row>
    <row x14ac:dyDescent="0.25" r="16" customHeight="1" ht="18.75">
      <c r="A16" s="11" t="s">
        <v>32</v>
      </c>
      <c r="B16" s="7">
        <v>1.16</v>
      </c>
      <c r="C16" s="7">
        <v>1.29</v>
      </c>
      <c r="D16" s="8">
        <f>IF(OR(B16="", B16=0, C16="", C16=0), "", (B16-C16)/C16)</f>
      </c>
      <c r="E16" s="7">
        <v>4.22</v>
      </c>
      <c r="F16" s="7">
        <v>4.55</v>
      </c>
      <c r="G16" s="8">
        <f>IF(OR(E16="", E16=0, F16="", F16=0), "", (E16-F16)/F16)</f>
      </c>
      <c r="H16" s="7">
        <v>18.32</v>
      </c>
      <c r="I16" s="7">
        <v>16.96</v>
      </c>
      <c r="J16" s="8">
        <f>IF(OR(H16="", H16=0, I16="", I16=0), "", (H16-I16)/I16)</f>
      </c>
      <c r="K16" s="7">
        <v>62.59</v>
      </c>
      <c r="L16" s="7">
        <v>77.64</v>
      </c>
      <c r="M16" s="12">
        <f>IF(OR(K16="", K16=0, L16="", L16=0), "", (K16-L16)/L16)</f>
      </c>
      <c r="N16" s="18">
        <v>0</v>
      </c>
    </row>
    <row x14ac:dyDescent="0.25" r="17" customHeight="1" ht="18.75">
      <c r="A17" s="11" t="s">
        <v>33</v>
      </c>
      <c r="B17" s="7">
        <v>1.14</v>
      </c>
      <c r="C17" s="7">
        <v>1.29</v>
      </c>
      <c r="D17" s="8">
        <f>IF(OR(B17="", B17=0, C17="", C17=0), "", (B17-C17)/C17)</f>
      </c>
      <c r="E17" s="7">
        <v>3.84</v>
      </c>
      <c r="F17" s="7">
        <v>4.82</v>
      </c>
      <c r="G17" s="8">
        <f>IF(OR(E17="", E17=0, F17="", F17=0), "", (E17-F17)/F17)</f>
      </c>
      <c r="H17" s="7">
        <v>17.87</v>
      </c>
      <c r="I17" s="7">
        <v>29.36</v>
      </c>
      <c r="J17" s="8">
        <f>IF(OR(H17="", H17=0, I17="", I17=0), "", (H17-I17)/I17)</f>
      </c>
      <c r="K17" s="7">
        <v>174.61</v>
      </c>
      <c r="L17" s="7">
        <v>124.22</v>
      </c>
      <c r="M17" s="12">
        <f>IF(OR(K17="", K17=0, L17="", L17=0), "", (K17-L17)/L17)</f>
      </c>
      <c r="N17" s="18">
        <v>0</v>
      </c>
    </row>
    <row x14ac:dyDescent="0.25" r="18" customHeight="1" ht="18.75">
      <c r="A18" s="11" t="s">
        <v>34</v>
      </c>
      <c r="B18" s="7">
        <v>0.94</v>
      </c>
      <c r="C18" s="7">
        <v>1.01</v>
      </c>
      <c r="D18" s="8">
        <f>IF(OR(B18="", B18=0, C18="", C18=0), "", (B18-C18)/C18)</f>
      </c>
      <c r="E18" s="7">
        <v>3.53</v>
      </c>
      <c r="F18" s="7">
        <v>3.96</v>
      </c>
      <c r="G18" s="8">
        <f>IF(OR(E18="", E18=0, F18="", F18=0), "", (E18-F18)/F18)</f>
      </c>
      <c r="H18" s="7">
        <v>19.56</v>
      </c>
      <c r="I18" s="7">
        <v>22.25</v>
      </c>
      <c r="J18" s="8">
        <f>IF(OR(H18="", H18=0, I18="", I18=0), "", (H18-I18)/I18)</f>
      </c>
      <c r="K18" s="7">
        <v>247</v>
      </c>
      <c r="L18" s="7">
        <v>0</v>
      </c>
      <c r="M18" s="12">
        <f>IF(OR(K18="", K18=0, L18="", L18=0), "", (K18-L18)/L18)</f>
      </c>
      <c r="N18" s="18">
        <v>0</v>
      </c>
    </row>
    <row x14ac:dyDescent="0.25" r="19" customHeight="1" ht="18.75">
      <c r="A19" s="11" t="s">
        <v>35</v>
      </c>
      <c r="B19" s="7">
        <v>2.43</v>
      </c>
      <c r="C19" s="7">
        <v>2.71</v>
      </c>
      <c r="D19" s="8">
        <f>C19/B19 - 1</f>
      </c>
      <c r="E19" s="7">
        <v>11.39</v>
      </c>
      <c r="F19" s="7">
        <v>13.75</v>
      </c>
      <c r="G19" s="8">
        <f>IF(OR(E19="", E19=0, F19="", F19=0), "", (E19-F19)/F19)</f>
      </c>
      <c r="H19" s="7">
        <v>70.5</v>
      </c>
      <c r="I19" s="7">
        <v>77.23</v>
      </c>
      <c r="J19" s="8">
        <f>IF(OR(H19="", H19=0, I19="", I19=0), "", (H19-I19)/I19)</f>
      </c>
      <c r="K19" s="7">
        <v>2607</v>
      </c>
      <c r="L19" s="7">
        <v>0</v>
      </c>
      <c r="M19" s="12">
        <f>IF(OR(K19="", K19=0, L19="", L19=0), "", (K19-L19)/L19)</f>
      </c>
      <c r="N19" s="18">
        <v>0</v>
      </c>
    </row>
    <row x14ac:dyDescent="0.25" r="20" customHeight="1" ht="18.75">
      <c r="A20" s="21" t="s">
        <v>36</v>
      </c>
      <c r="B20" s="22">
        <v>0.45</v>
      </c>
      <c r="C20" s="22">
        <v>0.52</v>
      </c>
      <c r="D20" s="23">
        <f>IF(OR(B20="", B20=0, C20="", C20=0), "", (B20-C20)/C20)</f>
      </c>
      <c r="E20" s="22">
        <v>2.32</v>
      </c>
      <c r="F20" s="22">
        <v>2.41</v>
      </c>
      <c r="G20" s="23">
        <f>IF(OR(E20="", E20=0, F20="", F20=0), "", (E20-F20)/F20)</f>
      </c>
      <c r="H20" s="22">
        <v>10.9</v>
      </c>
      <c r="I20" s="22">
        <v>14.29</v>
      </c>
      <c r="J20" s="23">
        <f>IF(OR(H20="", H20=0, I20="", I20=0), "", (H20-I20)/I20)</f>
      </c>
      <c r="K20" s="22">
        <v>59.25</v>
      </c>
      <c r="L20" s="22">
        <v>155.24</v>
      </c>
      <c r="M20" s="24">
        <f>IF(OR(K20="", K20=0, L20="", L20=0), "", (K20-L20)/L20)</f>
      </c>
      <c r="N20" s="18">
        <v>0</v>
      </c>
    </row>
    <row x14ac:dyDescent="0.25" r="21" customHeight="1" ht="18.75">
      <c r="A21" s="21" t="s">
        <v>37</v>
      </c>
      <c r="B21" s="22">
        <v>0.2</v>
      </c>
      <c r="C21" s="22">
        <v>0.29</v>
      </c>
      <c r="D21" s="23">
        <f>IF(OR(B21="", B21=0, C21="", C21=0), "", (B21-C21)/C21)</f>
      </c>
      <c r="E21" s="22">
        <v>1.2</v>
      </c>
      <c r="F21" s="22">
        <v>4.47</v>
      </c>
      <c r="G21" s="23">
        <f>IF(OR(E21="", E21=0, F21="", F21=0), "", (E21-F21)/F21)</f>
      </c>
      <c r="H21" s="22">
        <v>7.48</v>
      </c>
      <c r="I21" s="22">
        <v>12.28</v>
      </c>
      <c r="J21" s="23">
        <f>IF(OR(H21="", H21=0, I21="", I21=0), "", (H21-I21)/I21)</f>
      </c>
      <c r="K21" s="22">
        <v>38.91</v>
      </c>
      <c r="L21" s="22">
        <v>58.68</v>
      </c>
      <c r="M21" s="24">
        <f>IF(OR(K21="", K21=0, L21="", L21=0), "", (K21-L21)/L21)</f>
      </c>
      <c r="N21" s="18">
        <v>0</v>
      </c>
    </row>
    <row x14ac:dyDescent="0.25" r="22" customHeight="1" ht="18.75">
      <c r="A22" s="21" t="s">
        <v>38</v>
      </c>
      <c r="B22" s="22">
        <v>3.47</v>
      </c>
      <c r="C22" s="22">
        <v>3.61</v>
      </c>
      <c r="D22" s="23">
        <f>IF(OR(B22="", B22=0, C22="", C22=0), "", (B22-C22)/C22)</f>
      </c>
      <c r="E22" s="22">
        <v>11.47</v>
      </c>
      <c r="F22" s="22">
        <v>0</v>
      </c>
      <c r="G22" s="23">
        <f>IF(OR(E22="", E22=0, F22="", F22=0), "", (E22-F22)/F22)</f>
      </c>
      <c r="H22" s="22">
        <v>74.81</v>
      </c>
      <c r="I22" s="22">
        <v>0</v>
      </c>
      <c r="J22" s="23">
        <f>IF(OR(H22="", H22=0, I22="", I22=0), "", (H22-I22)/I22)</f>
      </c>
      <c r="K22" s="22">
        <v>0</v>
      </c>
      <c r="L22" s="22">
        <v>0</v>
      </c>
      <c r="M22" s="24">
        <f>IF(OR(K22="", K22=0, L22="", L22=0), "", (K22-L22)/L22)</f>
      </c>
      <c r="N22" s="18">
        <v>0</v>
      </c>
    </row>
    <row x14ac:dyDescent="0.25" r="23" customHeight="1" ht="18.75">
      <c r="A23" s="21" t="s">
        <v>39</v>
      </c>
      <c r="B23" s="22">
        <v>0.04</v>
      </c>
      <c r="C23" s="22">
        <v>0.05</v>
      </c>
      <c r="D23" s="23">
        <f>IF(OR(B23="", B23=0, C23="", C23=0), "", (B23-C23)/C23)</f>
      </c>
      <c r="E23" s="22">
        <v>0.3</v>
      </c>
      <c r="F23" s="22">
        <v>0.46</v>
      </c>
      <c r="G23" s="23">
        <f>IF(OR(E23="", E23=0, F23="", F23=0), "", (E23-F23)/F23)</f>
      </c>
      <c r="H23" s="22">
        <v>1.69</v>
      </c>
      <c r="I23" s="22">
        <v>2.86</v>
      </c>
      <c r="J23" s="23">
        <f>IF(OR(H23="", H23=0, I23="", I23=0), "", (H23-I23)/I23)</f>
      </c>
      <c r="K23" s="22">
        <v>6.88</v>
      </c>
      <c r="L23" s="22">
        <v>10.25</v>
      </c>
      <c r="M23" s="24">
        <f>IF(OR(K23="", K23=0, L23="", L23=0), "", (K23-L23)/L23)</f>
      </c>
      <c r="N23" s="34"/>
    </row>
    <row x14ac:dyDescent="0.25" r="24" customHeight="1" ht="18.75">
      <c r="A24" s="21" t="s">
        <v>40</v>
      </c>
      <c r="B24" s="22">
        <v>0.22</v>
      </c>
      <c r="C24" s="22">
        <v>0.24</v>
      </c>
      <c r="D24" s="23">
        <f>IF(OR(B24="", B24=0, C24="", C24=0), "", (B24-C24)/C24)</f>
      </c>
      <c r="E24" s="22">
        <v>1.98</v>
      </c>
      <c r="F24" s="22">
        <v>4.01</v>
      </c>
      <c r="G24" s="23">
        <f>IF(OR(E24="", E24=0, F24="", F24=0), "", (E24-F24)/F24)</f>
      </c>
      <c r="H24" s="22">
        <v>12.88</v>
      </c>
      <c r="I24" s="22">
        <v>14.32</v>
      </c>
      <c r="J24" s="23">
        <f>IF(OR(H24="", H24=0, I24="", I24=0), "", (H24-I24)/I24)</f>
      </c>
      <c r="K24" s="22">
        <v>174.96</v>
      </c>
      <c r="L24" s="22">
        <v>155.1</v>
      </c>
      <c r="M24" s="24">
        <f>IF(OR(K24="", K24=0, L24="", L24=0), "", (K24-L24)/L24)</f>
      </c>
      <c r="N24" s="26">
        <v>0</v>
      </c>
    </row>
    <row x14ac:dyDescent="0.25" r="25" customHeight="1" ht="18.75">
      <c r="A25" s="21" t="s">
        <v>41</v>
      </c>
      <c r="B25" s="22">
        <v>0.13</v>
      </c>
      <c r="C25" s="22">
        <v>0.15</v>
      </c>
      <c r="D25" s="23">
        <f>IF(OR(B25="", B25=0, C25="", C25=0), "", (B25-C25)/C25)</f>
      </c>
      <c r="E25" s="22">
        <v>0.99</v>
      </c>
      <c r="F25" s="22">
        <v>1.09</v>
      </c>
      <c r="G25" s="23">
        <f>IF(OR(E25="", E25=0, F25="", F25=0), "", (E25-F25)/F25)</f>
      </c>
      <c r="H25" s="22">
        <v>7.55</v>
      </c>
      <c r="I25" s="22">
        <v>8.26</v>
      </c>
      <c r="J25" s="23">
        <f>IF(OR(H25="", H25=0, I25="", I25=0), "", (H25-I25)/I25)</f>
      </c>
      <c r="K25" s="22">
        <v>194.36</v>
      </c>
      <c r="L25" s="22">
        <v>172.17</v>
      </c>
      <c r="M25" s="24">
        <f>IF(OR(K25="", K25=0, L25="", L25=0), "", (K25-L25)/L25)</f>
      </c>
      <c r="N25" s="26">
        <v>0</v>
      </c>
    </row>
    <row x14ac:dyDescent="0.25" r="26" customHeight="1" ht="18.75">
      <c r="A26" s="14" t="s">
        <v>42</v>
      </c>
      <c r="B26" s="15">
        <v>0.06</v>
      </c>
      <c r="C26" s="15">
        <v>0.06</v>
      </c>
      <c r="D26" s="23">
        <f>IF(OR(B26="", B26=0, C26="", C26=0), "", (B26-C26)/C26)</f>
      </c>
      <c r="E26" s="20">
        <v>0.39</v>
      </c>
      <c r="F26" s="15">
        <v>0.4</v>
      </c>
      <c r="G26" s="8">
        <f>IF(OR(E26="", E26=0, F26="", F26=0), "", (E26-F26)/F26)</f>
      </c>
      <c r="H26" s="7">
        <v>2.06</v>
      </c>
      <c r="I26" s="7">
        <v>3.09</v>
      </c>
      <c r="J26" s="8">
        <f>IF(OR(H26="", H26=0, I26="", I26=0), "", (H26-I26)/I26)</f>
      </c>
      <c r="K26" s="7">
        <v>9.82</v>
      </c>
      <c r="L26" s="7">
        <v>16.2</v>
      </c>
      <c r="M26" s="12">
        <f>IF(OR(K26="", K26=0, L26="", L26=0), "", (K26-L26)/L26)</f>
      </c>
      <c r="N26" s="26">
        <v>1</v>
      </c>
    </row>
    <row x14ac:dyDescent="0.25" r="27" customHeight="1" ht="18.75">
      <c r="A27" s="14" t="s">
        <v>43</v>
      </c>
      <c r="B27" s="20">
        <v>0.03</v>
      </c>
      <c r="C27" s="20">
        <v>0.07</v>
      </c>
      <c r="D27" s="23">
        <f>IF(OR(B27="", B27=0, C27="", C27=0), "", (B27-C27)/C27)</f>
      </c>
      <c r="E27" s="20">
        <v>0.16</v>
      </c>
      <c r="F27" s="20">
        <v>0.21</v>
      </c>
      <c r="G27" s="8">
        <f>IF(OR(E27="", E27=0, F27="", F27=0), "", (E27-F27)/F27)</f>
      </c>
      <c r="H27" s="20">
        <v>0.83</v>
      </c>
      <c r="I27" s="20">
        <v>1.9</v>
      </c>
      <c r="J27" s="8">
        <f>IF(OR(H27="", H27=0, I27="", I27=0), "", (H27-I27)/I27)</f>
      </c>
      <c r="K27" s="20">
        <v>5.21</v>
      </c>
      <c r="L27" s="20">
        <v>11.29</v>
      </c>
      <c r="M27" s="12">
        <f>IF(OR(K27="", K27=0, L27="", L27=0), "", (K27-L27)/L27)</f>
      </c>
      <c r="N27" s="26">
        <v>1</v>
      </c>
    </row>
    <row x14ac:dyDescent="0.25" r="28" customHeight="1" ht="18.75">
      <c r="A28" s="11" t="s">
        <v>44</v>
      </c>
      <c r="B28" s="7">
        <v>0.02</v>
      </c>
      <c r="C28" s="7">
        <v>0.02</v>
      </c>
      <c r="D28" s="23">
        <f>IF(OR(B28="", B28=0, C28="", C28=0), "", (B28-C28)/C28)</f>
      </c>
      <c r="E28" s="7">
        <v>0.37</v>
      </c>
      <c r="F28" s="7">
        <v>0.34</v>
      </c>
      <c r="G28" s="8">
        <f>IF(OR(E28="", E28=0, F28="", F28=0), "", (E28-F28)/F28)</f>
      </c>
      <c r="H28" s="7">
        <v>2.27</v>
      </c>
      <c r="I28" s="7">
        <v>2.31</v>
      </c>
      <c r="J28" s="8">
        <f>IF(OR(H28="", H28=0, I28="", I28=0), "", (H28-I28)/I28)</f>
      </c>
      <c r="K28" s="7">
        <v>12.46</v>
      </c>
      <c r="L28" s="7">
        <v>12.53</v>
      </c>
      <c r="M28" s="12">
        <f>IF(OR(K28="", K28=0, L28="", L28=0), "", (K28-L28)/L28)</f>
      </c>
      <c r="N28" s="34"/>
    </row>
    <row x14ac:dyDescent="0.25" r="29" customHeight="1" ht="18.75">
      <c r="A29" s="11" t="s">
        <v>45</v>
      </c>
      <c r="B29" s="7">
        <v>0.03</v>
      </c>
      <c r="C29" s="7">
        <v>0.05</v>
      </c>
      <c r="D29" s="23">
        <f>IF(OR(B29="", B29=0, C29="", C29=0), "", (B29-C29)/C29)</f>
      </c>
      <c r="E29" s="7">
        <v>0.36</v>
      </c>
      <c r="F29" s="7">
        <v>0.39</v>
      </c>
      <c r="G29" s="8">
        <f>IF(OR(E29="", E29=0, F29="", F29=0), "", (E29-F29)/F29)</f>
      </c>
      <c r="H29" s="7">
        <v>1.8</v>
      </c>
      <c r="I29" s="7">
        <v>2.53</v>
      </c>
      <c r="J29" s="8">
        <f>IF(OR(H29="", H29=0, I29="", I29=0), "", (H29-I29)/I29)</f>
      </c>
      <c r="K29" s="7">
        <v>12.37</v>
      </c>
      <c r="L29" s="7">
        <v>12.65</v>
      </c>
      <c r="M29" s="12">
        <f>IF(OR(K29="", K29=0, L29="", L29=0), "", (K29-L29)/L29)</f>
      </c>
      <c r="N29" s="34"/>
    </row>
    <row x14ac:dyDescent="0.25" r="30" customHeight="1" ht="18.75">
      <c r="A30" s="11"/>
      <c r="B30" s="7"/>
      <c r="C30" s="7"/>
      <c r="D30" s="23">
        <f>IF(OR(B30="", B30=0, C30="", C30=0), "", (B30-C30)/C30)</f>
      </c>
      <c r="E30" s="7"/>
      <c r="F30" s="7"/>
      <c r="G30" s="8">
        <f>IF(OR(E30="", E30=0, F30="", F30=0), "", (E30-F30)/F30)</f>
      </c>
      <c r="H30" s="7"/>
      <c r="I30" s="7"/>
      <c r="J30" s="8">
        <f>IF(OR(H30="", H30=0, I30="", I30=0), "", (H30-I30)/I30)</f>
      </c>
      <c r="K30" s="7"/>
      <c r="L30" s="7"/>
      <c r="M30" s="12">
        <f>IF(OR(K30="", K30=0, L30="", L30=0), "", (K30-L30)/L30)</f>
      </c>
      <c r="N30" s="34"/>
    </row>
    <row x14ac:dyDescent="0.25" r="31" customHeight="1" ht="18.75">
      <c r="A31" s="11"/>
      <c r="B31" s="7"/>
      <c r="C31" s="7"/>
      <c r="D31" s="23">
        <f>IF(OR(B31="", B31=0, C31="", C31=0), "", (B31-C31)/C31)</f>
      </c>
      <c r="E31" s="7"/>
      <c r="F31" s="7"/>
      <c r="G31" s="8">
        <f>IF(OR(E31="", E31=0, F31="", F31=0), "", (E31-F31)/F31)</f>
      </c>
      <c r="H31" s="7"/>
      <c r="I31" s="7"/>
      <c r="J31" s="8">
        <f>IF(OR(H31="", H31=0, I31="", I31=0), "", (H31-I31)/I31)</f>
      </c>
      <c r="K31" s="7"/>
      <c r="L31" s="7"/>
      <c r="M31" s="12">
        <f>IF(OR(K31="", K31=0, L31="", L31=0), "", (K31-L31)/L31)</f>
      </c>
      <c r="N31" s="34"/>
    </row>
  </sheetData>
  <mergeCells count="5">
    <mergeCell ref="B1:C1"/>
    <mergeCell ref="E1:F1"/>
    <mergeCell ref="H1:I1"/>
    <mergeCell ref="K1:L1"/>
    <mergeCell ref="N1:N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9"/>
  <sheetViews>
    <sheetView workbookViewId="0"/>
  </sheetViews>
  <sheetFormatPr defaultRowHeight="15" x14ac:dyDescent="0.25"/>
  <cols>
    <col min="1" max="1" style="27" width="22.290714285714284" customWidth="1" bestFit="1"/>
    <col min="2" max="2" style="28" width="12.147857142857141" customWidth="1" bestFit="1"/>
    <col min="3" max="3" style="28" width="12.147857142857141" customWidth="1" bestFit="1"/>
    <col min="4" max="4" style="29" width="11.43357142857143" customWidth="1" bestFit="1"/>
    <col min="5" max="5" style="28" width="12.147857142857141" customWidth="1" bestFit="1"/>
    <col min="6" max="6" style="28" width="12.147857142857141" customWidth="1" bestFit="1"/>
    <col min="7" max="7" style="29" width="11.005" customWidth="1" bestFit="1"/>
    <col min="8" max="8" style="28" width="12.147857142857141" customWidth="1" bestFit="1"/>
    <col min="9" max="9" style="28" width="12.147857142857141" customWidth="1" bestFit="1"/>
    <col min="10" max="10" style="29" width="12.005" customWidth="1" bestFit="1"/>
    <col min="11" max="11" style="28" width="13.147857142857141" customWidth="1" bestFit="1"/>
    <col min="12" max="12" style="28" width="13.147857142857141" customWidth="1" bestFit="1"/>
    <col min="13" max="13" style="29" width="12.005" customWidth="1" bestFit="1"/>
    <col min="14" max="14" style="3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  <c r="K1" s="2" t="s">
        <v>4</v>
      </c>
      <c r="L1" s="3"/>
      <c r="M1" s="4"/>
      <c r="N1" s="5" t="s">
        <v>5</v>
      </c>
    </row>
    <row x14ac:dyDescent="0.25" r="2" customHeight="1" ht="18.75">
      <c r="A2" s="6" t="s">
        <v>6</v>
      </c>
      <c r="B2" s="7">
        <f>SUM(B4:B98)</f>
      </c>
      <c r="C2" s="7">
        <f>SUM(C4:C98)</f>
      </c>
      <c r="D2" s="7"/>
      <c r="E2" s="7">
        <f>SUM(E4:E98)</f>
      </c>
      <c r="F2" s="7">
        <f>SUM(F4:F98)</f>
      </c>
      <c r="G2" s="7"/>
      <c r="H2" s="7">
        <f>SUM(H4:H98)</f>
      </c>
      <c r="I2" s="7">
        <f>SUM(I4:I98)</f>
      </c>
      <c r="J2" s="7"/>
      <c r="K2" s="7">
        <f>SUM(K4:K98)</f>
      </c>
      <c r="L2" s="7">
        <f>SUM(L4:L98)</f>
      </c>
      <c r="M2" s="8"/>
      <c r="N2" s="9"/>
    </row>
    <row x14ac:dyDescent="0.25" r="3" customHeight="1" ht="18.75">
      <c r="A3" s="1" t="s">
        <v>7</v>
      </c>
      <c r="B3" s="10" t="s">
        <v>8</v>
      </c>
      <c r="C3" s="10" t="s">
        <v>9</v>
      </c>
      <c r="D3" s="4" t="s">
        <v>10</v>
      </c>
      <c r="E3" s="10" t="s">
        <v>11</v>
      </c>
      <c r="F3" s="10" t="s">
        <v>12</v>
      </c>
      <c r="G3" s="4" t="s">
        <v>13</v>
      </c>
      <c r="H3" s="10" t="s">
        <v>14</v>
      </c>
      <c r="I3" s="10" t="s">
        <v>15</v>
      </c>
      <c r="J3" s="4" t="s">
        <v>16</v>
      </c>
      <c r="K3" s="10" t="s">
        <v>17</v>
      </c>
      <c r="L3" s="10" t="s">
        <v>18</v>
      </c>
      <c r="M3" s="4" t="s">
        <v>19</v>
      </c>
      <c r="N3" s="9"/>
    </row>
    <row x14ac:dyDescent="0.25" r="4" customHeight="1" ht="18.75">
      <c r="A4" s="11" t="s">
        <v>20</v>
      </c>
      <c r="B4" s="7">
        <v>8.15</v>
      </c>
      <c r="C4" s="7">
        <v>8.74</v>
      </c>
      <c r="D4" s="8">
        <f>IF(OR(B4="", B4=0, C4="", C4=0), "", (B4-C4)/C4)</f>
      </c>
      <c r="E4" s="7">
        <v>0</v>
      </c>
      <c r="F4" s="7">
        <v>0</v>
      </c>
      <c r="G4" s="8">
        <f>IF(OR(E4="", E4=0, F4="", F4=0), "", (E4-F4)/F4)</f>
      </c>
      <c r="H4" s="7">
        <v>0</v>
      </c>
      <c r="I4" s="7">
        <v>0</v>
      </c>
      <c r="J4" s="8">
        <f>IF(OR(H4="", H4=0, I4="", I4=0), "", (H4-I4)/I4)</f>
      </c>
      <c r="K4" s="7">
        <v>70.53</v>
      </c>
      <c r="L4" s="7">
        <v>78.04</v>
      </c>
      <c r="M4" s="12">
        <f>IF(OR(K4="", K4=0, L4="", L4=0), "", (K4-L4)/L4)</f>
      </c>
      <c r="N4" s="13"/>
    </row>
    <row x14ac:dyDescent="0.25" r="5" customHeight="1" ht="18.75">
      <c r="A5" s="14" t="s">
        <v>21</v>
      </c>
      <c r="B5" s="15">
        <v>0.06</v>
      </c>
      <c r="C5" s="15">
        <v>0.08</v>
      </c>
      <c r="D5" s="16">
        <f>IF(OR(B5="", B5=0, C5="", C5=0), "", (B5-C5)/C5)</f>
      </c>
      <c r="E5" s="15">
        <v>0.55</v>
      </c>
      <c r="F5" s="15">
        <v>0.56</v>
      </c>
      <c r="G5" s="16">
        <f>IF(OR(E5="", E5=0, F5="", F5=0), "", (E5-F5)/F5)</f>
      </c>
      <c r="H5" s="15">
        <v>2.85</v>
      </c>
      <c r="I5" s="15">
        <v>3.07</v>
      </c>
      <c r="J5" s="16">
        <f>IF(OR(H5="", H5=0, I5="", I5=0), "", (H5-I5)/I5)</f>
      </c>
      <c r="K5" s="15">
        <v>20.07</v>
      </c>
      <c r="L5" s="15">
        <v>14.65</v>
      </c>
      <c r="M5" s="17">
        <f>IF(OR(K5="", K5=0, L5="", L5=0), "", (K5-L5)/L5)</f>
      </c>
      <c r="N5" s="18">
        <v>1</v>
      </c>
    </row>
    <row x14ac:dyDescent="0.25" r="6" customHeight="1" ht="18.75">
      <c r="A6" s="14" t="s">
        <v>22</v>
      </c>
      <c r="B6" s="15">
        <v>0.09</v>
      </c>
      <c r="C6" s="15">
        <v>0.1</v>
      </c>
      <c r="D6" s="16">
        <f>IF(OR(B6="", B6=0, C6="", C6=0), "", (B6-C6)/C6)</f>
      </c>
      <c r="E6" s="15">
        <v>0.62</v>
      </c>
      <c r="F6" s="15">
        <v>0.63</v>
      </c>
      <c r="G6" s="16">
        <f>IF(OR(E6="", E6=0, F6="", F6=0), "", (E6-F6)/F6)</f>
      </c>
      <c r="H6" s="15">
        <v>2.95</v>
      </c>
      <c r="I6" s="15">
        <v>3.68</v>
      </c>
      <c r="J6" s="8">
        <f>IF(OR(H6="", H6=0, I6="", I6=0), "", (H6-I6)/I6)</f>
      </c>
      <c r="K6" s="7">
        <v>20.2</v>
      </c>
      <c r="L6" s="19">
        <v>19.06</v>
      </c>
      <c r="M6" s="12">
        <f>IF(OR(K6="", K6=0, L6="", L6=0), "", (K6-L6)/L6)</f>
      </c>
      <c r="N6" s="18">
        <v>2</v>
      </c>
    </row>
    <row x14ac:dyDescent="0.25" r="7" customHeight="1" ht="18.75">
      <c r="A7" s="14" t="s">
        <v>23</v>
      </c>
      <c r="B7" s="15">
        <v>0.08</v>
      </c>
      <c r="C7" s="15">
        <v>0.08</v>
      </c>
      <c r="D7" s="16">
        <f>IF(OR(B7="", B7=0, C7="", C7=0), "", (B7-C7)/C7)</f>
      </c>
      <c r="E7" s="15">
        <v>0.57</v>
      </c>
      <c r="F7" s="15">
        <v>0.69</v>
      </c>
      <c r="G7" s="16">
        <f>IF(OR(E7="", E7=0, F7="", F7=0), "", (E7-F7)/F7)</f>
      </c>
      <c r="H7" s="15">
        <v>2.99</v>
      </c>
      <c r="I7" s="15">
        <v>3.63</v>
      </c>
      <c r="J7" s="8">
        <f>IF(OR(H7="", H7=0, I7="", I7=0), "", (H7-I7)/I7)</f>
      </c>
      <c r="K7" s="7">
        <v>15.25</v>
      </c>
      <c r="L7" s="19">
        <v>16.83</v>
      </c>
      <c r="M7" s="12">
        <f>IF(OR(K7="", K7=0, L7="", L7=0), "", (K7-L7)/L7)</f>
      </c>
      <c r="N7" s="18">
        <v>1</v>
      </c>
    </row>
    <row x14ac:dyDescent="0.25" r="8" customHeight="1" ht="18.75">
      <c r="A8" s="11" t="s">
        <v>24</v>
      </c>
      <c r="B8" s="7">
        <v>0.12</v>
      </c>
      <c r="C8" s="7">
        <v>0.12</v>
      </c>
      <c r="D8" s="8">
        <f>IF(OR(B8="", B8=0, C8="", C8=0), "", (B8-C8)/C8)</f>
      </c>
      <c r="E8" s="7">
        <v>0.75</v>
      </c>
      <c r="F8" s="7">
        <v>0.96</v>
      </c>
      <c r="G8" s="8">
        <f>IF(OR(E8="", E8=0, F8="", F8=0), "", (E8-F8)/F8)</f>
      </c>
      <c r="H8" s="7">
        <v>4.08</v>
      </c>
      <c r="I8" s="7">
        <v>5.08</v>
      </c>
      <c r="J8" s="8">
        <f>IF(OR(H8="", H8=0, I8="", I8=0), "", (H8-I8)/I8)</f>
      </c>
      <c r="K8" s="19">
        <v>10.45</v>
      </c>
      <c r="L8" s="7">
        <v>60.35</v>
      </c>
      <c r="M8" s="12">
        <f>IF(OR(K8="", K8=0, L8="", L8=0), "", (K8-L8)/L8)</f>
      </c>
      <c r="N8" s="18">
        <v>0</v>
      </c>
    </row>
    <row x14ac:dyDescent="0.25" r="9" customHeight="1" ht="18.75">
      <c r="A9" s="14" t="s">
        <v>25</v>
      </c>
      <c r="B9" s="15">
        <v>0.12</v>
      </c>
      <c r="C9" s="15">
        <v>0.14</v>
      </c>
      <c r="D9" s="16">
        <f>IF(OR(B9="", B9=0, C9="", C9=0), "", (B9-C9)/C9)</f>
      </c>
      <c r="E9" s="15">
        <v>0.79</v>
      </c>
      <c r="F9" s="15">
        <v>0.97</v>
      </c>
      <c r="G9" s="16">
        <f>IF(OR(E9="", E9=0, F9="", F9=0), "", (E9-F9)/F9)</f>
      </c>
      <c r="H9" s="15">
        <v>3.06</v>
      </c>
      <c r="I9" s="15">
        <v>4.4</v>
      </c>
      <c r="J9" s="8">
        <f>IF(OR(H9="", H9=0, I9="", I9=0), "", (H9-I9)/I9)</f>
      </c>
      <c r="K9" s="7">
        <v>15.28</v>
      </c>
      <c r="L9" s="7">
        <v>29.7</v>
      </c>
      <c r="M9" s="12">
        <f>IF(OR(K9="", K9=0, L9="", L9=0), "", (K9-L9)/L9)</f>
      </c>
      <c r="N9" s="18">
        <v>2</v>
      </c>
    </row>
    <row x14ac:dyDescent="0.25" r="10" customHeight="1" ht="18.75">
      <c r="A10" s="14" t="s">
        <v>26</v>
      </c>
      <c r="B10" s="15">
        <v>0.17</v>
      </c>
      <c r="C10" s="15">
        <v>0.19</v>
      </c>
      <c r="D10" s="16">
        <f>IF(OR(B10="", B10=0, C10="", C10=0), "", (B10-C10)/C10)</f>
      </c>
      <c r="E10" s="15">
        <v>1.25</v>
      </c>
      <c r="F10" s="15">
        <v>1.18</v>
      </c>
      <c r="G10" s="8">
        <f>IF(OR(E10="", E10=0, F10="", F10=0), "", (E10-F10)/F10)</f>
      </c>
      <c r="H10" s="7">
        <v>6.55</v>
      </c>
      <c r="I10" s="7">
        <v>6.19</v>
      </c>
      <c r="J10" s="8">
        <f>IF(OR(H10="", H10=0, I10="", I10=0), "", (H10-I10)/I10)</f>
      </c>
      <c r="K10" s="7">
        <v>28.26</v>
      </c>
      <c r="L10" s="19">
        <v>25.41</v>
      </c>
      <c r="M10" s="12">
        <f>IF(OR(K10="", K10=0, L10="", L10=0), "", (K10-L10)/L10)</f>
      </c>
      <c r="N10" s="18">
        <v>2</v>
      </c>
    </row>
    <row x14ac:dyDescent="0.25" r="11" customHeight="1" ht="18.75">
      <c r="A11" s="11" t="s">
        <v>27</v>
      </c>
      <c r="B11" s="7">
        <v>0.3</v>
      </c>
      <c r="C11" s="7">
        <v>0.29</v>
      </c>
      <c r="D11" s="8">
        <f>IF(OR(B11="", B11=0, C11="", C11=0), "", (B11-C11)/C11)</f>
      </c>
      <c r="E11" s="7">
        <v>1.17</v>
      </c>
      <c r="F11" s="7">
        <v>1.45</v>
      </c>
      <c r="G11" s="8">
        <f>IF(OR(E11="", E11=0, F11="", F11=0), "", (E11-F11)/F11)</f>
      </c>
      <c r="H11" s="7">
        <v>5.17</v>
      </c>
      <c r="I11" s="7">
        <v>6.42</v>
      </c>
      <c r="J11" s="8">
        <f>IF(OR(H11="", H11=0, I11="", I11=0), "", (H11-I11)/I11)</f>
      </c>
      <c r="K11" s="7">
        <v>23.41</v>
      </c>
      <c r="L11" s="7">
        <v>28.74</v>
      </c>
      <c r="M11" s="12">
        <f>IF(OR(K11="", K11=0, L11="", L11=0), "", (K11-L11)/L11)</f>
      </c>
      <c r="N11" s="18">
        <v>0</v>
      </c>
    </row>
    <row x14ac:dyDescent="0.25" r="12" customHeight="1" ht="18.75">
      <c r="A12" s="14" t="s">
        <v>28</v>
      </c>
      <c r="B12" s="15">
        <v>0.2</v>
      </c>
      <c r="C12" s="15">
        <v>0.22</v>
      </c>
      <c r="D12" s="16">
        <f>IF(OR(B12="", B12=0, C12="", C12=0), "", (B12-C12)/C12)</f>
      </c>
      <c r="E12" s="15">
        <v>1.14</v>
      </c>
      <c r="F12" s="15">
        <v>1.57</v>
      </c>
      <c r="G12" s="8">
        <f>IF(OR(E12="", E12=0, F12="", F12=0), "", (E12-F12)/F12)</f>
      </c>
      <c r="H12" s="7">
        <v>5.54</v>
      </c>
      <c r="I12" s="7">
        <v>6.09</v>
      </c>
      <c r="J12" s="8">
        <f>IF(OR(H12="", H12=0, I12="", I12=0), "", (H12-I12)/I12)</f>
      </c>
      <c r="K12" s="7">
        <v>35.65</v>
      </c>
      <c r="L12" s="7">
        <v>74.58</v>
      </c>
      <c r="M12" s="12">
        <f>IF(OR(K12="", K12=0, L12="", L12=0), "", (K12-L12)/L12)</f>
      </c>
      <c r="N12" s="18">
        <v>2</v>
      </c>
    </row>
    <row x14ac:dyDescent="0.25" r="13" customHeight="1" ht="18.75">
      <c r="A13" s="11" t="s">
        <v>29</v>
      </c>
      <c r="B13" s="7">
        <v>0.48</v>
      </c>
      <c r="C13" s="7">
        <v>0.54</v>
      </c>
      <c r="D13" s="8">
        <f>IF(OR(B13="", B13=0, C13="", C13=0), "", (B13-C13)/C13)</f>
      </c>
      <c r="E13" s="7">
        <v>2.75</v>
      </c>
      <c r="F13" s="7">
        <v>2.75</v>
      </c>
      <c r="G13" s="8">
        <f>IF(OR(E13="", E13=0, F13="", F13=0), "", (E13-F13)/F13)</f>
      </c>
      <c r="H13" s="7">
        <v>21.55</v>
      </c>
      <c r="I13" s="7">
        <v>14.37</v>
      </c>
      <c r="J13" s="8">
        <f>IF(OR(H13="", H13=0, I13="", I13=0), "", (H13-I13)/I13)</f>
      </c>
      <c r="K13" s="7">
        <v>93.1</v>
      </c>
      <c r="L13" s="7">
        <v>0</v>
      </c>
      <c r="M13" s="12">
        <f>IF(OR(K13="", K13=0, L13="", L13=0), "", (K13-L13)/L13)</f>
      </c>
      <c r="N13" s="18">
        <v>0</v>
      </c>
    </row>
    <row x14ac:dyDescent="0.25" r="14" customHeight="1" ht="18.75">
      <c r="A14" s="14" t="s">
        <v>30</v>
      </c>
      <c r="B14" s="15">
        <v>0.38</v>
      </c>
      <c r="C14" s="15">
        <v>0.39</v>
      </c>
      <c r="D14" s="8">
        <f>IF(OR(B14="", B14=0, C14="", C14=0), "", (B14-C14)/C14)</f>
      </c>
      <c r="E14" s="20">
        <v>3.76</v>
      </c>
      <c r="F14" s="15">
        <v>3.03</v>
      </c>
      <c r="G14" s="8">
        <f>IF(OR(E14="", E14=0, F14="", F14=0), "", (E14-F14)/F14)</f>
      </c>
      <c r="H14" s="7">
        <v>19.63</v>
      </c>
      <c r="I14" s="7">
        <v>28.66</v>
      </c>
      <c r="J14" s="8">
        <f>IF(OR(H14="", H14=0, I14="", I14=0), "", (H14-I14)/I14)</f>
      </c>
      <c r="K14" s="7">
        <v>193.5</v>
      </c>
      <c r="L14" s="7">
        <v>0</v>
      </c>
      <c r="M14" s="12">
        <f>IF(OR(K14="", K14=0, L14="", L14=0), "", (K14-L14)/L14)</f>
      </c>
      <c r="N14" s="18">
        <v>1</v>
      </c>
    </row>
    <row x14ac:dyDescent="0.25" r="15" customHeight="1" ht="18.75">
      <c r="A15" s="14" t="s">
        <v>31</v>
      </c>
      <c r="B15" s="15">
        <v>1.18</v>
      </c>
      <c r="C15" s="15">
        <v>3.94</v>
      </c>
      <c r="D15" s="16">
        <f>IF(OR(B15="", B15=0, C15="", C15=0), "", (B15-C15)/C15)</f>
      </c>
      <c r="E15" s="15">
        <v>10.39</v>
      </c>
      <c r="F15" s="15">
        <v>4.62</v>
      </c>
      <c r="G15" s="16">
        <f>IF(OR(E15="", E15=0, F15="", F15=0), "", (E15-F15)/F15)</f>
      </c>
      <c r="H15" s="7">
        <v>87.92</v>
      </c>
      <c r="I15" s="7">
        <v>99.46</v>
      </c>
      <c r="J15" s="8">
        <f>IF(OR(H15="", H15=0, I15="", I15=0), "", (H15-I15)/I15)</f>
      </c>
      <c r="K15" s="7">
        <v>533.21</v>
      </c>
      <c r="L15" s="7">
        <v>0</v>
      </c>
      <c r="M15" s="12">
        <f>IF(OR(K15="", K15=0, L15="", L15=0), "", (K15-L15)/L15)</f>
      </c>
      <c r="N15" s="18">
        <v>1</v>
      </c>
    </row>
    <row x14ac:dyDescent="0.25" r="16" customHeight="1" ht="18.75">
      <c r="A16" s="11" t="s">
        <v>32</v>
      </c>
      <c r="B16" s="7">
        <v>1.11</v>
      </c>
      <c r="C16" s="7">
        <v>1.22</v>
      </c>
      <c r="D16" s="8">
        <f>IF(OR(B16="", B16=0, C16="", C16=0), "", (B16-C16)/C16)</f>
      </c>
      <c r="E16" s="7">
        <v>4.41</v>
      </c>
      <c r="F16" s="7">
        <v>4.79</v>
      </c>
      <c r="G16" s="8">
        <f>IF(OR(E16="", E16=0, F16="", F16=0), "", (E16-F16)/F16)</f>
      </c>
      <c r="H16" s="7">
        <v>16.29</v>
      </c>
      <c r="I16" s="7">
        <v>15.96</v>
      </c>
      <c r="J16" s="8">
        <f>IF(OR(H16="", H16=0, I16="", I16=0), "", (H16-I16)/I16)</f>
      </c>
      <c r="K16" s="7">
        <v>63.98</v>
      </c>
      <c r="L16" s="7">
        <v>79.82</v>
      </c>
      <c r="M16" s="12">
        <f>IF(OR(K16="", K16=0, L16="", L16=0), "", (K16-L16)/L16)</f>
      </c>
      <c r="N16" s="18">
        <v>0</v>
      </c>
    </row>
    <row x14ac:dyDescent="0.25" r="17" customHeight="1" ht="18.75">
      <c r="A17" s="11" t="s">
        <v>33</v>
      </c>
      <c r="B17" s="7">
        <v>1.14</v>
      </c>
      <c r="C17" s="7">
        <v>1.22</v>
      </c>
      <c r="D17" s="8">
        <f>IF(OR(B17="", B17=0, C17="", C17=0), "", (B17-C17)/C17)</f>
      </c>
      <c r="E17" s="7">
        <v>3.55</v>
      </c>
      <c r="F17" s="7">
        <v>4.93</v>
      </c>
      <c r="G17" s="8">
        <f>IF(OR(E17="", E17=0, F17="", F17=0), "", (E17-F17)/F17)</f>
      </c>
      <c r="H17" s="7">
        <v>18.18</v>
      </c>
      <c r="I17" s="7">
        <v>29.72</v>
      </c>
      <c r="J17" s="8">
        <f>IF(OR(H17="", H17=0, I17="", I17=0), "", (H17-I17)/I17)</f>
      </c>
      <c r="K17" s="7">
        <v>178.51</v>
      </c>
      <c r="L17" s="7">
        <v>127.05</v>
      </c>
      <c r="M17" s="12">
        <f>IF(OR(K17="", K17=0, L17="", L17=0), "", (K17-L17)/L17)</f>
      </c>
      <c r="N17" s="18">
        <v>0</v>
      </c>
    </row>
    <row x14ac:dyDescent="0.25" r="18" customHeight="1" ht="18.75">
      <c r="A18" s="11" t="s">
        <v>34</v>
      </c>
      <c r="B18" s="7">
        <v>1.07</v>
      </c>
      <c r="C18" s="7">
        <v>1.24</v>
      </c>
      <c r="D18" s="8">
        <f>IF(OR(B18="", B18=0, C18="", C18=0), "", (B18-C18)/C18)</f>
      </c>
      <c r="E18" s="7">
        <v>4.64</v>
      </c>
      <c r="F18" s="7">
        <v>5.19</v>
      </c>
      <c r="G18" s="8">
        <f>IF(OR(E18="", E18=0, F18="", F18=0), "", (E18-F18)/F18)</f>
      </c>
      <c r="H18" s="7">
        <v>30.27</v>
      </c>
      <c r="I18" s="7">
        <v>34.32</v>
      </c>
      <c r="J18" s="8">
        <f>IF(OR(H18="", H18=0, I18="", I18=0), "", (H18-I18)/I18)</f>
      </c>
      <c r="K18" s="7">
        <v>252.52</v>
      </c>
      <c r="L18" s="7">
        <v>0</v>
      </c>
      <c r="M18" s="12">
        <f>IF(OR(K18="", K18=0, L18="", L18=0), "", (K18-L18)/L18)</f>
      </c>
      <c r="N18" s="18">
        <v>0</v>
      </c>
    </row>
    <row x14ac:dyDescent="0.25" r="19" customHeight="1" ht="18.75">
      <c r="A19" s="11" t="s">
        <v>35</v>
      </c>
      <c r="B19" s="7">
        <v>2.21</v>
      </c>
      <c r="C19" s="7">
        <v>2.35</v>
      </c>
      <c r="D19" s="8">
        <f>IF(OR(B19="", B19=0, C19="", C19=0), "", (B19-C19)/C19)</f>
      </c>
      <c r="E19" s="7">
        <v>10.2</v>
      </c>
      <c r="F19" s="7">
        <v>13.71</v>
      </c>
      <c r="G19" s="8">
        <f>IF(OR(E19="", E19=0, F19="", F19=0), "", (E19-F19)/F19)</f>
      </c>
      <c r="H19" s="7">
        <v>76.16</v>
      </c>
      <c r="I19" s="7">
        <v>116.15</v>
      </c>
      <c r="J19" s="8">
        <f>IF(OR(H19="", H19=0, I19="", I19=0), "", (H19-I19)/I19)</f>
      </c>
      <c r="K19" s="7">
        <v>0</v>
      </c>
      <c r="L19" s="7">
        <v>0</v>
      </c>
      <c r="M19" s="12">
        <f>IF(OR(K19="", K19=0, L19="", L19=0), "", (K19-L19)/L19)</f>
      </c>
      <c r="N19" s="18">
        <v>0</v>
      </c>
    </row>
    <row x14ac:dyDescent="0.25" r="20" customHeight="1" ht="18.75">
      <c r="A20" s="11" t="s">
        <v>36</v>
      </c>
      <c r="B20" s="7">
        <v>0.45</v>
      </c>
      <c r="C20" s="7">
        <v>0.52</v>
      </c>
      <c r="D20" s="8">
        <f>IF(OR(B20="", B20=0, C20="", C20=0), "", (B20-C20)/C20)</f>
      </c>
      <c r="E20" s="7">
        <v>2.32</v>
      </c>
      <c r="F20" s="7">
        <v>2.41</v>
      </c>
      <c r="G20" s="8">
        <f>IF(OR(E20="", E20=0, F20="", F20=0), "", (E20-F20)/F20)</f>
      </c>
      <c r="H20" s="7">
        <v>10.9</v>
      </c>
      <c r="I20" s="7">
        <v>14.29</v>
      </c>
      <c r="J20" s="8">
        <f>IF(OR(H20="", H20=0, I20="", I20=0), "", (H20-I20)/I20)</f>
      </c>
      <c r="K20" s="7">
        <v>59.25</v>
      </c>
      <c r="L20" s="7">
        <v>155.24</v>
      </c>
      <c r="M20" s="12">
        <f>IF(OR(K20="", K20=0, L20="", L20=0), "", (K20-L20)/L20)</f>
      </c>
      <c r="N20" s="18">
        <v>0</v>
      </c>
    </row>
    <row x14ac:dyDescent="0.25" r="21" customHeight="1" ht="18.75">
      <c r="A21" s="11" t="s">
        <v>37</v>
      </c>
      <c r="B21" s="7">
        <v>0.2</v>
      </c>
      <c r="C21" s="7">
        <v>0.29</v>
      </c>
      <c r="D21" s="8">
        <f>IF(OR(B21="", B21=0, C21="", C21=0), "", (B21-C21)/C21)</f>
      </c>
      <c r="E21" s="7">
        <v>1.2</v>
      </c>
      <c r="F21" s="7">
        <v>4.47</v>
      </c>
      <c r="G21" s="8">
        <f>IF(OR(E21="", E21=0, F21="", F21=0), "", (E21-F21)/F21)</f>
      </c>
      <c r="H21" s="7">
        <v>7.48</v>
      </c>
      <c r="I21" s="7">
        <v>12.28</v>
      </c>
      <c r="J21" s="8">
        <f>IF(OR(H21="", H21=0, I21="", I21=0), "", (H21-I21)/I21)</f>
      </c>
      <c r="K21" s="7">
        <v>38.91</v>
      </c>
      <c r="L21" s="7">
        <v>58.68</v>
      </c>
      <c r="M21" s="12">
        <f>IF(OR(K21="", K21=0, L21="", L21=0), "", (K21-L21)/L21)</f>
      </c>
      <c r="N21" s="18">
        <v>0</v>
      </c>
    </row>
    <row x14ac:dyDescent="0.25" r="22" customHeight="1" ht="18.75">
      <c r="A22" s="21" t="s">
        <v>38</v>
      </c>
      <c r="B22" s="22">
        <v>3.47</v>
      </c>
      <c r="C22" s="22">
        <v>3.61</v>
      </c>
      <c r="D22" s="23">
        <f>IF(OR(B22="", B22=0, C22="", C22=0), "", (B22-C22)/C22)</f>
      </c>
      <c r="E22" s="22">
        <v>11.47</v>
      </c>
      <c r="F22" s="22">
        <v>0</v>
      </c>
      <c r="G22" s="23">
        <f>IF(OR(E22="", E22=0, F22="", F22=0), "", (E22-F22)/F22)</f>
      </c>
      <c r="H22" s="22">
        <v>74.81</v>
      </c>
      <c r="I22" s="22">
        <v>0</v>
      </c>
      <c r="J22" s="23">
        <f>IF(OR(H22="", H22=0, I22="", I22=0), "", (H22-I22)/I22)</f>
      </c>
      <c r="K22" s="22">
        <v>0</v>
      </c>
      <c r="L22" s="22">
        <v>0</v>
      </c>
      <c r="M22" s="24">
        <f>IF(OR(K22="", K22=0, L22="", L22=0), "", (K22-L22)/L22)</f>
      </c>
      <c r="N22" s="18">
        <v>0</v>
      </c>
    </row>
    <row x14ac:dyDescent="0.25" r="23" customHeight="1" ht="18.75">
      <c r="A23" s="21" t="s">
        <v>39</v>
      </c>
      <c r="B23" s="22">
        <v>0.04</v>
      </c>
      <c r="C23" s="22">
        <v>0.05</v>
      </c>
      <c r="D23" s="23">
        <f>IF(OR(B23="", B23=0, C23="", C23=0), "", (B23-C23)/C23)</f>
      </c>
      <c r="E23" s="22">
        <v>0.3</v>
      </c>
      <c r="F23" s="22">
        <v>0.46</v>
      </c>
      <c r="G23" s="23">
        <f>IF(OR(E23="", E23=0, F23="", F23=0), "", (E23-F23)/F23)</f>
      </c>
      <c r="H23" s="22">
        <v>1.69</v>
      </c>
      <c r="I23" s="22">
        <v>2.86</v>
      </c>
      <c r="J23" s="23">
        <f>IF(OR(H23="", H23=0, I23="", I23=0), "", (H23-I23)/I23)</f>
      </c>
      <c r="K23" s="22">
        <v>6.88</v>
      </c>
      <c r="L23" s="22">
        <v>10.25</v>
      </c>
      <c r="M23" s="24">
        <f>IF(OR(K23="", K23=0, L23="", L23=0), "", (K23-L23)/L23)</f>
      </c>
      <c r="N23" s="25">
        <v>0</v>
      </c>
    </row>
    <row x14ac:dyDescent="0.25" r="24" customHeight="1" ht="18.75">
      <c r="A24" s="21" t="s">
        <v>40</v>
      </c>
      <c r="B24" s="22">
        <v>0.22</v>
      </c>
      <c r="C24" s="22">
        <v>0.24</v>
      </c>
      <c r="D24" s="23">
        <f>IF(OR(B24="", B24=0, C24="", C24=0), "", (B24-C24)/C24)</f>
      </c>
      <c r="E24" s="22">
        <v>1.98</v>
      </c>
      <c r="F24" s="22">
        <v>4.01</v>
      </c>
      <c r="G24" s="23">
        <f>IF(OR(E24="", E24=0, F24="", F24=0), "", (E24-F24)/F24)</f>
      </c>
      <c r="H24" s="22">
        <v>12.88</v>
      </c>
      <c r="I24" s="22">
        <v>14.32</v>
      </c>
      <c r="J24" s="23">
        <f>IF(OR(H24="", H24=0, I24="", I24=0), "", (H24-I24)/I24)</f>
      </c>
      <c r="K24" s="22">
        <v>174.96</v>
      </c>
      <c r="L24" s="22">
        <v>155.1</v>
      </c>
      <c r="M24" s="24">
        <f>IF(OR(K24="", K24=0, L24="", L24=0), "", (K24-L24)/L24)</f>
      </c>
      <c r="N24" s="26">
        <v>0</v>
      </c>
    </row>
    <row x14ac:dyDescent="0.25" r="25" customHeight="1" ht="18.75">
      <c r="A25" s="21" t="s">
        <v>41</v>
      </c>
      <c r="B25" s="22">
        <v>0.13</v>
      </c>
      <c r="C25" s="22">
        <v>0.15</v>
      </c>
      <c r="D25" s="23">
        <f>IF(OR(B25="", B25=0, C25="", C25=0), "", (B25-C25)/C25)</f>
      </c>
      <c r="E25" s="22">
        <v>0.99</v>
      </c>
      <c r="F25" s="22">
        <v>1.09</v>
      </c>
      <c r="G25" s="23">
        <f>IF(OR(E25="", E25=0, F25="", F25=0), "", (E25-F25)/F25)</f>
      </c>
      <c r="H25" s="22">
        <v>7.55</v>
      </c>
      <c r="I25" s="22">
        <v>8.26</v>
      </c>
      <c r="J25" s="23">
        <f>IF(OR(H25="", H25=0, I25="", I25=0), "", (H25-I25)/I25)</f>
      </c>
      <c r="K25" s="22">
        <v>194.36</v>
      </c>
      <c r="L25" s="22">
        <v>172.17</v>
      </c>
      <c r="M25" s="24">
        <f>IF(OR(K25="", K25=0, L25="", L25=0), "", (K25-L25)/L25)</f>
      </c>
      <c r="N25" s="26">
        <v>0</v>
      </c>
    </row>
    <row x14ac:dyDescent="0.25" r="26" customHeight="1" ht="18.75">
      <c r="A26" s="14" t="s">
        <v>42</v>
      </c>
      <c r="B26" s="15">
        <v>0.06</v>
      </c>
      <c r="C26" s="15">
        <v>0.06</v>
      </c>
      <c r="D26" s="23">
        <f>IF(OR(B26="", B26=0, C26="", C26=0), "", (B26-C26)/C26)</f>
      </c>
      <c r="E26" s="20">
        <v>0.39</v>
      </c>
      <c r="F26" s="15">
        <v>0.4</v>
      </c>
      <c r="G26" s="8">
        <f>IF(OR(E26="", E26=0, F26="", F26=0), "", (E26-F26)/F26)</f>
      </c>
      <c r="H26" s="7">
        <v>2.06</v>
      </c>
      <c r="I26" s="7">
        <v>3.09</v>
      </c>
      <c r="J26" s="8">
        <f>IF(OR(H26="", H26=0, I26="", I26=0), "", (H26-I26)/I26)</f>
      </c>
      <c r="K26" s="7">
        <v>9.82</v>
      </c>
      <c r="L26" s="7">
        <v>16.2</v>
      </c>
      <c r="M26" s="12">
        <f>IF(OR(K26="", K26=0, L26="", L26=0), "", (K26-L26)/L26)</f>
      </c>
      <c r="N26" s="26">
        <v>1</v>
      </c>
    </row>
    <row x14ac:dyDescent="0.25" r="27" customHeight="1" ht="18.75">
      <c r="A27" s="14" t="s">
        <v>43</v>
      </c>
      <c r="B27" s="15">
        <v>0.03</v>
      </c>
      <c r="C27" s="15">
        <v>0.07</v>
      </c>
      <c r="D27" s="23">
        <f>IF(OR(B27="", B27=0, C27="", C27=0), "", (B27-C27)/C27)</f>
      </c>
      <c r="E27" s="15">
        <v>0.16</v>
      </c>
      <c r="F27" s="15">
        <v>0.21</v>
      </c>
      <c r="G27" s="8">
        <f>IF(OR(E27="", E27=0, F27="", F27=0), "", (E27-F27)/F27)</f>
      </c>
      <c r="H27" s="7">
        <v>0.83</v>
      </c>
      <c r="I27" s="7">
        <v>1.9</v>
      </c>
      <c r="J27" s="8">
        <f>IF(OR(H27="", H27=0, I27="", I27=0), "", (H27-I27)/I27)</f>
      </c>
      <c r="K27" s="7">
        <v>5.21</v>
      </c>
      <c r="L27" s="7">
        <v>11.29</v>
      </c>
      <c r="M27" s="12">
        <f>IF(OR(K27="", K27=0, L27="", L27=0), "", (K27-L27)/L27)</f>
      </c>
      <c r="N27" s="26">
        <v>1</v>
      </c>
    </row>
    <row x14ac:dyDescent="0.25" r="28" customHeight="1" ht="18.75">
      <c r="A28" s="11" t="s">
        <v>44</v>
      </c>
      <c r="B28" s="7">
        <v>0.02</v>
      </c>
      <c r="C28" s="7">
        <v>0.02</v>
      </c>
      <c r="D28" s="23">
        <f>IF(OR(B28="", B28=0, C28="", C28=0), "", (B28-C28)/C28)</f>
      </c>
      <c r="E28" s="7">
        <v>0.37</v>
      </c>
      <c r="F28" s="7">
        <v>0.34</v>
      </c>
      <c r="G28" s="8">
        <f>IF(OR(E28="", E28=0, F28="", F28=0), "", (E28-F28)/F28)</f>
      </c>
      <c r="H28" s="7">
        <v>2.27</v>
      </c>
      <c r="I28" s="7">
        <v>2.31</v>
      </c>
      <c r="J28" s="8">
        <f>IF(OR(H28="", H28=0, I28="", I28=0), "", (H28-I28)/I28)</f>
      </c>
      <c r="K28" s="7">
        <v>12.46</v>
      </c>
      <c r="L28" s="7">
        <v>12.53</v>
      </c>
      <c r="M28" s="12">
        <f>IF(OR(K28="", K28=0, L28="", L28=0), "", (K28-L28)/L28)</f>
      </c>
      <c r="N28" s="26">
        <v>0</v>
      </c>
    </row>
    <row x14ac:dyDescent="0.25" r="29" customHeight="1" ht="18.75">
      <c r="A29" s="11" t="s">
        <v>45</v>
      </c>
      <c r="B29" s="7">
        <v>0.03</v>
      </c>
      <c r="C29" s="7">
        <v>0.05</v>
      </c>
      <c r="D29" s="23">
        <f>IF(OR(B29="", B29=0, C29="", C29=0), "", (B29-C29)/C29)</f>
      </c>
      <c r="E29" s="7">
        <v>0.36</v>
      </c>
      <c r="F29" s="7">
        <v>0.39</v>
      </c>
      <c r="G29" s="8">
        <f>IF(OR(E29="", E29=0, F29="", F29=0), "", (E29-F29)/F29)</f>
      </c>
      <c r="H29" s="7">
        <v>1.8</v>
      </c>
      <c r="I29" s="7">
        <v>2.53</v>
      </c>
      <c r="J29" s="8">
        <f>IF(OR(H29="", H29=0, I29="", I29=0), "", (H29-I29)/I29)</f>
      </c>
      <c r="K29" s="7">
        <v>12.37</v>
      </c>
      <c r="L29" s="7">
        <v>12.65</v>
      </c>
      <c r="M29" s="12">
        <f>IF(OR(K29="", K29=0, L29="", L29=0), "", (K29-L29)/L29)</f>
      </c>
      <c r="N29" s="26">
        <v>0</v>
      </c>
    </row>
  </sheetData>
  <mergeCells count="5">
    <mergeCell ref="B1:C1"/>
    <mergeCell ref="E1:F1"/>
    <mergeCell ref="H1:I1"/>
    <mergeCell ref="K1:L1"/>
    <mergeCell ref="N1:N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Changes</vt:lpstr>
      <vt:lpstr>Feb 12</vt:lpstr>
      <vt:lpstr>Feb 10</vt:lpstr>
      <vt:lpstr>Jan 14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2024-02-12T21:12:40.949Z</dcterms:created>
  <dcterms:modified xsi:type="dcterms:W3CDTF">2024-02-12T21:12:40.949Z</dcterms:modified>
</cp:coreProperties>
</file>