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gn/Downloads/"/>
    </mc:Choice>
  </mc:AlternateContent>
  <xr:revisionPtr revIDLastSave="0" documentId="13_ncr:1_{801F11BF-F681-8940-867B-5F3BEFDCAFCA}" xr6:coauthVersionLast="47" xr6:coauthVersionMax="47" xr10:uidLastSave="{00000000-0000-0000-0000-000000000000}"/>
  <bookViews>
    <workbookView xWindow="0" yWindow="460" windowWidth="36600" windowHeight="17920" tabRatio="500" xr2:uid="{00000000-000D-0000-FFFF-FFFF00000000}"/>
  </bookViews>
  <sheets>
    <sheet name="Sheet1" sheetId="1" r:id="rId1"/>
  </sheets>
  <definedNames>
    <definedName name="_xlnm.Print_Area" localSheetId="0">Sheet1!$A$1:$H$281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G26" i="1" s="1"/>
  <c r="G25" i="1"/>
  <c r="F25" i="1"/>
  <c r="H229" i="1"/>
  <c r="H230" i="1"/>
  <c r="G57" i="1"/>
  <c r="G62" i="1"/>
  <c r="G63" i="1"/>
  <c r="G65" i="1"/>
  <c r="G66" i="1"/>
  <c r="G67" i="1"/>
  <c r="G68" i="1"/>
  <c r="G69" i="1"/>
  <c r="G135" i="1"/>
  <c r="G136" i="1"/>
  <c r="G137" i="1"/>
  <c r="G138" i="1"/>
  <c r="G139" i="1"/>
  <c r="G140" i="1"/>
  <c r="G141" i="1"/>
  <c r="G148" i="1"/>
  <c r="G149" i="1"/>
  <c r="G150" i="1"/>
  <c r="G151" i="1"/>
  <c r="G158" i="1"/>
  <c r="G159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</calcChain>
</file>

<file path=xl/sharedStrings.xml><?xml version="1.0" encoding="utf-8"?>
<sst xmlns="http://schemas.openxmlformats.org/spreadsheetml/2006/main" count="689" uniqueCount="615">
  <si>
    <t>Mitus Series</t>
  </si>
  <si>
    <t>MITUS 206 LA</t>
  </si>
  <si>
    <t>Active line array - 2x6,5" + 1,4" - 600Wrms+300Wrms</t>
  </si>
  <si>
    <t>MITUS 212 FSA</t>
  </si>
  <si>
    <t>Processed Flyable Active Subwoofer - 2x12" - 1200Wrms</t>
  </si>
  <si>
    <t>MITUS 114 A</t>
  </si>
  <si>
    <t>2-way Active speaker - 14" + 1,4" - 600Wrms+300Wrms</t>
  </si>
  <si>
    <t>MITUS 218 SA</t>
  </si>
  <si>
    <t>Processed Bass reflex Active Subwoofer - 2x18" - 2000Wrms</t>
  </si>
  <si>
    <t>SUBLINE 218 SA</t>
  </si>
  <si>
    <t>Processed Bass reflex Active Subwoofer - 2x18" - 1200Wrms</t>
  </si>
  <si>
    <t>34450</t>
  </si>
  <si>
    <t xml:space="preserve">Processed Compact Bass reflex Active Subwoofer - 18" - 1200Wrms </t>
  </si>
  <si>
    <t>35311</t>
  </si>
  <si>
    <t>Processed Compact Band-pass Active Subwoofer - 15" - 600Wrms</t>
  </si>
  <si>
    <t>35706</t>
  </si>
  <si>
    <t>Processed Compact Band-pass Active Subwoofer - 12" - 600Wrms</t>
  </si>
  <si>
    <t>StageMaxx Series</t>
  </si>
  <si>
    <t>StageMaxX 12 MA</t>
  </si>
  <si>
    <t>2-way Bass reflex Active Stage monitor - 12"+ 1" - 400Wrms+100Wrms</t>
  </si>
  <si>
    <t>StageMaxX 12 MA W</t>
  </si>
  <si>
    <t>J Series</t>
  </si>
  <si>
    <t>37714</t>
  </si>
  <si>
    <t>J 12 A</t>
  </si>
  <si>
    <t>2-way Active speaker - 12" + 1" - 350Wrms+100Wrms</t>
  </si>
  <si>
    <t>37689</t>
  </si>
  <si>
    <t>J 8 A</t>
  </si>
  <si>
    <t>2-way Active speaker - 8" + 1" - 200Wrms+50Wrms</t>
  </si>
  <si>
    <t>37906</t>
  </si>
  <si>
    <t>J 8 A W</t>
  </si>
  <si>
    <t>37687</t>
  </si>
  <si>
    <t>J 5 A</t>
  </si>
  <si>
    <t>2-way Active speaker - 5" + 1" - 80Wrms+40Wrms</t>
  </si>
  <si>
    <t>37905</t>
  </si>
  <si>
    <t>J 5 A W</t>
  </si>
  <si>
    <t>MT-C 218</t>
  </si>
  <si>
    <t>Cover for Mitus 218</t>
  </si>
  <si>
    <t>MT-CH 218</t>
  </si>
  <si>
    <t>Cover for Mitus 218 with wheels</t>
  </si>
  <si>
    <t>MT-F 206</t>
  </si>
  <si>
    <t>MT-F 212</t>
  </si>
  <si>
    <t>MT-J 206</t>
  </si>
  <si>
    <t>Joint Bar MITUS 212 with 206</t>
  </si>
  <si>
    <t>MT-B 206</t>
  </si>
  <si>
    <t>MT-S 206</t>
  </si>
  <si>
    <t>V 72</t>
  </si>
  <si>
    <t>Cover Subline 18</t>
  </si>
  <si>
    <t>V 71</t>
  </si>
  <si>
    <t>Cover Subline 15</t>
  </si>
  <si>
    <t>SL-C 218S</t>
  </si>
  <si>
    <t>Cover Subline 218</t>
  </si>
  <si>
    <t>SL-CH 218S</t>
  </si>
  <si>
    <t>Cover Subline 12</t>
  </si>
  <si>
    <t>SM-C 12</t>
  </si>
  <si>
    <t>Cover StageMaxX 12</t>
  </si>
  <si>
    <t>SM-U 12</t>
  </si>
  <si>
    <t>Wall mount StageMaxX 12 in horizontal</t>
  </si>
  <si>
    <t>SM-U 12 W</t>
  </si>
  <si>
    <t>SM-S 12</t>
  </si>
  <si>
    <t>V 64</t>
  </si>
  <si>
    <t>Cover PROMaxX 14/12</t>
  </si>
  <si>
    <t>V 63</t>
  </si>
  <si>
    <t>Cover PROMaxX 10</t>
  </si>
  <si>
    <t>BOX 128</t>
  </si>
  <si>
    <t>Wall mount PROMaxX 14/12 in horizontal</t>
  </si>
  <si>
    <t>BOX 127</t>
  </si>
  <si>
    <t>Wall mount PROMaxX 10 in horizontal</t>
  </si>
  <si>
    <t>18614</t>
  </si>
  <si>
    <t>V 38</t>
  </si>
  <si>
    <t>18613</t>
  </si>
  <si>
    <t>V 37</t>
  </si>
  <si>
    <t>Cover J 8</t>
  </si>
  <si>
    <t>18612</t>
  </si>
  <si>
    <t>V 36</t>
  </si>
  <si>
    <t>Cover for 2 x J 5</t>
  </si>
  <si>
    <t>BOX 112</t>
  </si>
  <si>
    <t>Wall mount J 15/12 in horizontal</t>
  </si>
  <si>
    <t>SJ-8</t>
  </si>
  <si>
    <t>Directional wall mount for J 8</t>
  </si>
  <si>
    <t>SJ-8U</t>
  </si>
  <si>
    <t>U bracket horizontal wall mount J 8</t>
  </si>
  <si>
    <t>SJ-8U W</t>
  </si>
  <si>
    <t>SJ-8U WHT</t>
  </si>
  <si>
    <t>SJ-8T</t>
  </si>
  <si>
    <t>Adjustable metal "T" stand for No. 2 J 8</t>
  </si>
  <si>
    <t>AJ-8</t>
  </si>
  <si>
    <t>Adapter from Ø 35 mm to Ø 25 mm J 8</t>
  </si>
  <si>
    <t>SJ-5</t>
  </si>
  <si>
    <t>Directional wall mount for J 5</t>
  </si>
  <si>
    <t>SJ-5 W</t>
  </si>
  <si>
    <t>SJ-5 WHT</t>
  </si>
  <si>
    <t>SJ-5U</t>
  </si>
  <si>
    <t>U bracket horizontal wall mount J 5</t>
  </si>
  <si>
    <t>SJ-5U W</t>
  </si>
  <si>
    <t>SJ-5U WHT</t>
  </si>
  <si>
    <t>SJ-5T</t>
  </si>
  <si>
    <t>Adjustable metal "T" stand for No. 2 J 5</t>
  </si>
  <si>
    <t>SJ-5C W</t>
  </si>
  <si>
    <t>AJ-5</t>
  </si>
  <si>
    <t>MS 30BK Adapter for fixing purposes J 5</t>
  </si>
  <si>
    <t>06076</t>
  </si>
  <si>
    <t>MS 30BK</t>
  </si>
  <si>
    <t>Speaker stand J 5</t>
  </si>
  <si>
    <t>KBW-1004S</t>
  </si>
  <si>
    <t>25 x 12 x 19</t>
  </si>
  <si>
    <t>31 x 20 x 28</t>
  </si>
  <si>
    <t>19 x 31 x 18</t>
  </si>
  <si>
    <t>45 x 31 x 31</t>
  </si>
  <si>
    <t>31 x 31 x 27</t>
  </si>
  <si>
    <t>27 x 26 x 23</t>
  </si>
  <si>
    <t>27 x 24 x 24</t>
  </si>
  <si>
    <t>26 x 17 x 20</t>
  </si>
  <si>
    <t>19 x 29 x 19</t>
  </si>
  <si>
    <t>13 x 19 x 13</t>
  </si>
  <si>
    <t>9 x 14 x 9</t>
  </si>
  <si>
    <t>24 x 7 x 24</t>
  </si>
  <si>
    <t>24 x 3 x 5</t>
  </si>
  <si>
    <t>24 x 5 x 26</t>
  </si>
  <si>
    <t>15 x 6 x 28</t>
  </si>
  <si>
    <t>43 x 25 x 4</t>
  </si>
  <si>
    <t>43 x 24 x 4</t>
  </si>
  <si>
    <t>36 x 21 x 4</t>
  </si>
  <si>
    <t>24 x 24 x 5</t>
  </si>
  <si>
    <t>24 x 11 x 4</t>
  </si>
  <si>
    <t>14 x 27 x 4</t>
  </si>
  <si>
    <t>25 x 3 x 25</t>
  </si>
  <si>
    <t>22 x 4 x 22</t>
  </si>
  <si>
    <t>13 x 22 x 4</t>
  </si>
  <si>
    <t>27 x 2 x 28</t>
  </si>
  <si>
    <t>18 x 2 x 18</t>
  </si>
  <si>
    <t>22 x 4 x 13</t>
  </si>
  <si>
    <t>13 x 3 x 27</t>
  </si>
  <si>
    <t>8 x 3 x 10</t>
  </si>
  <si>
    <t>9 x 3 x 18</t>
  </si>
  <si>
    <t>6 x 3 x 27</t>
  </si>
  <si>
    <t>3 x 2 x 8</t>
  </si>
  <si>
    <t>4 x 4 x 10</t>
  </si>
  <si>
    <t>8 x 2 x 12</t>
  </si>
  <si>
    <t>11 x 0 x 14</t>
  </si>
  <si>
    <t>1 x 1 x 1</t>
  </si>
  <si>
    <t>13 x 9 x 37</t>
  </si>
  <si>
    <t>8 x 8 x 6</t>
  </si>
  <si>
    <t>MSRP</t>
  </si>
  <si>
    <t>MAP</t>
  </si>
  <si>
    <t>MITUS SERIES</t>
  </si>
  <si>
    <t>SUBLINE SERIES</t>
  </si>
  <si>
    <t>MaxX SERIES</t>
  </si>
  <si>
    <t>J SERIES</t>
  </si>
  <si>
    <t>product #</t>
  </si>
  <si>
    <t>SKU</t>
  </si>
  <si>
    <t>Description</t>
  </si>
  <si>
    <t>Mitus Accessories</t>
  </si>
  <si>
    <t>Subline Accessories</t>
  </si>
  <si>
    <t>StageMaxx Accessories</t>
  </si>
  <si>
    <t>ProMaxx Accessories</t>
  </si>
  <si>
    <t>J Series Accessories</t>
  </si>
  <si>
    <t>This price list supersedes all previous.</t>
  </si>
  <si>
    <t>Terms of Sale:</t>
  </si>
  <si>
    <t>This Price List supersedes all previous.</t>
  </si>
  <si>
    <t>   COD, CIA, MasterCard, VISA, Discover, or American Express.</t>
  </si>
  <si>
    <t>• Discount applies to product only and does not include any freight or service charges.</t>
  </si>
  <si>
    <t>• Discounts will be refused for NSF payments and/or payments received beyond invoice payment terms.</t>
  </si>
  <si>
    <t>• Past due accounts will be assessed a finance charge of 1 1⁄2% per month, the maximum percentage allowed by law,</t>
  </si>
  <si>
    <t>  until the invoice is paid in full.</t>
  </si>
  <si>
    <t>• Returned Check/ EFT fees will be charged $34 to customer</t>
  </si>
  <si>
    <t>Freight Program:</t>
  </si>
  <si>
    <t>Shipping:</t>
  </si>
  <si>
    <t>• All shipping costs via customer’s specified carrier and/or method will be charged to the customer.</t>
  </si>
  <si>
    <t xml:space="preserve">  party to inspect all goods at the time of delivery for evidence of damage and /or hidden damage due to mishandling by the inbound </t>
  </si>
  <si>
    <t>  carrier.</t>
  </si>
  <si>
    <t>• Freight and/or hidden damage must be reported immediately to the inbound freight carrier. Any damage incurred must be noted on</t>
  </si>
  <si>
    <t>• Under no circumstances should damaged freight be returned without prior authorization.</t>
  </si>
  <si>
    <t>Returns:</t>
  </si>
  <si>
    <t>  without a clearly marked RA# on the shipping label and/or carton will be refused.</t>
  </si>
  <si>
    <t> </t>
  </si>
  <si>
    <t>Warranty:</t>
  </si>
  <si>
    <t>Italian Speaker Imports.</t>
  </si>
  <si>
    <t>• Unless specified by the customer, all merchandise will be shipped via ground transportation by a carrier of Italian Speaker Imports choice.</t>
  </si>
  <si>
    <t xml:space="preserve">• All FBT products are thoroughly checked and tested prior to shipping, therefore it is the responsibility of the receiving </t>
  </si>
  <si>
    <t>  the inbound bill of lading or delivery receipt and reported to Italian Speaker Imports immediately for further assistance.</t>
  </si>
  <si>
    <t>• All returns require an RA# (Return Authorization Number) issued by Italian Speaker Imports. Any goods returned</t>
  </si>
  <si>
    <t>• All returns must be packed in the original FBT factory container or shipping carton and must be in original, factory condition</t>
  </si>
  <si>
    <t>• All products returned to Italian Speaker Imports for credit are subject to a minimum 15% restocking &amp;/or reconditioning charge at the sole discretion of ISI.</t>
  </si>
  <si>
    <t>FBT products are warranted against manufacturers defects for a period of 3 (three) years parts and labor</t>
  </si>
  <si>
    <t>• Passive products, special order or “B” Stock items have a full performance warranty but cannot be returned</t>
  </si>
  <si>
    <t>Vertus Series</t>
  </si>
  <si>
    <t>34549</t>
  </si>
  <si>
    <t>CLA 604 A</t>
  </si>
  <si>
    <t>2-way Active Line Array Column  - 6x4” + 4x1” - 400Wrms+100Wrms</t>
  </si>
  <si>
    <t>36892</t>
  </si>
  <si>
    <t>CLA 604 A W</t>
  </si>
  <si>
    <t>34548</t>
  </si>
  <si>
    <t>CLA 208 SA</t>
  </si>
  <si>
    <t>Active Bass reflex subwoofer - 2x8” - 600Wrms</t>
  </si>
  <si>
    <t>36965</t>
  </si>
  <si>
    <t>CLA 208 SA W</t>
  </si>
  <si>
    <r>
      <t xml:space="preserve">2-way Active speaker - 5" + 1" - 80Wrms+40Wrms.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RAL9016</t>
    </r>
  </si>
  <si>
    <r>
      <t xml:space="preserve">Active Bass reflex subwoofer - 2x8” - 600Wrms.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RAL9016</t>
    </r>
  </si>
  <si>
    <r>
      <t xml:space="preserve">2-way Active Line Array Column-6x4”+4x1”-400Wrms+100Wrms </t>
    </r>
    <r>
      <rPr>
        <b/>
        <sz val="10"/>
        <rFont val="Calibri"/>
        <family val="2"/>
        <scheme val="minor"/>
      </rPr>
      <t>Wh.</t>
    </r>
    <r>
      <rPr>
        <sz val="10"/>
        <rFont val="Calibri"/>
        <family val="2"/>
        <scheme val="minor"/>
      </rPr>
      <t xml:space="preserve"> RAL9016</t>
    </r>
  </si>
  <si>
    <r>
      <t xml:space="preserve">U bracket horizontal wall mount J 8.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RAL7035</t>
    </r>
  </si>
  <si>
    <r>
      <t xml:space="preserve">U bracket horizontal wall mount J 8.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RAL9016</t>
    </r>
  </si>
  <si>
    <r>
      <t xml:space="preserve">Directional wall mount for J 5.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RAL7035</t>
    </r>
  </si>
  <si>
    <r>
      <t xml:space="preserve">Directional wall mount for J 5.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RAL9016</t>
    </r>
  </si>
  <si>
    <r>
      <t xml:space="preserve">U bracket horizontal wall mount J 5.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RAL7035</t>
    </r>
  </si>
  <si>
    <r>
      <t xml:space="preserve">U bracket horizontal wall mount J 5.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RAL9016</t>
    </r>
  </si>
  <si>
    <r>
      <t xml:space="preserve">White metal frame for ceiling/wall installation J 5.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RAL7035</t>
    </r>
  </si>
  <si>
    <r>
      <t xml:space="preserve">Wall mount StageMaxX 12 in horizontal.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RAL7035</t>
    </r>
  </si>
  <si>
    <r>
      <t xml:space="preserve">2-way Bass reflex Active Stage monitor - 12"+ 1" - 400Wrms+100Wrms. </t>
    </r>
    <r>
      <rPr>
        <b/>
        <sz val="8"/>
        <rFont val="Calibri"/>
        <family val="2"/>
        <scheme val="minor"/>
      </rPr>
      <t>White</t>
    </r>
    <r>
      <rPr>
        <sz val="8"/>
        <rFont val="Calibri"/>
        <family val="2"/>
        <scheme val="minor"/>
      </rPr>
      <t xml:space="preserve"> RAL7035</t>
    </r>
  </si>
  <si>
    <t>Vertus Accessories</t>
  </si>
  <si>
    <t>36122</t>
  </si>
  <si>
    <t>VT-C 604</t>
  </si>
  <si>
    <t>Cover for CLA 604</t>
  </si>
  <si>
    <t>37145</t>
  </si>
  <si>
    <t>VT-C 114</t>
  </si>
  <si>
    <t>Cover for VT-SC 114</t>
  </si>
  <si>
    <t>37146</t>
  </si>
  <si>
    <t>VT-C 59</t>
  </si>
  <si>
    <t>Cover for VT-SC 59</t>
  </si>
  <si>
    <t>36123</t>
  </si>
  <si>
    <t>VT-C 208</t>
  </si>
  <si>
    <t>Cover for CLA 208</t>
  </si>
  <si>
    <t>35723</t>
  </si>
  <si>
    <t>VT-S 604</t>
  </si>
  <si>
    <t>Stand Adapter for CLA 604</t>
  </si>
  <si>
    <t>37044</t>
  </si>
  <si>
    <t>VT-S 604 W</t>
  </si>
  <si>
    <t>Stand Adapter for CLA 604. White RAL9016</t>
  </si>
  <si>
    <t>35722</t>
  </si>
  <si>
    <t>VT-W 604</t>
  </si>
  <si>
    <t>Directional wall mount for CLA 604</t>
  </si>
  <si>
    <t>37043</t>
  </si>
  <si>
    <t>VT-W 604 W</t>
  </si>
  <si>
    <t>Directional wall mount for CLA 604. White RAL9016</t>
  </si>
  <si>
    <t>37053</t>
  </si>
  <si>
    <t>VT-DS 604</t>
  </si>
  <si>
    <t>Directional stand adapter for CLA 604</t>
  </si>
  <si>
    <t>37054</t>
  </si>
  <si>
    <t>VT-DS 604 W</t>
  </si>
  <si>
    <t>Directional stand adapter for CLA 604. White RAL9016</t>
  </si>
  <si>
    <t>36879</t>
  </si>
  <si>
    <t>VT-SC59 604</t>
  </si>
  <si>
    <t>36883</t>
  </si>
  <si>
    <t>VT-SC59 604 W</t>
  </si>
  <si>
    <t>37041</t>
  </si>
  <si>
    <t>VT-SC114 604</t>
  </si>
  <si>
    <t>37042</t>
  </si>
  <si>
    <t>VT-SC114 604 W</t>
  </si>
  <si>
    <t>MUSE SERIES</t>
  </si>
  <si>
    <t>Muse Series</t>
  </si>
  <si>
    <t>Muse Series Accessories</t>
  </si>
  <si>
    <t>MS-F210</t>
  </si>
  <si>
    <t>MS-T210</t>
  </si>
  <si>
    <t>MS-J210</t>
  </si>
  <si>
    <t>MS-C210</t>
  </si>
  <si>
    <t>Flybar for MUSE</t>
  </si>
  <si>
    <t>Trolley for MUSE</t>
  </si>
  <si>
    <t>Ground Stack kit for MUSE on Subline218</t>
  </si>
  <si>
    <t>Rain Cover for MUSE</t>
  </si>
  <si>
    <t>Compact Bass reflex Active line array - 2x10" + 2x1" - 600Wrms+300Wrms</t>
  </si>
  <si>
    <t>8.5 x 36.5 x 8.5</t>
  </si>
  <si>
    <t>27 x14.5 x 24.5</t>
  </si>
  <si>
    <r>
      <t xml:space="preserve">• ALL Purchase Orders valued at </t>
    </r>
    <r>
      <rPr>
        <b/>
        <sz val="12"/>
        <rFont val="Corpid Light"/>
      </rPr>
      <t>$5,000</t>
    </r>
    <r>
      <rPr>
        <sz val="8"/>
        <rFont val="Corpid Light"/>
        <family val="2"/>
      </rPr>
      <t xml:space="preserve"> or more may qualify for "FREE FREIGHT" (Prepaid standard ground shipping to anywhere in the Continental United States)</t>
    </r>
  </si>
  <si>
    <t xml:space="preserve">• Free Freight is granted at the exclusive discretion of Italian Speaker Imports </t>
  </si>
  <si>
    <t>31 x 15 x 20</t>
  </si>
  <si>
    <t xml:space="preserve">Dealer </t>
  </si>
  <si>
    <t>Locking casters (4) for MITUS 218, 118, 121, SUBLINE 18</t>
  </si>
  <si>
    <t>"dummy" stand  59cm tall for CLA 604</t>
  </si>
  <si>
    <t>"dummy" stand  59cm tall for CLA 604. White RAL9016</t>
  </si>
  <si>
    <t>"dummy" stand  119cm tall for CLA 604</t>
  </si>
  <si>
    <t>"dummy" stand  119cm tall for CLA 604. White RAL9016</t>
  </si>
  <si>
    <t>MUSE 118FSA</t>
  </si>
  <si>
    <t>Ground stack base for Mitus 206</t>
  </si>
  <si>
    <t>Flybar for MITUS 206</t>
  </si>
  <si>
    <t>Flybar for MITUS 212</t>
  </si>
  <si>
    <t>Bracket to allow pole mount of Mitus 206 (includes threaded pole)</t>
  </si>
  <si>
    <t>36197</t>
  </si>
  <si>
    <t>SHADOW 142L</t>
  </si>
  <si>
    <t>36350</t>
  </si>
  <si>
    <t>SW-F 142</t>
  </si>
  <si>
    <t>Flybar for Shadow 142L</t>
  </si>
  <si>
    <t>36195</t>
  </si>
  <si>
    <t>SHADOW 112HC</t>
  </si>
  <si>
    <t>37885</t>
  </si>
  <si>
    <t>SHADOW 112HCT</t>
  </si>
  <si>
    <t>2-way all-weather line array, 14" &amp; 2 - 1.4"</t>
  </si>
  <si>
    <t>12" &amp; 1" coax all-weather, horn-loaded for distance, 8 ohm, 250W recommended</t>
  </si>
  <si>
    <t>12" &amp; 1" coax all-weather, horn-loaded for distance, transformer coupled</t>
  </si>
  <si>
    <t>36196</t>
  </si>
  <si>
    <t>SHADOW 114S</t>
  </si>
  <si>
    <t>36194</t>
  </si>
  <si>
    <t>36193</t>
  </si>
  <si>
    <t>14" all-weather subwoofer, 8 ohm, 350W recommended</t>
  </si>
  <si>
    <t>SHADOW 112CT</t>
  </si>
  <si>
    <t>SHADOW 108CT</t>
  </si>
  <si>
    <t>12" &amp; 1" coax all-weather, short throw, 90 degree conical, transformer coupled</t>
  </si>
  <si>
    <t>8" &amp; 1" coax all-weather, 90 degree conical, transformer coupled</t>
  </si>
  <si>
    <t>36192</t>
  </si>
  <si>
    <t>SHADOW 105CT</t>
  </si>
  <si>
    <t>5" &amp; 1" tweeter all weather w/ integrated mount</t>
  </si>
  <si>
    <t>SHADOW SERIES</t>
  </si>
  <si>
    <t>MITUS 118FSA</t>
  </si>
  <si>
    <t>Flyable compact 18" subwoofer, can be hung forwards or rearwards - 1200Wrms</t>
  </si>
  <si>
    <t>Flyable compact 18" subwoofer, can be hung forwards or rewards - 1200Wrms</t>
  </si>
  <si>
    <t>ship weight (lbs)</t>
  </si>
  <si>
    <t>ship dims (HxWxD)</t>
  </si>
  <si>
    <t>27 x 21.5 x 19</t>
  </si>
  <si>
    <t>22.5 x 22.5 x 20</t>
  </si>
  <si>
    <t>15.5 x 15.5 x 13</t>
  </si>
  <si>
    <t>10 x 11.5 x 11</t>
  </si>
  <si>
    <t>GENERAL ACCESSORIES</t>
  </si>
  <si>
    <t xml:space="preserve">J 12 </t>
  </si>
  <si>
    <t xml:space="preserve">J 8 </t>
  </si>
  <si>
    <t>J 8 W</t>
  </si>
  <si>
    <t xml:space="preserve">J 5 </t>
  </si>
  <si>
    <t>J 5 W</t>
  </si>
  <si>
    <r>
      <t xml:space="preserve">2-way </t>
    </r>
    <r>
      <rPr>
        <b/>
        <sz val="10"/>
        <rFont val="Calibri"/>
        <family val="2"/>
        <scheme val="minor"/>
      </rPr>
      <t>PASSIVE</t>
    </r>
    <r>
      <rPr>
        <sz val="10"/>
        <rFont val="Calibri"/>
        <family val="2"/>
        <scheme val="minor"/>
      </rPr>
      <t xml:space="preserve"> speaker - 12" + 1" - 300Wrms</t>
    </r>
  </si>
  <si>
    <t>37832</t>
  </si>
  <si>
    <t>37831</t>
  </si>
  <si>
    <t>37908</t>
  </si>
  <si>
    <t>J 5 T</t>
  </si>
  <si>
    <r>
      <t xml:space="preserve">2-way </t>
    </r>
    <r>
      <rPr>
        <b/>
        <sz val="10"/>
        <rFont val="Calibri"/>
        <family val="2"/>
        <scheme val="minor"/>
      </rPr>
      <t>PASSIVE</t>
    </r>
    <r>
      <rPr>
        <sz val="10"/>
        <rFont val="Calibri"/>
        <family val="2"/>
        <scheme val="minor"/>
      </rPr>
      <t xml:space="preserve"> speaker - 8" + 1" - 160Wrms</t>
    </r>
  </si>
  <si>
    <r>
      <t xml:space="preserve">2-way </t>
    </r>
    <r>
      <rPr>
        <b/>
        <sz val="10"/>
        <rFont val="Calibri"/>
        <family val="2"/>
        <scheme val="minor"/>
      </rPr>
      <t>PASSIVE</t>
    </r>
    <r>
      <rPr>
        <sz val="10"/>
        <rFont val="Calibri"/>
        <family val="2"/>
        <scheme val="minor"/>
      </rPr>
      <t xml:space="preserve"> speaker - 8" + 1" - 160Wrms.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RAL9016</t>
    </r>
  </si>
  <si>
    <r>
      <t xml:space="preserve">2-way Active speaker - 8" + 1" - 200Wrms + 50Wrms.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RAL9016</t>
    </r>
  </si>
  <si>
    <t>37830</t>
  </si>
  <si>
    <t>37834</t>
  </si>
  <si>
    <t>37907</t>
  </si>
  <si>
    <r>
      <t xml:space="preserve">2-way </t>
    </r>
    <r>
      <rPr>
        <b/>
        <sz val="10"/>
        <rFont val="Calibri"/>
        <family val="2"/>
        <scheme val="minor"/>
      </rPr>
      <t>PASSIVE</t>
    </r>
    <r>
      <rPr>
        <sz val="10"/>
        <rFont val="Calibri"/>
        <family val="2"/>
        <scheme val="minor"/>
      </rPr>
      <t xml:space="preserve"> speaker - 5" + 1" - 80Wrms.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RAL9016</t>
    </r>
  </si>
  <si>
    <r>
      <t xml:space="preserve">2-way </t>
    </r>
    <r>
      <rPr>
        <b/>
        <sz val="10"/>
        <rFont val="Calibri"/>
        <family val="2"/>
        <scheme val="minor"/>
      </rPr>
      <t>PASSIVE</t>
    </r>
    <r>
      <rPr>
        <sz val="10"/>
        <rFont val="Calibri"/>
        <family val="2"/>
        <scheme val="minor"/>
      </rPr>
      <t xml:space="preserve"> speaker - 5" + 1" - 80Wrms with 70v/100v Transformer</t>
    </r>
  </si>
  <si>
    <r>
      <t xml:space="preserve">2-way </t>
    </r>
    <r>
      <rPr>
        <b/>
        <sz val="10"/>
        <rFont val="Calibri"/>
        <family val="2"/>
        <scheme val="minor"/>
      </rPr>
      <t>PASSIVE</t>
    </r>
    <r>
      <rPr>
        <sz val="10"/>
        <rFont val="Calibri"/>
        <family val="2"/>
        <scheme val="minor"/>
      </rPr>
      <t xml:space="preserve"> speaker - 5" + 1" - 80Wrms</t>
    </r>
  </si>
  <si>
    <t>TRUE 1 JUMPER</t>
  </si>
  <si>
    <t>Powercon Jumper</t>
  </si>
  <si>
    <t>Neutrik "True 1" .5m male to female jumper cable -  UL certified</t>
  </si>
  <si>
    <t>Neutrik "Powercon" .5m male to female jumper cable -  UL certified</t>
  </si>
  <si>
    <r>
      <t xml:space="preserve">FBT products are exclusively distributed in the U.S.A. by: </t>
    </r>
    <r>
      <rPr>
        <i/>
        <sz val="12"/>
        <color theme="0"/>
        <rFont val="Calibri"/>
        <family val="2"/>
        <scheme val="minor"/>
      </rPr>
      <t xml:space="preserve"> Italian Speaker Imports, P.O. Box 856, Armonk, NY  10504</t>
    </r>
    <r>
      <rPr>
        <sz val="12"/>
        <color theme="0"/>
        <rFont val="Calibri"/>
        <family val="2"/>
        <scheme val="minor"/>
      </rPr>
      <t xml:space="preserve">    (914) 219-4180    info@italianspeakers.us</t>
    </r>
  </si>
  <si>
    <t>Q SERIES</t>
  </si>
  <si>
    <t>Q Series</t>
  </si>
  <si>
    <t>High performance 18" subwoofer - 1200Wrms</t>
  </si>
  <si>
    <t>Q 118 SA</t>
  </si>
  <si>
    <t>2-way Active Line Array Column  - 4x6” + 1.4” - 900Wrms, 133dB</t>
  </si>
  <si>
    <t>CLA 118 SA</t>
  </si>
  <si>
    <t>Active Bass reflex subwoofer - 18” - 900Wrms</t>
  </si>
  <si>
    <t>39680</t>
  </si>
  <si>
    <t>39681</t>
  </si>
  <si>
    <t>11 x 49 x 15</t>
  </si>
  <si>
    <t>27.5 x 27.5 x 31.5</t>
  </si>
  <si>
    <t>CS-1000</t>
  </si>
  <si>
    <t>Active Complete System - 12" subwoofer w/ Satellite 1000Wrms</t>
  </si>
  <si>
    <t>40642</t>
  </si>
  <si>
    <t>VENTIS SERIES</t>
  </si>
  <si>
    <t>VENTIS 115A</t>
  </si>
  <si>
    <t>2-way Active speaker- 15" + 1" - 700Wrms (class D)+200Wrms (Class AB)</t>
  </si>
  <si>
    <t>40641</t>
  </si>
  <si>
    <t>VENTIS 112A</t>
  </si>
  <si>
    <t>40640</t>
  </si>
  <si>
    <t>VENTIS 110A</t>
  </si>
  <si>
    <t>40639</t>
  </si>
  <si>
    <t>VENTIS 206A</t>
  </si>
  <si>
    <t>2-way Active speaker- 12" + 1" - 700Wrms (class D)+200Wrms (Class AB)</t>
  </si>
  <si>
    <t>2-way Active speaker- 10" + 1" - 700Wrms (class D)+200Wrms (Class AB)</t>
  </si>
  <si>
    <t>2-way Active speaker-  2x6.5" + 1" - 700Wrms (class D)+200Wrms (Class AB)</t>
  </si>
  <si>
    <t>Ventis Accessories</t>
  </si>
  <si>
    <t>40724</t>
  </si>
  <si>
    <t>VN-U 115</t>
  </si>
  <si>
    <t>Ventis 115 horizontal U bracket</t>
  </si>
  <si>
    <t>40725</t>
  </si>
  <si>
    <t>40726</t>
  </si>
  <si>
    <t>40727</t>
  </si>
  <si>
    <t>VN-U 112</t>
  </si>
  <si>
    <t>VN-U 110</t>
  </si>
  <si>
    <t>VN-U 206</t>
  </si>
  <si>
    <t>Ventis 112 horizontal U bracket</t>
  </si>
  <si>
    <t>Ventis 110 horizontal U bracket</t>
  </si>
  <si>
    <t>Ventis 206 horizontal U bracket</t>
  </si>
  <si>
    <t>VT-J1000</t>
  </si>
  <si>
    <t>VT-C1000</t>
  </si>
  <si>
    <t>joining bar for 2 CS-1000 satellites</t>
  </si>
  <si>
    <t>transportation cover for CS-1000</t>
  </si>
  <si>
    <t>CS-1000 W</t>
  </si>
  <si>
    <t>Active Complete System - 12" subwoofer w/ Satellite 1000Wrms.    WHITE</t>
  </si>
  <si>
    <t>19 x 27 x 22</t>
  </si>
  <si>
    <t>New PromaxX SERIES</t>
  </si>
  <si>
    <t>PromaxX114a</t>
  </si>
  <si>
    <t>PromaxX110a</t>
  </si>
  <si>
    <t>Active 2 way composite enclosure with 14" &amp; 1.4". 700w (class D) &amp; 200w (AB)</t>
  </si>
  <si>
    <t>Active 2 way composite enclosure with 10" &amp; 1". 700w (class D) &amp; 200w (AB)</t>
  </si>
  <si>
    <t>VT-F 406</t>
  </si>
  <si>
    <t>VT-J 406</t>
  </si>
  <si>
    <t>VT-C 406</t>
  </si>
  <si>
    <t>cover for CLA 406</t>
  </si>
  <si>
    <t>27.5 x 25.5 x 31.5</t>
  </si>
  <si>
    <t>By accepting our goods, you agree to the following:</t>
  </si>
  <si>
    <t xml:space="preserve">***Qualification of "quick pay" discounts offered and extended are determined from date of invoice to date of receipt of payment by </t>
  </si>
  <si>
    <t>• Invoices that become past due beyond 90 days are subject to repossession of the goods on that invoice - from either customer or "end user" destination of goods</t>
  </si>
  <si>
    <t>• Fees incurred by Italian Speaker Imports in collection, repossession, and/or legal processes towards delinquent accounts will be billed to customer and/ or "end user" where goods reside</t>
  </si>
  <si>
    <t>Shadow Series</t>
  </si>
  <si>
    <t>VENTIS 108A</t>
  </si>
  <si>
    <t>2-way Active speaker-  8" + 1" - 700Wrms (class D)+200Wrms (Class AB)</t>
  </si>
  <si>
    <t>VENTIS 112MA</t>
  </si>
  <si>
    <t>2-way Active Stage Monitor-  Coax 12" (1") - 700Wrms (class D)+200Wrms (Class AB)</t>
  </si>
  <si>
    <t>2-way Active Stage Monitor-  Coax 15" (1") - 700Wrms (class D)+200Wrms (Class AB)</t>
  </si>
  <si>
    <t>VENTIS 115MA</t>
  </si>
  <si>
    <t>VN-U 108</t>
  </si>
  <si>
    <t>Ventis 108 horizontal U bracket</t>
  </si>
  <si>
    <t>VN-C 206</t>
  </si>
  <si>
    <t>VN-C 115</t>
  </si>
  <si>
    <t>VN-C 112</t>
  </si>
  <si>
    <t>VN-C 110</t>
  </si>
  <si>
    <t>VN-C 108</t>
  </si>
  <si>
    <t>Ventis 115 Slip on Cover</t>
  </si>
  <si>
    <t>Ventis 112 Slip on Cover</t>
  </si>
  <si>
    <t>Ventis 110 Slip on Cover</t>
  </si>
  <si>
    <t>Ventis 206 Slip on Cover</t>
  </si>
  <si>
    <t>Ventis 108 Slip on Cover</t>
  </si>
  <si>
    <t>VN-C 115M</t>
  </si>
  <si>
    <t>VN-C 112M</t>
  </si>
  <si>
    <t>Ventis 115M Slip on Cover</t>
  </si>
  <si>
    <t>Ventis 112M Slip on Cover</t>
  </si>
  <si>
    <t>SUBLINE 118 SA</t>
  </si>
  <si>
    <t>SUBLINE 115 SA</t>
  </si>
  <si>
    <t>SUBLINE 112 SA</t>
  </si>
  <si>
    <t>Q Series Accessories</t>
  </si>
  <si>
    <t>QB C 118</t>
  </si>
  <si>
    <t>QB CH 118</t>
  </si>
  <si>
    <t>Cover for Q118 if you are using wheels</t>
  </si>
  <si>
    <t>Cover for Q118 if you are NOT using wheels</t>
  </si>
  <si>
    <t>24 x 34 31</t>
  </si>
  <si>
    <t>20 x 29 x 4</t>
  </si>
  <si>
    <t>27.5 x 27 x 31.5</t>
  </si>
  <si>
    <t>24 x 34 x 20.5</t>
  </si>
  <si>
    <t>20 x 30 x 18.5</t>
  </si>
  <si>
    <t>16.5 x 26.5 x 16</t>
  </si>
  <si>
    <t>11.5 x 26 x 14</t>
  </si>
  <si>
    <t>15.5 x 24.5 x 15</t>
  </si>
  <si>
    <t>26 x 16 x 22</t>
  </si>
  <si>
    <t>29 x 18 x 24.5</t>
  </si>
  <si>
    <t>20 x 29.5 x 17.5</t>
  </si>
  <si>
    <t>16 x 25 x 14.5</t>
  </si>
  <si>
    <t>41212</t>
  </si>
  <si>
    <t>41214</t>
  </si>
  <si>
    <t>41215</t>
  </si>
  <si>
    <t>41220</t>
  </si>
  <si>
    <t>41207</t>
  </si>
  <si>
    <t>41206</t>
  </si>
  <si>
    <t>41205</t>
  </si>
  <si>
    <t>40723</t>
  </si>
  <si>
    <t>40720</t>
  </si>
  <si>
    <t>40721</t>
  </si>
  <si>
    <t>40722</t>
  </si>
  <si>
    <t>Pole mount adaptor for StagemaxX. Side-mounting, allowing vertical swivel</t>
  </si>
  <si>
    <t>VN-U 115M</t>
  </si>
  <si>
    <t>41296</t>
  </si>
  <si>
    <t>VN-U 112M</t>
  </si>
  <si>
    <t>41297</t>
  </si>
  <si>
    <t>Cover DJ15, J15, J12</t>
  </si>
  <si>
    <r>
      <rPr>
        <b/>
        <sz val="8"/>
        <rFont val="Corpid Light"/>
      </rPr>
      <t>"Open" Account</t>
    </r>
    <r>
      <rPr>
        <sz val="8"/>
        <rFont val="Corpid Light"/>
        <family val="2"/>
      </rPr>
      <t xml:space="preserve"> – Net30, subject to credit approval by Italian Speaker Imports. All other transactions shall be either:</t>
    </r>
  </si>
  <si>
    <t>***All payments by credit card will pay an additional 1.5% service fee.</t>
  </si>
  <si>
    <t>Cover for Subline 218 if using wheels</t>
  </si>
  <si>
    <t>Cover for Subline 18 if using wheels</t>
  </si>
  <si>
    <t>Cover for Subline 15 if using wheels</t>
  </si>
  <si>
    <t>Horizon Series</t>
  </si>
  <si>
    <t>VHA 406 A</t>
  </si>
  <si>
    <t>Vertical Horizontal Active Array - 4x6,5" + 1,4" - 600Wrms+300Wrms</t>
  </si>
  <si>
    <t>VHA 112 SA</t>
  </si>
  <si>
    <t>Vertical Horizontal Flyable Active Subwoofer - 1x12" - 1200Wrms</t>
  </si>
  <si>
    <t>VHA 118 SA</t>
  </si>
  <si>
    <t>Processed Bass reflex Active Subwoofer - 1x18" - 2500Wrms</t>
  </si>
  <si>
    <t>Horizon Accessories</t>
  </si>
  <si>
    <t xml:space="preserve">Horizon </t>
  </si>
  <si>
    <t>SL-C112</t>
  </si>
  <si>
    <t>SL-CH118</t>
  </si>
  <si>
    <t>SL-CH115</t>
  </si>
  <si>
    <t>VHA-F 406</t>
  </si>
  <si>
    <t>Flying bar for vertical configuration VHA 406 A</t>
  </si>
  <si>
    <t>VHA-F 406-1</t>
  </si>
  <si>
    <t>Flying bar for horizonthal configuration 1x VHA 406 A</t>
  </si>
  <si>
    <t>VHA-F 406-5</t>
  </si>
  <si>
    <t>Flying bar for horizonthal configuration 2 to 5 x VHA 406 A</t>
  </si>
  <si>
    <t>VHA-S 406</t>
  </si>
  <si>
    <t>Cluster bracket with speaker pole for 2x VHA 406 A</t>
  </si>
  <si>
    <t>VHA-T 406</t>
  </si>
  <si>
    <t>Trolley for up to 4 VHA406 &amp;/or VHA112</t>
  </si>
  <si>
    <t>VHA-B 406</t>
  </si>
  <si>
    <t>Ground stacking bar for up to 4 VHA406 &amp;/or VHA112</t>
  </si>
  <si>
    <t>27 x 17 x 19</t>
  </si>
  <si>
    <t>24 x 27.5 x 28.5</t>
  </si>
  <si>
    <t>MUSE 210LAV</t>
  </si>
  <si>
    <t>JMaxX 110A</t>
  </si>
  <si>
    <t>2-way Bass reflex Active speaker - 10" + 1" - 700Wrms+200Wrms</t>
  </si>
  <si>
    <t>JMaxX 112A</t>
  </si>
  <si>
    <t>2-way Bass reflex Active speaker - 12" + 1" - 700Wrms+200Wrms</t>
  </si>
  <si>
    <t>JMaxX 114A</t>
  </si>
  <si>
    <t>2-way Bass reflex Active speaker - 14" + 1" - 700Wrms+200Wrms</t>
  </si>
  <si>
    <t>JMaxX Series</t>
  </si>
  <si>
    <t>CLA 403 TB</t>
  </si>
  <si>
    <t>Passive Line Array Column - 4x3” - 120Wrms - 110°H x 25°V/50°V - IP 55 - EN54-24 - Black</t>
  </si>
  <si>
    <t>CLA 403 TW</t>
  </si>
  <si>
    <t>Passive Line Array Column - 4x3” - 120Wrms - 110°H x 25°V/50°V - IP 55 - EN54-24 - White</t>
  </si>
  <si>
    <t>CLA 803 TB</t>
  </si>
  <si>
    <t>Passive Line Array Column - 8x3” - 240Wrms - 110°H x 15°V/40°V - IP 55 - EN54-24 - Black</t>
  </si>
  <si>
    <t>CLA 803 TW</t>
  </si>
  <si>
    <t>Passive Line Array Column - 8x3” - 240Wrms - 110°H x 15°V/40°V - IP 55 - EN54-24 - White</t>
  </si>
  <si>
    <t xml:space="preserve">JMaxX  </t>
  </si>
  <si>
    <t>25 x 16 x 14</t>
  </si>
  <si>
    <t>29  x 20 x 17</t>
  </si>
  <si>
    <t>29 x 20 x 17</t>
  </si>
  <si>
    <t>16 x 5.5 x 6.5</t>
  </si>
  <si>
    <t>5.5 x 29 x 6.5</t>
  </si>
  <si>
    <t>CLA 406.2 A</t>
  </si>
  <si>
    <t>Flybar for CLA406.2a</t>
  </si>
  <si>
    <t>joining bracket for 2 CLA406.2a</t>
  </si>
  <si>
    <r>
      <t xml:space="preserve">2-way </t>
    </r>
    <r>
      <rPr>
        <b/>
        <sz val="10"/>
        <rFont val="Calibri"/>
        <family val="2"/>
        <scheme val="minor"/>
      </rPr>
      <t>PASSIVE</t>
    </r>
    <r>
      <rPr>
        <sz val="10"/>
        <rFont val="Calibri"/>
        <family val="2"/>
        <scheme val="minor"/>
      </rPr>
      <t xml:space="preserve"> speaker - 12" + 1" - 300Wrms in WHITE</t>
    </r>
  </si>
  <si>
    <t xml:space="preserve">J 12 W </t>
  </si>
  <si>
    <t>USA EXCLUSIVE</t>
  </si>
  <si>
    <t>Subline Series</t>
  </si>
  <si>
    <t>Muse Series - PASSIVE</t>
  </si>
  <si>
    <t>MUSE 210 L</t>
  </si>
  <si>
    <t>Passive line array - 2x10"LF + 2x1''HF- 600Wrms+300Wrms</t>
  </si>
  <si>
    <t>MUSE 118 FS</t>
  </si>
  <si>
    <t>Cardioid-Arrayable Flyable Passive Subw. -1x18'' -1200Wrms (front version)</t>
  </si>
  <si>
    <t>Mitus Series - PASSIVE</t>
  </si>
  <si>
    <t>MITUS 206 L</t>
  </si>
  <si>
    <t>Passive Line Array - 2x6,5" + 1,4" - 500Wrms+150Wrms</t>
  </si>
  <si>
    <t>MITUS 212 FS</t>
  </si>
  <si>
    <t>Flyable Passive Subwoofer - 2x12" - 1000Wrms</t>
  </si>
  <si>
    <t>Ventis Series - PASSIVE</t>
  </si>
  <si>
    <t>40680</t>
  </si>
  <si>
    <t>VENTIS 115</t>
  </si>
  <si>
    <t>2-way Passive speaker - 15" + 1" - 500Wrms</t>
  </si>
  <si>
    <t>40681</t>
  </si>
  <si>
    <t>VENTIS 112</t>
  </si>
  <si>
    <t>2-way Passive speaker - 12" + 1" - 400Wrms</t>
  </si>
  <si>
    <t>40682</t>
  </si>
  <si>
    <t>VENTIS 110</t>
  </si>
  <si>
    <t>2-way Passive speaker - 10" + 1" - 300Wrms</t>
  </si>
  <si>
    <t>40679</t>
  </si>
  <si>
    <t>VENTIS 206</t>
  </si>
  <si>
    <t>2-way Passive speaker - 2x6,5" + 1" - 400Wrms</t>
  </si>
  <si>
    <t>41213</t>
  </si>
  <si>
    <t>VENTIS 108</t>
  </si>
  <si>
    <t>2-way Passive speaker - 8" + 1" - 250Wrms</t>
  </si>
  <si>
    <t>41219</t>
  </si>
  <si>
    <t>VENTIS 115 M</t>
  </si>
  <si>
    <t>2-way Passive monitor - 15" + 1" - 500Wrms</t>
  </si>
  <si>
    <t>41218</t>
  </si>
  <si>
    <t>VENTIS 112 M</t>
  </si>
  <si>
    <t>2-way Passive monitor - 12" + 1" - 500Wrms</t>
  </si>
  <si>
    <t>ARCHON SERIES</t>
  </si>
  <si>
    <t>ARCHON - Permanent Installation Speakers</t>
  </si>
  <si>
    <t>ARCHON 115</t>
  </si>
  <si>
    <t>ARCHON 112</t>
  </si>
  <si>
    <t>ARCHON 110</t>
  </si>
  <si>
    <t>ARCHON 108</t>
  </si>
  <si>
    <t>ARCHON 106</t>
  </si>
  <si>
    <t>ARCHON 105</t>
  </si>
  <si>
    <t>ARCHON 215S</t>
  </si>
  <si>
    <t>ARCHON 208S</t>
  </si>
  <si>
    <t>2-way Passive speaker - 15" + 2" - 2" 60°x 40° rot. Horn - 1000Wrms</t>
  </si>
  <si>
    <t xml:space="preserve">2-way Passive speaker - 12" + 1,4" - 1,4" 70°x 50° rot. Horn - 1000Wrms </t>
  </si>
  <si>
    <t xml:space="preserve">2-way Passive speaker - 10" + 1" - 1" 80°x 50° rot. Horn - 700Wrms </t>
  </si>
  <si>
    <t xml:space="preserve">2-way Passive speaker - 8" + 1,5" - 350Wrms </t>
  </si>
  <si>
    <t xml:space="preserve">2-way Passive speaker - 6" + 1" - 300Wrms </t>
  </si>
  <si>
    <t xml:space="preserve">2-way Passive speaker - 5" + 1" - 200Wrms </t>
  </si>
  <si>
    <t xml:space="preserve">Bass reflex Compact Passive Subwoofer - 2x15" - 2000Wrms </t>
  </si>
  <si>
    <t xml:space="preserve">Bass reflex Compact Passive Subwoofer - 2x8" - 600Wrms </t>
  </si>
  <si>
    <t>ACCESSORIES</t>
  </si>
  <si>
    <t>AC-U 115H</t>
  </si>
  <si>
    <t>Wall metal stand to mount  ARCHON 115 in horizontal</t>
  </si>
  <si>
    <t>AC-U 115V</t>
  </si>
  <si>
    <t>Wall metal Stand to mount ARCHON 115 in vertical</t>
  </si>
  <si>
    <t>AC-U 112H</t>
  </si>
  <si>
    <t>Wall metal stand to mount  ARCHON 112 in horizontal</t>
  </si>
  <si>
    <t>AC-U 112V</t>
  </si>
  <si>
    <t>Wall metal Stand to mount ARCHON 112 in vertical</t>
  </si>
  <si>
    <t>AC-U 110H</t>
  </si>
  <si>
    <t>Wall metal stand to mount  ARCHON 110 in horizontal</t>
  </si>
  <si>
    <t>AC-U 110V</t>
  </si>
  <si>
    <t>Wall metal Stand to mount ARCHON 110 in vertical</t>
  </si>
  <si>
    <t>AC-W 568</t>
  </si>
  <si>
    <t>Directional wall mount for ARCHON. Black</t>
  </si>
  <si>
    <t>AC-W 568W</t>
  </si>
  <si>
    <t>Directional wall mount for ARCHON. White</t>
  </si>
  <si>
    <t>TR KIT105</t>
  </si>
  <si>
    <t>Line transformer kits for ARCHON 105</t>
  </si>
  <si>
    <t>TR KIT106/8</t>
  </si>
  <si>
    <t>Line transformer kits for ARCHON 106/108</t>
  </si>
  <si>
    <t>TR KIT110</t>
  </si>
  <si>
    <t>Line transformer kits for ARCHON 110</t>
  </si>
  <si>
    <t>TR KIT112/5</t>
  </si>
  <si>
    <t>Line transformer kits for ARCHON 112/115</t>
  </si>
  <si>
    <t>2-way Passive Line array column - 6x4” + 4x1” - 500Wrms - 100°H x 20°V disp</t>
  </si>
  <si>
    <t>CSL 520TIC</t>
  </si>
  <si>
    <t>ABS in-ceiling spk - 5"+1/2" tw. - 20/10/5/2,5Wrms power taps - 100V/70V l. tr.-RAL9016</t>
  </si>
  <si>
    <t>29417</t>
  </si>
  <si>
    <t>CSL 630TIC</t>
  </si>
  <si>
    <t>ABS in-ceiling spk - 6"+1/2" tw. - 30/15/7,5/3,8Wrms power taps - 100V/70V l. tr.- RAL9016</t>
  </si>
  <si>
    <t>29418</t>
  </si>
  <si>
    <t>CSL 840TIC</t>
  </si>
  <si>
    <t>ABS in-ceiling spk - 8"+1/2" tw. - 20/10/5Wrms power taps - 100V/70V line tr.- RAL9016</t>
  </si>
  <si>
    <t>CEILING SPEAKERS</t>
  </si>
  <si>
    <t>NEW Vertus</t>
  </si>
  <si>
    <t>installation only</t>
  </si>
  <si>
    <t>VT-W3</t>
  </si>
  <si>
    <t>VT-W3W</t>
  </si>
  <si>
    <t>standard wall mount bracket for CLA403/803</t>
  </si>
  <si>
    <t>MS-C210x4</t>
  </si>
  <si>
    <t>slip on cover for 4 MUSE on Trolley</t>
  </si>
  <si>
    <t>VHA-RC406</t>
  </si>
  <si>
    <t>VHA406a rain cover</t>
  </si>
  <si>
    <t>VHA-C118S</t>
  </si>
  <si>
    <t xml:space="preserve">Cover for VHA 118SA if you are using castors </t>
  </si>
  <si>
    <t>VHA-CH118S</t>
  </si>
  <si>
    <t xml:space="preserve">Cover for VHA 118SA if you are NOT using castors </t>
  </si>
  <si>
    <t xml:space="preserve">Effective date: July 1 2021 </t>
  </si>
  <si>
    <t>Ventis Series - ACTIVE</t>
  </si>
  <si>
    <t>CLA 604 (White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</si>
</sst>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"/>
    <numFmt numFmtId="166" formatCode="&quot;€&quot;\ #,##0.00"/>
    <numFmt numFmtId="167" formatCode="&quot;$&quot;#,##0"/>
    <numFmt numFmtId="168" formatCode="0.0000000"/>
    <numFmt numFmtId="169" formatCode="&quot;$&quot;#,##0.00"/>
  </numFmts>
  <fonts count="4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 val="singleAccounting"/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Corpid Light"/>
      <family val="2"/>
    </font>
    <font>
      <b/>
      <sz val="8"/>
      <name val="Corpid Light"/>
    </font>
    <font>
      <sz val="8"/>
      <name val="Corpid Light"/>
      <family val="2"/>
    </font>
    <font>
      <b/>
      <sz val="12"/>
      <name val="Corpid Light"/>
    </font>
    <font>
      <sz val="8"/>
      <name val="Verdana"/>
      <family val="2"/>
    </font>
    <font>
      <b/>
      <sz val="8"/>
      <name val="Calibri"/>
      <family val="2"/>
      <scheme val="minor"/>
    </font>
    <font>
      <sz val="11"/>
      <name val="Arial"/>
      <family val="2"/>
    </font>
    <font>
      <sz val="10"/>
      <name val="Verdana"/>
      <family val="2"/>
    </font>
    <font>
      <b/>
      <sz val="10"/>
      <color theme="3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20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 val="singleAccounting"/>
      <sz val="9"/>
      <color rgb="FF000000"/>
      <name val="Calibri"/>
      <family val="2"/>
      <scheme val="minor"/>
    </font>
    <font>
      <b/>
      <u/>
      <sz val="18"/>
      <name val="Corpid Light"/>
    </font>
    <font>
      <sz val="12"/>
      <name val="Corpid Light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 (Body)"/>
    </font>
    <font>
      <b/>
      <sz val="12"/>
      <color theme="1"/>
      <name val="Calibri (Body)"/>
    </font>
    <font>
      <sz val="10"/>
      <name val="Calibri"/>
      <family val="2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8">
    <xf numFmtId="0" fontId="0" fillId="0" borderId="0"/>
    <xf numFmtId="0" fontId="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4" fillId="0" borderId="0"/>
    <xf numFmtId="0" fontId="23" fillId="0" borderId="1" applyNumberFormat="0" applyFont="0" applyAlignment="0">
      <alignment horizontal="center"/>
    </xf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6">
    <xf numFmtId="0" fontId="0" fillId="0" borderId="0" xfId="0"/>
    <xf numFmtId="0" fontId="7" fillId="0" borderId="1" xfId="1" applyFont="1" applyFill="1" applyBorder="1"/>
    <xf numFmtId="49" fontId="6" fillId="0" borderId="1" xfId="1" applyNumberFormat="1" applyFont="1" applyFill="1" applyBorder="1"/>
    <xf numFmtId="165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6" fillId="0" borderId="1" xfId="1" applyFont="1" applyBorder="1" applyAlignment="1">
      <alignment horizontal="left"/>
    </xf>
    <xf numFmtId="49" fontId="6" fillId="0" borderId="1" xfId="1" applyNumberFormat="1" applyFont="1" applyBorder="1"/>
    <xf numFmtId="0" fontId="7" fillId="0" borderId="1" xfId="1" applyFont="1" applyFill="1" applyBorder="1" applyAlignment="1"/>
    <xf numFmtId="0" fontId="9" fillId="0" borderId="1" xfId="1" applyFont="1" applyFill="1" applyBorder="1"/>
    <xf numFmtId="49" fontId="6" fillId="0" borderId="1" xfId="1" applyNumberFormat="1" applyFont="1" applyBorder="1" applyAlignment="1">
      <alignment horizontal="left"/>
    </xf>
    <xf numFmtId="49" fontId="6" fillId="0" borderId="1" xfId="1" applyNumberFormat="1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6" fillId="3" borderId="0" xfId="0" applyFont="1" applyFill="1" applyAlignment="1">
      <alignment horizontal="left"/>
    </xf>
    <xf numFmtId="0" fontId="17" fillId="0" borderId="0" xfId="0" applyFont="1" applyAlignment="1">
      <alignment horizontal="left" vertical="top"/>
    </xf>
    <xf numFmtId="167" fontId="17" fillId="0" borderId="0" xfId="4" applyNumberFormat="1" applyFont="1"/>
    <xf numFmtId="167" fontId="17" fillId="0" borderId="0" xfId="0" applyNumberFormat="1" applyFont="1" applyAlignment="1"/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top"/>
    </xf>
    <xf numFmtId="167" fontId="19" fillId="0" borderId="0" xfId="4" applyNumberFormat="1" applyFont="1"/>
    <xf numFmtId="167" fontId="19" fillId="0" borderId="0" xfId="0" applyNumberFormat="1" applyFont="1" applyAlignment="1"/>
    <xf numFmtId="0" fontId="19" fillId="0" borderId="0" xfId="0" applyFont="1" applyAlignment="1">
      <alignment vertical="center"/>
    </xf>
    <xf numFmtId="0" fontId="21" fillId="0" borderId="0" xfId="0" applyFont="1" applyAlignment="1">
      <alignment wrapText="1"/>
    </xf>
    <xf numFmtId="167" fontId="12" fillId="3" borderId="0" xfId="0" applyNumberFormat="1" applyFont="1" applyFill="1" applyAlignment="1">
      <alignment horizontal="left"/>
    </xf>
    <xf numFmtId="167" fontId="14" fillId="0" borderId="0" xfId="4" applyNumberFormat="1" applyFont="1" applyAlignment="1">
      <alignment horizontal="center"/>
    </xf>
    <xf numFmtId="167" fontId="0" fillId="0" borderId="0" xfId="4" applyNumberFormat="1" applyFont="1"/>
    <xf numFmtId="0" fontId="7" fillId="0" borderId="1" xfId="1" applyFont="1" applyFill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1" xfId="1" applyFont="1" applyFill="1" applyBorder="1"/>
    <xf numFmtId="165" fontId="8" fillId="0" borderId="1" xfId="1" applyNumberFormat="1" applyFont="1" applyFill="1" applyBorder="1" applyAlignment="1">
      <alignment horizontal="center"/>
    </xf>
    <xf numFmtId="0" fontId="5" fillId="0" borderId="0" xfId="1"/>
    <xf numFmtId="49" fontId="6" fillId="0" borderId="1" xfId="1" applyNumberFormat="1" applyFont="1" applyBorder="1" applyAlignment="1"/>
    <xf numFmtId="0" fontId="25" fillId="0" borderId="1" xfId="1" applyNumberFormat="1" applyFont="1" applyFill="1" applyBorder="1" applyAlignment="1" applyProtection="1">
      <alignment horizontal="center" vertical="center"/>
      <protection locked="0"/>
    </xf>
    <xf numFmtId="15" fontId="12" fillId="3" borderId="0" xfId="0" applyNumberFormat="1" applyFont="1" applyFill="1" applyAlignment="1">
      <alignment horizontal="left"/>
    </xf>
    <xf numFmtId="0" fontId="26" fillId="3" borderId="0" xfId="0" applyFont="1" applyFill="1" applyAlignment="1">
      <alignment horizontal="left"/>
    </xf>
    <xf numFmtId="167" fontId="29" fillId="0" borderId="0" xfId="0" applyNumberFormat="1" applyFont="1"/>
    <xf numFmtId="49" fontId="6" fillId="0" borderId="5" xfId="0" applyNumberFormat="1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6" fillId="0" borderId="6" xfId="0" applyFont="1" applyBorder="1"/>
    <xf numFmtId="167" fontId="29" fillId="0" borderId="0" xfId="0" applyNumberFormat="1" applyFont="1" applyFill="1"/>
    <xf numFmtId="165" fontId="8" fillId="0" borderId="6" xfId="0" applyNumberFormat="1" applyFont="1" applyFill="1" applyBorder="1" applyAlignment="1">
      <alignment horizontal="center"/>
    </xf>
    <xf numFmtId="167" fontId="0" fillId="0" borderId="0" xfId="4" applyNumberFormat="1" applyFont="1" applyFill="1"/>
    <xf numFmtId="49" fontId="6" fillId="0" borderId="2" xfId="0" applyNumberFormat="1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6" fillId="0" borderId="3" xfId="0" applyFont="1" applyBorder="1"/>
    <xf numFmtId="165" fontId="8" fillId="0" borderId="3" xfId="0" applyNumberFormat="1" applyFont="1" applyFill="1" applyBorder="1" applyAlignment="1">
      <alignment horizontal="center"/>
    </xf>
    <xf numFmtId="165" fontId="8" fillId="0" borderId="4" xfId="0" applyNumberFormat="1" applyFont="1" applyFill="1" applyBorder="1" applyAlignment="1">
      <alignment horizontal="center"/>
    </xf>
    <xf numFmtId="0" fontId="6" fillId="0" borderId="1" xfId="0" applyFont="1" applyBorder="1"/>
    <xf numFmtId="165" fontId="8" fillId="0" borderId="4" xfId="0" applyNumberFormat="1" applyFont="1" applyBorder="1" applyAlignment="1">
      <alignment horizontal="center"/>
    </xf>
    <xf numFmtId="0" fontId="7" fillId="0" borderId="2" xfId="1" applyFont="1" applyFill="1" applyBorder="1" applyAlignment="1">
      <alignment horizontal="left"/>
    </xf>
    <xf numFmtId="165" fontId="8" fillId="0" borderId="4" xfId="1" applyNumberFormat="1" applyFont="1" applyFill="1" applyBorder="1" applyAlignment="1">
      <alignment horizontal="center"/>
    </xf>
    <xf numFmtId="167" fontId="32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6" fillId="0" borderId="5" xfId="0" applyFont="1" applyFill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0" fontId="6" fillId="0" borderId="5" xfId="0" applyFont="1" applyFill="1" applyBorder="1"/>
    <xf numFmtId="49" fontId="6" fillId="0" borderId="5" xfId="0" applyNumberFormat="1" applyFont="1" applyFill="1" applyBorder="1"/>
    <xf numFmtId="0" fontId="7" fillId="0" borderId="6" xfId="0" applyFont="1" applyFill="1" applyBorder="1"/>
    <xf numFmtId="0" fontId="6" fillId="0" borderId="6" xfId="0" applyFont="1" applyFill="1" applyBorder="1"/>
    <xf numFmtId="0" fontId="6" fillId="0" borderId="2" xfId="1" applyFont="1" applyFill="1" applyBorder="1"/>
    <xf numFmtId="165" fontId="8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49" fontId="6" fillId="0" borderId="2" xfId="1" applyNumberFormat="1" applyFont="1" applyFill="1" applyBorder="1" applyAlignment="1">
      <alignment horizontal="left"/>
    </xf>
    <xf numFmtId="49" fontId="6" fillId="0" borderId="1" xfId="1" applyNumberFormat="1" applyFont="1" applyFill="1" applyBorder="1" applyAlignment="1">
      <alignment horizontal="center"/>
    </xf>
    <xf numFmtId="0" fontId="6" fillId="7" borderId="1" xfId="1" applyFont="1" applyFill="1" applyBorder="1" applyAlignment="1">
      <alignment horizontal="left"/>
    </xf>
    <xf numFmtId="0" fontId="7" fillId="7" borderId="4" xfId="1" applyFont="1" applyFill="1" applyBorder="1" applyAlignment="1">
      <alignment horizontal="left"/>
    </xf>
    <xf numFmtId="0" fontId="6" fillId="7" borderId="1" xfId="1" applyFont="1" applyFill="1" applyBorder="1"/>
    <xf numFmtId="0" fontId="7" fillId="7" borderId="1" xfId="1" applyFont="1" applyFill="1" applyBorder="1" applyAlignment="1">
      <alignment horizontal="left"/>
    </xf>
    <xf numFmtId="0" fontId="4" fillId="7" borderId="1" xfId="0" applyFont="1" applyFill="1" applyBorder="1" applyAlignment="1">
      <alignment vertical="center"/>
    </xf>
    <xf numFmtId="165" fontId="4" fillId="7" borderId="1" xfId="0" applyNumberFormat="1" applyFont="1" applyFill="1" applyBorder="1" applyAlignment="1">
      <alignment horizontal="left" vertical="center"/>
    </xf>
    <xf numFmtId="167" fontId="14" fillId="0" borderId="0" xfId="4" applyNumberFormat="1" applyFont="1" applyBorder="1" applyAlignment="1">
      <alignment horizontal="center"/>
    </xf>
    <xf numFmtId="167" fontId="0" fillId="0" borderId="0" xfId="4" applyNumberFormat="1" applyFont="1" applyFill="1" applyBorder="1"/>
    <xf numFmtId="167" fontId="0" fillId="0" borderId="11" xfId="4" applyNumberFormat="1" applyFont="1" applyFill="1" applyBorder="1"/>
    <xf numFmtId="0" fontId="35" fillId="7" borderId="1" xfId="0" applyFont="1" applyFill="1" applyBorder="1" applyAlignment="1">
      <alignment horizontal="center" vertical="center"/>
    </xf>
    <xf numFmtId="165" fontId="35" fillId="7" borderId="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vertical="center"/>
    </xf>
    <xf numFmtId="0" fontId="19" fillId="8" borderId="0" xfId="0" applyFont="1" applyFill="1" applyAlignment="1">
      <alignment horizontal="left" vertical="top"/>
    </xf>
    <xf numFmtId="167" fontId="19" fillId="8" borderId="0" xfId="4" applyNumberFormat="1" applyFont="1" applyFill="1"/>
    <xf numFmtId="165" fontId="8" fillId="0" borderId="2" xfId="1" applyNumberFormat="1" applyFont="1" applyFill="1" applyBorder="1" applyAlignment="1">
      <alignment horizontal="center"/>
    </xf>
    <xf numFmtId="167" fontId="2" fillId="0" borderId="0" xfId="4" applyNumberFormat="1" applyFont="1" applyFill="1" applyAlignment="1">
      <alignment horizontal="right" vertical="center"/>
    </xf>
    <xf numFmtId="0" fontId="36" fillId="0" borderId="1" xfId="0" applyFont="1" applyFill="1" applyBorder="1" applyAlignment="1"/>
    <xf numFmtId="0" fontId="36" fillId="0" borderId="1" xfId="0" applyFont="1" applyFill="1" applyBorder="1" applyAlignment="1">
      <alignment horizontal="center" vertical="center"/>
    </xf>
    <xf numFmtId="165" fontId="36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165" fontId="35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left" vertical="center"/>
    </xf>
    <xf numFmtId="167" fontId="14" fillId="0" borderId="11" xfId="4" applyNumberFormat="1" applyFont="1" applyBorder="1" applyAlignment="1">
      <alignment horizontal="center"/>
    </xf>
    <xf numFmtId="49" fontId="6" fillId="0" borderId="2" xfId="1" applyNumberFormat="1" applyFont="1" applyFill="1" applyBorder="1" applyAlignment="1">
      <alignment horizontal="center"/>
    </xf>
    <xf numFmtId="49" fontId="6" fillId="0" borderId="3" xfId="1" applyNumberFormat="1" applyFont="1" applyFill="1" applyBorder="1" applyAlignment="1">
      <alignment horizontal="center"/>
    </xf>
    <xf numFmtId="49" fontId="6" fillId="0" borderId="4" xfId="1" applyNumberFormat="1" applyFont="1" applyFill="1" applyBorder="1" applyAlignment="1">
      <alignment horizontal="center"/>
    </xf>
    <xf numFmtId="0" fontId="6" fillId="9" borderId="1" xfId="1" applyFont="1" applyFill="1" applyBorder="1" applyAlignment="1">
      <alignment horizontal="left"/>
    </xf>
    <xf numFmtId="0" fontId="7" fillId="9" borderId="1" xfId="1" applyFont="1" applyFill="1" applyBorder="1" applyAlignment="1">
      <alignment horizontal="left"/>
    </xf>
    <xf numFmtId="0" fontId="6" fillId="9" borderId="1" xfId="1" applyFont="1" applyFill="1" applyBorder="1"/>
    <xf numFmtId="165" fontId="8" fillId="9" borderId="1" xfId="1" applyNumberFormat="1" applyFont="1" applyFill="1" applyBorder="1" applyAlignment="1">
      <alignment horizontal="center"/>
    </xf>
    <xf numFmtId="165" fontId="8" fillId="9" borderId="2" xfId="1" applyNumberFormat="1" applyFont="1" applyFill="1" applyBorder="1" applyAlignment="1">
      <alignment horizontal="center"/>
    </xf>
    <xf numFmtId="167" fontId="0" fillId="9" borderId="11" xfId="4" applyNumberFormat="1" applyFont="1" applyFill="1" applyBorder="1"/>
    <xf numFmtId="167" fontId="0" fillId="9" borderId="0" xfId="4" applyNumberFormat="1" applyFont="1" applyFill="1" applyBorder="1"/>
    <xf numFmtId="167" fontId="0" fillId="9" borderId="0" xfId="4" applyNumberFormat="1" applyFont="1" applyFill="1"/>
    <xf numFmtId="169" fontId="0" fillId="0" borderId="0" xfId="0" applyNumberFormat="1"/>
    <xf numFmtId="165" fontId="8" fillId="0" borderId="3" xfId="1" applyNumberFormat="1" applyFont="1" applyFill="1" applyBorder="1" applyAlignment="1">
      <alignment horizontal="center"/>
    </xf>
    <xf numFmtId="0" fontId="6" fillId="0" borderId="6" xfId="1" applyFont="1" applyBorder="1" applyAlignment="1">
      <alignment horizontal="left"/>
    </xf>
    <xf numFmtId="0" fontId="7" fillId="0" borderId="5" xfId="1" applyFont="1" applyBorder="1" applyAlignment="1">
      <alignment horizontal="left"/>
    </xf>
    <xf numFmtId="0" fontId="39" fillId="0" borderId="12" xfId="1" applyFont="1" applyBorder="1"/>
    <xf numFmtId="0" fontId="39" fillId="0" borderId="2" xfId="1" applyFont="1" applyBorder="1"/>
    <xf numFmtId="0" fontId="6" fillId="0" borderId="7" xfId="1" applyFont="1" applyFill="1" applyBorder="1" applyAlignment="1">
      <alignment horizontal="left"/>
    </xf>
    <xf numFmtId="0" fontId="7" fillId="0" borderId="7" xfId="1" applyFont="1" applyFill="1" applyBorder="1" applyAlignment="1">
      <alignment horizontal="left"/>
    </xf>
    <xf numFmtId="0" fontId="6" fillId="0" borderId="7" xfId="1" applyFont="1" applyFill="1" applyBorder="1"/>
    <xf numFmtId="165" fontId="8" fillId="0" borderId="7" xfId="1" applyNumberFormat="1" applyFont="1" applyFill="1" applyBorder="1" applyAlignment="1">
      <alignment horizontal="center"/>
    </xf>
    <xf numFmtId="165" fontId="8" fillId="0" borderId="8" xfId="1" applyNumberFormat="1" applyFont="1" applyFill="1" applyBorder="1" applyAlignment="1">
      <alignment horizontal="center"/>
    </xf>
    <xf numFmtId="165" fontId="8" fillId="0" borderId="5" xfId="1" applyNumberFormat="1" applyFont="1" applyFill="1" applyBorder="1" applyAlignment="1">
      <alignment horizontal="center"/>
    </xf>
    <xf numFmtId="0" fontId="31" fillId="6" borderId="2" xfId="0" applyFont="1" applyFill="1" applyBorder="1" applyAlignment="1">
      <alignment vertical="center"/>
    </xf>
    <xf numFmtId="0" fontId="31" fillId="6" borderId="3" xfId="0" applyFont="1" applyFill="1" applyBorder="1" applyAlignment="1">
      <alignment vertical="center"/>
    </xf>
    <xf numFmtId="165" fontId="8" fillId="2" borderId="3" xfId="1" applyNumberFormat="1" applyFont="1" applyFill="1" applyBorder="1" applyAlignment="1">
      <alignment horizontal="center"/>
    </xf>
    <xf numFmtId="165" fontId="8" fillId="2" borderId="4" xfId="1" applyNumberFormat="1" applyFont="1" applyFill="1" applyBorder="1" applyAlignment="1">
      <alignment horizontal="center"/>
    </xf>
    <xf numFmtId="0" fontId="31" fillId="10" borderId="13" xfId="0" applyFont="1" applyFill="1" applyBorder="1" applyAlignment="1">
      <alignment vertical="center"/>
    </xf>
    <xf numFmtId="165" fontId="8" fillId="0" borderId="8" xfId="0" applyNumberFormat="1" applyFont="1" applyFill="1" applyBorder="1" applyAlignment="1">
      <alignment horizontal="center"/>
    </xf>
    <xf numFmtId="49" fontId="6" fillId="0" borderId="4" xfId="0" applyNumberFormat="1" applyFont="1" applyBorder="1"/>
    <xf numFmtId="0" fontId="7" fillId="0" borderId="5" xfId="1" applyFont="1" applyBorder="1"/>
    <xf numFmtId="0" fontId="6" fillId="0" borderId="1" xfId="1" applyFont="1" applyBorder="1"/>
    <xf numFmtId="49" fontId="6" fillId="0" borderId="6" xfId="0" applyNumberFormat="1" applyFont="1" applyBorder="1"/>
    <xf numFmtId="0" fontId="6" fillId="0" borderId="5" xfId="1" applyFont="1" applyBorder="1"/>
    <xf numFmtId="0" fontId="3" fillId="9" borderId="14" xfId="0" applyFont="1" applyFill="1" applyBorder="1" applyAlignment="1">
      <alignment vertical="center"/>
    </xf>
    <xf numFmtId="0" fontId="40" fillId="9" borderId="15" xfId="0" applyFont="1" applyFill="1" applyBorder="1" applyAlignment="1">
      <alignment vertical="center"/>
    </xf>
    <xf numFmtId="0" fontId="6" fillId="0" borderId="16" xfId="1" applyFont="1" applyBorder="1" applyAlignment="1">
      <alignment horizontal="left"/>
    </xf>
    <xf numFmtId="0" fontId="6" fillId="0" borderId="5" xfId="1" applyFont="1" applyBorder="1" applyAlignment="1">
      <alignment vertical="center"/>
    </xf>
    <xf numFmtId="0" fontId="6" fillId="0" borderId="17" xfId="1" applyFont="1" applyBorder="1" applyAlignment="1">
      <alignment horizontal="left"/>
    </xf>
    <xf numFmtId="0" fontId="7" fillId="0" borderId="1" xfId="1" applyFont="1" applyBorder="1" applyAlignment="1">
      <alignment horizontal="left"/>
    </xf>
    <xf numFmtId="0" fontId="6" fillId="0" borderId="1" xfId="1" applyFont="1" applyBorder="1" applyAlignment="1">
      <alignment vertical="center"/>
    </xf>
    <xf numFmtId="0" fontId="6" fillId="0" borderId="16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8" fillId="0" borderId="5" xfId="1" applyFont="1" applyBorder="1" applyAlignment="1">
      <alignment vertical="center" wrapText="1"/>
    </xf>
    <xf numFmtId="0" fontId="6" fillId="0" borderId="17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6" fillId="9" borderId="5" xfId="0" applyFont="1" applyFill="1" applyBorder="1" applyAlignment="1">
      <alignment horizontal="left"/>
    </xf>
    <xf numFmtId="0" fontId="7" fillId="9" borderId="6" xfId="0" applyFont="1" applyFill="1" applyBorder="1" applyAlignment="1">
      <alignment horizontal="left"/>
    </xf>
    <xf numFmtId="0" fontId="6" fillId="9" borderId="6" xfId="0" applyFont="1" applyFill="1" applyBorder="1"/>
    <xf numFmtId="165" fontId="8" fillId="9" borderId="5" xfId="1" applyNumberFormat="1" applyFont="1" applyFill="1" applyBorder="1" applyAlignment="1">
      <alignment horizontal="center"/>
    </xf>
    <xf numFmtId="167" fontId="29" fillId="0" borderId="0" xfId="4" applyNumberFormat="1" applyFont="1"/>
    <xf numFmtId="167" fontId="2" fillId="0" borderId="0" xfId="4" applyNumberFormat="1" applyFont="1"/>
    <xf numFmtId="169" fontId="0" fillId="0" borderId="0" xfId="0" applyNumberFormat="1" applyFont="1"/>
    <xf numFmtId="167" fontId="0" fillId="0" borderId="0" xfId="0" applyNumberFormat="1"/>
    <xf numFmtId="167" fontId="5" fillId="0" borderId="0" xfId="1" applyNumberFormat="1"/>
    <xf numFmtId="167" fontId="0" fillId="0" borderId="11" xfId="4" applyNumberFormat="1" applyFont="1" applyBorder="1" applyAlignment="1">
      <alignment horizontal="center"/>
    </xf>
    <xf numFmtId="167" fontId="0" fillId="0" borderId="0" xfId="4" applyNumberFormat="1" applyFont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21" fillId="0" borderId="0" xfId="0" applyFont="1" applyAlignment="1">
      <alignment horizontal="left" wrapText="1"/>
    </xf>
    <xf numFmtId="0" fontId="31" fillId="5" borderId="2" xfId="0" applyFont="1" applyFill="1" applyBorder="1" applyAlignment="1">
      <alignment horizontal="left" vertical="center"/>
    </xf>
    <xf numFmtId="0" fontId="31" fillId="5" borderId="3" xfId="0" applyFont="1" applyFill="1" applyBorder="1" applyAlignment="1">
      <alignment horizontal="left" vertical="center"/>
    </xf>
    <xf numFmtId="0" fontId="31" fillId="5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49" fontId="6" fillId="0" borderId="2" xfId="1" applyNumberFormat="1" applyFont="1" applyFill="1" applyBorder="1" applyAlignment="1">
      <alignment horizontal="center"/>
    </xf>
    <xf numFmtId="49" fontId="6" fillId="0" borderId="3" xfId="1" applyNumberFormat="1" applyFont="1" applyFill="1" applyBorder="1" applyAlignment="1">
      <alignment horizontal="center"/>
    </xf>
    <xf numFmtId="49" fontId="6" fillId="0" borderId="4" xfId="1" applyNumberFormat="1" applyFont="1" applyFill="1" applyBorder="1" applyAlignment="1">
      <alignment horizontal="center"/>
    </xf>
    <xf numFmtId="49" fontId="12" fillId="3" borderId="2" xfId="1" applyNumberFormat="1" applyFont="1" applyFill="1" applyBorder="1" applyAlignment="1">
      <alignment horizontal="center"/>
    </xf>
    <xf numFmtId="49" fontId="12" fillId="3" borderId="3" xfId="1" applyNumberFormat="1" applyFont="1" applyFill="1" applyBorder="1" applyAlignment="1">
      <alignment horizontal="center"/>
    </xf>
    <xf numFmtId="49" fontId="12" fillId="3" borderId="4" xfId="1" applyNumberFormat="1" applyFont="1" applyFill="1" applyBorder="1" applyAlignment="1">
      <alignment horizontal="center"/>
    </xf>
    <xf numFmtId="0" fontId="38" fillId="2" borderId="2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49" fontId="12" fillId="3" borderId="12" xfId="1" applyNumberFormat="1" applyFont="1" applyFill="1" applyBorder="1" applyAlignment="1">
      <alignment horizontal="center"/>
    </xf>
    <xf numFmtId="49" fontId="12" fillId="3" borderId="8" xfId="1" applyNumberFormat="1" applyFont="1" applyFill="1" applyBorder="1" applyAlignment="1">
      <alignment horizontal="center"/>
    </xf>
    <xf numFmtId="49" fontId="12" fillId="3" borderId="6" xfId="1" applyNumberFormat="1" applyFont="1" applyFill="1" applyBorder="1" applyAlignment="1">
      <alignment horizontal="center"/>
    </xf>
    <xf numFmtId="49" fontId="28" fillId="4" borderId="2" xfId="0" applyNumberFormat="1" applyFont="1" applyFill="1" applyBorder="1" applyAlignment="1">
      <alignment horizontal="center"/>
    </xf>
    <xf numFmtId="49" fontId="28" fillId="4" borderId="3" xfId="0" applyNumberFormat="1" applyFont="1" applyFill="1" applyBorder="1" applyAlignment="1">
      <alignment horizontal="center"/>
    </xf>
    <xf numFmtId="49" fontId="28" fillId="4" borderId="4" xfId="0" applyNumberFormat="1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3" fillId="2" borderId="9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6" fillId="0" borderId="10" xfId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6" fontId="30" fillId="4" borderId="12" xfId="0" applyNumberFormat="1" applyFont="1" applyFill="1" applyBorder="1" applyAlignment="1">
      <alignment horizontal="center" vertical="center"/>
    </xf>
    <xf numFmtId="166" fontId="30" fillId="4" borderId="8" xfId="0" applyNumberFormat="1" applyFont="1" applyFill="1" applyBorder="1" applyAlignment="1">
      <alignment horizontal="center" vertical="center"/>
    </xf>
    <xf numFmtId="166" fontId="30" fillId="4" borderId="6" xfId="0" applyNumberFormat="1" applyFont="1" applyFill="1" applyBorder="1" applyAlignment="1">
      <alignment horizontal="center" vertical="center"/>
    </xf>
  </cellXfs>
  <cellStyles count="158">
    <cellStyle name="Гиперссылка" xfId="2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84" builtinId="8" hidden="1"/>
    <cellStyle name="Гиперссылка" xfId="86" builtinId="8" hidden="1"/>
    <cellStyle name="Гиперссылка" xfId="88" builtinId="8" hidden="1"/>
    <cellStyle name="Гиперссылка" xfId="90" builtinId="8" hidden="1"/>
    <cellStyle name="Гиперссылка" xfId="92" builtinId="8" hidden="1"/>
    <cellStyle name="Гиперссылка" xfId="94" builtinId="8" hidden="1"/>
    <cellStyle name="Гиперссылка" xfId="96" builtinId="8" hidden="1"/>
    <cellStyle name="Гиперссылка" xfId="98" builtinId="8" hidden="1"/>
    <cellStyle name="Гиперссылка" xfId="100" builtinId="8" hidden="1"/>
    <cellStyle name="Гиперссылка" xfId="102" builtinId="8" hidden="1"/>
    <cellStyle name="Гиперссылка" xfId="104" builtinId="8" hidden="1"/>
    <cellStyle name="Гиперссылка" xfId="106" builtinId="8" hidden="1"/>
    <cellStyle name="Гиперссылка" xfId="108" builtinId="8" hidden="1"/>
    <cellStyle name="Гиперссылка" xfId="110" builtinId="8" hidden="1"/>
    <cellStyle name="Гиперссылка" xfId="112" builtinId="8" hidden="1"/>
    <cellStyle name="Гиперссылка" xfId="114" builtinId="8" hidden="1"/>
    <cellStyle name="Гиперссылка" xfId="116" builtinId="8" hidden="1"/>
    <cellStyle name="Гиперссылка" xfId="118" builtinId="8" hidden="1"/>
    <cellStyle name="Гиперссылка" xfId="120" builtinId="8" hidden="1"/>
    <cellStyle name="Гиперссылка" xfId="122" builtinId="8" hidden="1"/>
    <cellStyle name="Гиперссылка" xfId="124" builtinId="8" hidden="1"/>
    <cellStyle name="Гиперссылка" xfId="126" builtinId="8" hidden="1"/>
    <cellStyle name="Гиперссылка" xfId="128" builtinId="8" hidden="1"/>
    <cellStyle name="Гиперссылка" xfId="130" builtinId="8" hidden="1"/>
    <cellStyle name="Гиперссылка" xfId="132" builtinId="8" hidden="1"/>
    <cellStyle name="Гиперссылка" xfId="134" builtinId="8" hidden="1"/>
    <cellStyle name="Гиперссылка" xfId="136" builtinId="8" hidden="1"/>
    <cellStyle name="Гиперссылка" xfId="138" builtinId="8" hidden="1"/>
    <cellStyle name="Гиперссылка" xfId="140" builtinId="8" hidden="1"/>
    <cellStyle name="Гиперссылка" xfId="142" builtinId="8" hidden="1"/>
    <cellStyle name="Гиперссылка" xfId="144" builtinId="8" hidden="1"/>
    <cellStyle name="Гиперссылка" xfId="146" builtinId="8" hidden="1"/>
    <cellStyle name="Гиперссылка" xfId="148" builtinId="8" hidden="1"/>
    <cellStyle name="Гиперссылка" xfId="150" builtinId="8" hidden="1"/>
    <cellStyle name="Гиперссылка" xfId="152" builtinId="8" hidden="1"/>
    <cellStyle name="Гиперссылка" xfId="154" builtinId="8" hidden="1"/>
    <cellStyle name="Гиперссылка" xfId="156" builtinId="8" hidden="1"/>
    <cellStyle name="Денежный" xfId="4" builtinId="4"/>
    <cellStyle name="Обычный" xfId="0" builtinId="0"/>
    <cellStyle name="Открывавшаяся гиперссылка" xfId="3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85" builtinId="9" hidden="1"/>
    <cellStyle name="Открывавшаяся гиперссылка" xfId="87" builtinId="9" hidden="1"/>
    <cellStyle name="Открывавшаяся гиперссылка" xfId="89" builtinId="9" hidden="1"/>
    <cellStyle name="Открывавшаяся гиперссылка" xfId="91" builtinId="9" hidden="1"/>
    <cellStyle name="Открывавшаяся гиперссылка" xfId="93" builtinId="9" hidden="1"/>
    <cellStyle name="Открывавшаяся гиперссылка" xfId="95" builtinId="9" hidden="1"/>
    <cellStyle name="Открывавшаяся гиперссылка" xfId="97" builtinId="9" hidden="1"/>
    <cellStyle name="Открывавшаяся гиперссылка" xfId="99" builtinId="9" hidden="1"/>
    <cellStyle name="Открывавшаяся гиперссылка" xfId="101" builtinId="9" hidden="1"/>
    <cellStyle name="Открывавшаяся гиперссылка" xfId="103" builtinId="9" hidden="1"/>
    <cellStyle name="Открывавшаяся гиперссылка" xfId="105" builtinId="9" hidden="1"/>
    <cellStyle name="Открывавшаяся гиперссылка" xfId="107" builtinId="9" hidden="1"/>
    <cellStyle name="Открывавшаяся гиперссылка" xfId="109" builtinId="9" hidden="1"/>
    <cellStyle name="Открывавшаяся гиперссылка" xfId="111" builtinId="9" hidden="1"/>
    <cellStyle name="Открывавшаяся гиперссылка" xfId="113" builtinId="9" hidden="1"/>
    <cellStyle name="Открывавшаяся гиперссылка" xfId="115" builtinId="9" hidden="1"/>
    <cellStyle name="Открывавшаяся гиперссылка" xfId="117" builtinId="9" hidden="1"/>
    <cellStyle name="Открывавшаяся гиперссылка" xfId="119" builtinId="9" hidden="1"/>
    <cellStyle name="Открывавшаяся гиперссылка" xfId="121" builtinId="9" hidden="1"/>
    <cellStyle name="Открывавшаяся гиперссылка" xfId="123" builtinId="9" hidden="1"/>
    <cellStyle name="Открывавшаяся гиперссылка" xfId="125" builtinId="9" hidden="1"/>
    <cellStyle name="Открывавшаяся гиперссылка" xfId="127" builtinId="9" hidden="1"/>
    <cellStyle name="Открывавшаяся гиперссылка" xfId="129" builtinId="9" hidden="1"/>
    <cellStyle name="Открывавшаяся гиперссылка" xfId="131" builtinId="9" hidden="1"/>
    <cellStyle name="Открывавшаяся гиперссылка" xfId="133" builtinId="9" hidden="1"/>
    <cellStyle name="Открывавшаяся гиперссылка" xfId="135" builtinId="9" hidden="1"/>
    <cellStyle name="Открывавшаяся гиперссылка" xfId="137" builtinId="9" hidden="1"/>
    <cellStyle name="Открывавшаяся гиперссылка" xfId="139" builtinId="9" hidden="1"/>
    <cellStyle name="Открывавшаяся гиперссылка" xfId="141" builtinId="9" hidden="1"/>
    <cellStyle name="Открывавшаяся гиперссылка" xfId="143" builtinId="9" hidden="1"/>
    <cellStyle name="Открывавшаяся гиперссылка" xfId="145" builtinId="9" hidden="1"/>
    <cellStyle name="Открывавшаяся гиперссылка" xfId="147" builtinId="9" hidden="1"/>
    <cellStyle name="Открывавшаяся гиперссылка" xfId="149" builtinId="9" hidden="1"/>
    <cellStyle name="Открывавшаяся гиперссылка" xfId="151" builtinId="9" hidden="1"/>
    <cellStyle name="Открывавшаяся гиперссылка" xfId="153" builtinId="9" hidden="1"/>
    <cellStyle name="Открывавшаяся гиперссылка" xfId="155" builtinId="9" hidden="1"/>
    <cellStyle name="Открывавшаяся гиперссылка" xfId="157" builtinId="9" hidden="1"/>
    <cellStyle name="Comma 2" xfId="70" xr:uid="{00000000-0005-0000-0000-000000000000}"/>
    <cellStyle name="Euro" xfId="71" xr:uid="{00000000-0005-0000-0000-000002000000}"/>
    <cellStyle name="Euro 2" xfId="72" xr:uid="{00000000-0005-0000-0000-000003000000}"/>
    <cellStyle name="Euro 3" xfId="73" xr:uid="{00000000-0005-0000-0000-000004000000}"/>
    <cellStyle name="Euro 4" xfId="74" xr:uid="{00000000-0005-0000-0000-000005000000}"/>
    <cellStyle name="Euro 5" xfId="75" xr:uid="{00000000-0005-0000-0000-000006000000}"/>
    <cellStyle name="Euro 6" xfId="76" xr:uid="{00000000-0005-0000-0000-000007000000}"/>
    <cellStyle name="Migliaia 2" xfId="77" xr:uid="{00000000-0005-0000-0000-000094000000}"/>
    <cellStyle name="Normal 2" xfId="69" xr:uid="{00000000-0005-0000-0000-000096000000}"/>
    <cellStyle name="Normale 2" xfId="1" xr:uid="{00000000-0005-0000-0000-000097000000}"/>
    <cellStyle name="Normale 2 2" xfId="78" xr:uid="{00000000-0005-0000-0000-000098000000}"/>
    <cellStyle name="Normale 2 2 2" xfId="79" xr:uid="{00000000-0005-0000-0000-000099000000}"/>
    <cellStyle name="Normale 3" xfId="80" xr:uid="{00000000-0005-0000-0000-00009A000000}"/>
    <cellStyle name="Normale 4" xfId="81" xr:uid="{00000000-0005-0000-0000-00009B000000}"/>
    <cellStyle name="PAOLA" xfId="82" xr:uid="{00000000-0005-0000-0000-00009C000000}"/>
    <cellStyle name="Percent 2" xfId="83" xr:uid="{00000000-0005-0000-0000-00009D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02"/>
  <sheetViews>
    <sheetView tabSelected="1" zoomScale="113" zoomScaleNormal="112" zoomScalePageLayoutView="125" workbookViewId="0">
      <selection sqref="A1:XFD1"/>
    </sheetView>
  </sheetViews>
  <sheetFormatPr baseColWidth="10" defaultColWidth="11" defaultRowHeight="16"/>
  <cols>
    <col min="2" max="2" width="17.1640625" customWidth="1"/>
    <col min="3" max="3" width="61" customWidth="1"/>
    <col min="4" max="4" width="13.33203125" customWidth="1"/>
    <col min="5" max="5" width="13.83203125" style="4" customWidth="1"/>
    <col min="6" max="6" width="11" style="27"/>
    <col min="7" max="7" width="10.83203125" style="27" customWidth="1"/>
    <col min="8" max="8" width="10.6640625" style="27" customWidth="1"/>
  </cols>
  <sheetData>
    <row r="1" spans="1:8" ht="18">
      <c r="A1" s="6"/>
      <c r="B1" s="6"/>
      <c r="C1" s="6"/>
      <c r="D1" s="5"/>
      <c r="E1" s="3"/>
      <c r="F1" s="26"/>
      <c r="G1" s="26"/>
      <c r="H1" s="26"/>
    </row>
    <row r="2" spans="1:8" s="14" customFormat="1" ht="26">
      <c r="A2" s="15" t="s">
        <v>612</v>
      </c>
      <c r="B2" s="35"/>
      <c r="C2" s="13"/>
      <c r="D2" s="13"/>
      <c r="E2" s="13"/>
      <c r="F2" s="25"/>
      <c r="G2" s="25"/>
      <c r="H2" s="25"/>
    </row>
    <row r="3" spans="1:8" s="14" customFormat="1" ht="26">
      <c r="A3" s="15" t="s">
        <v>156</v>
      </c>
      <c r="B3" s="13"/>
      <c r="C3" s="13"/>
      <c r="D3" s="13"/>
      <c r="E3" s="13"/>
      <c r="F3" s="25"/>
      <c r="G3" s="25"/>
      <c r="H3" s="25"/>
    </row>
    <row r="4" spans="1:8" s="14" customFormat="1" ht="26">
      <c r="A4" s="36" t="s">
        <v>333</v>
      </c>
      <c r="B4" s="13"/>
      <c r="C4" s="13"/>
      <c r="D4" s="13"/>
      <c r="E4" s="13"/>
      <c r="F4" s="25"/>
      <c r="G4" s="25"/>
      <c r="H4" s="25"/>
    </row>
    <row r="6" spans="1:8" ht="18">
      <c r="A6" s="6" t="s">
        <v>148</v>
      </c>
      <c r="B6" s="6" t="s">
        <v>149</v>
      </c>
      <c r="C6" s="6" t="s">
        <v>150</v>
      </c>
      <c r="D6" s="5" t="s">
        <v>303</v>
      </c>
      <c r="E6" s="3" t="s">
        <v>304</v>
      </c>
      <c r="F6" s="26" t="s">
        <v>142</v>
      </c>
      <c r="G6" s="26" t="s">
        <v>143</v>
      </c>
      <c r="H6" s="26" t="s">
        <v>264</v>
      </c>
    </row>
    <row r="7" spans="1:8" ht="26">
      <c r="A7" s="152" t="s">
        <v>492</v>
      </c>
      <c r="B7" s="152"/>
      <c r="C7" s="152"/>
      <c r="D7" s="152"/>
      <c r="E7" s="152"/>
      <c r="F7" s="26"/>
      <c r="G7" s="26"/>
      <c r="H7" s="26"/>
    </row>
    <row r="8" spans="1:8" ht="25" customHeight="1">
      <c r="A8" s="150" t="s">
        <v>501</v>
      </c>
      <c r="B8" s="150"/>
      <c r="C8" s="150"/>
      <c r="D8" s="150"/>
      <c r="E8" s="150"/>
      <c r="F8" s="26"/>
      <c r="G8" s="26"/>
      <c r="H8" s="26"/>
    </row>
    <row r="9" spans="1:8">
      <c r="A9" s="65">
        <v>42604</v>
      </c>
      <c r="B9" s="66" t="s">
        <v>486</v>
      </c>
      <c r="C9" s="85" t="s">
        <v>487</v>
      </c>
      <c r="D9" s="88">
        <v>29.8</v>
      </c>
      <c r="E9" s="89" t="s">
        <v>502</v>
      </c>
      <c r="F9" s="84">
        <v>999</v>
      </c>
      <c r="G9" s="84">
        <v>799</v>
      </c>
      <c r="H9" s="84">
        <v>499</v>
      </c>
    </row>
    <row r="10" spans="1:8">
      <c r="A10" s="65">
        <v>42603</v>
      </c>
      <c r="B10" s="90" t="s">
        <v>488</v>
      </c>
      <c r="C10" s="85" t="s">
        <v>489</v>
      </c>
      <c r="D10" s="88">
        <v>36.4</v>
      </c>
      <c r="E10" s="89" t="s">
        <v>503</v>
      </c>
      <c r="F10" s="84">
        <v>1119</v>
      </c>
      <c r="G10" s="84">
        <v>895.2</v>
      </c>
      <c r="H10" s="84">
        <v>559</v>
      </c>
    </row>
    <row r="11" spans="1:8">
      <c r="A11" s="65">
        <v>42632</v>
      </c>
      <c r="B11" s="66" t="s">
        <v>490</v>
      </c>
      <c r="C11" s="85" t="s">
        <v>491</v>
      </c>
      <c r="D11" s="88">
        <v>36.6</v>
      </c>
      <c r="E11" s="89" t="s">
        <v>504</v>
      </c>
      <c r="F11" s="84">
        <v>1239</v>
      </c>
      <c r="G11" s="84">
        <v>991</v>
      </c>
      <c r="H11" s="84">
        <v>619</v>
      </c>
    </row>
    <row r="12" spans="1:8" ht="18">
      <c r="A12" s="151"/>
      <c r="B12" s="151"/>
      <c r="C12" s="151"/>
      <c r="D12" s="151"/>
      <c r="E12" s="151"/>
      <c r="F12" s="26"/>
      <c r="G12" s="26"/>
      <c r="H12" s="26"/>
    </row>
    <row r="13" spans="1:8" ht="26">
      <c r="A13" s="149" t="s">
        <v>459</v>
      </c>
      <c r="B13" s="149"/>
      <c r="C13" s="149"/>
      <c r="D13" s="149"/>
      <c r="E13" s="149"/>
      <c r="F13" s="26"/>
      <c r="G13" s="26"/>
      <c r="H13" s="26"/>
    </row>
    <row r="14" spans="1:8" ht="26" customHeight="1">
      <c r="A14" s="150" t="s">
        <v>467</v>
      </c>
      <c r="B14" s="150"/>
      <c r="C14" s="150"/>
      <c r="D14" s="150"/>
      <c r="E14" s="150"/>
      <c r="F14" s="26"/>
      <c r="G14" s="26"/>
      <c r="H14" s="26"/>
    </row>
    <row r="15" spans="1:8">
      <c r="A15" s="69">
        <v>41741</v>
      </c>
      <c r="B15" s="70" t="s">
        <v>460</v>
      </c>
      <c r="C15" s="71" t="s">
        <v>461</v>
      </c>
      <c r="D15" s="78">
        <v>64</v>
      </c>
      <c r="E15" s="79" t="s">
        <v>483</v>
      </c>
      <c r="F15" s="77">
        <v>4399</v>
      </c>
      <c r="G15" s="76">
        <v>3999</v>
      </c>
      <c r="H15" s="76">
        <v>2200</v>
      </c>
    </row>
    <row r="16" spans="1:8">
      <c r="A16" s="69">
        <v>41791</v>
      </c>
      <c r="B16" s="70" t="s">
        <v>462</v>
      </c>
      <c r="C16" s="71" t="s">
        <v>463</v>
      </c>
      <c r="D16" s="78">
        <v>64</v>
      </c>
      <c r="E16" s="79" t="s">
        <v>483</v>
      </c>
      <c r="F16" s="77">
        <v>4399</v>
      </c>
      <c r="G16" s="76">
        <v>3999</v>
      </c>
      <c r="H16" s="76">
        <v>2200</v>
      </c>
    </row>
    <row r="17" spans="1:8">
      <c r="A17" s="69">
        <v>41792</v>
      </c>
      <c r="B17" s="70" t="s">
        <v>464</v>
      </c>
      <c r="C17" s="71" t="s">
        <v>465</v>
      </c>
      <c r="D17" s="78">
        <v>136.5</v>
      </c>
      <c r="E17" s="79" t="s">
        <v>484</v>
      </c>
      <c r="F17" s="77">
        <v>5599</v>
      </c>
      <c r="G17" s="76">
        <v>4450</v>
      </c>
      <c r="H17" s="76">
        <v>2800</v>
      </c>
    </row>
    <row r="18" spans="1:8" ht="27" customHeight="1">
      <c r="A18" s="177" t="s">
        <v>466</v>
      </c>
      <c r="B18" s="177"/>
      <c r="C18" s="177"/>
      <c r="D18" s="177"/>
      <c r="E18" s="178"/>
      <c r="F18" s="91"/>
      <c r="G18" s="75"/>
      <c r="H18" s="75"/>
    </row>
    <row r="19" spans="1:8">
      <c r="A19" s="69">
        <v>41779</v>
      </c>
      <c r="B19" s="72" t="s">
        <v>471</v>
      </c>
      <c r="C19" s="71" t="s">
        <v>472</v>
      </c>
      <c r="D19" s="73"/>
      <c r="E19" s="74"/>
      <c r="F19" s="43">
        <v>799</v>
      </c>
      <c r="G19" s="43">
        <v>599</v>
      </c>
      <c r="H19" s="43">
        <v>399</v>
      </c>
    </row>
    <row r="20" spans="1:8">
      <c r="A20" s="69">
        <v>41780</v>
      </c>
      <c r="B20" s="72" t="s">
        <v>473</v>
      </c>
      <c r="C20" s="71" t="s">
        <v>474</v>
      </c>
      <c r="D20" s="73"/>
      <c r="E20" s="74"/>
      <c r="F20" s="43">
        <v>179</v>
      </c>
      <c r="G20" s="43">
        <v>139</v>
      </c>
      <c r="H20" s="43">
        <v>89</v>
      </c>
    </row>
    <row r="21" spans="1:8">
      <c r="A21" s="69">
        <v>41781</v>
      </c>
      <c r="B21" s="72" t="s">
        <v>475</v>
      </c>
      <c r="C21" s="71" t="s">
        <v>476</v>
      </c>
      <c r="D21" s="73"/>
      <c r="E21" s="74"/>
      <c r="F21" s="43">
        <v>1029</v>
      </c>
      <c r="G21" s="43">
        <v>899</v>
      </c>
      <c r="H21" s="43">
        <v>529</v>
      </c>
    </row>
    <row r="22" spans="1:8">
      <c r="A22" s="69">
        <v>41782</v>
      </c>
      <c r="B22" s="72" t="s">
        <v>477</v>
      </c>
      <c r="C22" s="71" t="s">
        <v>478</v>
      </c>
      <c r="D22" s="73"/>
      <c r="E22" s="74"/>
      <c r="F22" s="43">
        <v>339</v>
      </c>
      <c r="G22" s="43">
        <v>279</v>
      </c>
      <c r="H22" s="43">
        <v>169</v>
      </c>
    </row>
    <row r="23" spans="1:8">
      <c r="A23" s="69">
        <v>41783</v>
      </c>
      <c r="B23" s="72" t="s">
        <v>481</v>
      </c>
      <c r="C23" s="71" t="s">
        <v>482</v>
      </c>
      <c r="D23" s="73"/>
      <c r="E23" s="74"/>
      <c r="F23" s="43">
        <v>1799</v>
      </c>
      <c r="G23" s="43">
        <v>1399</v>
      </c>
      <c r="H23" s="43">
        <v>899</v>
      </c>
    </row>
    <row r="24" spans="1:8">
      <c r="A24" s="69">
        <v>42408</v>
      </c>
      <c r="B24" s="72" t="s">
        <v>606</v>
      </c>
      <c r="C24" s="71" t="s">
        <v>607</v>
      </c>
      <c r="D24" s="73"/>
      <c r="E24" s="74"/>
      <c r="F24" s="43">
        <v>159</v>
      </c>
      <c r="G24" s="43">
        <v>129</v>
      </c>
      <c r="H24" s="43">
        <v>79</v>
      </c>
    </row>
    <row r="25" spans="1:8">
      <c r="A25" s="69">
        <v>41959</v>
      </c>
      <c r="B25" s="72" t="s">
        <v>608</v>
      </c>
      <c r="C25" s="71" t="s">
        <v>611</v>
      </c>
      <c r="D25" s="73"/>
      <c r="E25" s="74"/>
      <c r="F25" s="43">
        <f>H25*2</f>
        <v>180</v>
      </c>
      <c r="G25" s="43">
        <f>F25*0.8</f>
        <v>144</v>
      </c>
      <c r="H25" s="43">
        <v>90</v>
      </c>
    </row>
    <row r="26" spans="1:8">
      <c r="A26" s="69">
        <v>41960</v>
      </c>
      <c r="B26" s="72" t="s">
        <v>610</v>
      </c>
      <c r="C26" s="71" t="s">
        <v>609</v>
      </c>
      <c r="D26" s="73"/>
      <c r="E26" s="74"/>
      <c r="F26" s="43">
        <f>H26*2</f>
        <v>180</v>
      </c>
      <c r="G26" s="43">
        <f>F26*0.8</f>
        <v>144</v>
      </c>
      <c r="H26" s="43">
        <v>90</v>
      </c>
    </row>
    <row r="27" spans="1:8">
      <c r="A27" s="69">
        <v>42126</v>
      </c>
      <c r="B27" s="72" t="s">
        <v>479</v>
      </c>
      <c r="C27" s="71" t="s">
        <v>480</v>
      </c>
      <c r="D27" s="73"/>
      <c r="E27" s="74"/>
      <c r="F27" s="43">
        <v>1999</v>
      </c>
      <c r="G27" s="43">
        <v>1799</v>
      </c>
      <c r="H27" s="43">
        <v>999</v>
      </c>
    </row>
    <row r="28" spans="1:8" ht="18">
      <c r="A28" s="151"/>
      <c r="B28" s="151"/>
      <c r="C28" s="151"/>
      <c r="D28" s="151"/>
      <c r="E28" s="151"/>
      <c r="F28" s="26"/>
      <c r="G28" s="26"/>
      <c r="H28" s="26"/>
    </row>
    <row r="29" spans="1:8" ht="26">
      <c r="A29" s="149" t="s">
        <v>334</v>
      </c>
      <c r="B29" s="149"/>
      <c r="C29" s="149"/>
      <c r="D29" s="149"/>
      <c r="E29" s="149"/>
      <c r="F29" s="26"/>
      <c r="G29" s="26"/>
      <c r="H29" s="26"/>
    </row>
    <row r="30" spans="1:8" ht="26" customHeight="1">
      <c r="A30" s="157" t="s">
        <v>335</v>
      </c>
      <c r="B30" s="158"/>
      <c r="C30" s="158"/>
      <c r="D30" s="158"/>
      <c r="E30" s="159"/>
      <c r="F30" s="26"/>
      <c r="G30" s="26"/>
      <c r="H30" s="26"/>
    </row>
    <row r="31" spans="1:8" ht="18.75" customHeight="1">
      <c r="A31" s="29">
        <v>39893</v>
      </c>
      <c r="B31" s="28" t="s">
        <v>337</v>
      </c>
      <c r="C31" s="30" t="s">
        <v>336</v>
      </c>
      <c r="D31" s="31">
        <v>110</v>
      </c>
      <c r="E31" s="31" t="s">
        <v>425</v>
      </c>
      <c r="F31" s="43">
        <v>3689</v>
      </c>
      <c r="G31" s="43">
        <v>2766</v>
      </c>
      <c r="H31" s="43">
        <v>1741</v>
      </c>
    </row>
    <row r="32" spans="1:8" ht="26" customHeight="1">
      <c r="A32" s="157" t="s">
        <v>420</v>
      </c>
      <c r="B32" s="158"/>
      <c r="C32" s="158"/>
      <c r="D32" s="158"/>
      <c r="E32" s="159"/>
      <c r="F32" s="43"/>
      <c r="G32" s="43"/>
      <c r="H32" s="43"/>
    </row>
    <row r="33" spans="1:8" ht="18.75" customHeight="1">
      <c r="A33" s="29">
        <v>40497</v>
      </c>
      <c r="B33" s="28" t="s">
        <v>422</v>
      </c>
      <c r="C33" s="30" t="s">
        <v>423</v>
      </c>
      <c r="D33" s="31">
        <v>6</v>
      </c>
      <c r="E33" s="31" t="s">
        <v>426</v>
      </c>
      <c r="F33" s="43">
        <v>179</v>
      </c>
      <c r="G33" s="43">
        <v>143</v>
      </c>
      <c r="H33" s="43">
        <v>89</v>
      </c>
    </row>
    <row r="34" spans="1:8" ht="18.75" customHeight="1">
      <c r="A34" s="29">
        <v>40498</v>
      </c>
      <c r="B34" s="28" t="s">
        <v>421</v>
      </c>
      <c r="C34" s="30" t="s">
        <v>424</v>
      </c>
      <c r="D34" s="31">
        <v>6</v>
      </c>
      <c r="E34" s="31" t="s">
        <v>426</v>
      </c>
      <c r="F34" s="43">
        <v>179</v>
      </c>
      <c r="G34" s="43">
        <v>143</v>
      </c>
      <c r="H34" s="43">
        <v>89</v>
      </c>
    </row>
    <row r="35" spans="1:8" ht="18.75" customHeight="1">
      <c r="A35" s="151"/>
      <c r="B35" s="151"/>
      <c r="C35" s="151"/>
      <c r="D35" s="151"/>
      <c r="E35" s="151"/>
      <c r="F35" s="26"/>
      <c r="G35" s="26"/>
      <c r="H35" s="26"/>
    </row>
    <row r="36" spans="1:8" ht="26" customHeight="1">
      <c r="A36" s="149" t="s">
        <v>247</v>
      </c>
      <c r="B36" s="149"/>
      <c r="C36" s="149"/>
      <c r="D36" s="149"/>
      <c r="E36" s="149"/>
      <c r="F36" s="26"/>
      <c r="G36" s="26"/>
      <c r="H36" s="26"/>
    </row>
    <row r="37" spans="1:8" ht="26" customHeight="1">
      <c r="A37" s="157" t="s">
        <v>248</v>
      </c>
      <c r="B37" s="158"/>
      <c r="C37" s="158"/>
      <c r="D37" s="158"/>
      <c r="E37" s="159"/>
      <c r="F37" s="26"/>
      <c r="G37" s="26"/>
      <c r="H37" s="26"/>
    </row>
    <row r="38" spans="1:8" ht="18.75" customHeight="1">
      <c r="A38" s="29">
        <v>38773</v>
      </c>
      <c r="B38" s="28" t="s">
        <v>485</v>
      </c>
      <c r="C38" s="30" t="s">
        <v>258</v>
      </c>
      <c r="D38" s="31">
        <v>90</v>
      </c>
      <c r="E38" s="31" t="s">
        <v>263</v>
      </c>
      <c r="F38" s="27">
        <v>4099</v>
      </c>
      <c r="G38" s="27">
        <v>3075</v>
      </c>
      <c r="H38" s="27">
        <v>2049</v>
      </c>
    </row>
    <row r="39" spans="1:8" ht="18.75" customHeight="1">
      <c r="A39" s="109">
        <v>39678</v>
      </c>
      <c r="B39" s="110" t="s">
        <v>270</v>
      </c>
      <c r="C39" s="111" t="s">
        <v>302</v>
      </c>
      <c r="D39" s="112">
        <v>170</v>
      </c>
      <c r="E39" s="112" t="s">
        <v>389</v>
      </c>
      <c r="F39" s="43">
        <v>4299</v>
      </c>
      <c r="G39" s="43">
        <v>3279</v>
      </c>
      <c r="H39" s="43">
        <v>2356</v>
      </c>
    </row>
    <row r="40" spans="1:8" ht="18.75" customHeight="1">
      <c r="A40" s="115" t="s">
        <v>514</v>
      </c>
      <c r="B40" s="116"/>
      <c r="C40" s="116"/>
      <c r="D40" s="117"/>
      <c r="E40" s="118"/>
      <c r="F40" s="43"/>
      <c r="G40" s="43"/>
      <c r="H40" s="43"/>
    </row>
    <row r="41" spans="1:8" ht="18.75" customHeight="1">
      <c r="A41" s="105">
        <v>39457</v>
      </c>
      <c r="B41" s="106" t="s">
        <v>515</v>
      </c>
      <c r="C41" s="107" t="s">
        <v>516</v>
      </c>
      <c r="D41" s="113">
        <v>90</v>
      </c>
      <c r="E41" s="114" t="s">
        <v>263</v>
      </c>
      <c r="F41" s="43">
        <v>3599</v>
      </c>
      <c r="G41" s="43">
        <v>2899</v>
      </c>
      <c r="H41" s="43">
        <v>1799</v>
      </c>
    </row>
    <row r="42" spans="1:8" ht="18.75" customHeight="1">
      <c r="A42" s="105">
        <v>39679</v>
      </c>
      <c r="B42" s="106" t="s">
        <v>517</v>
      </c>
      <c r="C42" s="108" t="s">
        <v>518</v>
      </c>
      <c r="D42" s="104">
        <v>170</v>
      </c>
      <c r="E42" s="31" t="s">
        <v>389</v>
      </c>
      <c r="F42" s="43">
        <v>4199</v>
      </c>
      <c r="G42" s="43">
        <v>3099</v>
      </c>
      <c r="H42" s="43">
        <v>2099</v>
      </c>
    </row>
    <row r="43" spans="1:8" ht="26" customHeight="1">
      <c r="A43" s="157" t="s">
        <v>249</v>
      </c>
      <c r="B43" s="158"/>
      <c r="C43" s="158"/>
      <c r="D43" s="158"/>
      <c r="E43" s="159"/>
    </row>
    <row r="44" spans="1:8" ht="16" customHeight="1">
      <c r="A44" s="29">
        <v>38834</v>
      </c>
      <c r="B44" s="28" t="s">
        <v>250</v>
      </c>
      <c r="C44" s="30" t="s">
        <v>254</v>
      </c>
      <c r="D44" s="31">
        <v>55</v>
      </c>
      <c r="E44" s="31"/>
      <c r="F44" s="27">
        <v>2049</v>
      </c>
      <c r="G44" s="27">
        <v>1434</v>
      </c>
      <c r="H44" s="27">
        <v>921</v>
      </c>
    </row>
    <row r="45" spans="1:8" ht="16" customHeight="1">
      <c r="A45" s="29">
        <v>38886</v>
      </c>
      <c r="B45" s="28" t="s">
        <v>251</v>
      </c>
      <c r="C45" s="30" t="s">
        <v>255</v>
      </c>
      <c r="D45" s="31"/>
      <c r="E45" s="31"/>
      <c r="F45" s="27">
        <v>716</v>
      </c>
      <c r="G45" s="27">
        <v>511</v>
      </c>
      <c r="H45" s="27">
        <v>306</v>
      </c>
    </row>
    <row r="46" spans="1:8" ht="16" customHeight="1">
      <c r="A46" s="29">
        <v>39401</v>
      </c>
      <c r="B46" s="28" t="s">
        <v>252</v>
      </c>
      <c r="C46" s="30" t="s">
        <v>256</v>
      </c>
      <c r="D46" s="31"/>
      <c r="E46" s="31"/>
      <c r="F46" s="27">
        <v>101</v>
      </c>
      <c r="G46" s="27">
        <v>81</v>
      </c>
      <c r="H46" s="27">
        <v>50</v>
      </c>
    </row>
    <row r="47" spans="1:8" ht="16" customHeight="1">
      <c r="A47" s="29">
        <v>39651</v>
      </c>
      <c r="B47" s="28" t="s">
        <v>329</v>
      </c>
      <c r="C47" s="30" t="s">
        <v>331</v>
      </c>
      <c r="D47" s="31"/>
      <c r="E47" s="31"/>
      <c r="F47" s="27">
        <v>77</v>
      </c>
      <c r="G47" s="27">
        <v>58</v>
      </c>
      <c r="H47" s="27">
        <v>40</v>
      </c>
    </row>
    <row r="48" spans="1:8" ht="16" customHeight="1">
      <c r="A48" s="29">
        <v>39340</v>
      </c>
      <c r="B48" s="28" t="s">
        <v>253</v>
      </c>
      <c r="C48" s="30" t="s">
        <v>257</v>
      </c>
      <c r="D48" s="31"/>
      <c r="E48" s="31"/>
      <c r="F48" s="27">
        <v>81</v>
      </c>
      <c r="G48" s="27">
        <v>60</v>
      </c>
      <c r="H48" s="27">
        <v>43</v>
      </c>
    </row>
    <row r="49" spans="1:8" ht="16" customHeight="1">
      <c r="A49" s="29">
        <v>39519</v>
      </c>
      <c r="B49" s="28" t="s">
        <v>604</v>
      </c>
      <c r="C49" s="30" t="s">
        <v>605</v>
      </c>
      <c r="D49" s="31"/>
      <c r="E49" s="31"/>
      <c r="F49" s="27">
        <v>700</v>
      </c>
      <c r="G49" s="27">
        <v>600</v>
      </c>
      <c r="H49" s="27">
        <v>350</v>
      </c>
    </row>
    <row r="50" spans="1:8" ht="18.75" customHeight="1">
      <c r="A50" s="180"/>
      <c r="B50" s="181"/>
      <c r="C50" s="181"/>
      <c r="D50" s="181"/>
      <c r="E50" s="182"/>
      <c r="F50" s="26"/>
      <c r="G50" s="26"/>
      <c r="H50" s="26"/>
    </row>
    <row r="51" spans="1:8" ht="26" customHeight="1">
      <c r="A51" s="175" t="s">
        <v>144</v>
      </c>
      <c r="B51" s="175"/>
      <c r="C51" s="175"/>
      <c r="D51" s="175"/>
      <c r="E51" s="175"/>
    </row>
    <row r="52" spans="1:8" ht="26" customHeight="1">
      <c r="A52" s="157" t="s">
        <v>0</v>
      </c>
      <c r="B52" s="158"/>
      <c r="C52" s="158"/>
      <c r="D52" s="158"/>
      <c r="E52" s="159"/>
    </row>
    <row r="53" spans="1:8" ht="18.75" customHeight="1">
      <c r="A53" s="95">
        <v>31708</v>
      </c>
      <c r="B53" s="96" t="s">
        <v>1</v>
      </c>
      <c r="C53" s="97" t="s">
        <v>2</v>
      </c>
      <c r="D53" s="98">
        <v>40</v>
      </c>
      <c r="E53" s="99" t="s">
        <v>104</v>
      </c>
      <c r="F53" s="100">
        <v>1999</v>
      </c>
      <c r="G53" s="101">
        <v>1699</v>
      </c>
      <c r="H53" s="101">
        <v>999</v>
      </c>
    </row>
    <row r="54" spans="1:8" ht="18.75" customHeight="1">
      <c r="A54" s="95">
        <v>31709</v>
      </c>
      <c r="B54" s="96" t="s">
        <v>3</v>
      </c>
      <c r="C54" s="97" t="s">
        <v>4</v>
      </c>
      <c r="D54" s="98">
        <v>93.5</v>
      </c>
      <c r="E54" s="98" t="s">
        <v>105</v>
      </c>
      <c r="F54" s="102">
        <v>3499</v>
      </c>
      <c r="G54" s="102">
        <v>2899</v>
      </c>
      <c r="H54" s="102">
        <v>1749</v>
      </c>
    </row>
    <row r="55" spans="1:8" ht="18.75" customHeight="1">
      <c r="A55" s="29">
        <v>39682</v>
      </c>
      <c r="B55" s="28" t="s">
        <v>300</v>
      </c>
      <c r="C55" s="30" t="s">
        <v>301</v>
      </c>
      <c r="D55" s="31">
        <v>121</v>
      </c>
      <c r="E55" s="31" t="s">
        <v>427</v>
      </c>
      <c r="F55" s="43">
        <v>4199</v>
      </c>
      <c r="G55" s="43">
        <v>3379</v>
      </c>
      <c r="H55" s="43">
        <v>2249</v>
      </c>
    </row>
    <row r="56" spans="1:8" ht="18.75" customHeight="1">
      <c r="A56" s="29">
        <v>35961</v>
      </c>
      <c r="B56" s="28" t="s">
        <v>7</v>
      </c>
      <c r="C56" s="30" t="s">
        <v>8</v>
      </c>
      <c r="D56" s="31">
        <v>208</v>
      </c>
      <c r="E56" s="31" t="s">
        <v>107</v>
      </c>
      <c r="F56" s="27">
        <v>7175</v>
      </c>
      <c r="G56" s="27">
        <v>5739</v>
      </c>
      <c r="H56" s="27">
        <v>3585</v>
      </c>
    </row>
    <row r="57" spans="1:8" ht="18.75" customHeight="1">
      <c r="A57" s="109">
        <v>37679</v>
      </c>
      <c r="B57" s="110" t="s">
        <v>5</v>
      </c>
      <c r="C57" s="111" t="s">
        <v>6</v>
      </c>
      <c r="D57" s="112">
        <v>61.5</v>
      </c>
      <c r="E57" s="112" t="s">
        <v>106</v>
      </c>
      <c r="F57" s="27">
        <v>3279</v>
      </c>
      <c r="G57" s="27">
        <f t="shared" ref="G57:G69" si="0">F57*0.8</f>
        <v>2623.2000000000003</v>
      </c>
      <c r="H57" s="27">
        <v>1599</v>
      </c>
    </row>
    <row r="58" spans="1:8" ht="18.75" customHeight="1">
      <c r="A58" s="115" t="s">
        <v>519</v>
      </c>
      <c r="B58" s="116"/>
      <c r="C58" s="116"/>
      <c r="D58" s="117"/>
      <c r="E58" s="118"/>
    </row>
    <row r="59" spans="1:8" ht="18.75" customHeight="1">
      <c r="A59" s="138">
        <v>32085</v>
      </c>
      <c r="B59" s="139" t="s">
        <v>520</v>
      </c>
      <c r="C59" s="140" t="s">
        <v>521</v>
      </c>
      <c r="D59" s="141">
        <v>40</v>
      </c>
      <c r="E59" s="98" t="s">
        <v>104</v>
      </c>
      <c r="F59" s="102">
        <v>1599</v>
      </c>
      <c r="G59" s="102">
        <v>1299</v>
      </c>
      <c r="H59" s="102">
        <v>799</v>
      </c>
    </row>
    <row r="60" spans="1:8" ht="18.75" customHeight="1">
      <c r="A60" s="138">
        <v>32086</v>
      </c>
      <c r="B60" s="139" t="s">
        <v>522</v>
      </c>
      <c r="C60" s="140" t="s">
        <v>523</v>
      </c>
      <c r="D60" s="98">
        <v>93.5</v>
      </c>
      <c r="E60" s="98" t="s">
        <v>105</v>
      </c>
      <c r="F60" s="102">
        <v>2959</v>
      </c>
      <c r="G60" s="102">
        <v>2699</v>
      </c>
      <c r="H60" s="102">
        <v>1479</v>
      </c>
    </row>
    <row r="61" spans="1:8" ht="26" customHeight="1">
      <c r="A61" s="157" t="s">
        <v>151</v>
      </c>
      <c r="B61" s="158"/>
      <c r="C61" s="158"/>
      <c r="D61" s="158"/>
      <c r="E61" s="159"/>
    </row>
    <row r="62" spans="1:8" ht="16" customHeight="1">
      <c r="A62" s="7">
        <v>36064</v>
      </c>
      <c r="B62" s="28" t="s">
        <v>35</v>
      </c>
      <c r="C62" s="30" t="s">
        <v>36</v>
      </c>
      <c r="D62" s="31"/>
      <c r="E62" s="31"/>
      <c r="F62" s="27">
        <v>347</v>
      </c>
      <c r="G62" s="27">
        <f t="shared" si="0"/>
        <v>277.60000000000002</v>
      </c>
      <c r="H62" s="27">
        <v>173</v>
      </c>
    </row>
    <row r="63" spans="1:8" ht="16" customHeight="1">
      <c r="A63" s="7">
        <v>37066</v>
      </c>
      <c r="B63" s="28" t="s">
        <v>37</v>
      </c>
      <c r="C63" s="30" t="s">
        <v>38</v>
      </c>
      <c r="D63" s="31"/>
      <c r="E63" s="31"/>
      <c r="F63" s="27">
        <v>347</v>
      </c>
      <c r="G63" s="27">
        <f t="shared" si="0"/>
        <v>277.60000000000002</v>
      </c>
      <c r="H63" s="27">
        <v>173</v>
      </c>
    </row>
    <row r="64" spans="1:8" ht="16" customHeight="1">
      <c r="A64" s="7">
        <v>36644</v>
      </c>
      <c r="B64" s="28" t="s">
        <v>330</v>
      </c>
      <c r="C64" s="49" t="s">
        <v>332</v>
      </c>
      <c r="D64" s="50"/>
      <c r="E64" s="50"/>
      <c r="F64" s="37">
        <v>77</v>
      </c>
      <c r="G64" s="37">
        <v>58</v>
      </c>
      <c r="H64" s="37">
        <v>40</v>
      </c>
    </row>
    <row r="65" spans="1:9" ht="16" customHeight="1">
      <c r="A65" s="95">
        <v>31805</v>
      </c>
      <c r="B65" s="96" t="s">
        <v>39</v>
      </c>
      <c r="C65" s="97" t="s">
        <v>272</v>
      </c>
      <c r="D65" s="98">
        <v>26</v>
      </c>
      <c r="E65" s="98" t="s">
        <v>115</v>
      </c>
      <c r="F65" s="102">
        <v>659</v>
      </c>
      <c r="G65" s="102">
        <f t="shared" si="0"/>
        <v>527.20000000000005</v>
      </c>
      <c r="H65" s="102">
        <v>329</v>
      </c>
      <c r="I65" s="103"/>
    </row>
    <row r="66" spans="1:9" ht="16" customHeight="1">
      <c r="A66" s="95">
        <v>31804</v>
      </c>
      <c r="B66" s="96" t="s">
        <v>40</v>
      </c>
      <c r="C66" s="97" t="s">
        <v>273</v>
      </c>
      <c r="D66" s="98">
        <v>48</v>
      </c>
      <c r="E66" s="98" t="s">
        <v>115</v>
      </c>
      <c r="F66" s="102">
        <v>1149</v>
      </c>
      <c r="G66" s="102">
        <f t="shared" si="0"/>
        <v>919.2</v>
      </c>
      <c r="H66" s="102">
        <v>575</v>
      </c>
      <c r="I66" s="103"/>
    </row>
    <row r="67" spans="1:9" ht="16" customHeight="1">
      <c r="A67" s="95">
        <v>31806</v>
      </c>
      <c r="B67" s="96" t="s">
        <v>41</v>
      </c>
      <c r="C67" s="97" t="s">
        <v>42</v>
      </c>
      <c r="D67" s="98">
        <v>11</v>
      </c>
      <c r="E67" s="98" t="s">
        <v>116</v>
      </c>
      <c r="F67" s="102">
        <v>379</v>
      </c>
      <c r="G67" s="102">
        <f t="shared" si="0"/>
        <v>303.2</v>
      </c>
      <c r="H67" s="102">
        <v>189</v>
      </c>
      <c r="I67" s="103"/>
    </row>
    <row r="68" spans="1:9" ht="16" customHeight="1">
      <c r="A68" s="95">
        <v>31888</v>
      </c>
      <c r="B68" s="96" t="s">
        <v>43</v>
      </c>
      <c r="C68" s="97" t="s">
        <v>271</v>
      </c>
      <c r="D68" s="98">
        <v>44</v>
      </c>
      <c r="E68" s="98" t="s">
        <v>117</v>
      </c>
      <c r="F68" s="102">
        <v>759</v>
      </c>
      <c r="G68" s="102">
        <f t="shared" si="0"/>
        <v>607.20000000000005</v>
      </c>
      <c r="H68" s="102">
        <v>379</v>
      </c>
      <c r="I68" s="103"/>
    </row>
    <row r="69" spans="1:9" ht="16" customHeight="1">
      <c r="A69" s="95">
        <v>33324</v>
      </c>
      <c r="B69" s="96" t="s">
        <v>44</v>
      </c>
      <c r="C69" s="97" t="s">
        <v>274</v>
      </c>
      <c r="D69" s="98">
        <v>15</v>
      </c>
      <c r="E69" s="98" t="s">
        <v>118</v>
      </c>
      <c r="F69" s="102">
        <v>529</v>
      </c>
      <c r="G69" s="102">
        <f t="shared" si="0"/>
        <v>423.20000000000005</v>
      </c>
      <c r="H69" s="102">
        <v>265</v>
      </c>
      <c r="I69" s="103"/>
    </row>
    <row r="70" spans="1:9">
      <c r="A70" s="176"/>
      <c r="B70" s="176"/>
      <c r="C70" s="176"/>
      <c r="D70" s="176"/>
      <c r="E70" s="176"/>
    </row>
    <row r="71" spans="1:9" ht="26">
      <c r="A71" s="183" t="s">
        <v>348</v>
      </c>
      <c r="B71" s="184"/>
      <c r="C71" s="184"/>
      <c r="D71" s="184"/>
      <c r="E71" s="185"/>
      <c r="F71" s="37"/>
      <c r="G71" s="37"/>
      <c r="H71" s="37"/>
    </row>
    <row r="72" spans="1:9" ht="25" customHeight="1">
      <c r="A72" s="154" t="s">
        <v>613</v>
      </c>
      <c r="B72" s="155"/>
      <c r="C72" s="155"/>
      <c r="D72" s="155"/>
      <c r="E72" s="156"/>
      <c r="F72" s="37"/>
      <c r="G72" s="37"/>
      <c r="H72" s="37"/>
    </row>
    <row r="73" spans="1:9">
      <c r="A73" s="60" t="s">
        <v>347</v>
      </c>
      <c r="B73" s="61" t="s">
        <v>349</v>
      </c>
      <c r="C73" s="62" t="s">
        <v>350</v>
      </c>
      <c r="D73" s="42">
        <v>65</v>
      </c>
      <c r="E73" s="42" t="s">
        <v>428</v>
      </c>
      <c r="F73" s="41">
        <v>2049</v>
      </c>
      <c r="G73" s="41">
        <v>1549</v>
      </c>
      <c r="H73" s="41">
        <v>1099</v>
      </c>
    </row>
    <row r="74" spans="1:9">
      <c r="A74" s="60" t="s">
        <v>351</v>
      </c>
      <c r="B74" s="61" t="s">
        <v>352</v>
      </c>
      <c r="C74" s="62" t="s">
        <v>357</v>
      </c>
      <c r="D74" s="42">
        <v>50</v>
      </c>
      <c r="E74" s="42" t="s">
        <v>429</v>
      </c>
      <c r="F74" s="41">
        <v>1989</v>
      </c>
      <c r="G74" s="41">
        <v>1489</v>
      </c>
      <c r="H74" s="41">
        <v>999</v>
      </c>
    </row>
    <row r="75" spans="1:9">
      <c r="A75" s="60" t="s">
        <v>353</v>
      </c>
      <c r="B75" s="61" t="s">
        <v>354</v>
      </c>
      <c r="C75" s="62" t="s">
        <v>358</v>
      </c>
      <c r="D75" s="42">
        <v>40</v>
      </c>
      <c r="E75" s="42" t="s">
        <v>430</v>
      </c>
      <c r="F75" s="41">
        <v>1919</v>
      </c>
      <c r="G75" s="41">
        <v>1419</v>
      </c>
      <c r="H75" s="41">
        <v>949</v>
      </c>
    </row>
    <row r="76" spans="1:9">
      <c r="A76" s="60" t="s">
        <v>355</v>
      </c>
      <c r="B76" s="61" t="s">
        <v>356</v>
      </c>
      <c r="C76" s="62" t="s">
        <v>359</v>
      </c>
      <c r="D76" s="42">
        <v>31.5</v>
      </c>
      <c r="E76" s="42" t="s">
        <v>431</v>
      </c>
      <c r="F76" s="41">
        <v>1849</v>
      </c>
      <c r="G76" s="41">
        <v>1389</v>
      </c>
      <c r="H76" s="41">
        <v>849</v>
      </c>
    </row>
    <row r="77" spans="1:9" ht="16" customHeight="1">
      <c r="A77" s="60" t="s">
        <v>437</v>
      </c>
      <c r="B77" s="61" t="s">
        <v>395</v>
      </c>
      <c r="C77" s="62" t="s">
        <v>396</v>
      </c>
      <c r="D77" s="42">
        <v>34</v>
      </c>
      <c r="E77" s="42" t="s">
        <v>432</v>
      </c>
      <c r="F77" s="41">
        <v>1799</v>
      </c>
      <c r="G77" s="41">
        <v>1399</v>
      </c>
      <c r="H77" s="41">
        <v>899</v>
      </c>
    </row>
    <row r="78" spans="1:9" ht="16" customHeight="1">
      <c r="A78" s="60" t="s">
        <v>438</v>
      </c>
      <c r="B78" s="61" t="s">
        <v>397</v>
      </c>
      <c r="C78" s="62" t="s">
        <v>398</v>
      </c>
      <c r="D78" s="42">
        <v>48.5</v>
      </c>
      <c r="E78" s="42" t="s">
        <v>433</v>
      </c>
      <c r="F78" s="41">
        <v>2049</v>
      </c>
      <c r="G78" s="41">
        <v>1549</v>
      </c>
      <c r="H78" s="41">
        <v>1099</v>
      </c>
    </row>
    <row r="79" spans="1:9" ht="16" customHeight="1" thickBot="1">
      <c r="A79" s="60" t="s">
        <v>439</v>
      </c>
      <c r="B79" s="61" t="s">
        <v>400</v>
      </c>
      <c r="C79" s="62" t="s">
        <v>399</v>
      </c>
      <c r="D79" s="42">
        <v>57</v>
      </c>
      <c r="E79" s="42" t="s">
        <v>434</v>
      </c>
      <c r="F79" s="41">
        <v>2299</v>
      </c>
      <c r="G79" s="41">
        <v>1699</v>
      </c>
      <c r="H79" s="41">
        <v>1199</v>
      </c>
    </row>
    <row r="80" spans="1:9" ht="16" customHeight="1" thickTop="1">
      <c r="A80" s="119" t="s">
        <v>524</v>
      </c>
      <c r="B80" s="119"/>
      <c r="C80" s="119"/>
      <c r="D80" s="120"/>
      <c r="E80" s="42"/>
      <c r="F80" s="41"/>
      <c r="G80" s="41"/>
      <c r="H80" s="41"/>
    </row>
    <row r="81" spans="1:9" ht="16" customHeight="1">
      <c r="A81" s="121" t="s">
        <v>525</v>
      </c>
      <c r="B81" s="122" t="s">
        <v>526</v>
      </c>
      <c r="C81" s="123" t="s">
        <v>527</v>
      </c>
      <c r="D81" s="42">
        <v>65</v>
      </c>
      <c r="E81" s="42" t="s">
        <v>428</v>
      </c>
      <c r="F81" s="41">
        <v>1699</v>
      </c>
      <c r="G81" s="41">
        <v>1299</v>
      </c>
      <c r="H81" s="142">
        <v>849</v>
      </c>
      <c r="I81" s="145"/>
    </row>
    <row r="82" spans="1:9" ht="16" customHeight="1">
      <c r="A82" s="124" t="s">
        <v>528</v>
      </c>
      <c r="B82" s="122" t="s">
        <v>529</v>
      </c>
      <c r="C82" s="123" t="s">
        <v>530</v>
      </c>
      <c r="D82" s="42">
        <v>50</v>
      </c>
      <c r="E82" s="42" t="s">
        <v>429</v>
      </c>
      <c r="F82" s="41">
        <v>1499</v>
      </c>
      <c r="G82" s="41">
        <v>1099</v>
      </c>
      <c r="H82" s="142">
        <v>749</v>
      </c>
      <c r="I82" s="145"/>
    </row>
    <row r="83" spans="1:9" ht="16" customHeight="1">
      <c r="A83" s="124" t="s">
        <v>531</v>
      </c>
      <c r="B83" s="122" t="s">
        <v>532</v>
      </c>
      <c r="C83" s="123" t="s">
        <v>533</v>
      </c>
      <c r="D83" s="42">
        <v>40</v>
      </c>
      <c r="E83" s="42" t="s">
        <v>430</v>
      </c>
      <c r="F83" s="41">
        <v>1239</v>
      </c>
      <c r="G83" s="41">
        <v>959</v>
      </c>
      <c r="H83" s="142">
        <v>619</v>
      </c>
      <c r="I83" s="145"/>
    </row>
    <row r="84" spans="1:9" ht="16" customHeight="1">
      <c r="A84" s="124" t="s">
        <v>534</v>
      </c>
      <c r="B84" s="122" t="s">
        <v>535</v>
      </c>
      <c r="C84" s="125" t="s">
        <v>536</v>
      </c>
      <c r="D84" s="42">
        <v>31.5</v>
      </c>
      <c r="E84" s="42" t="s">
        <v>431</v>
      </c>
      <c r="F84" s="41">
        <v>1099</v>
      </c>
      <c r="G84" s="41">
        <v>899</v>
      </c>
      <c r="H84" s="142">
        <v>549</v>
      </c>
      <c r="I84" s="145"/>
    </row>
    <row r="85" spans="1:9" ht="16" customHeight="1">
      <c r="A85" s="124" t="s">
        <v>537</v>
      </c>
      <c r="B85" s="122" t="s">
        <v>538</v>
      </c>
      <c r="C85" s="123" t="s">
        <v>539</v>
      </c>
      <c r="D85" s="42">
        <v>34</v>
      </c>
      <c r="E85" s="42" t="s">
        <v>432</v>
      </c>
      <c r="F85" s="41">
        <v>999</v>
      </c>
      <c r="G85" s="41">
        <v>799</v>
      </c>
      <c r="H85" s="142">
        <v>499</v>
      </c>
      <c r="I85" s="145"/>
    </row>
    <row r="86" spans="1:9" ht="16" customHeight="1">
      <c r="A86" s="124" t="s">
        <v>540</v>
      </c>
      <c r="B86" s="122" t="s">
        <v>541</v>
      </c>
      <c r="C86" s="123" t="s">
        <v>542</v>
      </c>
      <c r="D86" s="42">
        <v>48.5</v>
      </c>
      <c r="E86" s="42" t="s">
        <v>433</v>
      </c>
      <c r="F86" s="41">
        <v>1799</v>
      </c>
      <c r="G86" s="41">
        <v>1399</v>
      </c>
      <c r="H86" s="142">
        <v>899</v>
      </c>
      <c r="I86" s="145"/>
    </row>
    <row r="87" spans="1:9" ht="16" customHeight="1">
      <c r="A87" s="124" t="s">
        <v>543</v>
      </c>
      <c r="B87" s="122" t="s">
        <v>544</v>
      </c>
      <c r="C87" s="123" t="s">
        <v>545</v>
      </c>
      <c r="D87" s="42">
        <v>57</v>
      </c>
      <c r="E87" s="42" t="s">
        <v>434</v>
      </c>
      <c r="F87" s="41">
        <v>1599</v>
      </c>
      <c r="G87" s="41">
        <v>1199</v>
      </c>
      <c r="H87" s="142">
        <v>799</v>
      </c>
      <c r="I87" s="145"/>
    </row>
    <row r="88" spans="1:9" ht="25" customHeight="1">
      <c r="A88" s="166" t="s">
        <v>360</v>
      </c>
      <c r="B88" s="167"/>
      <c r="C88" s="167"/>
      <c r="D88" s="167"/>
      <c r="E88" s="168"/>
    </row>
    <row r="89" spans="1:9" ht="16" customHeight="1">
      <c r="A89" s="12" t="s">
        <v>361</v>
      </c>
      <c r="B89" s="1" t="s">
        <v>362</v>
      </c>
      <c r="C89" s="63" t="s">
        <v>363</v>
      </c>
      <c r="D89" s="31"/>
      <c r="E89" s="31"/>
      <c r="F89" s="43">
        <v>170</v>
      </c>
      <c r="G89" s="43">
        <v>135</v>
      </c>
      <c r="H89" s="43">
        <v>85</v>
      </c>
    </row>
    <row r="90" spans="1:9" ht="16" customHeight="1">
      <c r="A90" s="12" t="s">
        <v>364</v>
      </c>
      <c r="B90" s="1" t="s">
        <v>367</v>
      </c>
      <c r="C90" s="63" t="s">
        <v>370</v>
      </c>
      <c r="D90" s="31"/>
      <c r="E90" s="31"/>
      <c r="F90" s="43">
        <v>164</v>
      </c>
      <c r="G90" s="43">
        <v>132</v>
      </c>
      <c r="H90" s="43">
        <v>82</v>
      </c>
    </row>
    <row r="91" spans="1:9" ht="16" customHeight="1">
      <c r="A91" s="12" t="s">
        <v>365</v>
      </c>
      <c r="B91" s="1" t="s">
        <v>368</v>
      </c>
      <c r="C91" s="63" t="s">
        <v>371</v>
      </c>
      <c r="D91" s="31"/>
      <c r="E91" s="31"/>
      <c r="F91" s="43">
        <v>159</v>
      </c>
      <c r="G91" s="43">
        <v>129</v>
      </c>
      <c r="H91" s="43">
        <v>79</v>
      </c>
    </row>
    <row r="92" spans="1:9" ht="16" customHeight="1">
      <c r="A92" s="12" t="s">
        <v>366</v>
      </c>
      <c r="B92" s="1" t="s">
        <v>369</v>
      </c>
      <c r="C92" s="63" t="s">
        <v>372</v>
      </c>
      <c r="D92" s="64"/>
      <c r="E92" s="64"/>
      <c r="F92" s="41">
        <v>139</v>
      </c>
      <c r="G92" s="41">
        <v>109</v>
      </c>
      <c r="H92" s="41">
        <v>69</v>
      </c>
    </row>
    <row r="93" spans="1:9" ht="16" customHeight="1">
      <c r="A93" s="67" t="s">
        <v>440</v>
      </c>
      <c r="B93" s="1" t="s">
        <v>401</v>
      </c>
      <c r="C93" s="63" t="s">
        <v>402</v>
      </c>
      <c r="D93" s="64"/>
      <c r="E93" s="64"/>
      <c r="F93" s="41">
        <v>119</v>
      </c>
      <c r="G93" s="41">
        <v>99</v>
      </c>
      <c r="H93" s="41">
        <v>59</v>
      </c>
    </row>
    <row r="94" spans="1:9" ht="16" customHeight="1">
      <c r="A94" s="12" t="s">
        <v>450</v>
      </c>
      <c r="B94" s="1" t="s">
        <v>449</v>
      </c>
      <c r="C94" s="63" t="s">
        <v>363</v>
      </c>
      <c r="D94" s="31"/>
      <c r="E94" s="31"/>
      <c r="F94" s="43">
        <v>139</v>
      </c>
      <c r="G94" s="43">
        <v>109</v>
      </c>
      <c r="H94" s="43">
        <v>69</v>
      </c>
    </row>
    <row r="95" spans="1:9" ht="16" customHeight="1">
      <c r="A95" s="12" t="s">
        <v>452</v>
      </c>
      <c r="B95" s="1" t="s">
        <v>451</v>
      </c>
      <c r="C95" s="63" t="s">
        <v>370</v>
      </c>
      <c r="D95" s="31"/>
      <c r="E95" s="31"/>
      <c r="F95" s="43">
        <v>135</v>
      </c>
      <c r="G95" s="43">
        <v>107</v>
      </c>
      <c r="H95" s="43">
        <v>67</v>
      </c>
    </row>
    <row r="96" spans="1:9" ht="16" customHeight="1">
      <c r="A96" s="67" t="s">
        <v>445</v>
      </c>
      <c r="B96" s="1" t="s">
        <v>404</v>
      </c>
      <c r="C96" s="63" t="s">
        <v>408</v>
      </c>
      <c r="D96" s="64"/>
      <c r="E96" s="64"/>
      <c r="F96" s="41">
        <v>135</v>
      </c>
      <c r="G96" s="41">
        <v>107</v>
      </c>
      <c r="H96" s="41">
        <v>67</v>
      </c>
    </row>
    <row r="97" spans="1:8" ht="16" customHeight="1">
      <c r="A97" s="67" t="s">
        <v>446</v>
      </c>
      <c r="B97" s="1" t="s">
        <v>405</v>
      </c>
      <c r="C97" s="63" t="s">
        <v>409</v>
      </c>
      <c r="D97" s="64"/>
      <c r="E97" s="64"/>
      <c r="F97" s="41">
        <v>119</v>
      </c>
      <c r="G97" s="41">
        <v>99</v>
      </c>
      <c r="H97" s="41">
        <v>59</v>
      </c>
    </row>
    <row r="98" spans="1:8" ht="16" customHeight="1">
      <c r="A98" s="67" t="s">
        <v>447</v>
      </c>
      <c r="B98" s="1" t="s">
        <v>406</v>
      </c>
      <c r="C98" s="63" t="s">
        <v>410</v>
      </c>
      <c r="D98" s="64"/>
      <c r="E98" s="64"/>
      <c r="F98" s="41">
        <v>109</v>
      </c>
      <c r="G98" s="41">
        <v>95</v>
      </c>
      <c r="H98" s="41">
        <v>55</v>
      </c>
    </row>
    <row r="99" spans="1:8" ht="16" customHeight="1">
      <c r="A99" s="67" t="s">
        <v>444</v>
      </c>
      <c r="B99" s="1" t="s">
        <v>403</v>
      </c>
      <c r="C99" s="63" t="s">
        <v>411</v>
      </c>
      <c r="D99" s="64"/>
      <c r="E99" s="64"/>
      <c r="F99" s="41">
        <v>99</v>
      </c>
      <c r="G99" s="41">
        <v>79</v>
      </c>
      <c r="H99" s="41">
        <v>49</v>
      </c>
    </row>
    <row r="100" spans="1:8" ht="16" customHeight="1">
      <c r="A100" s="67" t="s">
        <v>443</v>
      </c>
      <c r="B100" s="1" t="s">
        <v>407</v>
      </c>
      <c r="C100" s="63" t="s">
        <v>412</v>
      </c>
      <c r="D100" s="68"/>
      <c r="E100" s="68"/>
      <c r="F100" s="43">
        <v>99</v>
      </c>
      <c r="G100" s="43">
        <v>79</v>
      </c>
      <c r="H100" s="43">
        <v>49</v>
      </c>
    </row>
    <row r="101" spans="1:8" ht="16" customHeight="1">
      <c r="A101" s="67" t="s">
        <v>441</v>
      </c>
      <c r="B101" s="1" t="s">
        <v>413</v>
      </c>
      <c r="C101" s="63" t="s">
        <v>415</v>
      </c>
      <c r="D101" s="68"/>
      <c r="E101" s="68"/>
      <c r="F101" s="43">
        <v>135</v>
      </c>
      <c r="G101" s="43">
        <v>107</v>
      </c>
      <c r="H101" s="43">
        <v>67</v>
      </c>
    </row>
    <row r="102" spans="1:8" ht="16" customHeight="1">
      <c r="A102" s="67" t="s">
        <v>442</v>
      </c>
      <c r="B102" s="1" t="s">
        <v>414</v>
      </c>
      <c r="C102" s="63" t="s">
        <v>416</v>
      </c>
      <c r="D102" s="68"/>
      <c r="E102" s="68"/>
      <c r="F102" s="43">
        <v>119</v>
      </c>
      <c r="G102" s="43">
        <v>99</v>
      </c>
      <c r="H102" s="43">
        <v>59</v>
      </c>
    </row>
    <row r="103" spans="1:8" ht="18.75" customHeight="1">
      <c r="A103" s="160"/>
      <c r="B103" s="161"/>
      <c r="C103" s="161"/>
      <c r="D103" s="161"/>
      <c r="E103" s="162"/>
    </row>
    <row r="104" spans="1:8" ht="26" customHeight="1" thickBot="1">
      <c r="A104" s="163" t="s">
        <v>546</v>
      </c>
      <c r="B104" s="164"/>
      <c r="C104" s="164"/>
      <c r="D104" s="164"/>
      <c r="E104" s="165"/>
    </row>
    <row r="105" spans="1:8" ht="18.75" customHeight="1">
      <c r="A105" s="126" t="s">
        <v>547</v>
      </c>
      <c r="B105" s="127"/>
      <c r="C105" s="127"/>
      <c r="D105" s="93"/>
      <c r="E105" s="94"/>
    </row>
    <row r="106" spans="1:8" ht="18.75" customHeight="1">
      <c r="A106" s="128">
        <v>36255</v>
      </c>
      <c r="B106" s="106" t="s">
        <v>548</v>
      </c>
      <c r="C106" s="129" t="s">
        <v>556</v>
      </c>
      <c r="D106" s="93"/>
      <c r="E106" s="94"/>
      <c r="F106" s="147" t="s">
        <v>600</v>
      </c>
      <c r="G106" s="148"/>
      <c r="H106" s="143">
        <v>1049</v>
      </c>
    </row>
    <row r="107" spans="1:8" ht="18.75" customHeight="1">
      <c r="A107" s="130">
        <v>36254</v>
      </c>
      <c r="B107" s="131" t="s">
        <v>549</v>
      </c>
      <c r="C107" s="132" t="s">
        <v>557</v>
      </c>
      <c r="D107" s="93"/>
      <c r="E107" s="94"/>
      <c r="F107" s="147" t="s">
        <v>600</v>
      </c>
      <c r="G107" s="148"/>
      <c r="H107" s="143">
        <v>939</v>
      </c>
    </row>
    <row r="108" spans="1:8" ht="18.75" customHeight="1">
      <c r="A108" s="130">
        <v>36253</v>
      </c>
      <c r="B108" s="131" t="s">
        <v>550</v>
      </c>
      <c r="C108" s="132" t="s">
        <v>558</v>
      </c>
      <c r="D108" s="93"/>
      <c r="E108" s="94"/>
      <c r="F108" s="147" t="s">
        <v>600</v>
      </c>
      <c r="G108" s="148"/>
      <c r="H108" s="143">
        <v>685</v>
      </c>
    </row>
    <row r="109" spans="1:8" ht="18.75" customHeight="1">
      <c r="A109" s="128">
        <v>36252</v>
      </c>
      <c r="B109" s="106" t="s">
        <v>551</v>
      </c>
      <c r="C109" s="129" t="s">
        <v>559</v>
      </c>
      <c r="D109" s="93"/>
      <c r="E109" s="94"/>
      <c r="F109" s="147" t="s">
        <v>600</v>
      </c>
      <c r="G109" s="148"/>
      <c r="H109" s="143">
        <v>475</v>
      </c>
    </row>
    <row r="110" spans="1:8" ht="18.75" customHeight="1">
      <c r="A110" s="130">
        <v>36251</v>
      </c>
      <c r="B110" s="131" t="s">
        <v>552</v>
      </c>
      <c r="C110" s="132" t="s">
        <v>560</v>
      </c>
      <c r="D110" s="93"/>
      <c r="E110" s="94"/>
      <c r="F110" s="147" t="s">
        <v>600</v>
      </c>
      <c r="G110" s="148"/>
      <c r="H110" s="143">
        <v>345</v>
      </c>
    </row>
    <row r="111" spans="1:8" ht="18.75" customHeight="1">
      <c r="A111" s="130">
        <v>36250</v>
      </c>
      <c r="B111" s="131" t="s">
        <v>553</v>
      </c>
      <c r="C111" s="132" t="s">
        <v>561</v>
      </c>
      <c r="D111" s="93"/>
      <c r="E111" s="94"/>
      <c r="F111" s="147" t="s">
        <v>600</v>
      </c>
      <c r="G111" s="148"/>
      <c r="H111" s="143">
        <v>269</v>
      </c>
    </row>
    <row r="112" spans="1:8" ht="18.75" customHeight="1">
      <c r="A112" s="130">
        <v>36257</v>
      </c>
      <c r="B112" s="131" t="s">
        <v>554</v>
      </c>
      <c r="C112" s="132" t="s">
        <v>562</v>
      </c>
      <c r="D112" s="93"/>
      <c r="E112" s="94"/>
      <c r="F112" s="147" t="s">
        <v>600</v>
      </c>
      <c r="G112" s="148"/>
      <c r="H112" s="143">
        <v>1589</v>
      </c>
    </row>
    <row r="113" spans="1:8" ht="18.75" customHeight="1" thickBot="1">
      <c r="A113" s="130">
        <v>36256</v>
      </c>
      <c r="B113" s="131" t="s">
        <v>555</v>
      </c>
      <c r="C113" s="132" t="s">
        <v>563</v>
      </c>
      <c r="D113" s="93"/>
      <c r="E113" s="94"/>
      <c r="F113" s="147" t="s">
        <v>600</v>
      </c>
      <c r="G113" s="148"/>
      <c r="H113" s="143">
        <v>539</v>
      </c>
    </row>
    <row r="114" spans="1:8" ht="18.75" customHeight="1">
      <c r="A114" s="126" t="s">
        <v>564</v>
      </c>
      <c r="B114" s="127"/>
      <c r="C114" s="127"/>
      <c r="D114" s="93"/>
      <c r="E114" s="94"/>
      <c r="F114" s="147"/>
      <c r="G114" s="148"/>
      <c r="H114" s="143"/>
    </row>
    <row r="115" spans="1:8" ht="18.75" customHeight="1">
      <c r="A115" s="130">
        <v>36328</v>
      </c>
      <c r="B115" s="131" t="s">
        <v>565</v>
      </c>
      <c r="C115" s="132" t="s">
        <v>566</v>
      </c>
      <c r="D115" s="93"/>
      <c r="E115" s="94"/>
      <c r="F115" s="147" t="s">
        <v>600</v>
      </c>
      <c r="G115" s="148"/>
      <c r="H115" s="143">
        <v>57</v>
      </c>
    </row>
    <row r="116" spans="1:8" ht="18.75" customHeight="1">
      <c r="A116" s="128">
        <v>36331</v>
      </c>
      <c r="B116" s="106" t="s">
        <v>567</v>
      </c>
      <c r="C116" s="129" t="s">
        <v>568</v>
      </c>
      <c r="D116" s="93"/>
      <c r="E116" s="94"/>
      <c r="F116" s="147" t="s">
        <v>600</v>
      </c>
      <c r="G116" s="148"/>
      <c r="H116" s="143">
        <v>57</v>
      </c>
    </row>
    <row r="117" spans="1:8" ht="18.75" customHeight="1">
      <c r="A117" s="130">
        <v>36327</v>
      </c>
      <c r="B117" s="131" t="s">
        <v>569</v>
      </c>
      <c r="C117" s="132" t="s">
        <v>570</v>
      </c>
      <c r="D117" s="93"/>
      <c r="E117" s="94"/>
      <c r="F117" s="147" t="s">
        <v>600</v>
      </c>
      <c r="G117" s="148"/>
      <c r="H117" s="143">
        <v>52</v>
      </c>
    </row>
    <row r="118" spans="1:8" ht="18.75" customHeight="1">
      <c r="A118" s="130">
        <v>36330</v>
      </c>
      <c r="B118" s="131" t="s">
        <v>571</v>
      </c>
      <c r="C118" s="132" t="s">
        <v>572</v>
      </c>
      <c r="D118" s="93"/>
      <c r="E118" s="94"/>
      <c r="F118" s="147" t="s">
        <v>600</v>
      </c>
      <c r="G118" s="148"/>
      <c r="H118" s="143">
        <v>52</v>
      </c>
    </row>
    <row r="119" spans="1:8" ht="18.75" customHeight="1">
      <c r="A119" s="130">
        <v>36326</v>
      </c>
      <c r="B119" s="131" t="s">
        <v>573</v>
      </c>
      <c r="C119" s="132" t="s">
        <v>574</v>
      </c>
      <c r="D119" s="93"/>
      <c r="E119" s="94"/>
      <c r="F119" s="147" t="s">
        <v>600</v>
      </c>
      <c r="G119" s="148"/>
      <c r="H119" s="143">
        <v>48</v>
      </c>
    </row>
    <row r="120" spans="1:8" ht="18.75" customHeight="1">
      <c r="A120" s="130">
        <v>36329</v>
      </c>
      <c r="B120" s="131" t="s">
        <v>575</v>
      </c>
      <c r="C120" s="132" t="s">
        <v>576</v>
      </c>
      <c r="D120" s="93"/>
      <c r="E120" s="94"/>
      <c r="F120" s="147" t="s">
        <v>600</v>
      </c>
      <c r="G120" s="148"/>
      <c r="H120" s="143">
        <v>48</v>
      </c>
    </row>
    <row r="121" spans="1:8" ht="18.75" customHeight="1">
      <c r="A121" s="128">
        <v>36987</v>
      </c>
      <c r="B121" s="106" t="s">
        <v>577</v>
      </c>
      <c r="C121" s="129" t="s">
        <v>578</v>
      </c>
      <c r="D121" s="93"/>
      <c r="E121" s="94"/>
      <c r="F121" s="147" t="s">
        <v>600</v>
      </c>
      <c r="G121" s="148"/>
      <c r="H121" s="143">
        <v>46</v>
      </c>
    </row>
    <row r="122" spans="1:8" ht="18.75" customHeight="1">
      <c r="A122" s="130">
        <v>37330</v>
      </c>
      <c r="B122" s="131" t="s">
        <v>579</v>
      </c>
      <c r="C122" s="132" t="s">
        <v>580</v>
      </c>
      <c r="D122" s="93"/>
      <c r="E122" s="94"/>
      <c r="F122" s="147" t="s">
        <v>600</v>
      </c>
      <c r="G122" s="148"/>
      <c r="H122" s="143">
        <v>46</v>
      </c>
    </row>
    <row r="123" spans="1:8" ht="18.75" customHeight="1">
      <c r="A123" s="130">
        <v>37438</v>
      </c>
      <c r="B123" s="131" t="s">
        <v>581</v>
      </c>
      <c r="C123" s="132" t="s">
        <v>582</v>
      </c>
      <c r="D123" s="93"/>
      <c r="E123" s="94"/>
      <c r="F123" s="147" t="s">
        <v>600</v>
      </c>
      <c r="G123" s="148"/>
      <c r="H123" s="143">
        <v>48</v>
      </c>
    </row>
    <row r="124" spans="1:8" ht="18.75" customHeight="1">
      <c r="A124" s="128">
        <v>37439</v>
      </c>
      <c r="B124" s="106" t="s">
        <v>583</v>
      </c>
      <c r="C124" s="129" t="s">
        <v>584</v>
      </c>
      <c r="D124" s="93"/>
      <c r="E124" s="94"/>
      <c r="F124" s="147" t="s">
        <v>600</v>
      </c>
      <c r="G124" s="148"/>
      <c r="H124" s="143">
        <v>57</v>
      </c>
    </row>
    <row r="125" spans="1:8" ht="18.75" customHeight="1">
      <c r="A125" s="130">
        <v>37443</v>
      </c>
      <c r="B125" s="131" t="s">
        <v>585</v>
      </c>
      <c r="C125" s="132" t="s">
        <v>586</v>
      </c>
      <c r="D125" s="93"/>
      <c r="E125" s="94"/>
      <c r="F125" s="147" t="s">
        <v>600</v>
      </c>
      <c r="G125" s="148"/>
      <c r="H125" s="143">
        <v>73</v>
      </c>
    </row>
    <row r="126" spans="1:8" ht="18.75" customHeight="1">
      <c r="A126" s="130">
        <v>37444</v>
      </c>
      <c r="B126" s="131" t="s">
        <v>587</v>
      </c>
      <c r="C126" s="132" t="s">
        <v>588</v>
      </c>
      <c r="D126" s="93"/>
      <c r="E126" s="94"/>
      <c r="F126" s="147" t="s">
        <v>600</v>
      </c>
      <c r="G126" s="148"/>
      <c r="H126" s="143">
        <v>99</v>
      </c>
    </row>
    <row r="127" spans="1:8" ht="18.75" customHeight="1">
      <c r="A127" s="92"/>
      <c r="B127" s="93"/>
      <c r="C127" s="93"/>
      <c r="D127" s="93"/>
      <c r="E127" s="94"/>
    </row>
    <row r="128" spans="1:8" ht="26" customHeight="1">
      <c r="A128" s="163" t="s">
        <v>145</v>
      </c>
      <c r="B128" s="164"/>
      <c r="C128" s="164"/>
      <c r="D128" s="164"/>
      <c r="E128" s="165"/>
    </row>
    <row r="129" spans="1:8" ht="25" customHeight="1">
      <c r="A129" s="157" t="s">
        <v>513</v>
      </c>
      <c r="B129" s="158"/>
      <c r="C129" s="158"/>
      <c r="D129" s="158"/>
      <c r="E129" s="159"/>
    </row>
    <row r="130" spans="1:8" ht="18.75" customHeight="1">
      <c r="A130" s="29">
        <v>38774</v>
      </c>
      <c r="B130" s="28" t="s">
        <v>9</v>
      </c>
      <c r="C130" s="30" t="s">
        <v>10</v>
      </c>
      <c r="D130" s="31">
        <v>207</v>
      </c>
      <c r="E130" s="31" t="s">
        <v>107</v>
      </c>
      <c r="F130" s="27">
        <v>6149</v>
      </c>
      <c r="G130" s="27">
        <v>4099</v>
      </c>
      <c r="H130" s="27">
        <v>2869</v>
      </c>
    </row>
    <row r="131" spans="1:8" ht="18.75" customHeight="1">
      <c r="A131" s="2" t="s">
        <v>11</v>
      </c>
      <c r="B131" s="1" t="s">
        <v>417</v>
      </c>
      <c r="C131" s="30" t="s">
        <v>12</v>
      </c>
      <c r="D131" s="31">
        <v>99</v>
      </c>
      <c r="E131" s="31" t="s">
        <v>108</v>
      </c>
      <c r="F131" s="43">
        <v>2665</v>
      </c>
      <c r="G131" s="43">
        <v>2049</v>
      </c>
      <c r="H131" s="43">
        <v>1434</v>
      </c>
    </row>
    <row r="132" spans="1:8" ht="18.75" customHeight="1">
      <c r="A132" s="2" t="s">
        <v>13</v>
      </c>
      <c r="B132" s="1" t="s">
        <v>418</v>
      </c>
      <c r="C132" s="30" t="s">
        <v>14</v>
      </c>
      <c r="D132" s="31">
        <v>79</v>
      </c>
      <c r="E132" s="31" t="s">
        <v>109</v>
      </c>
      <c r="F132" s="43">
        <v>1945</v>
      </c>
      <c r="G132" s="43">
        <v>1434</v>
      </c>
      <c r="H132" s="43">
        <v>1024</v>
      </c>
    </row>
    <row r="133" spans="1:8" ht="18.75" customHeight="1">
      <c r="A133" s="2" t="s">
        <v>15</v>
      </c>
      <c r="B133" s="1" t="s">
        <v>419</v>
      </c>
      <c r="C133" s="30" t="s">
        <v>16</v>
      </c>
      <c r="D133" s="31">
        <v>62</v>
      </c>
      <c r="E133" s="31" t="s">
        <v>110</v>
      </c>
      <c r="F133" s="43">
        <v>1639</v>
      </c>
      <c r="G133" s="43">
        <v>1229</v>
      </c>
      <c r="H133" s="43">
        <v>869</v>
      </c>
    </row>
    <row r="134" spans="1:8" ht="25" customHeight="1">
      <c r="A134" s="157" t="s">
        <v>152</v>
      </c>
      <c r="B134" s="158"/>
      <c r="C134" s="158"/>
      <c r="D134" s="158"/>
      <c r="E134" s="159"/>
    </row>
    <row r="135" spans="1:8">
      <c r="A135" s="7">
        <v>34721</v>
      </c>
      <c r="B135" s="28" t="s">
        <v>45</v>
      </c>
      <c r="C135" s="30" t="s">
        <v>46</v>
      </c>
      <c r="D135" s="31">
        <v>3.5</v>
      </c>
      <c r="E135" s="31" t="s">
        <v>119</v>
      </c>
      <c r="F135" s="27">
        <v>183</v>
      </c>
      <c r="G135" s="27">
        <f t="shared" ref="G135:G141" si="1">F135*0.8</f>
        <v>146.4</v>
      </c>
      <c r="H135" s="27">
        <v>91</v>
      </c>
    </row>
    <row r="136" spans="1:8">
      <c r="A136" s="7">
        <v>34720</v>
      </c>
      <c r="B136" s="28" t="s">
        <v>47</v>
      </c>
      <c r="C136" s="30" t="s">
        <v>48</v>
      </c>
      <c r="D136" s="31">
        <v>3</v>
      </c>
      <c r="E136" s="31" t="s">
        <v>120</v>
      </c>
      <c r="F136" s="27">
        <v>163</v>
      </c>
      <c r="G136" s="27">
        <f t="shared" si="1"/>
        <v>130.4</v>
      </c>
      <c r="H136" s="27">
        <v>81</v>
      </c>
    </row>
    <row r="137" spans="1:8">
      <c r="A137" s="7">
        <v>38897</v>
      </c>
      <c r="B137" s="28" t="s">
        <v>49</v>
      </c>
      <c r="C137" s="30" t="s">
        <v>50</v>
      </c>
      <c r="D137" s="31"/>
      <c r="E137" s="31"/>
      <c r="F137" s="27">
        <v>245</v>
      </c>
      <c r="G137" s="27">
        <f t="shared" si="1"/>
        <v>196</v>
      </c>
      <c r="H137" s="27">
        <v>121</v>
      </c>
    </row>
    <row r="138" spans="1:8" ht="18" customHeight="1">
      <c r="A138" s="7">
        <v>38898</v>
      </c>
      <c r="B138" s="28" t="s">
        <v>51</v>
      </c>
      <c r="C138" s="30" t="s">
        <v>456</v>
      </c>
      <c r="D138" s="31"/>
      <c r="E138" s="31"/>
      <c r="F138" s="27">
        <v>245</v>
      </c>
      <c r="G138" s="27">
        <f t="shared" si="1"/>
        <v>196</v>
      </c>
      <c r="H138" s="27">
        <v>121</v>
      </c>
    </row>
    <row r="139" spans="1:8" ht="18.75" customHeight="1">
      <c r="A139" s="7">
        <v>35958</v>
      </c>
      <c r="B139" s="28" t="s">
        <v>468</v>
      </c>
      <c r="C139" s="30" t="s">
        <v>52</v>
      </c>
      <c r="D139" s="31">
        <v>2</v>
      </c>
      <c r="E139" s="31" t="s">
        <v>121</v>
      </c>
      <c r="F139" s="27">
        <v>132</v>
      </c>
      <c r="G139" s="27">
        <f t="shared" si="1"/>
        <v>105.60000000000001</v>
      </c>
      <c r="H139" s="27">
        <v>66</v>
      </c>
    </row>
    <row r="140" spans="1:8" ht="18.75" customHeight="1">
      <c r="A140" s="7">
        <v>37051</v>
      </c>
      <c r="B140" s="28" t="s">
        <v>469</v>
      </c>
      <c r="C140" s="30" t="s">
        <v>457</v>
      </c>
      <c r="D140" s="31"/>
      <c r="E140" s="31"/>
      <c r="F140" s="27">
        <v>183</v>
      </c>
      <c r="G140" s="27">
        <f t="shared" si="1"/>
        <v>146.4</v>
      </c>
      <c r="H140" s="27">
        <v>91</v>
      </c>
    </row>
    <row r="141" spans="1:8" ht="18.75" customHeight="1">
      <c r="A141" s="7">
        <v>37052</v>
      </c>
      <c r="B141" s="28" t="s">
        <v>470</v>
      </c>
      <c r="C141" s="30" t="s">
        <v>458</v>
      </c>
      <c r="D141" s="31"/>
      <c r="E141" s="31"/>
      <c r="F141" s="27">
        <v>163</v>
      </c>
      <c r="G141" s="27">
        <f t="shared" si="1"/>
        <v>130.4</v>
      </c>
      <c r="H141" s="27">
        <v>81</v>
      </c>
    </row>
    <row r="142" spans="1:8" ht="18.75" customHeight="1">
      <c r="A142" s="160"/>
      <c r="B142" s="161"/>
      <c r="C142" s="161"/>
      <c r="D142" s="161"/>
      <c r="E142" s="162"/>
    </row>
    <row r="143" spans="1:8" ht="26" customHeight="1">
      <c r="A143" s="163" t="s">
        <v>146</v>
      </c>
      <c r="B143" s="164"/>
      <c r="C143" s="164"/>
      <c r="D143" s="164"/>
      <c r="E143" s="165"/>
    </row>
    <row r="144" spans="1:8" ht="26" customHeight="1">
      <c r="A144" s="157" t="s">
        <v>17</v>
      </c>
      <c r="B144" s="158"/>
      <c r="C144" s="158"/>
      <c r="D144" s="158"/>
      <c r="E144" s="159"/>
    </row>
    <row r="145" spans="1:8" ht="18" customHeight="1">
      <c r="A145" s="29">
        <v>35965</v>
      </c>
      <c r="B145" s="9" t="s">
        <v>18</v>
      </c>
      <c r="C145" s="30" t="s">
        <v>19</v>
      </c>
      <c r="D145" s="31">
        <v>36</v>
      </c>
      <c r="E145" s="83" t="s">
        <v>111</v>
      </c>
      <c r="F145" s="77">
        <v>1844</v>
      </c>
      <c r="G145" s="76">
        <v>1475</v>
      </c>
      <c r="H145" s="76">
        <v>921.6</v>
      </c>
    </row>
    <row r="146" spans="1:8">
      <c r="A146" s="29">
        <v>36712</v>
      </c>
      <c r="B146" s="9" t="s">
        <v>20</v>
      </c>
      <c r="C146" s="10" t="s">
        <v>207</v>
      </c>
      <c r="D146" s="31">
        <v>36</v>
      </c>
      <c r="E146" s="83" t="s">
        <v>111</v>
      </c>
      <c r="F146" s="77">
        <v>1844</v>
      </c>
      <c r="G146" s="76">
        <v>1475</v>
      </c>
      <c r="H146" s="76">
        <v>922</v>
      </c>
    </row>
    <row r="147" spans="1:8" ht="26" customHeight="1">
      <c r="A147" s="157" t="s">
        <v>153</v>
      </c>
      <c r="B147" s="158"/>
      <c r="C147" s="158"/>
      <c r="D147" s="158"/>
      <c r="E147" s="159"/>
    </row>
    <row r="148" spans="1:8" ht="18.75" customHeight="1">
      <c r="A148" s="7">
        <v>36065</v>
      </c>
      <c r="B148" s="28" t="s">
        <v>53</v>
      </c>
      <c r="C148" s="30" t="s">
        <v>54</v>
      </c>
      <c r="D148" s="31">
        <v>2</v>
      </c>
      <c r="E148" s="31" t="s">
        <v>122</v>
      </c>
      <c r="F148" s="27">
        <v>121</v>
      </c>
      <c r="G148" s="27">
        <f>F148*0.8</f>
        <v>96.800000000000011</v>
      </c>
      <c r="H148" s="27">
        <v>60</v>
      </c>
    </row>
    <row r="149" spans="1:8" ht="18.75" customHeight="1">
      <c r="A149" s="7">
        <v>36066</v>
      </c>
      <c r="B149" s="28" t="s">
        <v>55</v>
      </c>
      <c r="C149" s="30" t="s">
        <v>56</v>
      </c>
      <c r="D149" s="31">
        <v>4</v>
      </c>
      <c r="E149" s="31" t="s">
        <v>123</v>
      </c>
      <c r="F149" s="27">
        <v>142</v>
      </c>
      <c r="G149" s="27">
        <f>F149*0.8</f>
        <v>113.60000000000001</v>
      </c>
      <c r="H149" s="27">
        <v>70</v>
      </c>
    </row>
    <row r="150" spans="1:8" ht="18.75" customHeight="1">
      <c r="A150" s="7">
        <v>36735</v>
      </c>
      <c r="B150" s="28" t="s">
        <v>57</v>
      </c>
      <c r="C150" s="30" t="s">
        <v>206</v>
      </c>
      <c r="D150" s="31">
        <v>4</v>
      </c>
      <c r="E150" s="31" t="s">
        <v>123</v>
      </c>
      <c r="F150" s="27">
        <v>142</v>
      </c>
      <c r="G150" s="27">
        <f>F150*0.8</f>
        <v>113.60000000000001</v>
      </c>
      <c r="H150" s="27">
        <v>70</v>
      </c>
    </row>
    <row r="151" spans="1:8" ht="18.75" customHeight="1">
      <c r="A151" s="7">
        <v>37099</v>
      </c>
      <c r="B151" s="28" t="s">
        <v>58</v>
      </c>
      <c r="C151" s="30" t="s">
        <v>448</v>
      </c>
      <c r="D151" s="31"/>
      <c r="E151" s="31"/>
      <c r="F151" s="27">
        <v>121</v>
      </c>
      <c r="G151" s="27">
        <f>F151*0.8</f>
        <v>96.800000000000011</v>
      </c>
      <c r="H151" s="27">
        <v>60</v>
      </c>
    </row>
    <row r="152" spans="1:8" ht="26" customHeight="1">
      <c r="A152" s="154" t="s">
        <v>380</v>
      </c>
      <c r="B152" s="155"/>
      <c r="C152" s="155"/>
      <c r="D152" s="155"/>
      <c r="E152" s="156"/>
      <c r="F152" s="53"/>
      <c r="G152" s="53"/>
      <c r="H152" s="53"/>
    </row>
    <row r="153" spans="1:8" ht="18.75" customHeight="1">
      <c r="A153" s="57">
        <v>40603</v>
      </c>
      <c r="B153" s="58" t="s">
        <v>381</v>
      </c>
      <c r="C153" s="59" t="s">
        <v>383</v>
      </c>
      <c r="D153" s="42">
        <v>45</v>
      </c>
      <c r="E153" s="42" t="s">
        <v>435</v>
      </c>
      <c r="F153" s="41">
        <v>1845</v>
      </c>
      <c r="G153" s="41">
        <v>1434</v>
      </c>
      <c r="H153" s="41">
        <v>921</v>
      </c>
    </row>
    <row r="154" spans="1:8" ht="18.75" customHeight="1">
      <c r="A154" s="57">
        <v>40605</v>
      </c>
      <c r="B154" s="58" t="s">
        <v>382</v>
      </c>
      <c r="C154" s="59" t="s">
        <v>384</v>
      </c>
      <c r="D154" s="42">
        <v>30.5</v>
      </c>
      <c r="E154" s="42" t="s">
        <v>436</v>
      </c>
      <c r="F154" s="41">
        <v>1639</v>
      </c>
      <c r="G154" s="41">
        <v>1229</v>
      </c>
      <c r="H154" s="41">
        <v>715</v>
      </c>
    </row>
    <row r="155" spans="1:8" ht="26" customHeight="1">
      <c r="A155" s="157" t="s">
        <v>154</v>
      </c>
      <c r="B155" s="158"/>
      <c r="C155" s="158"/>
      <c r="D155" s="158"/>
      <c r="E155" s="159"/>
    </row>
    <row r="156" spans="1:8" ht="16" customHeight="1">
      <c r="A156" s="7">
        <v>33326</v>
      </c>
      <c r="B156" s="28" t="s">
        <v>59</v>
      </c>
      <c r="C156" s="30" t="s">
        <v>60</v>
      </c>
      <c r="D156" s="31">
        <v>2</v>
      </c>
      <c r="E156" s="31" t="s">
        <v>125</v>
      </c>
      <c r="F156" s="27">
        <v>101</v>
      </c>
      <c r="G156" s="27">
        <v>81</v>
      </c>
      <c r="H156" s="27">
        <v>50</v>
      </c>
    </row>
    <row r="157" spans="1:8" ht="16" customHeight="1">
      <c r="A157" s="7">
        <v>33325</v>
      </c>
      <c r="B157" s="28" t="s">
        <v>61</v>
      </c>
      <c r="C157" s="30" t="s">
        <v>62</v>
      </c>
      <c r="D157" s="31">
        <v>1</v>
      </c>
      <c r="E157" s="31" t="s">
        <v>126</v>
      </c>
      <c r="F157" s="27">
        <v>91</v>
      </c>
      <c r="G157" s="27">
        <v>75</v>
      </c>
      <c r="H157" s="27">
        <v>46</v>
      </c>
    </row>
    <row r="158" spans="1:8" ht="16" customHeight="1">
      <c r="A158" s="29">
        <v>33329</v>
      </c>
      <c r="B158" s="28" t="s">
        <v>63</v>
      </c>
      <c r="C158" s="30" t="s">
        <v>64</v>
      </c>
      <c r="D158" s="31">
        <v>7</v>
      </c>
      <c r="E158" s="31" t="s">
        <v>124</v>
      </c>
      <c r="F158" s="27">
        <v>142</v>
      </c>
      <c r="G158" s="27">
        <f t="shared" ref="G158:G159" si="2">F158*0.8</f>
        <v>113.60000000000001</v>
      </c>
      <c r="H158" s="27">
        <v>70</v>
      </c>
    </row>
    <row r="159" spans="1:8" ht="16" customHeight="1">
      <c r="A159" s="29">
        <v>33328</v>
      </c>
      <c r="B159" s="28" t="s">
        <v>65</v>
      </c>
      <c r="C159" s="30" t="s">
        <v>66</v>
      </c>
      <c r="D159" s="31">
        <v>5.5</v>
      </c>
      <c r="E159" s="31" t="s">
        <v>127</v>
      </c>
      <c r="F159" s="27">
        <v>142</v>
      </c>
      <c r="G159" s="27">
        <f t="shared" si="2"/>
        <v>113.60000000000001</v>
      </c>
      <c r="H159" s="27">
        <v>70</v>
      </c>
    </row>
    <row r="160" spans="1:8" ht="16" customHeight="1">
      <c r="A160" s="176"/>
      <c r="B160" s="176"/>
      <c r="C160" s="176"/>
      <c r="D160" s="176"/>
      <c r="E160" s="176"/>
    </row>
    <row r="161" spans="1:9" ht="26" customHeight="1">
      <c r="A161" s="169" t="s">
        <v>147</v>
      </c>
      <c r="B161" s="170"/>
      <c r="C161" s="170"/>
      <c r="D161" s="170"/>
      <c r="E161" s="171"/>
    </row>
    <row r="162" spans="1:9" ht="26" customHeight="1">
      <c r="A162" s="157" t="s">
        <v>21</v>
      </c>
      <c r="B162" s="158"/>
      <c r="C162" s="158"/>
      <c r="D162" s="158"/>
      <c r="E162" s="159"/>
    </row>
    <row r="163" spans="1:9" ht="18.75" customHeight="1">
      <c r="A163" s="2" t="s">
        <v>22</v>
      </c>
      <c r="B163" s="1" t="s">
        <v>23</v>
      </c>
      <c r="C163" s="30" t="s">
        <v>24</v>
      </c>
      <c r="D163" s="31">
        <v>38</v>
      </c>
      <c r="E163" s="83" t="s">
        <v>112</v>
      </c>
      <c r="F163" s="77">
        <v>1013</v>
      </c>
      <c r="G163" s="76">
        <v>644</v>
      </c>
      <c r="H163" s="76">
        <v>459.9</v>
      </c>
    </row>
    <row r="164" spans="1:9" ht="18.75" customHeight="1">
      <c r="A164" s="2" t="s">
        <v>316</v>
      </c>
      <c r="B164" s="1" t="s">
        <v>310</v>
      </c>
      <c r="C164" s="30" t="s">
        <v>315</v>
      </c>
      <c r="D164" s="31">
        <v>38</v>
      </c>
      <c r="E164" s="83" t="s">
        <v>112</v>
      </c>
      <c r="F164" s="77">
        <v>972.8</v>
      </c>
      <c r="G164" s="76">
        <v>583</v>
      </c>
      <c r="H164" s="76">
        <v>389</v>
      </c>
    </row>
    <row r="165" spans="1:9" ht="18.75" customHeight="1">
      <c r="A165" s="2" t="s">
        <v>512</v>
      </c>
      <c r="B165" s="1" t="s">
        <v>511</v>
      </c>
      <c r="C165" s="30" t="s">
        <v>510</v>
      </c>
      <c r="D165" s="31">
        <v>38</v>
      </c>
      <c r="E165" s="83" t="s">
        <v>112</v>
      </c>
      <c r="F165" s="77">
        <v>973</v>
      </c>
      <c r="G165" s="76">
        <v>583</v>
      </c>
      <c r="H165" s="76">
        <v>299</v>
      </c>
    </row>
    <row r="166" spans="1:9" ht="18.75" customHeight="1">
      <c r="A166" s="2" t="s">
        <v>25</v>
      </c>
      <c r="B166" s="1" t="s">
        <v>26</v>
      </c>
      <c r="C166" s="30" t="s">
        <v>27</v>
      </c>
      <c r="D166" s="31">
        <v>21</v>
      </c>
      <c r="E166" s="31" t="s">
        <v>113</v>
      </c>
      <c r="F166" s="27">
        <v>921</v>
      </c>
      <c r="G166" s="27">
        <v>613</v>
      </c>
      <c r="H166" s="27">
        <v>429</v>
      </c>
      <c r="I166" s="103"/>
    </row>
    <row r="167" spans="1:9" ht="18.75" customHeight="1">
      <c r="A167" s="2" t="s">
        <v>317</v>
      </c>
      <c r="B167" s="1" t="s">
        <v>311</v>
      </c>
      <c r="C167" s="30" t="s">
        <v>320</v>
      </c>
      <c r="D167" s="31">
        <v>21</v>
      </c>
      <c r="E167" s="31" t="s">
        <v>113</v>
      </c>
      <c r="F167" s="27">
        <v>819</v>
      </c>
      <c r="G167" s="27">
        <v>511</v>
      </c>
      <c r="H167" s="27">
        <v>306</v>
      </c>
    </row>
    <row r="168" spans="1:9" ht="18.75" customHeight="1">
      <c r="A168" s="2" t="s">
        <v>28</v>
      </c>
      <c r="B168" s="1" t="s">
        <v>29</v>
      </c>
      <c r="C168" s="30" t="s">
        <v>322</v>
      </c>
      <c r="D168" s="31">
        <v>21</v>
      </c>
      <c r="E168" s="31" t="s">
        <v>113</v>
      </c>
      <c r="F168" s="27">
        <v>921</v>
      </c>
      <c r="G168" s="27">
        <v>613</v>
      </c>
      <c r="H168" s="27">
        <v>429</v>
      </c>
    </row>
    <row r="169" spans="1:9" ht="18.75" customHeight="1">
      <c r="A169" s="2" t="s">
        <v>318</v>
      </c>
      <c r="B169" s="1" t="s">
        <v>312</v>
      </c>
      <c r="C169" s="30" t="s">
        <v>321</v>
      </c>
      <c r="D169" s="31">
        <v>21</v>
      </c>
      <c r="E169" s="31" t="s">
        <v>113</v>
      </c>
      <c r="F169" s="27">
        <v>819</v>
      </c>
      <c r="G169" s="27">
        <v>511</v>
      </c>
      <c r="H169" s="27">
        <v>306</v>
      </c>
    </row>
    <row r="170" spans="1:9" ht="18.75" customHeight="1">
      <c r="A170" s="2" t="s">
        <v>30</v>
      </c>
      <c r="B170" s="1" t="s">
        <v>31</v>
      </c>
      <c r="C170" s="30" t="s">
        <v>32</v>
      </c>
      <c r="D170" s="31">
        <v>9</v>
      </c>
      <c r="E170" s="31" t="s">
        <v>114</v>
      </c>
      <c r="F170" s="27">
        <v>614</v>
      </c>
      <c r="G170" s="27">
        <v>409</v>
      </c>
      <c r="H170" s="27">
        <v>275</v>
      </c>
    </row>
    <row r="171" spans="1:9" ht="18.75" customHeight="1">
      <c r="A171" s="2" t="s">
        <v>323</v>
      </c>
      <c r="B171" s="1" t="s">
        <v>313</v>
      </c>
      <c r="C171" s="30" t="s">
        <v>328</v>
      </c>
      <c r="D171" s="31">
        <v>9</v>
      </c>
      <c r="E171" s="31" t="s">
        <v>114</v>
      </c>
      <c r="F171" s="27">
        <v>511</v>
      </c>
      <c r="G171" s="27">
        <v>306</v>
      </c>
      <c r="H171" s="27">
        <v>183</v>
      </c>
    </row>
    <row r="172" spans="1:9" ht="18.75" customHeight="1">
      <c r="A172" s="2" t="s">
        <v>324</v>
      </c>
      <c r="B172" s="1" t="s">
        <v>319</v>
      </c>
      <c r="C172" s="30" t="s">
        <v>327</v>
      </c>
      <c r="D172" s="31">
        <v>9</v>
      </c>
      <c r="E172" s="31" t="s">
        <v>114</v>
      </c>
      <c r="F172" s="27">
        <v>521</v>
      </c>
      <c r="G172" s="27">
        <v>316</v>
      </c>
      <c r="H172" s="27">
        <v>193</v>
      </c>
    </row>
    <row r="173" spans="1:9" ht="18.75" customHeight="1">
      <c r="A173" s="2" t="s">
        <v>33</v>
      </c>
      <c r="B173" s="1" t="s">
        <v>34</v>
      </c>
      <c r="C173" s="30" t="s">
        <v>196</v>
      </c>
      <c r="D173" s="31">
        <v>9</v>
      </c>
      <c r="E173" s="31" t="s">
        <v>114</v>
      </c>
      <c r="F173" s="27">
        <v>614</v>
      </c>
      <c r="G173" s="27">
        <v>409</v>
      </c>
      <c r="H173" s="27">
        <v>275</v>
      </c>
    </row>
    <row r="174" spans="1:9" ht="18.75" customHeight="1">
      <c r="A174" s="2" t="s">
        <v>325</v>
      </c>
      <c r="B174" s="1" t="s">
        <v>314</v>
      </c>
      <c r="C174" s="30" t="s">
        <v>326</v>
      </c>
      <c r="D174" s="31">
        <v>9</v>
      </c>
      <c r="E174" s="31" t="s">
        <v>114</v>
      </c>
      <c r="F174" s="27">
        <v>511</v>
      </c>
      <c r="G174" s="27">
        <v>306</v>
      </c>
      <c r="H174" s="27">
        <v>183</v>
      </c>
    </row>
    <row r="175" spans="1:9" ht="26" customHeight="1">
      <c r="A175" s="157" t="s">
        <v>155</v>
      </c>
      <c r="B175" s="158"/>
      <c r="C175" s="158"/>
      <c r="D175" s="158"/>
      <c r="E175" s="159"/>
    </row>
    <row r="176" spans="1:9" ht="16" customHeight="1">
      <c r="A176" s="11" t="s">
        <v>67</v>
      </c>
      <c r="B176" s="28" t="s">
        <v>68</v>
      </c>
      <c r="C176" s="30" t="s">
        <v>453</v>
      </c>
      <c r="D176" s="31">
        <v>2</v>
      </c>
      <c r="E176" s="31" t="s">
        <v>128</v>
      </c>
      <c r="F176" s="27">
        <v>101</v>
      </c>
      <c r="G176" s="27">
        <v>81</v>
      </c>
      <c r="H176" s="27">
        <v>50</v>
      </c>
    </row>
    <row r="177" spans="1:8" ht="16" customHeight="1">
      <c r="A177" s="11" t="s">
        <v>69</v>
      </c>
      <c r="B177" s="28" t="s">
        <v>70</v>
      </c>
      <c r="C177" s="30" t="s">
        <v>71</v>
      </c>
      <c r="D177" s="31">
        <v>1</v>
      </c>
      <c r="E177" s="31" t="s">
        <v>129</v>
      </c>
      <c r="F177" s="27">
        <v>91</v>
      </c>
      <c r="G177" s="27">
        <v>73</v>
      </c>
      <c r="H177" s="27">
        <v>46</v>
      </c>
    </row>
    <row r="178" spans="1:8" ht="16" customHeight="1">
      <c r="A178" s="11" t="s">
        <v>72</v>
      </c>
      <c r="B178" s="28" t="s">
        <v>73</v>
      </c>
      <c r="C178" s="30" t="s">
        <v>74</v>
      </c>
      <c r="D178" s="31">
        <v>1</v>
      </c>
      <c r="E178" s="31" t="s">
        <v>130</v>
      </c>
      <c r="F178" s="27">
        <v>81</v>
      </c>
      <c r="G178" s="27">
        <f t="shared" ref="G178:G196" si="3">F178*0.8</f>
        <v>64.8</v>
      </c>
      <c r="H178" s="27">
        <v>40</v>
      </c>
    </row>
    <row r="179" spans="1:8" ht="16" customHeight="1">
      <c r="A179" s="29">
        <v>18602</v>
      </c>
      <c r="B179" s="28" t="s">
        <v>75</v>
      </c>
      <c r="C179" s="30" t="s">
        <v>76</v>
      </c>
      <c r="D179" s="31">
        <v>6</v>
      </c>
      <c r="E179" s="31" t="s">
        <v>131</v>
      </c>
      <c r="F179" s="27">
        <v>111</v>
      </c>
      <c r="G179" s="27">
        <f t="shared" si="3"/>
        <v>88.800000000000011</v>
      </c>
      <c r="H179" s="27">
        <v>56</v>
      </c>
    </row>
    <row r="180" spans="1:8" ht="16" customHeight="1">
      <c r="A180" s="29">
        <v>18567</v>
      </c>
      <c r="B180" s="28" t="s">
        <v>77</v>
      </c>
      <c r="C180" s="30" t="s">
        <v>78</v>
      </c>
      <c r="D180" s="31">
        <v>3</v>
      </c>
      <c r="E180" s="31" t="s">
        <v>132</v>
      </c>
      <c r="F180" s="27">
        <v>111</v>
      </c>
      <c r="G180" s="27">
        <f t="shared" si="3"/>
        <v>88.800000000000011</v>
      </c>
      <c r="H180" s="27">
        <v>56</v>
      </c>
    </row>
    <row r="181" spans="1:8" ht="16" customHeight="1">
      <c r="A181" s="29">
        <v>18568</v>
      </c>
      <c r="B181" s="28" t="s">
        <v>79</v>
      </c>
      <c r="C181" s="30" t="s">
        <v>80</v>
      </c>
      <c r="D181" s="31">
        <v>3</v>
      </c>
      <c r="E181" s="31" t="s">
        <v>133</v>
      </c>
      <c r="F181" s="27">
        <v>60</v>
      </c>
      <c r="G181" s="27">
        <v>48</v>
      </c>
      <c r="H181" s="27">
        <v>30</v>
      </c>
    </row>
    <row r="182" spans="1:8" ht="16" customHeight="1">
      <c r="A182" s="29">
        <v>23120</v>
      </c>
      <c r="B182" s="28" t="s">
        <v>81</v>
      </c>
      <c r="C182" s="30" t="s">
        <v>199</v>
      </c>
      <c r="D182" s="31">
        <v>3</v>
      </c>
      <c r="E182" s="31" t="s">
        <v>133</v>
      </c>
      <c r="F182" s="27">
        <v>60</v>
      </c>
      <c r="G182" s="27">
        <f t="shared" si="3"/>
        <v>48</v>
      </c>
      <c r="H182" s="27">
        <v>30</v>
      </c>
    </row>
    <row r="183" spans="1:8" ht="16" customHeight="1">
      <c r="A183" s="29">
        <v>38464</v>
      </c>
      <c r="B183" s="28" t="s">
        <v>82</v>
      </c>
      <c r="C183" s="30" t="s">
        <v>200</v>
      </c>
      <c r="D183" s="31">
        <v>3</v>
      </c>
      <c r="E183" s="31" t="s">
        <v>133</v>
      </c>
      <c r="F183" s="27">
        <v>60</v>
      </c>
      <c r="G183" s="27">
        <f t="shared" si="3"/>
        <v>48</v>
      </c>
      <c r="H183" s="27">
        <v>30</v>
      </c>
    </row>
    <row r="184" spans="1:8" ht="16" customHeight="1">
      <c r="A184" s="29">
        <v>18569</v>
      </c>
      <c r="B184" s="28" t="s">
        <v>83</v>
      </c>
      <c r="C184" s="30" t="s">
        <v>84</v>
      </c>
      <c r="D184" s="31">
        <v>7</v>
      </c>
      <c r="E184" s="31" t="s">
        <v>134</v>
      </c>
      <c r="F184" s="27">
        <v>111</v>
      </c>
      <c r="G184" s="27">
        <f t="shared" si="3"/>
        <v>88.800000000000011</v>
      </c>
      <c r="H184" s="27">
        <v>56</v>
      </c>
    </row>
    <row r="185" spans="1:8" ht="16" customHeight="1">
      <c r="A185" s="29">
        <v>18570</v>
      </c>
      <c r="B185" s="28" t="s">
        <v>85</v>
      </c>
      <c r="C185" s="30" t="s">
        <v>86</v>
      </c>
      <c r="D185" s="31">
        <v>1</v>
      </c>
      <c r="E185" s="31" t="s">
        <v>135</v>
      </c>
      <c r="F185" s="27">
        <v>40</v>
      </c>
      <c r="G185" s="27">
        <f t="shared" si="3"/>
        <v>32</v>
      </c>
      <c r="H185" s="27">
        <v>20</v>
      </c>
    </row>
    <row r="186" spans="1:8" ht="16" customHeight="1">
      <c r="A186" s="29">
        <v>18522</v>
      </c>
      <c r="B186" s="28" t="s">
        <v>87</v>
      </c>
      <c r="C186" s="30" t="s">
        <v>88</v>
      </c>
      <c r="D186" s="31">
        <v>2</v>
      </c>
      <c r="E186" s="31" t="s">
        <v>136</v>
      </c>
      <c r="F186" s="27">
        <v>75</v>
      </c>
      <c r="G186" s="27">
        <f t="shared" si="3"/>
        <v>60</v>
      </c>
      <c r="H186" s="27">
        <v>38</v>
      </c>
    </row>
    <row r="187" spans="1:8" ht="16" customHeight="1">
      <c r="A187" s="29">
        <v>18525</v>
      </c>
      <c r="B187" s="28" t="s">
        <v>89</v>
      </c>
      <c r="C187" s="30" t="s">
        <v>201</v>
      </c>
      <c r="D187" s="31">
        <v>2</v>
      </c>
      <c r="E187" s="31" t="s">
        <v>136</v>
      </c>
      <c r="F187" s="27">
        <v>75</v>
      </c>
      <c r="G187" s="27">
        <f t="shared" si="3"/>
        <v>60</v>
      </c>
      <c r="H187" s="27">
        <v>38</v>
      </c>
    </row>
    <row r="188" spans="1:8" ht="16" customHeight="1">
      <c r="A188" s="29">
        <v>38321</v>
      </c>
      <c r="B188" s="28" t="s">
        <v>90</v>
      </c>
      <c r="C188" s="30" t="s">
        <v>202</v>
      </c>
      <c r="D188" s="31">
        <v>2</v>
      </c>
      <c r="E188" s="31" t="s">
        <v>136</v>
      </c>
      <c r="F188" s="27">
        <v>75</v>
      </c>
      <c r="G188" s="27">
        <f t="shared" si="3"/>
        <v>60</v>
      </c>
      <c r="H188" s="27">
        <v>38</v>
      </c>
    </row>
    <row r="189" spans="1:8" ht="16" customHeight="1">
      <c r="A189" s="29">
        <v>18523</v>
      </c>
      <c r="B189" s="28" t="s">
        <v>91</v>
      </c>
      <c r="C189" s="30" t="s">
        <v>92</v>
      </c>
      <c r="D189" s="31">
        <v>1</v>
      </c>
      <c r="E189" s="31" t="s">
        <v>137</v>
      </c>
      <c r="F189" s="27">
        <v>46</v>
      </c>
      <c r="G189" s="27">
        <f t="shared" si="3"/>
        <v>36.800000000000004</v>
      </c>
      <c r="H189" s="27">
        <v>24</v>
      </c>
    </row>
    <row r="190" spans="1:8" ht="16" customHeight="1">
      <c r="A190" s="29">
        <v>18524</v>
      </c>
      <c r="B190" s="28" t="s">
        <v>93</v>
      </c>
      <c r="C190" s="30" t="s">
        <v>203</v>
      </c>
      <c r="D190" s="31">
        <v>1</v>
      </c>
      <c r="E190" s="31" t="s">
        <v>137</v>
      </c>
      <c r="F190" s="27">
        <v>46</v>
      </c>
      <c r="G190" s="27">
        <f t="shared" si="3"/>
        <v>36.800000000000004</v>
      </c>
      <c r="H190" s="27">
        <v>24</v>
      </c>
    </row>
    <row r="191" spans="1:8" ht="16" customHeight="1">
      <c r="A191" s="29">
        <v>38465</v>
      </c>
      <c r="B191" s="28" t="s">
        <v>94</v>
      </c>
      <c r="C191" s="30" t="s">
        <v>204</v>
      </c>
      <c r="D191" s="31">
        <v>1</v>
      </c>
      <c r="E191" s="31" t="s">
        <v>137</v>
      </c>
      <c r="F191" s="27">
        <v>46</v>
      </c>
      <c r="G191" s="27">
        <f t="shared" si="3"/>
        <v>36.800000000000004</v>
      </c>
      <c r="H191" s="27">
        <v>24</v>
      </c>
    </row>
    <row r="192" spans="1:8" ht="16" customHeight="1">
      <c r="A192" s="29">
        <v>18527</v>
      </c>
      <c r="B192" s="28" t="s">
        <v>95</v>
      </c>
      <c r="C192" s="30" t="s">
        <v>96</v>
      </c>
      <c r="D192" s="31">
        <v>7</v>
      </c>
      <c r="E192" s="31" t="s">
        <v>134</v>
      </c>
      <c r="F192" s="27">
        <v>105</v>
      </c>
      <c r="G192" s="27">
        <f t="shared" si="3"/>
        <v>84</v>
      </c>
      <c r="H192" s="27">
        <v>53</v>
      </c>
    </row>
    <row r="193" spans="1:8" ht="16" customHeight="1">
      <c r="A193" s="29">
        <v>18526</v>
      </c>
      <c r="B193" s="28" t="s">
        <v>97</v>
      </c>
      <c r="C193" s="30" t="s">
        <v>205</v>
      </c>
      <c r="D193" s="31">
        <v>1</v>
      </c>
      <c r="E193" s="31" t="s">
        <v>138</v>
      </c>
      <c r="F193" s="27">
        <v>40</v>
      </c>
      <c r="G193" s="27">
        <f t="shared" si="3"/>
        <v>32</v>
      </c>
      <c r="H193" s="27">
        <v>20</v>
      </c>
    </row>
    <row r="194" spans="1:8" ht="16" customHeight="1">
      <c r="A194" s="29">
        <v>18532</v>
      </c>
      <c r="B194" s="28" t="s">
        <v>98</v>
      </c>
      <c r="C194" s="30" t="s">
        <v>99</v>
      </c>
      <c r="D194" s="31">
        <v>0</v>
      </c>
      <c r="E194" s="31" t="s">
        <v>139</v>
      </c>
      <c r="F194" s="27">
        <v>21</v>
      </c>
      <c r="G194" s="27">
        <f t="shared" si="3"/>
        <v>16.8</v>
      </c>
      <c r="H194" s="27">
        <v>11</v>
      </c>
    </row>
    <row r="195" spans="1:8" ht="16" customHeight="1">
      <c r="A195" s="12" t="s">
        <v>100</v>
      </c>
      <c r="B195" s="28" t="s">
        <v>101</v>
      </c>
      <c r="C195" s="30" t="s">
        <v>102</v>
      </c>
      <c r="D195" s="31">
        <v>7</v>
      </c>
      <c r="E195" s="31" t="s">
        <v>140</v>
      </c>
      <c r="F195" s="27">
        <v>113</v>
      </c>
      <c r="G195" s="27">
        <f t="shared" si="3"/>
        <v>90.4</v>
      </c>
      <c r="H195" s="27">
        <v>56</v>
      </c>
    </row>
    <row r="196" spans="1:8" ht="16" customHeight="1">
      <c r="A196" s="29">
        <v>18532</v>
      </c>
      <c r="B196" s="28" t="s">
        <v>98</v>
      </c>
      <c r="C196" s="30" t="s">
        <v>99</v>
      </c>
      <c r="D196" s="31">
        <v>0</v>
      </c>
      <c r="E196" s="31" t="s">
        <v>139</v>
      </c>
      <c r="F196" s="27">
        <v>21</v>
      </c>
      <c r="G196" s="27">
        <f t="shared" si="3"/>
        <v>16.8</v>
      </c>
      <c r="H196" s="27">
        <v>11</v>
      </c>
    </row>
    <row r="197" spans="1:8" s="32" customFormat="1" ht="18.75" customHeight="1">
      <c r="A197" s="160"/>
      <c r="B197" s="161"/>
      <c r="C197" s="161"/>
      <c r="D197" s="161"/>
      <c r="E197" s="162"/>
      <c r="F197" s="27"/>
      <c r="G197" s="27"/>
      <c r="H197" s="27"/>
    </row>
    <row r="198" spans="1:8" s="32" customFormat="1" ht="26" customHeight="1">
      <c r="A198" s="163" t="s">
        <v>185</v>
      </c>
      <c r="B198" s="164"/>
      <c r="C198" s="164"/>
      <c r="D198" s="164" t="s">
        <v>142</v>
      </c>
      <c r="E198" s="165" t="s">
        <v>143</v>
      </c>
      <c r="F198" s="27"/>
      <c r="G198" s="27"/>
      <c r="H198" s="27"/>
    </row>
    <row r="199" spans="1:8" s="32" customFormat="1" ht="26" customHeight="1">
      <c r="A199" s="157" t="s">
        <v>345</v>
      </c>
      <c r="B199" s="158"/>
      <c r="C199" s="158"/>
      <c r="D199" s="158"/>
      <c r="E199" s="159"/>
      <c r="F199" s="26"/>
      <c r="G199" s="26"/>
      <c r="H199" s="26"/>
    </row>
    <row r="200" spans="1:8" s="32" customFormat="1" ht="18.75" customHeight="1">
      <c r="A200" s="29">
        <v>40621</v>
      </c>
      <c r="B200" s="51" t="s">
        <v>345</v>
      </c>
      <c r="C200" s="30" t="s">
        <v>346</v>
      </c>
      <c r="D200" s="52">
        <v>62</v>
      </c>
      <c r="E200" s="83" t="s">
        <v>379</v>
      </c>
      <c r="F200" s="77">
        <v>2431</v>
      </c>
      <c r="G200" s="76">
        <v>1849</v>
      </c>
      <c r="H200" s="76">
        <v>1362</v>
      </c>
    </row>
    <row r="201" spans="1:8" s="32" customFormat="1" ht="18.75" customHeight="1">
      <c r="A201" s="29">
        <v>41021</v>
      </c>
      <c r="B201" s="51" t="s">
        <v>377</v>
      </c>
      <c r="C201" s="30" t="s">
        <v>378</v>
      </c>
      <c r="D201" s="52">
        <v>62</v>
      </c>
      <c r="E201" s="83" t="s">
        <v>379</v>
      </c>
      <c r="F201" s="77">
        <v>2431</v>
      </c>
      <c r="G201" s="76">
        <v>1849</v>
      </c>
      <c r="H201" s="76">
        <v>1362</v>
      </c>
    </row>
    <row r="202" spans="1:8" s="32" customFormat="1" ht="18.75" customHeight="1">
      <c r="A202" s="29">
        <v>40731</v>
      </c>
      <c r="B202" s="51" t="s">
        <v>373</v>
      </c>
      <c r="C202" s="30" t="s">
        <v>375</v>
      </c>
      <c r="D202" s="52"/>
      <c r="E202" s="31"/>
      <c r="F202" s="43">
        <v>162</v>
      </c>
      <c r="G202" s="43">
        <v>132</v>
      </c>
      <c r="H202" s="43">
        <v>81</v>
      </c>
    </row>
    <row r="203" spans="1:8" s="32" customFormat="1" ht="18.75" customHeight="1">
      <c r="A203" s="29">
        <v>40730</v>
      </c>
      <c r="B203" s="51" t="s">
        <v>374</v>
      </c>
      <c r="C203" s="30" t="s">
        <v>376</v>
      </c>
      <c r="D203" s="52"/>
      <c r="E203" s="31"/>
      <c r="F203" s="43">
        <v>101</v>
      </c>
      <c r="G203" s="43">
        <v>81</v>
      </c>
      <c r="H203" s="43">
        <v>50</v>
      </c>
    </row>
    <row r="204" spans="1:8" s="32" customFormat="1" ht="26" customHeight="1">
      <c r="A204" s="157" t="s">
        <v>185</v>
      </c>
      <c r="B204" s="158"/>
      <c r="C204" s="158"/>
      <c r="D204" s="158"/>
      <c r="E204" s="159"/>
      <c r="F204" s="27"/>
      <c r="G204" s="27"/>
      <c r="H204" s="27"/>
    </row>
    <row r="205" spans="1:8" s="32" customFormat="1" ht="18.75" customHeight="1">
      <c r="A205" s="12" t="s">
        <v>186</v>
      </c>
      <c r="B205" s="28" t="s">
        <v>187</v>
      </c>
      <c r="C205" s="30" t="s">
        <v>188</v>
      </c>
      <c r="D205" s="31">
        <v>25</v>
      </c>
      <c r="E205" s="31" t="s">
        <v>259</v>
      </c>
      <c r="F205" s="43">
        <v>1845</v>
      </c>
      <c r="G205" s="43">
        <v>1536</v>
      </c>
      <c r="H205" s="43">
        <v>921</v>
      </c>
    </row>
    <row r="206" spans="1:8" s="32" customFormat="1" ht="18.75" customHeight="1">
      <c r="A206" s="12" t="s">
        <v>189</v>
      </c>
      <c r="B206" s="28" t="s">
        <v>190</v>
      </c>
      <c r="C206" s="30" t="s">
        <v>198</v>
      </c>
      <c r="D206" s="31">
        <v>25</v>
      </c>
      <c r="E206" s="31" t="s">
        <v>259</v>
      </c>
      <c r="F206" s="43">
        <v>1845</v>
      </c>
      <c r="G206" s="43">
        <v>1536</v>
      </c>
      <c r="H206" s="43">
        <v>921</v>
      </c>
    </row>
    <row r="207" spans="1:8" s="32" customFormat="1" ht="18.75" customHeight="1">
      <c r="A207" s="136">
        <v>36145</v>
      </c>
      <c r="B207" s="137" t="s">
        <v>614</v>
      </c>
      <c r="C207" s="132" t="s">
        <v>589</v>
      </c>
      <c r="D207" s="31">
        <v>25</v>
      </c>
      <c r="E207" s="31" t="s">
        <v>259</v>
      </c>
      <c r="F207" s="43">
        <v>1398</v>
      </c>
      <c r="G207" s="43">
        <v>1118</v>
      </c>
      <c r="H207" s="43">
        <v>699</v>
      </c>
    </row>
    <row r="208" spans="1:8" s="32" customFormat="1" ht="18.75" customHeight="1">
      <c r="A208" s="12" t="s">
        <v>191</v>
      </c>
      <c r="B208" s="28" t="s">
        <v>192</v>
      </c>
      <c r="C208" s="30" t="s">
        <v>193</v>
      </c>
      <c r="D208" s="31">
        <v>52</v>
      </c>
      <c r="E208" s="31" t="s">
        <v>260</v>
      </c>
      <c r="F208" s="43">
        <v>1639</v>
      </c>
      <c r="G208" s="43">
        <v>1331</v>
      </c>
      <c r="H208" s="43">
        <v>819</v>
      </c>
    </row>
    <row r="209" spans="1:9" s="32" customFormat="1" ht="18.75" customHeight="1">
      <c r="A209" s="12" t="s">
        <v>194</v>
      </c>
      <c r="B209" s="28" t="s">
        <v>195</v>
      </c>
      <c r="C209" s="30" t="s">
        <v>197</v>
      </c>
      <c r="D209" s="31">
        <v>52</v>
      </c>
      <c r="E209" s="31" t="s">
        <v>260</v>
      </c>
      <c r="F209" s="43">
        <v>1639</v>
      </c>
      <c r="G209" s="43">
        <v>1331</v>
      </c>
      <c r="H209" s="43">
        <v>819</v>
      </c>
      <c r="I209" s="146"/>
    </row>
    <row r="210" spans="1:9" s="32" customFormat="1" ht="18.75" customHeight="1">
      <c r="A210" s="12" t="s">
        <v>341</v>
      </c>
      <c r="B210" s="28" t="s">
        <v>507</v>
      </c>
      <c r="C210" s="30" t="s">
        <v>338</v>
      </c>
      <c r="D210" s="31">
        <v>60</v>
      </c>
      <c r="E210" s="31" t="s">
        <v>343</v>
      </c>
      <c r="F210" s="43">
        <v>3789</v>
      </c>
      <c r="G210" s="43">
        <v>2869</v>
      </c>
      <c r="H210" s="43">
        <v>1845</v>
      </c>
    </row>
    <row r="211" spans="1:9" s="32" customFormat="1" ht="18.75" customHeight="1">
      <c r="A211" s="12" t="s">
        <v>342</v>
      </c>
      <c r="B211" s="28" t="s">
        <v>339</v>
      </c>
      <c r="C211" s="30" t="s">
        <v>340</v>
      </c>
      <c r="D211" s="31">
        <v>88</v>
      </c>
      <c r="E211" s="31" t="s">
        <v>344</v>
      </c>
      <c r="F211" s="43">
        <v>3689</v>
      </c>
      <c r="G211" s="43">
        <v>2769</v>
      </c>
      <c r="H211" s="43">
        <v>1741</v>
      </c>
    </row>
    <row r="212" spans="1:9" ht="24" customHeight="1">
      <c r="A212" s="150" t="s">
        <v>599</v>
      </c>
      <c r="B212" s="150"/>
      <c r="C212" s="150"/>
      <c r="D212" s="150"/>
      <c r="E212" s="150"/>
      <c r="F212" s="26"/>
      <c r="G212" s="26"/>
      <c r="H212" s="26"/>
    </row>
    <row r="213" spans="1:9">
      <c r="A213" s="65">
        <v>41807</v>
      </c>
      <c r="B213" s="66" t="s">
        <v>493</v>
      </c>
      <c r="C213" s="85" t="s">
        <v>494</v>
      </c>
      <c r="D213" s="86">
        <v>9.5</v>
      </c>
      <c r="E213" s="87" t="s">
        <v>505</v>
      </c>
      <c r="F213" s="84">
        <v>639</v>
      </c>
      <c r="G213" s="84">
        <v>511</v>
      </c>
      <c r="H213" s="84">
        <v>319</v>
      </c>
    </row>
    <row r="214" spans="1:9">
      <c r="A214" s="65">
        <v>41824</v>
      </c>
      <c r="B214" s="66" t="s">
        <v>495</v>
      </c>
      <c r="C214" s="85" t="s">
        <v>496</v>
      </c>
      <c r="D214" s="86">
        <v>9.5</v>
      </c>
      <c r="E214" s="87" t="s">
        <v>505</v>
      </c>
      <c r="F214" s="84">
        <v>639</v>
      </c>
      <c r="G214" s="84">
        <v>511</v>
      </c>
      <c r="H214" s="84">
        <v>319</v>
      </c>
    </row>
    <row r="215" spans="1:9">
      <c r="A215" s="65">
        <v>41806</v>
      </c>
      <c r="B215" s="66" t="s">
        <v>497</v>
      </c>
      <c r="C215" s="85" t="s">
        <v>498</v>
      </c>
      <c r="D215" s="86">
        <v>13.7</v>
      </c>
      <c r="E215" s="87" t="s">
        <v>506</v>
      </c>
      <c r="F215" s="84">
        <v>1039</v>
      </c>
      <c r="G215" s="84">
        <v>831</v>
      </c>
      <c r="H215" s="84">
        <v>519</v>
      </c>
    </row>
    <row r="216" spans="1:9">
      <c r="A216" s="65">
        <v>41823</v>
      </c>
      <c r="B216" s="66" t="s">
        <v>499</v>
      </c>
      <c r="C216" s="85" t="s">
        <v>500</v>
      </c>
      <c r="D216" s="86">
        <v>13.7</v>
      </c>
      <c r="E216" s="87" t="s">
        <v>506</v>
      </c>
      <c r="F216" s="84">
        <v>1039</v>
      </c>
      <c r="G216" s="84">
        <v>831</v>
      </c>
      <c r="H216" s="84">
        <v>519</v>
      </c>
    </row>
    <row r="217" spans="1:9" ht="26" customHeight="1">
      <c r="A217" s="157" t="s">
        <v>208</v>
      </c>
      <c r="B217" s="158"/>
      <c r="C217" s="158"/>
      <c r="D217" s="158"/>
      <c r="E217" s="159"/>
    </row>
    <row r="218" spans="1:9" ht="16" customHeight="1">
      <c r="A218" s="65">
        <v>39905</v>
      </c>
      <c r="B218" s="66" t="s">
        <v>385</v>
      </c>
      <c r="C218" s="65" t="s">
        <v>508</v>
      </c>
      <c r="D218" s="54"/>
      <c r="E218" s="54"/>
      <c r="F218" s="27">
        <v>163</v>
      </c>
      <c r="G218" s="27">
        <v>132</v>
      </c>
      <c r="H218" s="27">
        <v>81</v>
      </c>
    </row>
    <row r="219" spans="1:9" ht="16" customHeight="1">
      <c r="A219" s="65">
        <v>39906</v>
      </c>
      <c r="B219" s="66" t="s">
        <v>386</v>
      </c>
      <c r="C219" s="65" t="s">
        <v>509</v>
      </c>
      <c r="D219" s="54"/>
      <c r="E219" s="54"/>
      <c r="F219" s="27">
        <v>306</v>
      </c>
      <c r="G219" s="27">
        <v>275</v>
      </c>
      <c r="H219" s="27">
        <v>163</v>
      </c>
    </row>
    <row r="220" spans="1:9" ht="16" customHeight="1">
      <c r="A220" s="65">
        <v>40565</v>
      </c>
      <c r="B220" s="66" t="s">
        <v>387</v>
      </c>
      <c r="C220" s="65" t="s">
        <v>388</v>
      </c>
      <c r="D220" s="54"/>
      <c r="E220" s="54"/>
      <c r="F220" s="27">
        <v>101</v>
      </c>
      <c r="G220" s="27">
        <v>81</v>
      </c>
      <c r="H220" s="27">
        <v>50</v>
      </c>
    </row>
    <row r="221" spans="1:9" ht="16" customHeight="1">
      <c r="A221" s="65">
        <v>41797</v>
      </c>
      <c r="B221" s="66" t="s">
        <v>601</v>
      </c>
      <c r="C221" s="65" t="s">
        <v>603</v>
      </c>
      <c r="D221" s="54"/>
      <c r="E221" s="54"/>
      <c r="F221" s="27">
        <v>159</v>
      </c>
      <c r="G221" s="27">
        <v>129</v>
      </c>
      <c r="H221" s="27">
        <v>79</v>
      </c>
    </row>
    <row r="222" spans="1:9" ht="16" customHeight="1">
      <c r="A222" s="65">
        <v>41821</v>
      </c>
      <c r="B222" s="66" t="s">
        <v>602</v>
      </c>
      <c r="C222" s="65" t="s">
        <v>603</v>
      </c>
      <c r="D222" s="54"/>
      <c r="E222" s="54"/>
      <c r="F222" s="27">
        <v>159</v>
      </c>
      <c r="G222" s="27">
        <v>129</v>
      </c>
      <c r="H222" s="27">
        <v>79</v>
      </c>
    </row>
    <row r="223" spans="1:9" ht="16" customHeight="1">
      <c r="A223" s="8" t="s">
        <v>209</v>
      </c>
      <c r="B223" s="1" t="s">
        <v>210</v>
      </c>
      <c r="C223" s="30" t="s">
        <v>211</v>
      </c>
      <c r="D223" s="31"/>
      <c r="E223" s="34"/>
      <c r="F223" s="27">
        <v>102</v>
      </c>
      <c r="G223" s="27">
        <v>51</v>
      </c>
      <c r="H223" s="27">
        <v>41</v>
      </c>
    </row>
    <row r="224" spans="1:9" ht="16" customHeight="1">
      <c r="A224" s="33" t="s">
        <v>212</v>
      </c>
      <c r="B224" s="9" t="s">
        <v>213</v>
      </c>
      <c r="C224" s="30" t="s">
        <v>214</v>
      </c>
      <c r="D224" s="31"/>
      <c r="E224" s="34"/>
      <c r="F224" s="27">
        <v>102</v>
      </c>
      <c r="G224" s="27">
        <v>51</v>
      </c>
      <c r="H224" s="27">
        <v>41</v>
      </c>
    </row>
    <row r="225" spans="1:8" ht="16" customHeight="1">
      <c r="A225" s="33" t="s">
        <v>215</v>
      </c>
      <c r="B225" s="9" t="s">
        <v>216</v>
      </c>
      <c r="C225" s="30" t="s">
        <v>217</v>
      </c>
      <c r="D225" s="31"/>
      <c r="E225" s="34"/>
      <c r="F225" s="27">
        <v>82</v>
      </c>
      <c r="G225" s="27">
        <v>39</v>
      </c>
      <c r="H225" s="27">
        <v>30</v>
      </c>
    </row>
    <row r="226" spans="1:8" ht="16" customHeight="1">
      <c r="A226" s="33" t="s">
        <v>218</v>
      </c>
      <c r="B226" s="9" t="s">
        <v>219</v>
      </c>
      <c r="C226" s="30" t="s">
        <v>220</v>
      </c>
      <c r="D226" s="31"/>
      <c r="E226" s="34"/>
      <c r="F226" s="27">
        <v>123</v>
      </c>
      <c r="G226" s="27">
        <v>61</v>
      </c>
      <c r="H226" s="27">
        <v>51</v>
      </c>
    </row>
    <row r="227" spans="1:8" ht="16" customHeight="1">
      <c r="A227" s="33" t="s">
        <v>221</v>
      </c>
      <c r="B227" s="9" t="s">
        <v>222</v>
      </c>
      <c r="C227" s="30" t="s">
        <v>223</v>
      </c>
      <c r="D227" s="31"/>
      <c r="E227" s="34"/>
      <c r="F227" s="27">
        <v>82</v>
      </c>
      <c r="G227" s="27">
        <v>40</v>
      </c>
      <c r="H227" s="27">
        <v>30</v>
      </c>
    </row>
    <row r="228" spans="1:8" ht="16" customHeight="1">
      <c r="A228" s="33" t="s">
        <v>224</v>
      </c>
      <c r="B228" s="9" t="s">
        <v>225</v>
      </c>
      <c r="C228" s="30" t="s">
        <v>226</v>
      </c>
      <c r="D228" s="31"/>
      <c r="E228" s="34"/>
      <c r="F228" s="27">
        <v>82</v>
      </c>
      <c r="G228" s="27">
        <v>40</v>
      </c>
      <c r="H228" s="27">
        <v>30</v>
      </c>
    </row>
    <row r="229" spans="1:8" ht="16" customHeight="1">
      <c r="A229" s="33" t="s">
        <v>227</v>
      </c>
      <c r="B229" s="9" t="s">
        <v>228</v>
      </c>
      <c r="C229" s="30" t="s">
        <v>229</v>
      </c>
      <c r="D229" s="31"/>
      <c r="E229" s="34"/>
      <c r="F229" s="27">
        <v>256</v>
      </c>
      <c r="G229" s="27">
        <v>128</v>
      </c>
      <c r="H229" s="27">
        <f t="shared" ref="H229:H230" si="4">G229-G229*0.2</f>
        <v>102.4</v>
      </c>
    </row>
    <row r="230" spans="1:8" ht="16" customHeight="1">
      <c r="A230" s="33" t="s">
        <v>230</v>
      </c>
      <c r="B230" s="9" t="s">
        <v>231</v>
      </c>
      <c r="C230" s="30" t="s">
        <v>232</v>
      </c>
      <c r="D230" s="31"/>
      <c r="E230" s="34"/>
      <c r="F230" s="27">
        <v>256</v>
      </c>
      <c r="G230" s="27">
        <v>128</v>
      </c>
      <c r="H230" s="27">
        <f t="shared" si="4"/>
        <v>102.4</v>
      </c>
    </row>
    <row r="231" spans="1:8" ht="16" customHeight="1">
      <c r="A231" s="8" t="s">
        <v>233</v>
      </c>
      <c r="B231" s="1" t="s">
        <v>234</v>
      </c>
      <c r="C231" s="30" t="s">
        <v>235</v>
      </c>
      <c r="D231" s="31"/>
      <c r="E231" s="34"/>
      <c r="F231" s="27">
        <v>307</v>
      </c>
      <c r="G231" s="27">
        <v>184</v>
      </c>
      <c r="H231" s="27">
        <v>153</v>
      </c>
    </row>
    <row r="232" spans="1:8" ht="16" customHeight="1">
      <c r="A232" s="33" t="s">
        <v>236</v>
      </c>
      <c r="B232" s="1" t="s">
        <v>237</v>
      </c>
      <c r="C232" s="30" t="s">
        <v>238</v>
      </c>
      <c r="D232" s="31"/>
      <c r="E232" s="34"/>
      <c r="F232" s="27">
        <v>307</v>
      </c>
      <c r="G232" s="27">
        <v>184</v>
      </c>
      <c r="H232" s="27">
        <v>153</v>
      </c>
    </row>
    <row r="233" spans="1:8" ht="16" customHeight="1">
      <c r="A233" s="33" t="s">
        <v>239</v>
      </c>
      <c r="B233" s="9" t="s">
        <v>240</v>
      </c>
      <c r="C233" s="30" t="s">
        <v>266</v>
      </c>
      <c r="D233" s="31"/>
      <c r="E233" s="34"/>
      <c r="F233" s="27">
        <v>615</v>
      </c>
      <c r="G233" s="27">
        <v>307</v>
      </c>
      <c r="H233" s="27">
        <v>256</v>
      </c>
    </row>
    <row r="234" spans="1:8" ht="16" customHeight="1">
      <c r="A234" s="33" t="s">
        <v>241</v>
      </c>
      <c r="B234" s="9" t="s">
        <v>242</v>
      </c>
      <c r="C234" s="30" t="s">
        <v>267</v>
      </c>
      <c r="D234" s="31"/>
      <c r="E234" s="34"/>
      <c r="F234" s="27">
        <v>615</v>
      </c>
      <c r="G234" s="27">
        <v>307</v>
      </c>
      <c r="H234" s="27">
        <v>256</v>
      </c>
    </row>
    <row r="235" spans="1:8" ht="16" customHeight="1">
      <c r="A235" s="33" t="s">
        <v>243</v>
      </c>
      <c r="B235" s="9" t="s">
        <v>244</v>
      </c>
      <c r="C235" s="30" t="s">
        <v>268</v>
      </c>
      <c r="D235" s="31">
        <v>25</v>
      </c>
      <c r="E235" s="34"/>
      <c r="F235" s="27">
        <v>717</v>
      </c>
      <c r="G235" s="27">
        <v>389</v>
      </c>
      <c r="H235" s="27">
        <v>307</v>
      </c>
    </row>
    <row r="236" spans="1:8" ht="16" customHeight="1">
      <c r="A236" s="33" t="s">
        <v>245</v>
      </c>
      <c r="B236" s="9" t="s">
        <v>246</v>
      </c>
      <c r="C236" s="30" t="s">
        <v>269</v>
      </c>
      <c r="D236" s="31">
        <v>25</v>
      </c>
      <c r="E236" s="34"/>
      <c r="F236" s="27">
        <v>717</v>
      </c>
      <c r="G236" s="27">
        <v>389</v>
      </c>
      <c r="H236" s="27">
        <v>307</v>
      </c>
    </row>
    <row r="237" spans="1:8">
      <c r="A237" s="160"/>
      <c r="B237" s="161"/>
      <c r="C237" s="161"/>
      <c r="D237" s="161"/>
      <c r="E237" s="162"/>
    </row>
    <row r="238" spans="1:8" ht="26">
      <c r="A238" s="172" t="s">
        <v>299</v>
      </c>
      <c r="B238" s="173"/>
      <c r="C238" s="173"/>
      <c r="D238" s="173"/>
      <c r="E238" s="174"/>
      <c r="F238" s="37"/>
      <c r="G238" s="37"/>
      <c r="H238" s="37"/>
    </row>
    <row r="239" spans="1:8" ht="26" customHeight="1">
      <c r="A239" s="154" t="s">
        <v>394</v>
      </c>
      <c r="B239" s="155"/>
      <c r="C239" s="155"/>
      <c r="D239" s="155"/>
      <c r="E239" s="156"/>
      <c r="F239" s="37"/>
      <c r="G239" s="37"/>
      <c r="H239" s="37"/>
    </row>
    <row r="240" spans="1:8">
      <c r="A240" s="38" t="s">
        <v>275</v>
      </c>
      <c r="B240" s="39" t="s">
        <v>276</v>
      </c>
      <c r="C240" s="40" t="s">
        <v>284</v>
      </c>
      <c r="D240" s="42">
        <v>89</v>
      </c>
      <c r="E240" s="42" t="s">
        <v>305</v>
      </c>
      <c r="F240" s="41">
        <v>2869</v>
      </c>
      <c r="G240" s="41">
        <v>2459</v>
      </c>
      <c r="H240" s="41">
        <v>1536</v>
      </c>
    </row>
    <row r="241" spans="1:8">
      <c r="A241" s="38" t="s">
        <v>277</v>
      </c>
      <c r="B241" s="39" t="s">
        <v>278</v>
      </c>
      <c r="C241" s="40" t="s">
        <v>279</v>
      </c>
      <c r="D241" s="42"/>
      <c r="E241" s="42"/>
      <c r="F241" s="37">
        <v>819</v>
      </c>
      <c r="G241" s="37">
        <v>675</v>
      </c>
      <c r="H241" s="37">
        <v>409</v>
      </c>
    </row>
    <row r="242" spans="1:8">
      <c r="A242" s="38" t="s">
        <v>280</v>
      </c>
      <c r="B242" s="39" t="s">
        <v>281</v>
      </c>
      <c r="C242" s="40" t="s">
        <v>285</v>
      </c>
      <c r="D242" s="42">
        <v>54</v>
      </c>
      <c r="E242" s="42" t="s">
        <v>306</v>
      </c>
      <c r="F242" s="37">
        <v>1741</v>
      </c>
      <c r="G242" s="37">
        <v>1434</v>
      </c>
      <c r="H242" s="37">
        <v>921</v>
      </c>
    </row>
    <row r="243" spans="1:8">
      <c r="A243" s="38" t="s">
        <v>282</v>
      </c>
      <c r="B243" s="39" t="s">
        <v>283</v>
      </c>
      <c r="C243" s="40" t="s">
        <v>286</v>
      </c>
      <c r="D243" s="42">
        <v>54</v>
      </c>
      <c r="E243" s="42" t="s">
        <v>306</v>
      </c>
      <c r="F243" s="41">
        <v>1946</v>
      </c>
      <c r="G243" s="41">
        <v>1536</v>
      </c>
      <c r="H243" s="41">
        <v>1024</v>
      </c>
    </row>
    <row r="244" spans="1:8">
      <c r="A244" s="38" t="s">
        <v>287</v>
      </c>
      <c r="B244" s="39" t="s">
        <v>288</v>
      </c>
      <c r="C244" s="40" t="s">
        <v>291</v>
      </c>
      <c r="D244" s="42">
        <v>44</v>
      </c>
      <c r="E244" s="42" t="s">
        <v>306</v>
      </c>
      <c r="F244" s="37">
        <v>1126</v>
      </c>
      <c r="G244" s="37">
        <v>921</v>
      </c>
      <c r="H244" s="37">
        <v>614</v>
      </c>
    </row>
    <row r="245" spans="1:8">
      <c r="A245" s="38" t="s">
        <v>289</v>
      </c>
      <c r="B245" s="39" t="s">
        <v>292</v>
      </c>
      <c r="C245" s="40" t="s">
        <v>294</v>
      </c>
      <c r="D245" s="42">
        <v>49.5</v>
      </c>
      <c r="E245" s="42" t="s">
        <v>306</v>
      </c>
      <c r="F245" s="37">
        <v>1536</v>
      </c>
      <c r="G245" s="37">
        <v>1229</v>
      </c>
      <c r="H245" s="37">
        <v>819</v>
      </c>
    </row>
    <row r="246" spans="1:8">
      <c r="A246" s="38" t="s">
        <v>290</v>
      </c>
      <c r="B246" s="39" t="s">
        <v>293</v>
      </c>
      <c r="C246" s="40" t="s">
        <v>295</v>
      </c>
      <c r="D246" s="42">
        <v>27.5</v>
      </c>
      <c r="E246" s="42" t="s">
        <v>307</v>
      </c>
      <c r="F246" s="37">
        <v>1065</v>
      </c>
      <c r="G246" s="37">
        <v>880</v>
      </c>
      <c r="H246" s="37">
        <v>594</v>
      </c>
    </row>
    <row r="247" spans="1:8">
      <c r="A247" s="38" t="s">
        <v>296</v>
      </c>
      <c r="B247" s="39" t="s">
        <v>297</v>
      </c>
      <c r="C247" s="40" t="s">
        <v>298</v>
      </c>
      <c r="D247" s="42">
        <v>10</v>
      </c>
      <c r="E247" s="42" t="s">
        <v>308</v>
      </c>
      <c r="F247" s="37">
        <v>296</v>
      </c>
      <c r="G247" s="37">
        <v>245</v>
      </c>
      <c r="H247" s="37">
        <v>152</v>
      </c>
    </row>
    <row r="248" spans="1:8">
      <c r="A248" s="44"/>
      <c r="B248" s="45"/>
      <c r="C248" s="46"/>
      <c r="D248" s="47"/>
      <c r="E248" s="48"/>
      <c r="F248" s="37"/>
      <c r="G248" s="37"/>
      <c r="H248" s="37"/>
    </row>
    <row r="249" spans="1:8" ht="26">
      <c r="A249" s="163" t="s">
        <v>598</v>
      </c>
      <c r="B249" s="164"/>
      <c r="C249" s="164"/>
      <c r="D249" s="164"/>
      <c r="E249" s="165"/>
      <c r="F249" s="37"/>
      <c r="G249" s="37"/>
      <c r="H249" s="37"/>
    </row>
    <row r="250" spans="1:8">
      <c r="A250" s="133">
        <v>29416</v>
      </c>
      <c r="B250" s="134" t="s">
        <v>590</v>
      </c>
      <c r="C250" s="135" t="s">
        <v>591</v>
      </c>
      <c r="D250" s="47"/>
      <c r="E250" s="48"/>
      <c r="F250" s="147" t="s">
        <v>600</v>
      </c>
      <c r="G250" s="148"/>
      <c r="H250" s="144">
        <v>42</v>
      </c>
    </row>
    <row r="251" spans="1:8">
      <c r="A251" s="133" t="s">
        <v>592</v>
      </c>
      <c r="B251" s="134" t="s">
        <v>593</v>
      </c>
      <c r="C251" s="135" t="s">
        <v>594</v>
      </c>
      <c r="D251" s="47"/>
      <c r="E251" s="48"/>
      <c r="F251" s="147" t="s">
        <v>600</v>
      </c>
      <c r="G251" s="148"/>
      <c r="H251" s="144">
        <v>47</v>
      </c>
    </row>
    <row r="252" spans="1:8">
      <c r="A252" s="133" t="s">
        <v>595</v>
      </c>
      <c r="B252" s="134" t="s">
        <v>596</v>
      </c>
      <c r="C252" s="135" t="s">
        <v>597</v>
      </c>
      <c r="D252" s="47"/>
      <c r="E252" s="48"/>
      <c r="F252" s="147" t="s">
        <v>600</v>
      </c>
      <c r="G252" s="148"/>
      <c r="H252" s="144">
        <v>55</v>
      </c>
    </row>
    <row r="253" spans="1:8">
      <c r="A253" s="44"/>
      <c r="B253" s="45"/>
      <c r="C253" s="46"/>
      <c r="D253" s="47"/>
      <c r="E253" s="48"/>
      <c r="F253" s="37"/>
      <c r="G253" s="37"/>
      <c r="H253" s="37"/>
    </row>
    <row r="254" spans="1:8" ht="26">
      <c r="A254" s="163" t="s">
        <v>309</v>
      </c>
      <c r="B254" s="164"/>
      <c r="C254" s="164"/>
      <c r="D254" s="164"/>
      <c r="E254" s="165"/>
    </row>
    <row r="255" spans="1:8">
      <c r="A255" s="29">
        <v>25197</v>
      </c>
      <c r="B255" s="28" t="s">
        <v>103</v>
      </c>
      <c r="C255" s="30" t="s">
        <v>265</v>
      </c>
      <c r="D255" s="31">
        <v>3</v>
      </c>
      <c r="E255" s="31" t="s">
        <v>141</v>
      </c>
      <c r="F255" s="43">
        <v>244</v>
      </c>
      <c r="G255" s="43">
        <v>195</v>
      </c>
      <c r="H255" s="43">
        <v>121</v>
      </c>
    </row>
    <row r="256" spans="1:8">
      <c r="A256" s="179"/>
      <c r="B256" s="179"/>
      <c r="C256" s="179"/>
      <c r="D256" s="179"/>
      <c r="E256" s="179"/>
      <c r="F256" s="43"/>
      <c r="G256" s="43"/>
      <c r="H256" s="43"/>
    </row>
    <row r="257" spans="1:5" ht="23">
      <c r="A257" s="55" t="s">
        <v>157</v>
      </c>
      <c r="B257" s="16"/>
      <c r="C257" s="17"/>
      <c r="D257" s="17"/>
      <c r="E257" s="18"/>
    </row>
    <row r="258" spans="1:5">
      <c r="A258" s="56" t="s">
        <v>390</v>
      </c>
      <c r="B258" s="16"/>
      <c r="C258" s="17"/>
      <c r="D258" s="17"/>
      <c r="E258" s="18"/>
    </row>
    <row r="259" spans="1:5">
      <c r="A259" s="19" t="s">
        <v>158</v>
      </c>
      <c r="B259" s="20"/>
      <c r="C259" s="21"/>
      <c r="D259" s="21"/>
      <c r="E259" s="22"/>
    </row>
    <row r="260" spans="1:5">
      <c r="A260" s="23" t="s">
        <v>454</v>
      </c>
      <c r="B260" s="20"/>
      <c r="C260" s="21"/>
      <c r="D260" s="21"/>
      <c r="E260" s="22"/>
    </row>
    <row r="261" spans="1:5">
      <c r="A261" s="23" t="s">
        <v>159</v>
      </c>
      <c r="B261" s="20"/>
      <c r="C261" s="21"/>
      <c r="D261" s="21"/>
      <c r="E261" s="22"/>
    </row>
    <row r="262" spans="1:5">
      <c r="A262" s="80" t="s">
        <v>455</v>
      </c>
      <c r="B262" s="81"/>
      <c r="C262" s="82"/>
      <c r="D262" s="21"/>
      <c r="E262" s="22"/>
    </row>
    <row r="263" spans="1:5">
      <c r="A263" s="23" t="s">
        <v>391</v>
      </c>
      <c r="B263" s="20"/>
      <c r="C263" s="21"/>
      <c r="D263" s="21"/>
      <c r="E263" s="22"/>
    </row>
    <row r="264" spans="1:5">
      <c r="A264" s="23" t="s">
        <v>176</v>
      </c>
      <c r="B264" s="20"/>
      <c r="C264" s="21"/>
      <c r="D264" s="21"/>
      <c r="E264" s="22"/>
    </row>
    <row r="265" spans="1:5">
      <c r="A265" s="23" t="s">
        <v>160</v>
      </c>
      <c r="B265" s="20"/>
      <c r="C265" s="21"/>
      <c r="D265" s="21"/>
      <c r="E265" s="22"/>
    </row>
    <row r="266" spans="1:5">
      <c r="A266" s="23" t="s">
        <v>161</v>
      </c>
      <c r="B266" s="20"/>
      <c r="C266" s="21"/>
      <c r="D266" s="21"/>
      <c r="E266" s="22"/>
    </row>
    <row r="267" spans="1:5">
      <c r="A267" s="23" t="s">
        <v>162</v>
      </c>
      <c r="B267" s="20"/>
      <c r="C267" s="21"/>
      <c r="D267" s="21"/>
      <c r="E267" s="22"/>
    </row>
    <row r="268" spans="1:5">
      <c r="A268" s="23" t="s">
        <v>163</v>
      </c>
      <c r="B268" s="20"/>
      <c r="C268" s="21"/>
      <c r="D268" s="21"/>
      <c r="E268" s="22"/>
    </row>
    <row r="269" spans="1:5">
      <c r="A269" s="23" t="s">
        <v>392</v>
      </c>
      <c r="B269" s="20"/>
      <c r="C269" s="21"/>
      <c r="D269" s="21"/>
      <c r="E269" s="22"/>
    </row>
    <row r="270" spans="1:5">
      <c r="A270" s="23" t="s">
        <v>393</v>
      </c>
      <c r="B270" s="20"/>
      <c r="C270" s="21"/>
      <c r="D270" s="21"/>
      <c r="E270" s="22"/>
    </row>
    <row r="271" spans="1:5">
      <c r="A271" s="23" t="s">
        <v>164</v>
      </c>
      <c r="B271" s="20"/>
      <c r="C271" s="21"/>
      <c r="D271" s="21"/>
      <c r="E271" s="22"/>
    </row>
    <row r="272" spans="1:5">
      <c r="A272" s="23"/>
      <c r="B272" s="20"/>
      <c r="C272" s="21"/>
      <c r="D272" s="21"/>
      <c r="E272" s="22"/>
    </row>
    <row r="273" spans="1:5">
      <c r="A273" s="19" t="s">
        <v>165</v>
      </c>
      <c r="B273" s="20"/>
      <c r="C273" s="21"/>
      <c r="D273" s="21"/>
      <c r="E273" s="22"/>
    </row>
    <row r="274" spans="1:5">
      <c r="A274" s="23"/>
      <c r="B274" s="20"/>
      <c r="C274" s="21"/>
      <c r="D274" s="21"/>
      <c r="E274" s="22"/>
    </row>
    <row r="275" spans="1:5">
      <c r="A275" s="23" t="s">
        <v>261</v>
      </c>
      <c r="B275" s="20"/>
      <c r="C275" s="21"/>
      <c r="D275" s="21"/>
      <c r="E275" s="22"/>
    </row>
    <row r="276" spans="1:5">
      <c r="A276" s="23" t="s">
        <v>262</v>
      </c>
      <c r="B276" s="20"/>
      <c r="C276" s="21"/>
      <c r="D276" s="21"/>
      <c r="E276" s="22"/>
    </row>
    <row r="277" spans="1:5">
      <c r="A277" s="23"/>
      <c r="B277" s="20"/>
      <c r="C277" s="21"/>
      <c r="D277" s="21"/>
      <c r="E277" s="22"/>
    </row>
    <row r="278" spans="1:5">
      <c r="A278" s="19" t="s">
        <v>166</v>
      </c>
      <c r="B278" s="20"/>
      <c r="C278" s="21"/>
      <c r="D278" s="21"/>
      <c r="E278" s="22"/>
    </row>
    <row r="279" spans="1:5">
      <c r="A279" s="23"/>
      <c r="B279" s="20"/>
      <c r="C279" s="21"/>
      <c r="D279" s="21"/>
      <c r="E279" s="22"/>
    </row>
    <row r="280" spans="1:5">
      <c r="A280" s="23" t="s">
        <v>177</v>
      </c>
      <c r="B280" s="20"/>
      <c r="C280" s="21"/>
      <c r="D280" s="21"/>
      <c r="E280" s="22"/>
    </row>
    <row r="281" spans="1:5">
      <c r="A281" s="23" t="s">
        <v>167</v>
      </c>
      <c r="B281" s="20"/>
      <c r="C281" s="21"/>
      <c r="D281" s="21"/>
      <c r="E281" s="22"/>
    </row>
    <row r="282" spans="1:5">
      <c r="A282" s="23" t="s">
        <v>178</v>
      </c>
      <c r="B282" s="20"/>
      <c r="C282" s="21"/>
      <c r="D282" s="21"/>
      <c r="E282" s="22"/>
    </row>
    <row r="283" spans="1:5">
      <c r="A283" s="23" t="s">
        <v>168</v>
      </c>
      <c r="B283" s="20"/>
      <c r="C283" s="21"/>
      <c r="D283" s="21"/>
      <c r="E283" s="22"/>
    </row>
    <row r="284" spans="1:5">
      <c r="A284" s="23" t="s">
        <v>169</v>
      </c>
      <c r="B284" s="20"/>
      <c r="C284" s="21"/>
      <c r="D284" s="21"/>
      <c r="E284" s="22"/>
    </row>
    <row r="285" spans="1:5">
      <c r="A285" s="23" t="s">
        <v>170</v>
      </c>
      <c r="B285" s="20"/>
      <c r="C285" s="21"/>
      <c r="D285" s="21"/>
      <c r="E285" s="22"/>
    </row>
    <row r="286" spans="1:5">
      <c r="A286" s="23" t="s">
        <v>179</v>
      </c>
      <c r="B286" s="20"/>
      <c r="C286" s="21"/>
      <c r="D286" s="21"/>
      <c r="E286" s="22"/>
    </row>
    <row r="287" spans="1:5">
      <c r="A287" s="23" t="s">
        <v>171</v>
      </c>
      <c r="B287" s="20"/>
      <c r="C287" s="21"/>
      <c r="D287" s="21"/>
      <c r="E287" s="22"/>
    </row>
    <row r="288" spans="1:5">
      <c r="A288" s="23"/>
      <c r="B288" s="20"/>
      <c r="C288" s="21"/>
      <c r="D288" s="21"/>
      <c r="E288" s="22"/>
    </row>
    <row r="289" spans="1:5">
      <c r="A289" s="19" t="s">
        <v>172</v>
      </c>
      <c r="B289" s="20"/>
      <c r="C289" s="21"/>
      <c r="D289" s="21"/>
      <c r="E289" s="22"/>
    </row>
    <row r="290" spans="1:5">
      <c r="A290" s="23"/>
      <c r="B290" s="20"/>
      <c r="C290" s="21"/>
      <c r="D290" s="21"/>
      <c r="E290" s="22"/>
    </row>
    <row r="291" spans="1:5">
      <c r="A291" s="23" t="s">
        <v>180</v>
      </c>
      <c r="B291" s="20"/>
      <c r="C291" s="21"/>
      <c r="D291" s="21"/>
      <c r="E291" s="22"/>
    </row>
    <row r="292" spans="1:5">
      <c r="A292" s="23" t="s">
        <v>173</v>
      </c>
      <c r="B292" s="20"/>
      <c r="C292" s="21"/>
      <c r="D292" s="21"/>
      <c r="E292" s="22"/>
    </row>
    <row r="293" spans="1:5">
      <c r="A293" s="23" t="s">
        <v>181</v>
      </c>
      <c r="B293" s="20"/>
      <c r="C293" s="21"/>
      <c r="D293" s="21"/>
      <c r="E293" s="22"/>
    </row>
    <row r="294" spans="1:5">
      <c r="A294" s="23" t="s">
        <v>182</v>
      </c>
      <c r="B294" s="20"/>
      <c r="C294" s="21"/>
      <c r="D294" s="21"/>
      <c r="E294" s="22"/>
    </row>
    <row r="295" spans="1:5">
      <c r="A295" s="23" t="s">
        <v>184</v>
      </c>
      <c r="B295" s="20"/>
      <c r="C295" s="21"/>
      <c r="D295" s="21"/>
      <c r="E295" s="22"/>
    </row>
    <row r="296" spans="1:5">
      <c r="A296" s="23" t="s">
        <v>174</v>
      </c>
      <c r="B296" s="20"/>
      <c r="C296" s="21"/>
      <c r="D296" s="21"/>
      <c r="E296" s="22"/>
    </row>
    <row r="297" spans="1:5">
      <c r="A297" s="19" t="s">
        <v>175</v>
      </c>
      <c r="B297" s="20"/>
      <c r="C297" s="21"/>
      <c r="D297" s="21"/>
      <c r="E297" s="22"/>
    </row>
    <row r="298" spans="1:5">
      <c r="A298" s="23"/>
      <c r="B298" s="20"/>
      <c r="C298" s="21"/>
      <c r="D298" s="21"/>
      <c r="E298" s="22"/>
    </row>
    <row r="299" spans="1:5">
      <c r="A299" s="23" t="s">
        <v>183</v>
      </c>
      <c r="B299" s="20"/>
      <c r="C299" s="21"/>
      <c r="D299" s="21"/>
      <c r="E299" s="22"/>
    </row>
    <row r="300" spans="1:5">
      <c r="A300" s="153"/>
      <c r="B300" s="153"/>
      <c r="C300" s="153"/>
      <c r="D300" s="153"/>
      <c r="E300" s="24"/>
    </row>
    <row r="301" spans="1:5">
      <c r="A301" s="24"/>
      <c r="B301" s="24"/>
      <c r="C301" s="24"/>
      <c r="D301" s="24"/>
      <c r="E301" s="24"/>
    </row>
    <row r="302" spans="1:5">
      <c r="A302" s="24"/>
      <c r="B302" s="24"/>
      <c r="C302" s="24"/>
      <c r="D302" s="24"/>
      <c r="E302" s="24"/>
    </row>
  </sheetData>
  <mergeCells count="74">
    <mergeCell ref="A61:E61"/>
    <mergeCell ref="A52:E52"/>
    <mergeCell ref="A36:E36"/>
    <mergeCell ref="A30:E30"/>
    <mergeCell ref="A256:E256"/>
    <mergeCell ref="A28:E28"/>
    <mergeCell ref="A35:E35"/>
    <mergeCell ref="A50:E50"/>
    <mergeCell ref="A103:E103"/>
    <mergeCell ref="A198:E198"/>
    <mergeCell ref="A197:E197"/>
    <mergeCell ref="A104:E104"/>
    <mergeCell ref="A249:E249"/>
    <mergeCell ref="A204:E204"/>
    <mergeCell ref="A175:E175"/>
    <mergeCell ref="A162:E162"/>
    <mergeCell ref="A71:E71"/>
    <mergeCell ref="A70:E70"/>
    <mergeCell ref="A300:D300"/>
    <mergeCell ref="A152:E152"/>
    <mergeCell ref="A199:E199"/>
    <mergeCell ref="A32:E32"/>
    <mergeCell ref="A142:E142"/>
    <mergeCell ref="A128:E128"/>
    <mergeCell ref="A129:E129"/>
    <mergeCell ref="A88:E88"/>
    <mergeCell ref="A161:E161"/>
    <mergeCell ref="A155:E155"/>
    <mergeCell ref="A147:E147"/>
    <mergeCell ref="A254:E254"/>
    <mergeCell ref="A239:E239"/>
    <mergeCell ref="A238:E238"/>
    <mergeCell ref="A237:E237"/>
    <mergeCell ref="A217:E217"/>
    <mergeCell ref="F111:G111"/>
    <mergeCell ref="F112:G112"/>
    <mergeCell ref="F113:G113"/>
    <mergeCell ref="F114:G114"/>
    <mergeCell ref="F115:G115"/>
    <mergeCell ref="F106:G106"/>
    <mergeCell ref="F107:G107"/>
    <mergeCell ref="F108:G108"/>
    <mergeCell ref="F109:G109"/>
    <mergeCell ref="F110:G110"/>
    <mergeCell ref="A29:E29"/>
    <mergeCell ref="A212:E212"/>
    <mergeCell ref="A12:E12"/>
    <mergeCell ref="A8:E8"/>
    <mergeCell ref="A7:E7"/>
    <mergeCell ref="A51:E51"/>
    <mergeCell ref="A160:E160"/>
    <mergeCell ref="A144:E144"/>
    <mergeCell ref="A143:E143"/>
    <mergeCell ref="A134:E134"/>
    <mergeCell ref="A72:E72"/>
    <mergeCell ref="A13:E13"/>
    <mergeCell ref="A14:E14"/>
    <mergeCell ref="A18:E18"/>
    <mergeCell ref="A43:E43"/>
    <mergeCell ref="A37:E37"/>
    <mergeCell ref="F116:G116"/>
    <mergeCell ref="F117:G117"/>
    <mergeCell ref="F118:G118"/>
    <mergeCell ref="F119:G119"/>
    <mergeCell ref="F120:G120"/>
    <mergeCell ref="F126:G126"/>
    <mergeCell ref="F250:G250"/>
    <mergeCell ref="F251:G251"/>
    <mergeCell ref="F252:G252"/>
    <mergeCell ref="F121:G121"/>
    <mergeCell ref="F122:G122"/>
    <mergeCell ref="F123:G123"/>
    <mergeCell ref="F124:G124"/>
    <mergeCell ref="F125:G125"/>
  </mergeCells>
  <phoneticPr fontId="9" type="noConversion"/>
  <pageMargins left="0.75" right="0.75" top="1" bottom="1" header="0.5" footer="0.5"/>
  <pageSetup scale="76" fitToHeight="0" orientation="landscape" horizontalDpi="4294967292" verticalDpi="4294967292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Krupa</dc:creator>
  <cp:lastModifiedBy>Microsoft Office User</cp:lastModifiedBy>
  <cp:lastPrinted>2021-06-08T21:29:16Z</cp:lastPrinted>
  <dcterms:created xsi:type="dcterms:W3CDTF">2014-04-09T00:13:11Z</dcterms:created>
  <dcterms:modified xsi:type="dcterms:W3CDTF">2021-11-19T15:52:27Z</dcterms:modified>
</cp:coreProperties>
</file>