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OMILOS VLACHOS\Επιφάνεια εργασίας\project_egkatastaseis_2\"/>
    </mc:Choice>
  </mc:AlternateContent>
  <xr:revisionPtr revIDLastSave="0" documentId="13_ncr:1_{7423D97D-360B-42E5-AE11-43E7E1927F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ΤΟΙΧ.ΠΛΗΡΩΣΗΣ" sheetId="1" r:id="rId1"/>
    <sheet name="ΦΕΡΟΥΣΑ" sheetId="2" r:id="rId2"/>
    <sheet name="ΠΛΑΚΑ ΟΡΟΦΗΣ" sheetId="3" r:id="rId3"/>
    <sheet name="ΟΡΟΦΗ ΣΤΕΓΗ" sheetId="5" r:id="rId4"/>
    <sheet name="ΔΑΠΕΔΟ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6" i="5" l="1"/>
  <c r="D108" i="5"/>
  <c r="F105" i="5"/>
  <c r="F104" i="5"/>
  <c r="F103" i="5"/>
  <c r="F102" i="5"/>
  <c r="F101" i="5"/>
  <c r="E82" i="5"/>
  <c r="D64" i="5"/>
  <c r="F61" i="5"/>
  <c r="F60" i="5"/>
  <c r="F59" i="5"/>
  <c r="F58" i="5"/>
  <c r="F57" i="5"/>
  <c r="F16" i="5"/>
  <c r="F13" i="5"/>
  <c r="E37" i="5"/>
  <c r="D19" i="5"/>
  <c r="F15" i="5"/>
  <c r="F14" i="5"/>
  <c r="F12" i="5"/>
  <c r="F12" i="3"/>
  <c r="F13" i="3"/>
  <c r="F14" i="3"/>
  <c r="D101" i="4"/>
  <c r="F99" i="4"/>
  <c r="F98" i="4"/>
  <c r="F97" i="4"/>
  <c r="F102" i="4" s="1"/>
  <c r="E118" i="4" s="1"/>
  <c r="E121" i="4" s="1"/>
  <c r="F124" i="4" s="1"/>
  <c r="F96" i="4"/>
  <c r="D59" i="4"/>
  <c r="F57" i="4"/>
  <c r="F56" i="4"/>
  <c r="F55" i="4"/>
  <c r="F54" i="4"/>
  <c r="F60" i="4" s="1"/>
  <c r="E76" i="4" s="1"/>
  <c r="E79" i="4" s="1"/>
  <c r="F82" i="4" s="1"/>
  <c r="D17" i="4"/>
  <c r="F15" i="4"/>
  <c r="F14" i="4"/>
  <c r="F13" i="4"/>
  <c r="F12" i="4"/>
  <c r="F18" i="4" s="1"/>
  <c r="E34" i="4" s="1"/>
  <c r="E37" i="4" s="1"/>
  <c r="F40" i="4" s="1"/>
  <c r="E127" i="3"/>
  <c r="D109" i="3"/>
  <c r="F107" i="3"/>
  <c r="F106" i="3"/>
  <c r="F105" i="3"/>
  <c r="F104" i="3"/>
  <c r="F103" i="3"/>
  <c r="F102" i="3"/>
  <c r="F110" i="3" s="1"/>
  <c r="E126" i="3" s="1"/>
  <c r="E129" i="3" s="1"/>
  <c r="F132" i="3" s="1"/>
  <c r="E81" i="3"/>
  <c r="D63" i="3"/>
  <c r="F61" i="3"/>
  <c r="F60" i="3"/>
  <c r="F59" i="3"/>
  <c r="F58" i="3"/>
  <c r="F57" i="3"/>
  <c r="F56" i="3"/>
  <c r="F64" i="3" s="1"/>
  <c r="E80" i="3" s="1"/>
  <c r="E83" i="3" s="1"/>
  <c r="F86" i="3" s="1"/>
  <c r="E37" i="3"/>
  <c r="D19" i="3"/>
  <c r="F17" i="3"/>
  <c r="F16" i="3"/>
  <c r="F15" i="3"/>
  <c r="E110" i="2"/>
  <c r="E108" i="2"/>
  <c r="D92" i="2"/>
  <c r="F90" i="2"/>
  <c r="F89" i="2"/>
  <c r="F88" i="2"/>
  <c r="F93" i="2" s="1"/>
  <c r="E109" i="2" s="1"/>
  <c r="E112" i="2" s="1"/>
  <c r="F115" i="2" s="1"/>
  <c r="F87" i="2"/>
  <c r="E72" i="2"/>
  <c r="E70" i="2"/>
  <c r="D54" i="2"/>
  <c r="F52" i="2"/>
  <c r="F51" i="2"/>
  <c r="F50" i="2"/>
  <c r="F49" i="2"/>
  <c r="F55" i="2" s="1"/>
  <c r="E71" i="2" s="1"/>
  <c r="E35" i="2"/>
  <c r="E33" i="2"/>
  <c r="D17" i="2"/>
  <c r="F15" i="2"/>
  <c r="F14" i="2"/>
  <c r="F13" i="2"/>
  <c r="F18" i="2" s="1"/>
  <c r="E34" i="2" s="1"/>
  <c r="E37" i="2" s="1"/>
  <c r="F40" i="2" s="1"/>
  <c r="F12" i="2"/>
  <c r="E120" i="1"/>
  <c r="E118" i="1"/>
  <c r="D102" i="1"/>
  <c r="F100" i="1"/>
  <c r="F99" i="1"/>
  <c r="F98" i="1"/>
  <c r="F103" i="1" s="1"/>
  <c r="E119" i="1" s="1"/>
  <c r="F97" i="1"/>
  <c r="E78" i="1"/>
  <c r="E76" i="1"/>
  <c r="D60" i="1"/>
  <c r="F58" i="1"/>
  <c r="F57" i="1"/>
  <c r="F56" i="1"/>
  <c r="F61" i="1" s="1"/>
  <c r="E77" i="1" s="1"/>
  <c r="E80" i="1" s="1"/>
  <c r="F83" i="1" s="1"/>
  <c r="F55" i="1"/>
  <c r="E36" i="1"/>
  <c r="E34" i="1"/>
  <c r="D18" i="1"/>
  <c r="F16" i="1"/>
  <c r="F15" i="1"/>
  <c r="F14" i="1"/>
  <c r="F13" i="1"/>
  <c r="F12" i="1"/>
  <c r="F19" i="1" s="1"/>
  <c r="E35" i="1" s="1"/>
  <c r="E38" i="1" s="1"/>
  <c r="F41" i="1" s="1"/>
  <c r="F109" i="5" l="1"/>
  <c r="E125" i="5" s="1"/>
  <c r="E128" i="5" s="1"/>
  <c r="F131" i="5" s="1"/>
  <c r="F65" i="5"/>
  <c r="E81" i="5" s="1"/>
  <c r="E84" i="5" s="1"/>
  <c r="F87" i="5" s="1"/>
  <c r="F20" i="5"/>
  <c r="E36" i="5" s="1"/>
  <c r="E39" i="5" s="1"/>
  <c r="F42" i="5" s="1"/>
  <c r="F20" i="3"/>
  <c r="E36" i="3" s="1"/>
  <c r="E39" i="3" s="1"/>
  <c r="F42" i="3" s="1"/>
  <c r="E74" i="2"/>
  <c r="F77" i="2" s="1"/>
  <c r="E122" i="1"/>
  <c r="F125" i="1" s="1"/>
</calcChain>
</file>

<file path=xl/sharedStrings.xml><?xml version="1.0" encoding="utf-8"?>
<sst xmlns="http://schemas.openxmlformats.org/spreadsheetml/2006/main" count="630" uniqueCount="54">
  <si>
    <t>1.ΔΟΜΙΚΟ ΣΤΟΙΧΕΙΟ</t>
  </si>
  <si>
    <t>Εξωτερική τοιχοποιία</t>
  </si>
  <si>
    <t>2. ΥΠΟΛΟΓΙΣΜΟΣ ΑΝΤΙΣΤΑΣΗΣ ΘΕΡΜΟΔΙΑΦΥΓΗΣ</t>
  </si>
  <si>
    <t xml:space="preserve">α/α </t>
  </si>
  <si>
    <t>Στρώσεις δομικου στοιχείου (από μέσα προς τα έξω)</t>
  </si>
  <si>
    <r>
      <t>Πυκνότητα ρ [Kg/m</t>
    </r>
    <r>
      <rPr>
        <vertAlign val="superscript"/>
        <sz val="10"/>
        <rFont val="Arial Greek"/>
        <family val="2"/>
        <charset val="161"/>
      </rPr>
      <t>3</t>
    </r>
    <r>
      <rPr>
        <sz val="10"/>
        <rFont val="Arial Greek"/>
        <family val="2"/>
        <charset val="161"/>
      </rPr>
      <t>]</t>
    </r>
  </si>
  <si>
    <t>Πάχος στρώσης d [m]</t>
  </si>
  <si>
    <t>Συντ.θερμ.     αγωγιμότητας λ[W/mK]</t>
  </si>
  <si>
    <r>
      <t>Θερμική αντίσταση    d/λ=R  [m</t>
    </r>
    <r>
      <rPr>
        <vertAlign val="superscript"/>
        <sz val="10"/>
        <rFont val="Arial Greek"/>
        <family val="2"/>
        <charset val="161"/>
      </rPr>
      <t>2</t>
    </r>
    <r>
      <rPr>
        <sz val="11"/>
        <color theme="1"/>
        <rFont val="Calibri"/>
        <family val="2"/>
        <scheme val="minor"/>
      </rPr>
      <t xml:space="preserve">K/W]   </t>
    </r>
  </si>
  <si>
    <t>Ασβεστοτσιμεντοκονίαμα</t>
  </si>
  <si>
    <t>Οπτοπλινθοδομή</t>
  </si>
  <si>
    <t>Θερμομονωτικό υλικό</t>
  </si>
  <si>
    <t>Πάχος Σd :</t>
  </si>
  <si>
    <r>
      <t>Αντίσταση θερμοδιαφυγής όλων των στρώσεων R</t>
    </r>
    <r>
      <rPr>
        <vertAlign val="subscript"/>
        <sz val="10"/>
        <rFont val="Arial Greek"/>
        <family val="2"/>
        <charset val="161"/>
      </rPr>
      <t>Λ</t>
    </r>
    <r>
      <rPr>
        <sz val="10"/>
        <rFont val="Arial Greek"/>
        <family val="2"/>
        <charset val="161"/>
      </rPr>
      <t xml:space="preserve"> :</t>
    </r>
  </si>
  <si>
    <t>3. ΥΠΟΛΟΓΙΣΜΟΣ ΣΥΝΤΕΛΕΣΤΗ ΘΕΡΜΟΠΕΡΑΤΟΤΗΤΑΣ U</t>
  </si>
  <si>
    <t>α/α</t>
  </si>
  <si>
    <t xml:space="preserve">                 Αντιστασεις θερμικής μετάβασης</t>
  </si>
  <si>
    <r>
      <t>R</t>
    </r>
    <r>
      <rPr>
        <vertAlign val="subscript"/>
        <sz val="10"/>
        <rFont val="Arial Greek"/>
        <family val="2"/>
        <charset val="161"/>
      </rPr>
      <t>i</t>
    </r>
    <r>
      <rPr>
        <sz val="10"/>
        <rFont val="Arial Greek"/>
        <family val="2"/>
        <charset val="161"/>
      </rPr>
      <t xml:space="preserve"> (εσωτερ.)</t>
    </r>
    <r>
      <rPr>
        <sz val="11"/>
        <color theme="1"/>
        <rFont val="Calibri"/>
        <family val="2"/>
        <scheme val="minor"/>
      </rPr>
      <t xml:space="preserve">       [m</t>
    </r>
    <r>
      <rPr>
        <vertAlign val="superscript"/>
        <sz val="10"/>
        <rFont val="Arial Greek"/>
        <family val="2"/>
        <charset val="161"/>
      </rPr>
      <t>2</t>
    </r>
    <r>
      <rPr>
        <sz val="11"/>
        <color theme="1"/>
        <rFont val="Calibri"/>
        <family val="2"/>
        <scheme val="minor"/>
      </rPr>
      <t>K/W]</t>
    </r>
  </si>
  <si>
    <r>
      <t>R</t>
    </r>
    <r>
      <rPr>
        <vertAlign val="subscript"/>
        <sz val="10"/>
        <rFont val="Arial Greek"/>
        <family val="2"/>
        <charset val="161"/>
      </rPr>
      <t>α</t>
    </r>
    <r>
      <rPr>
        <sz val="10"/>
        <rFont val="Arial Greek"/>
        <family val="2"/>
        <charset val="161"/>
      </rPr>
      <t xml:space="preserve"> (εξωτερ.)</t>
    </r>
    <r>
      <rPr>
        <sz val="11"/>
        <color theme="1"/>
        <rFont val="Calibri"/>
        <family val="2"/>
        <scheme val="minor"/>
      </rPr>
      <t xml:space="preserve">          [m</t>
    </r>
    <r>
      <rPr>
        <vertAlign val="superscript"/>
        <sz val="10"/>
        <rFont val="Arial Greek"/>
        <family val="2"/>
        <charset val="161"/>
      </rPr>
      <t>2</t>
    </r>
    <r>
      <rPr>
        <sz val="11"/>
        <color theme="1"/>
        <rFont val="Calibri"/>
        <family val="2"/>
        <scheme val="minor"/>
      </rPr>
      <t>K/W]</t>
    </r>
  </si>
  <si>
    <t>Εξωτερικοί τοίχοι και παράθυρα (προς εξωτερ.αέρα)</t>
  </si>
  <si>
    <t>Τοίχος που συνορεύει με μη θερμαινόμενο χώρο</t>
  </si>
  <si>
    <t>Τοίχος σε επαφή με το έδαφος</t>
  </si>
  <si>
    <t>Στέγες, δώματα (ανερχόμενη ροή θερμότητας)</t>
  </si>
  <si>
    <t>Οροφή που συνορεύει με μη θερμαινόμενο χώρο</t>
  </si>
  <si>
    <t>Δάπεδο επάνω από ανοιχτή διάβαση (pilotis)</t>
  </si>
  <si>
    <t>Δάπεδο επάνω από μη θερμαινόμενο χώρο (κατερχόμενη ροή)</t>
  </si>
  <si>
    <t>Δάπεδο σε επαφή με το έδαφος</t>
  </si>
  <si>
    <t>Αντίσταση θερμικής μετάβασης (εσωτερικά)</t>
  </si>
  <si>
    <r>
      <t>R</t>
    </r>
    <r>
      <rPr>
        <vertAlign val="subscript"/>
        <sz val="10"/>
        <rFont val="Arial Greek"/>
        <family val="2"/>
        <charset val="161"/>
      </rPr>
      <t>i</t>
    </r>
    <r>
      <rPr>
        <sz val="11"/>
        <color theme="1"/>
        <rFont val="Calibri"/>
        <family val="2"/>
        <scheme val="minor"/>
      </rPr>
      <t xml:space="preserve"> (εσωτερ.) </t>
    </r>
  </si>
  <si>
    <t>Αντίσταση θερμοδιαφυγής</t>
  </si>
  <si>
    <r>
      <t>R</t>
    </r>
    <r>
      <rPr>
        <vertAlign val="subscript"/>
        <sz val="10"/>
        <rFont val="Arial Greek"/>
        <family val="2"/>
        <charset val="161"/>
      </rPr>
      <t>Λ</t>
    </r>
  </si>
  <si>
    <t>Αντίσταση θερμικής μετάβασης (εξωτερικά)</t>
  </si>
  <si>
    <r>
      <t>R</t>
    </r>
    <r>
      <rPr>
        <vertAlign val="subscript"/>
        <sz val="10"/>
        <rFont val="Arial Greek"/>
        <family val="2"/>
        <charset val="161"/>
      </rPr>
      <t>α</t>
    </r>
    <r>
      <rPr>
        <sz val="11"/>
        <color theme="1"/>
        <rFont val="Calibri"/>
        <family val="2"/>
        <scheme val="minor"/>
      </rPr>
      <t xml:space="preserve"> (εξωτερ.) </t>
    </r>
  </si>
  <si>
    <t>Αντίσταση θερμικής μετάβασης στρώμα αέρα</t>
  </si>
  <si>
    <r>
      <t>R</t>
    </r>
    <r>
      <rPr>
        <vertAlign val="subscript"/>
        <sz val="10"/>
        <rFont val="Arial Greek"/>
        <family val="2"/>
        <charset val="161"/>
      </rPr>
      <t>δ</t>
    </r>
  </si>
  <si>
    <t>Αντίσταση θερμοπερατότητας</t>
  </si>
  <si>
    <r>
      <t>R</t>
    </r>
    <r>
      <rPr>
        <vertAlign val="subscript"/>
        <sz val="10"/>
        <rFont val="Arial Greek"/>
        <family val="2"/>
        <charset val="161"/>
      </rPr>
      <t>ολ</t>
    </r>
  </si>
  <si>
    <t xml:space="preserve">Συντελεστής θερμοπερατότητας </t>
  </si>
  <si>
    <r>
      <t>U = (1/R</t>
    </r>
    <r>
      <rPr>
        <b/>
        <vertAlign val="subscript"/>
        <sz val="12"/>
        <rFont val="Arial Greek"/>
        <charset val="161"/>
      </rPr>
      <t>i</t>
    </r>
    <r>
      <rPr>
        <b/>
        <sz val="12"/>
        <rFont val="Arial Greek"/>
        <charset val="161"/>
      </rPr>
      <t>+R</t>
    </r>
    <r>
      <rPr>
        <b/>
        <vertAlign val="subscript"/>
        <sz val="12"/>
        <rFont val="Arial Greek"/>
        <charset val="161"/>
      </rPr>
      <t>Λ</t>
    </r>
    <r>
      <rPr>
        <b/>
        <sz val="12"/>
        <rFont val="Arial Greek"/>
        <charset val="161"/>
      </rPr>
      <t>+R</t>
    </r>
    <r>
      <rPr>
        <b/>
        <vertAlign val="subscript"/>
        <sz val="12"/>
        <rFont val="Arial Greek"/>
        <charset val="161"/>
      </rPr>
      <t>δ</t>
    </r>
    <r>
      <rPr>
        <b/>
        <sz val="12"/>
        <rFont val="Arial Greek"/>
        <charset val="161"/>
      </rPr>
      <t>+R</t>
    </r>
    <r>
      <rPr>
        <b/>
        <vertAlign val="subscript"/>
        <sz val="12"/>
        <rFont val="Arial Greek"/>
        <charset val="161"/>
      </rPr>
      <t>α</t>
    </r>
    <r>
      <rPr>
        <b/>
        <sz val="12"/>
        <rFont val="Arial Greek"/>
        <charset val="161"/>
      </rPr>
      <t xml:space="preserve">) = </t>
    </r>
  </si>
  <si>
    <t>Εξωτερικη δοκός/υποστύλωμα/τοίχωμα προς εξ.αέρα</t>
  </si>
  <si>
    <t>Σκυρόδεμα</t>
  </si>
  <si>
    <t>Οροφή</t>
  </si>
  <si>
    <t>Πλακάκι</t>
  </si>
  <si>
    <t>Τσιμεντοκονίαμα</t>
  </si>
  <si>
    <t>Ασφαλτόπανο</t>
  </si>
  <si>
    <t>Δάπεδο</t>
  </si>
  <si>
    <t>Κεραμίδι</t>
  </si>
  <si>
    <t>Ξύλινο υπόστρωμα</t>
  </si>
  <si>
    <t>ΣΕΝΑΡΙΟ 1</t>
  </si>
  <si>
    <t>ΣΕΝΑΡΙΟ 2</t>
  </si>
  <si>
    <t>ΣΕΝΑΡΙΟ Γ</t>
  </si>
  <si>
    <t>ΣΕΝΑΡΙΟ 3</t>
  </si>
  <si>
    <t xml:space="preserve">ΒΛΑΧΟΣ ΕΥΓΕΝΙΟΣ </t>
  </si>
  <si>
    <t>ΒΛΑΧΟΣ ΕΥΓΕΝΙΟΣ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</si>
</sst>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b/>
      <sz val="10"/>
      <name val="Arial Greek"/>
      <family val="2"/>
      <charset val="161"/>
    </font>
    <font>
      <b/>
      <sz val="36"/>
      <color rgb="FF002060"/>
      <name val="Arial Greek"/>
      <charset val="161"/>
    </font>
    <font>
      <sz val="36"/>
      <color rgb="FF002060"/>
      <name val="Arial Greek"/>
      <charset val="161"/>
    </font>
    <font>
      <b/>
      <sz val="10"/>
      <color indexed="10"/>
      <name val="Arial Greek"/>
      <family val="2"/>
      <charset val="161"/>
    </font>
    <font>
      <vertAlign val="superscript"/>
      <sz val="10"/>
      <name val="Arial Greek"/>
      <family val="2"/>
      <charset val="161"/>
    </font>
    <font>
      <sz val="10"/>
      <name val="Arial Greek"/>
      <family val="2"/>
      <charset val="161"/>
    </font>
    <font>
      <sz val="10"/>
      <color indexed="10"/>
      <name val="Arial Greek"/>
      <family val="2"/>
      <charset val="161"/>
    </font>
    <font>
      <vertAlign val="subscript"/>
      <sz val="10"/>
      <name val="Arial Greek"/>
      <family val="2"/>
      <charset val="161"/>
    </font>
    <font>
      <sz val="11"/>
      <name val="Arial Greek"/>
      <family val="2"/>
      <charset val="161"/>
    </font>
    <font>
      <sz val="12"/>
      <name val="Arial Greek"/>
      <family val="2"/>
      <charset val="161"/>
    </font>
    <font>
      <b/>
      <sz val="12"/>
      <name val="Arial Greek"/>
      <charset val="161"/>
    </font>
    <font>
      <b/>
      <vertAlign val="subscript"/>
      <sz val="12"/>
      <name val="Arial Greek"/>
      <charset val="161"/>
    </font>
    <font>
      <b/>
      <sz val="20"/>
      <color theme="1"/>
      <name val="Arial Greek"/>
      <charset val="161"/>
    </font>
    <font>
      <sz val="10"/>
      <color rgb="FF002060"/>
      <name val="Arial Greek"/>
      <charset val="161"/>
    </font>
    <font>
      <sz val="10"/>
      <color rgb="FFFF0000"/>
      <name val="Arial Greek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4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164" fontId="9" fillId="0" borderId="10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7" xfId="0" applyFont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3" xfId="0" applyBorder="1"/>
    <xf numFmtId="0" fontId="0" fillId="0" borderId="4" xfId="0" applyBorder="1"/>
    <xf numFmtId="0" fontId="7" fillId="0" borderId="5" xfId="0" applyFont="1" applyBorder="1"/>
    <xf numFmtId="164" fontId="0" fillId="0" borderId="7" xfId="0" applyNumberFormat="1" applyBorder="1"/>
    <xf numFmtId="164" fontId="0" fillId="0" borderId="10" xfId="0" applyNumberFormat="1" applyBorder="1"/>
    <xf numFmtId="0" fontId="13" fillId="2" borderId="0" xfId="0" applyFont="1" applyFill="1"/>
    <xf numFmtId="0" fontId="0" fillId="0" borderId="0" xfId="0"/>
    <xf numFmtId="0" fontId="14" fillId="0" borderId="0" xfId="0" applyFont="1" applyAlignment="1">
      <alignment horizontal="center"/>
    </xf>
    <xf numFmtId="0" fontId="0" fillId="0" borderId="11" xfId="0" applyBorder="1"/>
    <xf numFmtId="0" fontId="0" fillId="0" borderId="2" xfId="0" applyBorder="1"/>
    <xf numFmtId="0" fontId="15" fillId="0" borderId="0" xfId="0" applyFont="1" applyAlignment="1">
      <alignment horizontal="center"/>
    </xf>
    <xf numFmtId="0" fontId="6" fillId="0" borderId="0" xfId="0" applyFont="1"/>
    <xf numFmtId="0" fontId="6" fillId="0" borderId="7" xfId="0" applyFont="1" applyBorder="1"/>
    <xf numFmtId="0" fontId="15" fillId="0" borderId="0" xfId="0" applyFont="1"/>
    <xf numFmtId="0" fontId="15" fillId="0" borderId="7" xfId="0" applyFont="1" applyBorder="1"/>
    <xf numFmtId="0" fontId="15" fillId="0" borderId="9" xfId="0" applyFont="1" applyBorder="1"/>
    <xf numFmtId="0" fontId="15" fillId="0" borderId="10" xfId="0" applyFont="1" applyBorder="1"/>
    <xf numFmtId="0" fontId="13" fillId="0" borderId="0" xfId="0" applyFont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33</xdr:row>
      <xdr:rowOff>104775</xdr:rowOff>
    </xdr:from>
    <xdr:to>
      <xdr:col>5</xdr:col>
      <xdr:colOff>266700</xdr:colOff>
      <xdr:row>33</xdr:row>
      <xdr:rowOff>104775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BEEB7C59-4EDE-4569-BF94-05ABBE8D94D8}"/>
            </a:ext>
          </a:extLst>
        </xdr:cNvPr>
        <xdr:cNvSpPr>
          <a:spLocks noChangeShapeType="1"/>
        </xdr:cNvSpPr>
      </xdr:nvSpPr>
      <xdr:spPr bwMode="auto">
        <a:xfrm>
          <a:off x="5819775" y="61436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24</xdr:row>
      <xdr:rowOff>76200</xdr:rowOff>
    </xdr:from>
    <xdr:to>
      <xdr:col>5</xdr:col>
      <xdr:colOff>266700</xdr:colOff>
      <xdr:row>33</xdr:row>
      <xdr:rowOff>104775</xdr:rowOff>
    </xdr:to>
    <xdr:sp macro="" textlink="">
      <xdr:nvSpPr>
        <xdr:cNvPr id="3" name="Line 10">
          <a:extLst>
            <a:ext uri="{FF2B5EF4-FFF2-40B4-BE49-F238E27FC236}">
              <a16:creationId xmlns:a16="http://schemas.microsoft.com/office/drawing/2014/main" id="{97900019-3940-4907-8E68-3734D7C6C833}"/>
            </a:ext>
          </a:extLst>
        </xdr:cNvPr>
        <xdr:cNvSpPr>
          <a:spLocks noChangeShapeType="1"/>
        </xdr:cNvSpPr>
      </xdr:nvSpPr>
      <xdr:spPr bwMode="auto">
        <a:xfrm flipV="1">
          <a:off x="6019800" y="4638675"/>
          <a:ext cx="0" cy="1504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24</xdr:row>
      <xdr:rowOff>85725</xdr:rowOff>
    </xdr:from>
    <xdr:to>
      <xdr:col>5</xdr:col>
      <xdr:colOff>266700</xdr:colOff>
      <xdr:row>24</xdr:row>
      <xdr:rowOff>85725</xdr:rowOff>
    </xdr:to>
    <xdr:sp macro="" textlink="">
      <xdr:nvSpPr>
        <xdr:cNvPr id="4" name="Line 11">
          <a:extLst>
            <a:ext uri="{FF2B5EF4-FFF2-40B4-BE49-F238E27FC236}">
              <a16:creationId xmlns:a16="http://schemas.microsoft.com/office/drawing/2014/main" id="{7168F207-0D75-4354-8613-9B0798614BF3}"/>
            </a:ext>
          </a:extLst>
        </xdr:cNvPr>
        <xdr:cNvSpPr>
          <a:spLocks noChangeShapeType="1"/>
        </xdr:cNvSpPr>
      </xdr:nvSpPr>
      <xdr:spPr bwMode="auto">
        <a:xfrm flipH="1">
          <a:off x="5800725" y="464820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35</xdr:row>
      <xdr:rowOff>104775</xdr:rowOff>
    </xdr:from>
    <xdr:to>
      <xdr:col>5</xdr:col>
      <xdr:colOff>476250</xdr:colOff>
      <xdr:row>35</xdr:row>
      <xdr:rowOff>104775</xdr:rowOff>
    </xdr:to>
    <xdr:sp macro="" textlink="">
      <xdr:nvSpPr>
        <xdr:cNvPr id="5" name="Line 12">
          <a:extLst>
            <a:ext uri="{FF2B5EF4-FFF2-40B4-BE49-F238E27FC236}">
              <a16:creationId xmlns:a16="http://schemas.microsoft.com/office/drawing/2014/main" id="{A597D544-7041-4649-9E42-3EB06D7E34ED}"/>
            </a:ext>
          </a:extLst>
        </xdr:cNvPr>
        <xdr:cNvSpPr>
          <a:spLocks noChangeShapeType="1"/>
        </xdr:cNvSpPr>
      </xdr:nvSpPr>
      <xdr:spPr bwMode="auto">
        <a:xfrm>
          <a:off x="5800725" y="6543675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24</xdr:row>
      <xdr:rowOff>76200</xdr:rowOff>
    </xdr:from>
    <xdr:to>
      <xdr:col>5</xdr:col>
      <xdr:colOff>485775</xdr:colOff>
      <xdr:row>35</xdr:row>
      <xdr:rowOff>104775</xdr:rowOff>
    </xdr:to>
    <xdr:sp macro="" textlink="">
      <xdr:nvSpPr>
        <xdr:cNvPr id="6" name="Line 13">
          <a:extLst>
            <a:ext uri="{FF2B5EF4-FFF2-40B4-BE49-F238E27FC236}">
              <a16:creationId xmlns:a16="http://schemas.microsoft.com/office/drawing/2014/main" id="{B4CD0AC7-454F-4202-9443-35C788818467}"/>
            </a:ext>
          </a:extLst>
        </xdr:cNvPr>
        <xdr:cNvSpPr>
          <a:spLocks noChangeShapeType="1"/>
        </xdr:cNvSpPr>
      </xdr:nvSpPr>
      <xdr:spPr bwMode="auto">
        <a:xfrm flipV="1">
          <a:off x="6238875" y="4638675"/>
          <a:ext cx="0" cy="1905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24</xdr:row>
      <xdr:rowOff>85725</xdr:rowOff>
    </xdr:from>
    <xdr:to>
      <xdr:col>5</xdr:col>
      <xdr:colOff>628650</xdr:colOff>
      <xdr:row>24</xdr:row>
      <xdr:rowOff>85725</xdr:rowOff>
    </xdr:to>
    <xdr:sp macro="" textlink="">
      <xdr:nvSpPr>
        <xdr:cNvPr id="7" name="Line 14">
          <a:extLst>
            <a:ext uri="{FF2B5EF4-FFF2-40B4-BE49-F238E27FC236}">
              <a16:creationId xmlns:a16="http://schemas.microsoft.com/office/drawing/2014/main" id="{1FB595AC-9578-43CD-A848-D3567878D445}"/>
            </a:ext>
          </a:extLst>
        </xdr:cNvPr>
        <xdr:cNvSpPr>
          <a:spLocks noChangeShapeType="1"/>
        </xdr:cNvSpPr>
      </xdr:nvSpPr>
      <xdr:spPr bwMode="auto">
        <a:xfrm>
          <a:off x="6238875" y="46482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66675</xdr:colOff>
      <xdr:row>75</xdr:row>
      <xdr:rowOff>104775</xdr:rowOff>
    </xdr:from>
    <xdr:to>
      <xdr:col>5</xdr:col>
      <xdr:colOff>266700</xdr:colOff>
      <xdr:row>75</xdr:row>
      <xdr:rowOff>104775</xdr:rowOff>
    </xdr:to>
    <xdr:sp macro="" textlink="">
      <xdr:nvSpPr>
        <xdr:cNvPr id="8" name="Line 6">
          <a:extLst>
            <a:ext uri="{FF2B5EF4-FFF2-40B4-BE49-F238E27FC236}">
              <a16:creationId xmlns:a16="http://schemas.microsoft.com/office/drawing/2014/main" id="{6813996D-2385-4DA2-AC4C-C0A0BE97E97E}"/>
            </a:ext>
          </a:extLst>
        </xdr:cNvPr>
        <xdr:cNvSpPr>
          <a:spLocks noChangeShapeType="1"/>
        </xdr:cNvSpPr>
      </xdr:nvSpPr>
      <xdr:spPr bwMode="auto">
        <a:xfrm>
          <a:off x="5819775" y="141446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66</xdr:row>
      <xdr:rowOff>76200</xdr:rowOff>
    </xdr:from>
    <xdr:to>
      <xdr:col>5</xdr:col>
      <xdr:colOff>266700</xdr:colOff>
      <xdr:row>75</xdr:row>
      <xdr:rowOff>104775</xdr:rowOff>
    </xdr:to>
    <xdr:sp macro="" textlink="">
      <xdr:nvSpPr>
        <xdr:cNvPr id="9" name="Line 10">
          <a:extLst>
            <a:ext uri="{FF2B5EF4-FFF2-40B4-BE49-F238E27FC236}">
              <a16:creationId xmlns:a16="http://schemas.microsoft.com/office/drawing/2014/main" id="{8607EE09-D01A-45A1-B66F-146C1587834A}"/>
            </a:ext>
          </a:extLst>
        </xdr:cNvPr>
        <xdr:cNvSpPr>
          <a:spLocks noChangeShapeType="1"/>
        </xdr:cNvSpPr>
      </xdr:nvSpPr>
      <xdr:spPr bwMode="auto">
        <a:xfrm flipV="1">
          <a:off x="6019800" y="12639675"/>
          <a:ext cx="0" cy="1504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66</xdr:row>
      <xdr:rowOff>85725</xdr:rowOff>
    </xdr:from>
    <xdr:to>
      <xdr:col>5</xdr:col>
      <xdr:colOff>266700</xdr:colOff>
      <xdr:row>66</xdr:row>
      <xdr:rowOff>85725</xdr:rowOff>
    </xdr:to>
    <xdr:sp macro="" textlink="">
      <xdr:nvSpPr>
        <xdr:cNvPr id="10" name="Line 11">
          <a:extLst>
            <a:ext uri="{FF2B5EF4-FFF2-40B4-BE49-F238E27FC236}">
              <a16:creationId xmlns:a16="http://schemas.microsoft.com/office/drawing/2014/main" id="{7165E8C6-DE29-4D3A-8BC4-990CFAFC9106}"/>
            </a:ext>
          </a:extLst>
        </xdr:cNvPr>
        <xdr:cNvSpPr>
          <a:spLocks noChangeShapeType="1"/>
        </xdr:cNvSpPr>
      </xdr:nvSpPr>
      <xdr:spPr bwMode="auto">
        <a:xfrm flipH="1">
          <a:off x="5800725" y="1264920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77</xdr:row>
      <xdr:rowOff>104775</xdr:rowOff>
    </xdr:from>
    <xdr:to>
      <xdr:col>5</xdr:col>
      <xdr:colOff>476250</xdr:colOff>
      <xdr:row>77</xdr:row>
      <xdr:rowOff>104775</xdr:rowOff>
    </xdr:to>
    <xdr:sp macro="" textlink="">
      <xdr:nvSpPr>
        <xdr:cNvPr id="11" name="Line 12">
          <a:extLst>
            <a:ext uri="{FF2B5EF4-FFF2-40B4-BE49-F238E27FC236}">
              <a16:creationId xmlns:a16="http://schemas.microsoft.com/office/drawing/2014/main" id="{2C06B4A8-7404-45B3-A2E0-80B812A64DFA}"/>
            </a:ext>
          </a:extLst>
        </xdr:cNvPr>
        <xdr:cNvSpPr>
          <a:spLocks noChangeShapeType="1"/>
        </xdr:cNvSpPr>
      </xdr:nvSpPr>
      <xdr:spPr bwMode="auto">
        <a:xfrm>
          <a:off x="5800725" y="14544675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66</xdr:row>
      <xdr:rowOff>76200</xdr:rowOff>
    </xdr:from>
    <xdr:to>
      <xdr:col>5</xdr:col>
      <xdr:colOff>485775</xdr:colOff>
      <xdr:row>77</xdr:row>
      <xdr:rowOff>104775</xdr:rowOff>
    </xdr:to>
    <xdr:sp macro="" textlink="">
      <xdr:nvSpPr>
        <xdr:cNvPr id="12" name="Line 13">
          <a:extLst>
            <a:ext uri="{FF2B5EF4-FFF2-40B4-BE49-F238E27FC236}">
              <a16:creationId xmlns:a16="http://schemas.microsoft.com/office/drawing/2014/main" id="{43656A3D-3E29-4A89-BB3D-5ECA50897F32}"/>
            </a:ext>
          </a:extLst>
        </xdr:cNvPr>
        <xdr:cNvSpPr>
          <a:spLocks noChangeShapeType="1"/>
        </xdr:cNvSpPr>
      </xdr:nvSpPr>
      <xdr:spPr bwMode="auto">
        <a:xfrm flipV="1">
          <a:off x="6238875" y="12639675"/>
          <a:ext cx="0" cy="1905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66</xdr:row>
      <xdr:rowOff>85725</xdr:rowOff>
    </xdr:from>
    <xdr:to>
      <xdr:col>5</xdr:col>
      <xdr:colOff>628650</xdr:colOff>
      <xdr:row>66</xdr:row>
      <xdr:rowOff>85725</xdr:rowOff>
    </xdr:to>
    <xdr:sp macro="" textlink="">
      <xdr:nvSpPr>
        <xdr:cNvPr id="13" name="Line 14">
          <a:extLst>
            <a:ext uri="{FF2B5EF4-FFF2-40B4-BE49-F238E27FC236}">
              <a16:creationId xmlns:a16="http://schemas.microsoft.com/office/drawing/2014/main" id="{9A519FCD-3BB2-4794-BE4B-4EF3D28C9754}"/>
            </a:ext>
          </a:extLst>
        </xdr:cNvPr>
        <xdr:cNvSpPr>
          <a:spLocks noChangeShapeType="1"/>
        </xdr:cNvSpPr>
      </xdr:nvSpPr>
      <xdr:spPr bwMode="auto">
        <a:xfrm>
          <a:off x="6238875" y="126492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66675</xdr:colOff>
      <xdr:row>117</xdr:row>
      <xdr:rowOff>104775</xdr:rowOff>
    </xdr:from>
    <xdr:to>
      <xdr:col>5</xdr:col>
      <xdr:colOff>266700</xdr:colOff>
      <xdr:row>117</xdr:row>
      <xdr:rowOff>104775</xdr:rowOff>
    </xdr:to>
    <xdr:sp macro="" textlink="">
      <xdr:nvSpPr>
        <xdr:cNvPr id="14" name="Line 6">
          <a:extLst>
            <a:ext uri="{FF2B5EF4-FFF2-40B4-BE49-F238E27FC236}">
              <a16:creationId xmlns:a16="http://schemas.microsoft.com/office/drawing/2014/main" id="{FD119C35-03E3-4E81-B204-44AC3952989A}"/>
            </a:ext>
          </a:extLst>
        </xdr:cNvPr>
        <xdr:cNvSpPr>
          <a:spLocks noChangeShapeType="1"/>
        </xdr:cNvSpPr>
      </xdr:nvSpPr>
      <xdr:spPr bwMode="auto">
        <a:xfrm>
          <a:off x="5819775" y="221456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108</xdr:row>
      <xdr:rowOff>76200</xdr:rowOff>
    </xdr:from>
    <xdr:to>
      <xdr:col>5</xdr:col>
      <xdr:colOff>266700</xdr:colOff>
      <xdr:row>117</xdr:row>
      <xdr:rowOff>104775</xdr:rowOff>
    </xdr:to>
    <xdr:sp macro="" textlink="">
      <xdr:nvSpPr>
        <xdr:cNvPr id="15" name="Line 10">
          <a:extLst>
            <a:ext uri="{FF2B5EF4-FFF2-40B4-BE49-F238E27FC236}">
              <a16:creationId xmlns:a16="http://schemas.microsoft.com/office/drawing/2014/main" id="{A0F2FE5C-7F6F-43D2-A638-DFA8F530E0C0}"/>
            </a:ext>
          </a:extLst>
        </xdr:cNvPr>
        <xdr:cNvSpPr>
          <a:spLocks noChangeShapeType="1"/>
        </xdr:cNvSpPr>
      </xdr:nvSpPr>
      <xdr:spPr bwMode="auto">
        <a:xfrm flipV="1">
          <a:off x="6019800" y="20640675"/>
          <a:ext cx="0" cy="1504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108</xdr:row>
      <xdr:rowOff>85725</xdr:rowOff>
    </xdr:from>
    <xdr:to>
      <xdr:col>5</xdr:col>
      <xdr:colOff>266700</xdr:colOff>
      <xdr:row>108</xdr:row>
      <xdr:rowOff>85725</xdr:rowOff>
    </xdr:to>
    <xdr:sp macro="" textlink="">
      <xdr:nvSpPr>
        <xdr:cNvPr id="16" name="Line 11">
          <a:extLst>
            <a:ext uri="{FF2B5EF4-FFF2-40B4-BE49-F238E27FC236}">
              <a16:creationId xmlns:a16="http://schemas.microsoft.com/office/drawing/2014/main" id="{799A6DDE-97B6-46CB-9C3D-AF5AF9FE7028}"/>
            </a:ext>
          </a:extLst>
        </xdr:cNvPr>
        <xdr:cNvSpPr>
          <a:spLocks noChangeShapeType="1"/>
        </xdr:cNvSpPr>
      </xdr:nvSpPr>
      <xdr:spPr bwMode="auto">
        <a:xfrm flipH="1">
          <a:off x="5800725" y="2065020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119</xdr:row>
      <xdr:rowOff>104775</xdr:rowOff>
    </xdr:from>
    <xdr:to>
      <xdr:col>5</xdr:col>
      <xdr:colOff>476250</xdr:colOff>
      <xdr:row>119</xdr:row>
      <xdr:rowOff>104775</xdr:rowOff>
    </xdr:to>
    <xdr:sp macro="" textlink="">
      <xdr:nvSpPr>
        <xdr:cNvPr id="17" name="Line 12">
          <a:extLst>
            <a:ext uri="{FF2B5EF4-FFF2-40B4-BE49-F238E27FC236}">
              <a16:creationId xmlns:a16="http://schemas.microsoft.com/office/drawing/2014/main" id="{D502EA94-E524-4ECA-81E9-13B54D167D38}"/>
            </a:ext>
          </a:extLst>
        </xdr:cNvPr>
        <xdr:cNvSpPr>
          <a:spLocks noChangeShapeType="1"/>
        </xdr:cNvSpPr>
      </xdr:nvSpPr>
      <xdr:spPr bwMode="auto">
        <a:xfrm>
          <a:off x="5800725" y="22545675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108</xdr:row>
      <xdr:rowOff>76200</xdr:rowOff>
    </xdr:from>
    <xdr:to>
      <xdr:col>5</xdr:col>
      <xdr:colOff>485775</xdr:colOff>
      <xdr:row>119</xdr:row>
      <xdr:rowOff>104775</xdr:rowOff>
    </xdr:to>
    <xdr:sp macro="" textlink="">
      <xdr:nvSpPr>
        <xdr:cNvPr id="18" name="Line 13">
          <a:extLst>
            <a:ext uri="{FF2B5EF4-FFF2-40B4-BE49-F238E27FC236}">
              <a16:creationId xmlns:a16="http://schemas.microsoft.com/office/drawing/2014/main" id="{7084C989-C325-4889-9DE6-C0C4ABAF22E0}"/>
            </a:ext>
          </a:extLst>
        </xdr:cNvPr>
        <xdr:cNvSpPr>
          <a:spLocks noChangeShapeType="1"/>
        </xdr:cNvSpPr>
      </xdr:nvSpPr>
      <xdr:spPr bwMode="auto">
        <a:xfrm flipV="1">
          <a:off x="6238875" y="20640675"/>
          <a:ext cx="0" cy="1905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108</xdr:row>
      <xdr:rowOff>85725</xdr:rowOff>
    </xdr:from>
    <xdr:to>
      <xdr:col>5</xdr:col>
      <xdr:colOff>628650</xdr:colOff>
      <xdr:row>108</xdr:row>
      <xdr:rowOff>85725</xdr:rowOff>
    </xdr:to>
    <xdr:sp macro="" textlink="">
      <xdr:nvSpPr>
        <xdr:cNvPr id="19" name="Line 14">
          <a:extLst>
            <a:ext uri="{FF2B5EF4-FFF2-40B4-BE49-F238E27FC236}">
              <a16:creationId xmlns:a16="http://schemas.microsoft.com/office/drawing/2014/main" id="{A505FDDB-9CEB-4317-8BA6-2654B8BE7523}"/>
            </a:ext>
          </a:extLst>
        </xdr:cNvPr>
        <xdr:cNvSpPr>
          <a:spLocks noChangeShapeType="1"/>
        </xdr:cNvSpPr>
      </xdr:nvSpPr>
      <xdr:spPr bwMode="auto">
        <a:xfrm>
          <a:off x="6238875" y="206502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32</xdr:row>
      <xdr:rowOff>104775</xdr:rowOff>
    </xdr:from>
    <xdr:to>
      <xdr:col>5</xdr:col>
      <xdr:colOff>266700</xdr:colOff>
      <xdr:row>32</xdr:row>
      <xdr:rowOff>104775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0BE80B73-5166-434D-A030-15D66D81161F}"/>
            </a:ext>
          </a:extLst>
        </xdr:cNvPr>
        <xdr:cNvSpPr>
          <a:spLocks noChangeShapeType="1"/>
        </xdr:cNvSpPr>
      </xdr:nvSpPr>
      <xdr:spPr bwMode="auto">
        <a:xfrm>
          <a:off x="5819775" y="59531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23</xdr:row>
      <xdr:rowOff>76200</xdr:rowOff>
    </xdr:from>
    <xdr:to>
      <xdr:col>5</xdr:col>
      <xdr:colOff>266700</xdr:colOff>
      <xdr:row>32</xdr:row>
      <xdr:rowOff>104775</xdr:rowOff>
    </xdr:to>
    <xdr:sp macro="" textlink="">
      <xdr:nvSpPr>
        <xdr:cNvPr id="3" name="Line 10">
          <a:extLst>
            <a:ext uri="{FF2B5EF4-FFF2-40B4-BE49-F238E27FC236}">
              <a16:creationId xmlns:a16="http://schemas.microsoft.com/office/drawing/2014/main" id="{3C7E91EA-993A-44AB-AFA7-10F7A0CE2FED}"/>
            </a:ext>
          </a:extLst>
        </xdr:cNvPr>
        <xdr:cNvSpPr>
          <a:spLocks noChangeShapeType="1"/>
        </xdr:cNvSpPr>
      </xdr:nvSpPr>
      <xdr:spPr bwMode="auto">
        <a:xfrm flipV="1">
          <a:off x="6019800" y="4448175"/>
          <a:ext cx="0" cy="1504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23</xdr:row>
      <xdr:rowOff>85725</xdr:rowOff>
    </xdr:from>
    <xdr:to>
      <xdr:col>5</xdr:col>
      <xdr:colOff>266700</xdr:colOff>
      <xdr:row>23</xdr:row>
      <xdr:rowOff>85725</xdr:rowOff>
    </xdr:to>
    <xdr:sp macro="" textlink="">
      <xdr:nvSpPr>
        <xdr:cNvPr id="4" name="Line 11">
          <a:extLst>
            <a:ext uri="{FF2B5EF4-FFF2-40B4-BE49-F238E27FC236}">
              <a16:creationId xmlns:a16="http://schemas.microsoft.com/office/drawing/2014/main" id="{035FC5FA-D400-4F26-92C2-021FD5AEF00C}"/>
            </a:ext>
          </a:extLst>
        </xdr:cNvPr>
        <xdr:cNvSpPr>
          <a:spLocks noChangeShapeType="1"/>
        </xdr:cNvSpPr>
      </xdr:nvSpPr>
      <xdr:spPr bwMode="auto">
        <a:xfrm flipH="1">
          <a:off x="5800725" y="445770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34</xdr:row>
      <xdr:rowOff>104775</xdr:rowOff>
    </xdr:from>
    <xdr:to>
      <xdr:col>5</xdr:col>
      <xdr:colOff>476250</xdr:colOff>
      <xdr:row>34</xdr:row>
      <xdr:rowOff>104775</xdr:rowOff>
    </xdr:to>
    <xdr:sp macro="" textlink="">
      <xdr:nvSpPr>
        <xdr:cNvPr id="5" name="Line 12">
          <a:extLst>
            <a:ext uri="{FF2B5EF4-FFF2-40B4-BE49-F238E27FC236}">
              <a16:creationId xmlns:a16="http://schemas.microsoft.com/office/drawing/2014/main" id="{41681D10-71EA-4F0C-A879-5E0CF3D201B3}"/>
            </a:ext>
          </a:extLst>
        </xdr:cNvPr>
        <xdr:cNvSpPr>
          <a:spLocks noChangeShapeType="1"/>
        </xdr:cNvSpPr>
      </xdr:nvSpPr>
      <xdr:spPr bwMode="auto">
        <a:xfrm>
          <a:off x="5800725" y="6353175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23</xdr:row>
      <xdr:rowOff>76200</xdr:rowOff>
    </xdr:from>
    <xdr:to>
      <xdr:col>5</xdr:col>
      <xdr:colOff>485775</xdr:colOff>
      <xdr:row>34</xdr:row>
      <xdr:rowOff>104775</xdr:rowOff>
    </xdr:to>
    <xdr:sp macro="" textlink="">
      <xdr:nvSpPr>
        <xdr:cNvPr id="6" name="Line 13">
          <a:extLst>
            <a:ext uri="{FF2B5EF4-FFF2-40B4-BE49-F238E27FC236}">
              <a16:creationId xmlns:a16="http://schemas.microsoft.com/office/drawing/2014/main" id="{A3EDCC6A-5545-4764-90B1-BB89BA38D4EF}"/>
            </a:ext>
          </a:extLst>
        </xdr:cNvPr>
        <xdr:cNvSpPr>
          <a:spLocks noChangeShapeType="1"/>
        </xdr:cNvSpPr>
      </xdr:nvSpPr>
      <xdr:spPr bwMode="auto">
        <a:xfrm flipV="1">
          <a:off x="6238875" y="4448175"/>
          <a:ext cx="0" cy="1905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23</xdr:row>
      <xdr:rowOff>85725</xdr:rowOff>
    </xdr:from>
    <xdr:to>
      <xdr:col>5</xdr:col>
      <xdr:colOff>628650</xdr:colOff>
      <xdr:row>23</xdr:row>
      <xdr:rowOff>85725</xdr:rowOff>
    </xdr:to>
    <xdr:sp macro="" textlink="">
      <xdr:nvSpPr>
        <xdr:cNvPr id="7" name="Line 14">
          <a:extLst>
            <a:ext uri="{FF2B5EF4-FFF2-40B4-BE49-F238E27FC236}">
              <a16:creationId xmlns:a16="http://schemas.microsoft.com/office/drawing/2014/main" id="{1871B8F1-16A9-40DC-9180-766955FEAB75}"/>
            </a:ext>
          </a:extLst>
        </xdr:cNvPr>
        <xdr:cNvSpPr>
          <a:spLocks noChangeShapeType="1"/>
        </xdr:cNvSpPr>
      </xdr:nvSpPr>
      <xdr:spPr bwMode="auto">
        <a:xfrm>
          <a:off x="6238875" y="44577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66675</xdr:colOff>
      <xdr:row>69</xdr:row>
      <xdr:rowOff>104775</xdr:rowOff>
    </xdr:from>
    <xdr:to>
      <xdr:col>5</xdr:col>
      <xdr:colOff>266700</xdr:colOff>
      <xdr:row>69</xdr:row>
      <xdr:rowOff>104775</xdr:rowOff>
    </xdr:to>
    <xdr:sp macro="" textlink="">
      <xdr:nvSpPr>
        <xdr:cNvPr id="8" name="Line 6">
          <a:extLst>
            <a:ext uri="{FF2B5EF4-FFF2-40B4-BE49-F238E27FC236}">
              <a16:creationId xmlns:a16="http://schemas.microsoft.com/office/drawing/2014/main" id="{A0818240-4C21-4E78-A10E-FC711F99C0D9}"/>
            </a:ext>
          </a:extLst>
        </xdr:cNvPr>
        <xdr:cNvSpPr>
          <a:spLocks noChangeShapeType="1"/>
        </xdr:cNvSpPr>
      </xdr:nvSpPr>
      <xdr:spPr bwMode="auto">
        <a:xfrm>
          <a:off x="5819775" y="1314450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60</xdr:row>
      <xdr:rowOff>76200</xdr:rowOff>
    </xdr:from>
    <xdr:to>
      <xdr:col>5</xdr:col>
      <xdr:colOff>266700</xdr:colOff>
      <xdr:row>69</xdr:row>
      <xdr:rowOff>104775</xdr:rowOff>
    </xdr:to>
    <xdr:sp macro="" textlink="">
      <xdr:nvSpPr>
        <xdr:cNvPr id="9" name="Line 10">
          <a:extLst>
            <a:ext uri="{FF2B5EF4-FFF2-40B4-BE49-F238E27FC236}">
              <a16:creationId xmlns:a16="http://schemas.microsoft.com/office/drawing/2014/main" id="{31EE524E-FCC1-4DB2-B80B-CCFC40FF4B05}"/>
            </a:ext>
          </a:extLst>
        </xdr:cNvPr>
        <xdr:cNvSpPr>
          <a:spLocks noChangeShapeType="1"/>
        </xdr:cNvSpPr>
      </xdr:nvSpPr>
      <xdr:spPr bwMode="auto">
        <a:xfrm flipV="1">
          <a:off x="6019800" y="11639550"/>
          <a:ext cx="0" cy="1504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60</xdr:row>
      <xdr:rowOff>85725</xdr:rowOff>
    </xdr:from>
    <xdr:to>
      <xdr:col>5</xdr:col>
      <xdr:colOff>266700</xdr:colOff>
      <xdr:row>60</xdr:row>
      <xdr:rowOff>85725</xdr:rowOff>
    </xdr:to>
    <xdr:sp macro="" textlink="">
      <xdr:nvSpPr>
        <xdr:cNvPr id="10" name="Line 11">
          <a:extLst>
            <a:ext uri="{FF2B5EF4-FFF2-40B4-BE49-F238E27FC236}">
              <a16:creationId xmlns:a16="http://schemas.microsoft.com/office/drawing/2014/main" id="{E9E86BCB-F5D6-4D20-9B3B-460C868509B0}"/>
            </a:ext>
          </a:extLst>
        </xdr:cNvPr>
        <xdr:cNvSpPr>
          <a:spLocks noChangeShapeType="1"/>
        </xdr:cNvSpPr>
      </xdr:nvSpPr>
      <xdr:spPr bwMode="auto">
        <a:xfrm flipH="1">
          <a:off x="5800725" y="1164907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71</xdr:row>
      <xdr:rowOff>104775</xdr:rowOff>
    </xdr:from>
    <xdr:to>
      <xdr:col>5</xdr:col>
      <xdr:colOff>476250</xdr:colOff>
      <xdr:row>71</xdr:row>
      <xdr:rowOff>104775</xdr:rowOff>
    </xdr:to>
    <xdr:sp macro="" textlink="">
      <xdr:nvSpPr>
        <xdr:cNvPr id="11" name="Line 12">
          <a:extLst>
            <a:ext uri="{FF2B5EF4-FFF2-40B4-BE49-F238E27FC236}">
              <a16:creationId xmlns:a16="http://schemas.microsoft.com/office/drawing/2014/main" id="{82D133ED-2292-4379-818D-7CCD735DC9B0}"/>
            </a:ext>
          </a:extLst>
        </xdr:cNvPr>
        <xdr:cNvSpPr>
          <a:spLocks noChangeShapeType="1"/>
        </xdr:cNvSpPr>
      </xdr:nvSpPr>
      <xdr:spPr bwMode="auto">
        <a:xfrm>
          <a:off x="5800725" y="13544550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60</xdr:row>
      <xdr:rowOff>76200</xdr:rowOff>
    </xdr:from>
    <xdr:to>
      <xdr:col>5</xdr:col>
      <xdr:colOff>485775</xdr:colOff>
      <xdr:row>71</xdr:row>
      <xdr:rowOff>104775</xdr:rowOff>
    </xdr:to>
    <xdr:sp macro="" textlink="">
      <xdr:nvSpPr>
        <xdr:cNvPr id="12" name="Line 13">
          <a:extLst>
            <a:ext uri="{FF2B5EF4-FFF2-40B4-BE49-F238E27FC236}">
              <a16:creationId xmlns:a16="http://schemas.microsoft.com/office/drawing/2014/main" id="{C4E460B6-1BA5-4E51-95FE-AD2F78DE5EA0}"/>
            </a:ext>
          </a:extLst>
        </xdr:cNvPr>
        <xdr:cNvSpPr>
          <a:spLocks noChangeShapeType="1"/>
        </xdr:cNvSpPr>
      </xdr:nvSpPr>
      <xdr:spPr bwMode="auto">
        <a:xfrm flipV="1">
          <a:off x="6238875" y="11639550"/>
          <a:ext cx="0" cy="1905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60</xdr:row>
      <xdr:rowOff>85725</xdr:rowOff>
    </xdr:from>
    <xdr:to>
      <xdr:col>5</xdr:col>
      <xdr:colOff>628650</xdr:colOff>
      <xdr:row>60</xdr:row>
      <xdr:rowOff>85725</xdr:rowOff>
    </xdr:to>
    <xdr:sp macro="" textlink="">
      <xdr:nvSpPr>
        <xdr:cNvPr id="13" name="Line 14">
          <a:extLst>
            <a:ext uri="{FF2B5EF4-FFF2-40B4-BE49-F238E27FC236}">
              <a16:creationId xmlns:a16="http://schemas.microsoft.com/office/drawing/2014/main" id="{DEE1BDB2-F317-4E13-B51E-BD22EF9D6AD8}"/>
            </a:ext>
          </a:extLst>
        </xdr:cNvPr>
        <xdr:cNvSpPr>
          <a:spLocks noChangeShapeType="1"/>
        </xdr:cNvSpPr>
      </xdr:nvSpPr>
      <xdr:spPr bwMode="auto">
        <a:xfrm>
          <a:off x="6238875" y="116490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66675</xdr:colOff>
      <xdr:row>107</xdr:row>
      <xdr:rowOff>104775</xdr:rowOff>
    </xdr:from>
    <xdr:to>
      <xdr:col>5</xdr:col>
      <xdr:colOff>266700</xdr:colOff>
      <xdr:row>107</xdr:row>
      <xdr:rowOff>104775</xdr:rowOff>
    </xdr:to>
    <xdr:sp macro="" textlink="">
      <xdr:nvSpPr>
        <xdr:cNvPr id="14" name="Line 6">
          <a:extLst>
            <a:ext uri="{FF2B5EF4-FFF2-40B4-BE49-F238E27FC236}">
              <a16:creationId xmlns:a16="http://schemas.microsoft.com/office/drawing/2014/main" id="{649D27E0-9C17-4CBF-B08A-AA24A7F8B8DB}"/>
            </a:ext>
          </a:extLst>
        </xdr:cNvPr>
        <xdr:cNvSpPr>
          <a:spLocks noChangeShapeType="1"/>
        </xdr:cNvSpPr>
      </xdr:nvSpPr>
      <xdr:spPr bwMode="auto">
        <a:xfrm>
          <a:off x="5819775" y="2049780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98</xdr:row>
      <xdr:rowOff>76200</xdr:rowOff>
    </xdr:from>
    <xdr:to>
      <xdr:col>5</xdr:col>
      <xdr:colOff>266700</xdr:colOff>
      <xdr:row>107</xdr:row>
      <xdr:rowOff>104775</xdr:rowOff>
    </xdr:to>
    <xdr:sp macro="" textlink="">
      <xdr:nvSpPr>
        <xdr:cNvPr id="15" name="Line 10">
          <a:extLst>
            <a:ext uri="{FF2B5EF4-FFF2-40B4-BE49-F238E27FC236}">
              <a16:creationId xmlns:a16="http://schemas.microsoft.com/office/drawing/2014/main" id="{25D61B2E-8DF4-4808-9D03-2BF6AE02B87E}"/>
            </a:ext>
          </a:extLst>
        </xdr:cNvPr>
        <xdr:cNvSpPr>
          <a:spLocks noChangeShapeType="1"/>
        </xdr:cNvSpPr>
      </xdr:nvSpPr>
      <xdr:spPr bwMode="auto">
        <a:xfrm flipV="1">
          <a:off x="6019800" y="18992850"/>
          <a:ext cx="0" cy="1504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98</xdr:row>
      <xdr:rowOff>85725</xdr:rowOff>
    </xdr:from>
    <xdr:to>
      <xdr:col>5</xdr:col>
      <xdr:colOff>266700</xdr:colOff>
      <xdr:row>98</xdr:row>
      <xdr:rowOff>85725</xdr:rowOff>
    </xdr:to>
    <xdr:sp macro="" textlink="">
      <xdr:nvSpPr>
        <xdr:cNvPr id="16" name="Line 11">
          <a:extLst>
            <a:ext uri="{FF2B5EF4-FFF2-40B4-BE49-F238E27FC236}">
              <a16:creationId xmlns:a16="http://schemas.microsoft.com/office/drawing/2014/main" id="{12C5E36B-F6A2-4E6D-937F-9C38A88B3725}"/>
            </a:ext>
          </a:extLst>
        </xdr:cNvPr>
        <xdr:cNvSpPr>
          <a:spLocks noChangeShapeType="1"/>
        </xdr:cNvSpPr>
      </xdr:nvSpPr>
      <xdr:spPr bwMode="auto">
        <a:xfrm flipH="1">
          <a:off x="5800725" y="1900237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109</xdr:row>
      <xdr:rowOff>104775</xdr:rowOff>
    </xdr:from>
    <xdr:to>
      <xdr:col>5</xdr:col>
      <xdr:colOff>476250</xdr:colOff>
      <xdr:row>109</xdr:row>
      <xdr:rowOff>104775</xdr:rowOff>
    </xdr:to>
    <xdr:sp macro="" textlink="">
      <xdr:nvSpPr>
        <xdr:cNvPr id="17" name="Line 12">
          <a:extLst>
            <a:ext uri="{FF2B5EF4-FFF2-40B4-BE49-F238E27FC236}">
              <a16:creationId xmlns:a16="http://schemas.microsoft.com/office/drawing/2014/main" id="{A7A46B58-DD7E-4AB5-87A4-CACA1D8370BC}"/>
            </a:ext>
          </a:extLst>
        </xdr:cNvPr>
        <xdr:cNvSpPr>
          <a:spLocks noChangeShapeType="1"/>
        </xdr:cNvSpPr>
      </xdr:nvSpPr>
      <xdr:spPr bwMode="auto">
        <a:xfrm>
          <a:off x="5800725" y="20897850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98</xdr:row>
      <xdr:rowOff>76200</xdr:rowOff>
    </xdr:from>
    <xdr:to>
      <xdr:col>5</xdr:col>
      <xdr:colOff>485775</xdr:colOff>
      <xdr:row>109</xdr:row>
      <xdr:rowOff>104775</xdr:rowOff>
    </xdr:to>
    <xdr:sp macro="" textlink="">
      <xdr:nvSpPr>
        <xdr:cNvPr id="18" name="Line 13">
          <a:extLst>
            <a:ext uri="{FF2B5EF4-FFF2-40B4-BE49-F238E27FC236}">
              <a16:creationId xmlns:a16="http://schemas.microsoft.com/office/drawing/2014/main" id="{F3612584-9F14-400A-9661-B51D0D9EB6DE}"/>
            </a:ext>
          </a:extLst>
        </xdr:cNvPr>
        <xdr:cNvSpPr>
          <a:spLocks noChangeShapeType="1"/>
        </xdr:cNvSpPr>
      </xdr:nvSpPr>
      <xdr:spPr bwMode="auto">
        <a:xfrm flipV="1">
          <a:off x="6238875" y="18992850"/>
          <a:ext cx="0" cy="1905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98</xdr:row>
      <xdr:rowOff>85725</xdr:rowOff>
    </xdr:from>
    <xdr:to>
      <xdr:col>5</xdr:col>
      <xdr:colOff>628650</xdr:colOff>
      <xdr:row>98</xdr:row>
      <xdr:rowOff>85725</xdr:rowOff>
    </xdr:to>
    <xdr:sp macro="" textlink="">
      <xdr:nvSpPr>
        <xdr:cNvPr id="19" name="Line 14">
          <a:extLst>
            <a:ext uri="{FF2B5EF4-FFF2-40B4-BE49-F238E27FC236}">
              <a16:creationId xmlns:a16="http://schemas.microsoft.com/office/drawing/2014/main" id="{C8FDB5F2-8308-45EF-A6D1-BC1550F296AF}"/>
            </a:ext>
          </a:extLst>
        </xdr:cNvPr>
        <xdr:cNvSpPr>
          <a:spLocks noChangeShapeType="1"/>
        </xdr:cNvSpPr>
      </xdr:nvSpPr>
      <xdr:spPr bwMode="auto">
        <a:xfrm>
          <a:off x="6238875" y="190023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34</xdr:row>
      <xdr:rowOff>104775</xdr:rowOff>
    </xdr:from>
    <xdr:to>
      <xdr:col>5</xdr:col>
      <xdr:colOff>266700</xdr:colOff>
      <xdr:row>34</xdr:row>
      <xdr:rowOff>104775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50EC9DD8-87CD-453A-A758-AD13FE7FE5B1}"/>
            </a:ext>
          </a:extLst>
        </xdr:cNvPr>
        <xdr:cNvSpPr>
          <a:spLocks noChangeShapeType="1"/>
        </xdr:cNvSpPr>
      </xdr:nvSpPr>
      <xdr:spPr bwMode="auto">
        <a:xfrm>
          <a:off x="5819775" y="62769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28</xdr:row>
      <xdr:rowOff>85725</xdr:rowOff>
    </xdr:from>
    <xdr:to>
      <xdr:col>5</xdr:col>
      <xdr:colOff>266700</xdr:colOff>
      <xdr:row>34</xdr:row>
      <xdr:rowOff>104775</xdr:rowOff>
    </xdr:to>
    <xdr:sp macro="" textlink="">
      <xdr:nvSpPr>
        <xdr:cNvPr id="3" name="Line 10">
          <a:extLst>
            <a:ext uri="{FF2B5EF4-FFF2-40B4-BE49-F238E27FC236}">
              <a16:creationId xmlns:a16="http://schemas.microsoft.com/office/drawing/2014/main" id="{FAA877A9-E425-46DE-834E-ACEBAE955797}"/>
            </a:ext>
          </a:extLst>
        </xdr:cNvPr>
        <xdr:cNvSpPr>
          <a:spLocks noChangeShapeType="1"/>
        </xdr:cNvSpPr>
      </xdr:nvSpPr>
      <xdr:spPr bwMode="auto">
        <a:xfrm flipH="1" flipV="1">
          <a:off x="6010275" y="5267325"/>
          <a:ext cx="9525" cy="1009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28</xdr:row>
      <xdr:rowOff>85725</xdr:rowOff>
    </xdr:from>
    <xdr:to>
      <xdr:col>5</xdr:col>
      <xdr:colOff>266700</xdr:colOff>
      <xdr:row>28</xdr:row>
      <xdr:rowOff>85725</xdr:rowOff>
    </xdr:to>
    <xdr:sp macro="" textlink="">
      <xdr:nvSpPr>
        <xdr:cNvPr id="4" name="Line 11">
          <a:extLst>
            <a:ext uri="{FF2B5EF4-FFF2-40B4-BE49-F238E27FC236}">
              <a16:creationId xmlns:a16="http://schemas.microsoft.com/office/drawing/2014/main" id="{DD238145-B0F7-4824-83A8-CA8EE5A14941}"/>
            </a:ext>
          </a:extLst>
        </xdr:cNvPr>
        <xdr:cNvSpPr>
          <a:spLocks noChangeShapeType="1"/>
        </xdr:cNvSpPr>
      </xdr:nvSpPr>
      <xdr:spPr bwMode="auto">
        <a:xfrm flipH="1">
          <a:off x="5800725" y="526732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36</xdr:row>
      <xdr:rowOff>104775</xdr:rowOff>
    </xdr:from>
    <xdr:to>
      <xdr:col>5</xdr:col>
      <xdr:colOff>476250</xdr:colOff>
      <xdr:row>36</xdr:row>
      <xdr:rowOff>104775</xdr:rowOff>
    </xdr:to>
    <xdr:sp macro="" textlink="">
      <xdr:nvSpPr>
        <xdr:cNvPr id="5" name="Line 12">
          <a:extLst>
            <a:ext uri="{FF2B5EF4-FFF2-40B4-BE49-F238E27FC236}">
              <a16:creationId xmlns:a16="http://schemas.microsoft.com/office/drawing/2014/main" id="{228B85C6-D39D-4B41-9C9B-B50286F3B39D}"/>
            </a:ext>
          </a:extLst>
        </xdr:cNvPr>
        <xdr:cNvSpPr>
          <a:spLocks noChangeShapeType="1"/>
        </xdr:cNvSpPr>
      </xdr:nvSpPr>
      <xdr:spPr bwMode="auto">
        <a:xfrm>
          <a:off x="5800725" y="6677025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476250</xdr:colOff>
      <xdr:row>28</xdr:row>
      <xdr:rowOff>114300</xdr:rowOff>
    </xdr:from>
    <xdr:to>
      <xdr:col>5</xdr:col>
      <xdr:colOff>485775</xdr:colOff>
      <xdr:row>36</xdr:row>
      <xdr:rowOff>104775</xdr:rowOff>
    </xdr:to>
    <xdr:sp macro="" textlink="">
      <xdr:nvSpPr>
        <xdr:cNvPr id="6" name="Line 13">
          <a:extLst>
            <a:ext uri="{FF2B5EF4-FFF2-40B4-BE49-F238E27FC236}">
              <a16:creationId xmlns:a16="http://schemas.microsoft.com/office/drawing/2014/main" id="{66FB841E-3AFA-43C9-948F-7FB39EB31CAC}"/>
            </a:ext>
          </a:extLst>
        </xdr:cNvPr>
        <xdr:cNvSpPr>
          <a:spLocks noChangeShapeType="1"/>
        </xdr:cNvSpPr>
      </xdr:nvSpPr>
      <xdr:spPr bwMode="auto">
        <a:xfrm flipH="1" flipV="1">
          <a:off x="6229350" y="5295900"/>
          <a:ext cx="9525" cy="1381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476250</xdr:colOff>
      <xdr:row>28</xdr:row>
      <xdr:rowOff>104775</xdr:rowOff>
    </xdr:from>
    <xdr:to>
      <xdr:col>5</xdr:col>
      <xdr:colOff>619125</xdr:colOff>
      <xdr:row>28</xdr:row>
      <xdr:rowOff>104775</xdr:rowOff>
    </xdr:to>
    <xdr:sp macro="" textlink="">
      <xdr:nvSpPr>
        <xdr:cNvPr id="7" name="Line 14">
          <a:extLst>
            <a:ext uri="{FF2B5EF4-FFF2-40B4-BE49-F238E27FC236}">
              <a16:creationId xmlns:a16="http://schemas.microsoft.com/office/drawing/2014/main" id="{370B660D-03C3-4BD4-9586-523FD6813745}"/>
            </a:ext>
          </a:extLst>
        </xdr:cNvPr>
        <xdr:cNvSpPr>
          <a:spLocks noChangeShapeType="1"/>
        </xdr:cNvSpPr>
      </xdr:nvSpPr>
      <xdr:spPr bwMode="auto">
        <a:xfrm>
          <a:off x="6229350" y="52863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66675</xdr:colOff>
      <xdr:row>78</xdr:row>
      <xdr:rowOff>104775</xdr:rowOff>
    </xdr:from>
    <xdr:to>
      <xdr:col>5</xdr:col>
      <xdr:colOff>266700</xdr:colOff>
      <xdr:row>78</xdr:row>
      <xdr:rowOff>104775</xdr:rowOff>
    </xdr:to>
    <xdr:sp macro="" textlink="">
      <xdr:nvSpPr>
        <xdr:cNvPr id="8" name="Line 6">
          <a:extLst>
            <a:ext uri="{FF2B5EF4-FFF2-40B4-BE49-F238E27FC236}">
              <a16:creationId xmlns:a16="http://schemas.microsoft.com/office/drawing/2014/main" id="{D04DF25C-734C-460D-BD22-B0BBC31844A3}"/>
            </a:ext>
          </a:extLst>
        </xdr:cNvPr>
        <xdr:cNvSpPr>
          <a:spLocks noChangeShapeType="1"/>
        </xdr:cNvSpPr>
      </xdr:nvSpPr>
      <xdr:spPr bwMode="auto">
        <a:xfrm>
          <a:off x="5819775" y="146018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72</xdr:row>
      <xdr:rowOff>85725</xdr:rowOff>
    </xdr:from>
    <xdr:to>
      <xdr:col>5</xdr:col>
      <xdr:colOff>266700</xdr:colOff>
      <xdr:row>78</xdr:row>
      <xdr:rowOff>104775</xdr:rowOff>
    </xdr:to>
    <xdr:sp macro="" textlink="">
      <xdr:nvSpPr>
        <xdr:cNvPr id="9" name="Line 10">
          <a:extLst>
            <a:ext uri="{FF2B5EF4-FFF2-40B4-BE49-F238E27FC236}">
              <a16:creationId xmlns:a16="http://schemas.microsoft.com/office/drawing/2014/main" id="{20849DD1-7D47-4B0D-A07E-B242B35F1AC4}"/>
            </a:ext>
          </a:extLst>
        </xdr:cNvPr>
        <xdr:cNvSpPr>
          <a:spLocks noChangeShapeType="1"/>
        </xdr:cNvSpPr>
      </xdr:nvSpPr>
      <xdr:spPr bwMode="auto">
        <a:xfrm flipH="1" flipV="1">
          <a:off x="6010275" y="13592175"/>
          <a:ext cx="9525" cy="1009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72</xdr:row>
      <xdr:rowOff>85725</xdr:rowOff>
    </xdr:from>
    <xdr:to>
      <xdr:col>5</xdr:col>
      <xdr:colOff>266700</xdr:colOff>
      <xdr:row>72</xdr:row>
      <xdr:rowOff>85725</xdr:rowOff>
    </xdr:to>
    <xdr:sp macro="" textlink="">
      <xdr:nvSpPr>
        <xdr:cNvPr id="10" name="Line 11">
          <a:extLst>
            <a:ext uri="{FF2B5EF4-FFF2-40B4-BE49-F238E27FC236}">
              <a16:creationId xmlns:a16="http://schemas.microsoft.com/office/drawing/2014/main" id="{210069B7-9BE8-4C0C-A31A-4D34AC700755}"/>
            </a:ext>
          </a:extLst>
        </xdr:cNvPr>
        <xdr:cNvSpPr>
          <a:spLocks noChangeShapeType="1"/>
        </xdr:cNvSpPr>
      </xdr:nvSpPr>
      <xdr:spPr bwMode="auto">
        <a:xfrm flipH="1">
          <a:off x="5800725" y="1359217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80</xdr:row>
      <xdr:rowOff>104775</xdr:rowOff>
    </xdr:from>
    <xdr:to>
      <xdr:col>5</xdr:col>
      <xdr:colOff>476250</xdr:colOff>
      <xdr:row>80</xdr:row>
      <xdr:rowOff>104775</xdr:rowOff>
    </xdr:to>
    <xdr:sp macro="" textlink="">
      <xdr:nvSpPr>
        <xdr:cNvPr id="11" name="Line 12">
          <a:extLst>
            <a:ext uri="{FF2B5EF4-FFF2-40B4-BE49-F238E27FC236}">
              <a16:creationId xmlns:a16="http://schemas.microsoft.com/office/drawing/2014/main" id="{0EC62109-6A6D-4051-85D9-26B0890BF52F}"/>
            </a:ext>
          </a:extLst>
        </xdr:cNvPr>
        <xdr:cNvSpPr>
          <a:spLocks noChangeShapeType="1"/>
        </xdr:cNvSpPr>
      </xdr:nvSpPr>
      <xdr:spPr bwMode="auto">
        <a:xfrm>
          <a:off x="5800725" y="15001875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476250</xdr:colOff>
      <xdr:row>72</xdr:row>
      <xdr:rowOff>114300</xdr:rowOff>
    </xdr:from>
    <xdr:to>
      <xdr:col>5</xdr:col>
      <xdr:colOff>485775</xdr:colOff>
      <xdr:row>80</xdr:row>
      <xdr:rowOff>104775</xdr:rowOff>
    </xdr:to>
    <xdr:sp macro="" textlink="">
      <xdr:nvSpPr>
        <xdr:cNvPr id="12" name="Line 13">
          <a:extLst>
            <a:ext uri="{FF2B5EF4-FFF2-40B4-BE49-F238E27FC236}">
              <a16:creationId xmlns:a16="http://schemas.microsoft.com/office/drawing/2014/main" id="{05329651-565A-4853-BBEF-0534A3554DAD}"/>
            </a:ext>
          </a:extLst>
        </xdr:cNvPr>
        <xdr:cNvSpPr>
          <a:spLocks noChangeShapeType="1"/>
        </xdr:cNvSpPr>
      </xdr:nvSpPr>
      <xdr:spPr bwMode="auto">
        <a:xfrm flipH="1" flipV="1">
          <a:off x="6229350" y="13620750"/>
          <a:ext cx="9525" cy="1381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476250</xdr:colOff>
      <xdr:row>72</xdr:row>
      <xdr:rowOff>104775</xdr:rowOff>
    </xdr:from>
    <xdr:to>
      <xdr:col>5</xdr:col>
      <xdr:colOff>619125</xdr:colOff>
      <xdr:row>72</xdr:row>
      <xdr:rowOff>104775</xdr:rowOff>
    </xdr:to>
    <xdr:sp macro="" textlink="">
      <xdr:nvSpPr>
        <xdr:cNvPr id="13" name="Line 14">
          <a:extLst>
            <a:ext uri="{FF2B5EF4-FFF2-40B4-BE49-F238E27FC236}">
              <a16:creationId xmlns:a16="http://schemas.microsoft.com/office/drawing/2014/main" id="{1A4754A8-56FB-4185-9F33-2CEFFC72AAA9}"/>
            </a:ext>
          </a:extLst>
        </xdr:cNvPr>
        <xdr:cNvSpPr>
          <a:spLocks noChangeShapeType="1"/>
        </xdr:cNvSpPr>
      </xdr:nvSpPr>
      <xdr:spPr bwMode="auto">
        <a:xfrm>
          <a:off x="6229350" y="136112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66675</xdr:colOff>
      <xdr:row>124</xdr:row>
      <xdr:rowOff>104775</xdr:rowOff>
    </xdr:from>
    <xdr:to>
      <xdr:col>5</xdr:col>
      <xdr:colOff>266700</xdr:colOff>
      <xdr:row>124</xdr:row>
      <xdr:rowOff>104775</xdr:rowOff>
    </xdr:to>
    <xdr:sp macro="" textlink="">
      <xdr:nvSpPr>
        <xdr:cNvPr id="14" name="Line 6">
          <a:extLst>
            <a:ext uri="{FF2B5EF4-FFF2-40B4-BE49-F238E27FC236}">
              <a16:creationId xmlns:a16="http://schemas.microsoft.com/office/drawing/2014/main" id="{0A06BF45-F25A-45E6-9FE0-148D08F34E6D}"/>
            </a:ext>
          </a:extLst>
        </xdr:cNvPr>
        <xdr:cNvSpPr>
          <a:spLocks noChangeShapeType="1"/>
        </xdr:cNvSpPr>
      </xdr:nvSpPr>
      <xdr:spPr bwMode="auto">
        <a:xfrm>
          <a:off x="5819775" y="232505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118</xdr:row>
      <xdr:rowOff>85725</xdr:rowOff>
    </xdr:from>
    <xdr:to>
      <xdr:col>5</xdr:col>
      <xdr:colOff>266700</xdr:colOff>
      <xdr:row>124</xdr:row>
      <xdr:rowOff>104775</xdr:rowOff>
    </xdr:to>
    <xdr:sp macro="" textlink="">
      <xdr:nvSpPr>
        <xdr:cNvPr id="15" name="Line 10">
          <a:extLst>
            <a:ext uri="{FF2B5EF4-FFF2-40B4-BE49-F238E27FC236}">
              <a16:creationId xmlns:a16="http://schemas.microsoft.com/office/drawing/2014/main" id="{877B97CE-7D46-4ADD-B486-65767A4055D8}"/>
            </a:ext>
          </a:extLst>
        </xdr:cNvPr>
        <xdr:cNvSpPr>
          <a:spLocks noChangeShapeType="1"/>
        </xdr:cNvSpPr>
      </xdr:nvSpPr>
      <xdr:spPr bwMode="auto">
        <a:xfrm flipH="1" flipV="1">
          <a:off x="6010275" y="22240875"/>
          <a:ext cx="9525" cy="1009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118</xdr:row>
      <xdr:rowOff>85725</xdr:rowOff>
    </xdr:from>
    <xdr:to>
      <xdr:col>5</xdr:col>
      <xdr:colOff>266700</xdr:colOff>
      <xdr:row>118</xdr:row>
      <xdr:rowOff>85725</xdr:rowOff>
    </xdr:to>
    <xdr:sp macro="" textlink="">
      <xdr:nvSpPr>
        <xdr:cNvPr id="16" name="Line 11">
          <a:extLst>
            <a:ext uri="{FF2B5EF4-FFF2-40B4-BE49-F238E27FC236}">
              <a16:creationId xmlns:a16="http://schemas.microsoft.com/office/drawing/2014/main" id="{F0E24532-6958-47EB-87DE-9CCCA0063FF8}"/>
            </a:ext>
          </a:extLst>
        </xdr:cNvPr>
        <xdr:cNvSpPr>
          <a:spLocks noChangeShapeType="1"/>
        </xdr:cNvSpPr>
      </xdr:nvSpPr>
      <xdr:spPr bwMode="auto">
        <a:xfrm flipH="1">
          <a:off x="5800725" y="2224087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126</xdr:row>
      <xdr:rowOff>104775</xdr:rowOff>
    </xdr:from>
    <xdr:to>
      <xdr:col>5</xdr:col>
      <xdr:colOff>476250</xdr:colOff>
      <xdr:row>126</xdr:row>
      <xdr:rowOff>104775</xdr:rowOff>
    </xdr:to>
    <xdr:sp macro="" textlink="">
      <xdr:nvSpPr>
        <xdr:cNvPr id="17" name="Line 12">
          <a:extLst>
            <a:ext uri="{FF2B5EF4-FFF2-40B4-BE49-F238E27FC236}">
              <a16:creationId xmlns:a16="http://schemas.microsoft.com/office/drawing/2014/main" id="{4B918352-F02C-40D2-94C6-70F1228FA5D5}"/>
            </a:ext>
          </a:extLst>
        </xdr:cNvPr>
        <xdr:cNvSpPr>
          <a:spLocks noChangeShapeType="1"/>
        </xdr:cNvSpPr>
      </xdr:nvSpPr>
      <xdr:spPr bwMode="auto">
        <a:xfrm>
          <a:off x="5800725" y="23650575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476250</xdr:colOff>
      <xdr:row>118</xdr:row>
      <xdr:rowOff>114300</xdr:rowOff>
    </xdr:from>
    <xdr:to>
      <xdr:col>5</xdr:col>
      <xdr:colOff>485775</xdr:colOff>
      <xdr:row>126</xdr:row>
      <xdr:rowOff>104775</xdr:rowOff>
    </xdr:to>
    <xdr:sp macro="" textlink="">
      <xdr:nvSpPr>
        <xdr:cNvPr id="18" name="Line 13">
          <a:extLst>
            <a:ext uri="{FF2B5EF4-FFF2-40B4-BE49-F238E27FC236}">
              <a16:creationId xmlns:a16="http://schemas.microsoft.com/office/drawing/2014/main" id="{42758F1B-5C51-40DB-B96C-0CB0456A4303}"/>
            </a:ext>
          </a:extLst>
        </xdr:cNvPr>
        <xdr:cNvSpPr>
          <a:spLocks noChangeShapeType="1"/>
        </xdr:cNvSpPr>
      </xdr:nvSpPr>
      <xdr:spPr bwMode="auto">
        <a:xfrm flipH="1" flipV="1">
          <a:off x="6229350" y="22269450"/>
          <a:ext cx="9525" cy="1381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476250</xdr:colOff>
      <xdr:row>118</xdr:row>
      <xdr:rowOff>104775</xdr:rowOff>
    </xdr:from>
    <xdr:to>
      <xdr:col>5</xdr:col>
      <xdr:colOff>619125</xdr:colOff>
      <xdr:row>118</xdr:row>
      <xdr:rowOff>104775</xdr:rowOff>
    </xdr:to>
    <xdr:sp macro="" textlink="">
      <xdr:nvSpPr>
        <xdr:cNvPr id="19" name="Line 14">
          <a:extLst>
            <a:ext uri="{FF2B5EF4-FFF2-40B4-BE49-F238E27FC236}">
              <a16:creationId xmlns:a16="http://schemas.microsoft.com/office/drawing/2014/main" id="{28922FC7-D3C6-4F9A-8AE4-30BFA7BB1FD2}"/>
            </a:ext>
          </a:extLst>
        </xdr:cNvPr>
        <xdr:cNvSpPr>
          <a:spLocks noChangeShapeType="1"/>
        </xdr:cNvSpPr>
      </xdr:nvSpPr>
      <xdr:spPr bwMode="auto">
        <a:xfrm>
          <a:off x="6229350" y="222599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66675</xdr:colOff>
      <xdr:row>32</xdr:row>
      <xdr:rowOff>104775</xdr:rowOff>
    </xdr:from>
    <xdr:to>
      <xdr:col>15</xdr:col>
      <xdr:colOff>266700</xdr:colOff>
      <xdr:row>32</xdr:row>
      <xdr:rowOff>104775</xdr:rowOff>
    </xdr:to>
    <xdr:sp macro="" textlink="">
      <xdr:nvSpPr>
        <xdr:cNvPr id="20" name="Line 6">
          <a:extLst>
            <a:ext uri="{FF2B5EF4-FFF2-40B4-BE49-F238E27FC236}">
              <a16:creationId xmlns:a16="http://schemas.microsoft.com/office/drawing/2014/main" id="{9F871857-49AF-4E6E-87A8-40ABB5388E7A}"/>
            </a:ext>
          </a:extLst>
        </xdr:cNvPr>
        <xdr:cNvSpPr>
          <a:spLocks noChangeShapeType="1"/>
        </xdr:cNvSpPr>
      </xdr:nvSpPr>
      <xdr:spPr bwMode="auto">
        <a:xfrm>
          <a:off x="6238875" y="723900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257175</xdr:colOff>
      <xdr:row>26</xdr:row>
      <xdr:rowOff>85725</xdr:rowOff>
    </xdr:from>
    <xdr:to>
      <xdr:col>15</xdr:col>
      <xdr:colOff>266700</xdr:colOff>
      <xdr:row>32</xdr:row>
      <xdr:rowOff>104775</xdr:rowOff>
    </xdr:to>
    <xdr:sp macro="" textlink="">
      <xdr:nvSpPr>
        <xdr:cNvPr id="21" name="Line 10">
          <a:extLst>
            <a:ext uri="{FF2B5EF4-FFF2-40B4-BE49-F238E27FC236}">
              <a16:creationId xmlns:a16="http://schemas.microsoft.com/office/drawing/2014/main" id="{1336E6AA-655F-4717-B301-1436D12A962A}"/>
            </a:ext>
          </a:extLst>
        </xdr:cNvPr>
        <xdr:cNvSpPr>
          <a:spLocks noChangeShapeType="1"/>
        </xdr:cNvSpPr>
      </xdr:nvSpPr>
      <xdr:spPr bwMode="auto">
        <a:xfrm flipH="1" flipV="1">
          <a:off x="6429375" y="6057900"/>
          <a:ext cx="9525" cy="1181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47625</xdr:colOff>
      <xdr:row>26</xdr:row>
      <xdr:rowOff>85725</xdr:rowOff>
    </xdr:from>
    <xdr:to>
      <xdr:col>15</xdr:col>
      <xdr:colOff>266700</xdr:colOff>
      <xdr:row>26</xdr:row>
      <xdr:rowOff>85725</xdr:rowOff>
    </xdr:to>
    <xdr:sp macro="" textlink="">
      <xdr:nvSpPr>
        <xdr:cNvPr id="22" name="Line 11">
          <a:extLst>
            <a:ext uri="{FF2B5EF4-FFF2-40B4-BE49-F238E27FC236}">
              <a16:creationId xmlns:a16="http://schemas.microsoft.com/office/drawing/2014/main" id="{EF4108E4-EBE5-4A6B-B9DF-1C92E16AE7D4}"/>
            </a:ext>
          </a:extLst>
        </xdr:cNvPr>
        <xdr:cNvSpPr>
          <a:spLocks noChangeShapeType="1"/>
        </xdr:cNvSpPr>
      </xdr:nvSpPr>
      <xdr:spPr bwMode="auto">
        <a:xfrm flipH="1">
          <a:off x="6219825" y="605790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47625</xdr:colOff>
      <xdr:row>34</xdr:row>
      <xdr:rowOff>104775</xdr:rowOff>
    </xdr:from>
    <xdr:to>
      <xdr:col>15</xdr:col>
      <xdr:colOff>476250</xdr:colOff>
      <xdr:row>34</xdr:row>
      <xdr:rowOff>104775</xdr:rowOff>
    </xdr:to>
    <xdr:sp macro="" textlink="">
      <xdr:nvSpPr>
        <xdr:cNvPr id="23" name="Line 12">
          <a:extLst>
            <a:ext uri="{FF2B5EF4-FFF2-40B4-BE49-F238E27FC236}">
              <a16:creationId xmlns:a16="http://schemas.microsoft.com/office/drawing/2014/main" id="{549100AF-1E5E-44B7-8BD6-662F4B97E1DB}"/>
            </a:ext>
          </a:extLst>
        </xdr:cNvPr>
        <xdr:cNvSpPr>
          <a:spLocks noChangeShapeType="1"/>
        </xdr:cNvSpPr>
      </xdr:nvSpPr>
      <xdr:spPr bwMode="auto">
        <a:xfrm>
          <a:off x="6219825" y="7639050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476250</xdr:colOff>
      <xdr:row>26</xdr:row>
      <xdr:rowOff>114300</xdr:rowOff>
    </xdr:from>
    <xdr:to>
      <xdr:col>15</xdr:col>
      <xdr:colOff>485775</xdr:colOff>
      <xdr:row>34</xdr:row>
      <xdr:rowOff>104775</xdr:rowOff>
    </xdr:to>
    <xdr:sp macro="" textlink="">
      <xdr:nvSpPr>
        <xdr:cNvPr id="24" name="Line 13">
          <a:extLst>
            <a:ext uri="{FF2B5EF4-FFF2-40B4-BE49-F238E27FC236}">
              <a16:creationId xmlns:a16="http://schemas.microsoft.com/office/drawing/2014/main" id="{177A3D34-C6FD-4458-84B0-E91381E7CAC1}"/>
            </a:ext>
          </a:extLst>
        </xdr:cNvPr>
        <xdr:cNvSpPr>
          <a:spLocks noChangeShapeType="1"/>
        </xdr:cNvSpPr>
      </xdr:nvSpPr>
      <xdr:spPr bwMode="auto">
        <a:xfrm flipH="1" flipV="1">
          <a:off x="6648450" y="6086475"/>
          <a:ext cx="9525" cy="1552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476250</xdr:colOff>
      <xdr:row>26</xdr:row>
      <xdr:rowOff>104775</xdr:rowOff>
    </xdr:from>
    <xdr:to>
      <xdr:col>15</xdr:col>
      <xdr:colOff>619125</xdr:colOff>
      <xdr:row>26</xdr:row>
      <xdr:rowOff>104775</xdr:rowOff>
    </xdr:to>
    <xdr:sp macro="" textlink="">
      <xdr:nvSpPr>
        <xdr:cNvPr id="25" name="Line 14">
          <a:extLst>
            <a:ext uri="{FF2B5EF4-FFF2-40B4-BE49-F238E27FC236}">
              <a16:creationId xmlns:a16="http://schemas.microsoft.com/office/drawing/2014/main" id="{574C57D0-0B37-4CC0-8BA2-4C6BCE1E0C65}"/>
            </a:ext>
          </a:extLst>
        </xdr:cNvPr>
        <xdr:cNvSpPr>
          <a:spLocks noChangeShapeType="1"/>
        </xdr:cNvSpPr>
      </xdr:nvSpPr>
      <xdr:spPr bwMode="auto">
        <a:xfrm>
          <a:off x="6648450" y="60769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34</xdr:row>
      <xdr:rowOff>104775</xdr:rowOff>
    </xdr:from>
    <xdr:to>
      <xdr:col>5</xdr:col>
      <xdr:colOff>266700</xdr:colOff>
      <xdr:row>34</xdr:row>
      <xdr:rowOff>104775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AEC8FF07-5782-4FB4-A0F3-A454FE470A67}"/>
            </a:ext>
          </a:extLst>
        </xdr:cNvPr>
        <xdr:cNvSpPr>
          <a:spLocks noChangeShapeType="1"/>
        </xdr:cNvSpPr>
      </xdr:nvSpPr>
      <xdr:spPr bwMode="auto">
        <a:xfrm>
          <a:off x="6238875" y="72675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28</xdr:row>
      <xdr:rowOff>85725</xdr:rowOff>
    </xdr:from>
    <xdr:to>
      <xdr:col>5</xdr:col>
      <xdr:colOff>266700</xdr:colOff>
      <xdr:row>34</xdr:row>
      <xdr:rowOff>104775</xdr:rowOff>
    </xdr:to>
    <xdr:sp macro="" textlink="">
      <xdr:nvSpPr>
        <xdr:cNvPr id="3" name="Line 10">
          <a:extLst>
            <a:ext uri="{FF2B5EF4-FFF2-40B4-BE49-F238E27FC236}">
              <a16:creationId xmlns:a16="http://schemas.microsoft.com/office/drawing/2014/main" id="{4E960202-7B40-40C9-BC09-A4925BC6AF5C}"/>
            </a:ext>
          </a:extLst>
        </xdr:cNvPr>
        <xdr:cNvSpPr>
          <a:spLocks noChangeShapeType="1"/>
        </xdr:cNvSpPr>
      </xdr:nvSpPr>
      <xdr:spPr bwMode="auto">
        <a:xfrm flipH="1" flipV="1">
          <a:off x="6429375" y="6067425"/>
          <a:ext cx="9525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28</xdr:row>
      <xdr:rowOff>85725</xdr:rowOff>
    </xdr:from>
    <xdr:to>
      <xdr:col>5</xdr:col>
      <xdr:colOff>266700</xdr:colOff>
      <xdr:row>28</xdr:row>
      <xdr:rowOff>85725</xdr:rowOff>
    </xdr:to>
    <xdr:sp macro="" textlink="">
      <xdr:nvSpPr>
        <xdr:cNvPr id="4" name="Line 11">
          <a:extLst>
            <a:ext uri="{FF2B5EF4-FFF2-40B4-BE49-F238E27FC236}">
              <a16:creationId xmlns:a16="http://schemas.microsoft.com/office/drawing/2014/main" id="{C91DED53-E5C7-4C07-A350-6E81F622E56D}"/>
            </a:ext>
          </a:extLst>
        </xdr:cNvPr>
        <xdr:cNvSpPr>
          <a:spLocks noChangeShapeType="1"/>
        </xdr:cNvSpPr>
      </xdr:nvSpPr>
      <xdr:spPr bwMode="auto">
        <a:xfrm flipH="1">
          <a:off x="6219825" y="606742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36</xdr:row>
      <xdr:rowOff>104775</xdr:rowOff>
    </xdr:from>
    <xdr:to>
      <xdr:col>5</xdr:col>
      <xdr:colOff>476250</xdr:colOff>
      <xdr:row>36</xdr:row>
      <xdr:rowOff>104775</xdr:rowOff>
    </xdr:to>
    <xdr:sp macro="" textlink="">
      <xdr:nvSpPr>
        <xdr:cNvPr id="5" name="Line 12">
          <a:extLst>
            <a:ext uri="{FF2B5EF4-FFF2-40B4-BE49-F238E27FC236}">
              <a16:creationId xmlns:a16="http://schemas.microsoft.com/office/drawing/2014/main" id="{E66D8C21-9F83-4944-B615-02206AC9001D}"/>
            </a:ext>
          </a:extLst>
        </xdr:cNvPr>
        <xdr:cNvSpPr>
          <a:spLocks noChangeShapeType="1"/>
        </xdr:cNvSpPr>
      </xdr:nvSpPr>
      <xdr:spPr bwMode="auto">
        <a:xfrm>
          <a:off x="6219825" y="7667625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476250</xdr:colOff>
      <xdr:row>28</xdr:row>
      <xdr:rowOff>114300</xdr:rowOff>
    </xdr:from>
    <xdr:to>
      <xdr:col>5</xdr:col>
      <xdr:colOff>485775</xdr:colOff>
      <xdr:row>36</xdr:row>
      <xdr:rowOff>104775</xdr:rowOff>
    </xdr:to>
    <xdr:sp macro="" textlink="">
      <xdr:nvSpPr>
        <xdr:cNvPr id="6" name="Line 13">
          <a:extLst>
            <a:ext uri="{FF2B5EF4-FFF2-40B4-BE49-F238E27FC236}">
              <a16:creationId xmlns:a16="http://schemas.microsoft.com/office/drawing/2014/main" id="{84F98041-380B-4582-978A-89DA05DCD2BD}"/>
            </a:ext>
          </a:extLst>
        </xdr:cNvPr>
        <xdr:cNvSpPr>
          <a:spLocks noChangeShapeType="1"/>
        </xdr:cNvSpPr>
      </xdr:nvSpPr>
      <xdr:spPr bwMode="auto">
        <a:xfrm flipH="1" flipV="1">
          <a:off x="6648450" y="6096000"/>
          <a:ext cx="9525" cy="1571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476250</xdr:colOff>
      <xdr:row>28</xdr:row>
      <xdr:rowOff>104775</xdr:rowOff>
    </xdr:from>
    <xdr:to>
      <xdr:col>5</xdr:col>
      <xdr:colOff>619125</xdr:colOff>
      <xdr:row>28</xdr:row>
      <xdr:rowOff>104775</xdr:rowOff>
    </xdr:to>
    <xdr:sp macro="" textlink="">
      <xdr:nvSpPr>
        <xdr:cNvPr id="7" name="Line 14">
          <a:extLst>
            <a:ext uri="{FF2B5EF4-FFF2-40B4-BE49-F238E27FC236}">
              <a16:creationId xmlns:a16="http://schemas.microsoft.com/office/drawing/2014/main" id="{5CCE359A-DC9B-4C15-911E-238BBE3F1C59}"/>
            </a:ext>
          </a:extLst>
        </xdr:cNvPr>
        <xdr:cNvSpPr>
          <a:spLocks noChangeShapeType="1"/>
        </xdr:cNvSpPr>
      </xdr:nvSpPr>
      <xdr:spPr bwMode="auto">
        <a:xfrm>
          <a:off x="6648450" y="60864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66675</xdr:colOff>
      <xdr:row>79</xdr:row>
      <xdr:rowOff>104775</xdr:rowOff>
    </xdr:from>
    <xdr:to>
      <xdr:col>5</xdr:col>
      <xdr:colOff>266700</xdr:colOff>
      <xdr:row>79</xdr:row>
      <xdr:rowOff>104775</xdr:rowOff>
    </xdr:to>
    <xdr:sp macro="" textlink="">
      <xdr:nvSpPr>
        <xdr:cNvPr id="8" name="Line 6">
          <a:extLst>
            <a:ext uri="{FF2B5EF4-FFF2-40B4-BE49-F238E27FC236}">
              <a16:creationId xmlns:a16="http://schemas.microsoft.com/office/drawing/2014/main" id="{906DFB08-FABA-4C9F-BF1C-23592C243A61}"/>
            </a:ext>
          </a:extLst>
        </xdr:cNvPr>
        <xdr:cNvSpPr>
          <a:spLocks noChangeShapeType="1"/>
        </xdr:cNvSpPr>
      </xdr:nvSpPr>
      <xdr:spPr bwMode="auto">
        <a:xfrm>
          <a:off x="6429375" y="819150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73</xdr:row>
      <xdr:rowOff>85725</xdr:rowOff>
    </xdr:from>
    <xdr:to>
      <xdr:col>5</xdr:col>
      <xdr:colOff>266700</xdr:colOff>
      <xdr:row>79</xdr:row>
      <xdr:rowOff>104775</xdr:rowOff>
    </xdr:to>
    <xdr:sp macro="" textlink="">
      <xdr:nvSpPr>
        <xdr:cNvPr id="9" name="Line 10">
          <a:extLst>
            <a:ext uri="{FF2B5EF4-FFF2-40B4-BE49-F238E27FC236}">
              <a16:creationId xmlns:a16="http://schemas.microsoft.com/office/drawing/2014/main" id="{71164EA0-01E3-4679-883F-7795BB718621}"/>
            </a:ext>
          </a:extLst>
        </xdr:cNvPr>
        <xdr:cNvSpPr>
          <a:spLocks noChangeShapeType="1"/>
        </xdr:cNvSpPr>
      </xdr:nvSpPr>
      <xdr:spPr bwMode="auto">
        <a:xfrm flipH="1" flipV="1">
          <a:off x="6619875" y="7010400"/>
          <a:ext cx="9525" cy="1181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73</xdr:row>
      <xdr:rowOff>85725</xdr:rowOff>
    </xdr:from>
    <xdr:to>
      <xdr:col>5</xdr:col>
      <xdr:colOff>266700</xdr:colOff>
      <xdr:row>73</xdr:row>
      <xdr:rowOff>85725</xdr:rowOff>
    </xdr:to>
    <xdr:sp macro="" textlink="">
      <xdr:nvSpPr>
        <xdr:cNvPr id="10" name="Line 11">
          <a:extLst>
            <a:ext uri="{FF2B5EF4-FFF2-40B4-BE49-F238E27FC236}">
              <a16:creationId xmlns:a16="http://schemas.microsoft.com/office/drawing/2014/main" id="{9D931A94-8C99-4325-B824-5103E0D8B83E}"/>
            </a:ext>
          </a:extLst>
        </xdr:cNvPr>
        <xdr:cNvSpPr>
          <a:spLocks noChangeShapeType="1"/>
        </xdr:cNvSpPr>
      </xdr:nvSpPr>
      <xdr:spPr bwMode="auto">
        <a:xfrm flipH="1">
          <a:off x="6410325" y="701040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81</xdr:row>
      <xdr:rowOff>104775</xdr:rowOff>
    </xdr:from>
    <xdr:to>
      <xdr:col>5</xdr:col>
      <xdr:colOff>476250</xdr:colOff>
      <xdr:row>81</xdr:row>
      <xdr:rowOff>104775</xdr:rowOff>
    </xdr:to>
    <xdr:sp macro="" textlink="">
      <xdr:nvSpPr>
        <xdr:cNvPr id="11" name="Line 12">
          <a:extLst>
            <a:ext uri="{FF2B5EF4-FFF2-40B4-BE49-F238E27FC236}">
              <a16:creationId xmlns:a16="http://schemas.microsoft.com/office/drawing/2014/main" id="{C04DDF31-FD1C-411A-91B8-4590887C692A}"/>
            </a:ext>
          </a:extLst>
        </xdr:cNvPr>
        <xdr:cNvSpPr>
          <a:spLocks noChangeShapeType="1"/>
        </xdr:cNvSpPr>
      </xdr:nvSpPr>
      <xdr:spPr bwMode="auto">
        <a:xfrm>
          <a:off x="6410325" y="8591550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476250</xdr:colOff>
      <xdr:row>73</xdr:row>
      <xdr:rowOff>114300</xdr:rowOff>
    </xdr:from>
    <xdr:to>
      <xdr:col>5</xdr:col>
      <xdr:colOff>485775</xdr:colOff>
      <xdr:row>81</xdr:row>
      <xdr:rowOff>104775</xdr:rowOff>
    </xdr:to>
    <xdr:sp macro="" textlink="">
      <xdr:nvSpPr>
        <xdr:cNvPr id="12" name="Line 13">
          <a:extLst>
            <a:ext uri="{FF2B5EF4-FFF2-40B4-BE49-F238E27FC236}">
              <a16:creationId xmlns:a16="http://schemas.microsoft.com/office/drawing/2014/main" id="{A6FC6103-4890-407D-9850-AC52A7A5AE80}"/>
            </a:ext>
          </a:extLst>
        </xdr:cNvPr>
        <xdr:cNvSpPr>
          <a:spLocks noChangeShapeType="1"/>
        </xdr:cNvSpPr>
      </xdr:nvSpPr>
      <xdr:spPr bwMode="auto">
        <a:xfrm flipH="1" flipV="1">
          <a:off x="6838950" y="7038975"/>
          <a:ext cx="9525" cy="1552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476250</xdr:colOff>
      <xdr:row>73</xdr:row>
      <xdr:rowOff>104775</xdr:rowOff>
    </xdr:from>
    <xdr:to>
      <xdr:col>5</xdr:col>
      <xdr:colOff>619125</xdr:colOff>
      <xdr:row>73</xdr:row>
      <xdr:rowOff>104775</xdr:rowOff>
    </xdr:to>
    <xdr:sp macro="" textlink="">
      <xdr:nvSpPr>
        <xdr:cNvPr id="13" name="Line 14">
          <a:extLst>
            <a:ext uri="{FF2B5EF4-FFF2-40B4-BE49-F238E27FC236}">
              <a16:creationId xmlns:a16="http://schemas.microsoft.com/office/drawing/2014/main" id="{8D5FF5C3-BE5F-446A-83AF-CDC67FAE4EDA}"/>
            </a:ext>
          </a:extLst>
        </xdr:cNvPr>
        <xdr:cNvSpPr>
          <a:spLocks noChangeShapeType="1"/>
        </xdr:cNvSpPr>
      </xdr:nvSpPr>
      <xdr:spPr bwMode="auto">
        <a:xfrm>
          <a:off x="6838950" y="70294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66675</xdr:colOff>
      <xdr:row>123</xdr:row>
      <xdr:rowOff>104775</xdr:rowOff>
    </xdr:from>
    <xdr:to>
      <xdr:col>5</xdr:col>
      <xdr:colOff>266700</xdr:colOff>
      <xdr:row>123</xdr:row>
      <xdr:rowOff>104775</xdr:rowOff>
    </xdr:to>
    <xdr:sp macro="" textlink="">
      <xdr:nvSpPr>
        <xdr:cNvPr id="14" name="Line 6">
          <a:extLst>
            <a:ext uri="{FF2B5EF4-FFF2-40B4-BE49-F238E27FC236}">
              <a16:creationId xmlns:a16="http://schemas.microsoft.com/office/drawing/2014/main" id="{A39C6B3E-75A1-4A33-B0B8-14BB6881A455}"/>
            </a:ext>
          </a:extLst>
        </xdr:cNvPr>
        <xdr:cNvSpPr>
          <a:spLocks noChangeShapeType="1"/>
        </xdr:cNvSpPr>
      </xdr:nvSpPr>
      <xdr:spPr bwMode="auto">
        <a:xfrm>
          <a:off x="6429375" y="723900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117</xdr:row>
      <xdr:rowOff>85725</xdr:rowOff>
    </xdr:from>
    <xdr:to>
      <xdr:col>5</xdr:col>
      <xdr:colOff>266700</xdr:colOff>
      <xdr:row>123</xdr:row>
      <xdr:rowOff>104775</xdr:rowOff>
    </xdr:to>
    <xdr:sp macro="" textlink="">
      <xdr:nvSpPr>
        <xdr:cNvPr id="15" name="Line 10">
          <a:extLst>
            <a:ext uri="{FF2B5EF4-FFF2-40B4-BE49-F238E27FC236}">
              <a16:creationId xmlns:a16="http://schemas.microsoft.com/office/drawing/2014/main" id="{CE340689-005C-4AC0-BCEA-DDE8ECC2A5A2}"/>
            </a:ext>
          </a:extLst>
        </xdr:cNvPr>
        <xdr:cNvSpPr>
          <a:spLocks noChangeShapeType="1"/>
        </xdr:cNvSpPr>
      </xdr:nvSpPr>
      <xdr:spPr bwMode="auto">
        <a:xfrm flipH="1" flipV="1">
          <a:off x="6619875" y="6057900"/>
          <a:ext cx="9525" cy="1181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117</xdr:row>
      <xdr:rowOff>85725</xdr:rowOff>
    </xdr:from>
    <xdr:to>
      <xdr:col>5</xdr:col>
      <xdr:colOff>266700</xdr:colOff>
      <xdr:row>117</xdr:row>
      <xdr:rowOff>85725</xdr:rowOff>
    </xdr:to>
    <xdr:sp macro="" textlink="">
      <xdr:nvSpPr>
        <xdr:cNvPr id="16" name="Line 11">
          <a:extLst>
            <a:ext uri="{FF2B5EF4-FFF2-40B4-BE49-F238E27FC236}">
              <a16:creationId xmlns:a16="http://schemas.microsoft.com/office/drawing/2014/main" id="{0B3458FD-F57F-436B-86C1-F6510E8D3D92}"/>
            </a:ext>
          </a:extLst>
        </xdr:cNvPr>
        <xdr:cNvSpPr>
          <a:spLocks noChangeShapeType="1"/>
        </xdr:cNvSpPr>
      </xdr:nvSpPr>
      <xdr:spPr bwMode="auto">
        <a:xfrm flipH="1">
          <a:off x="6410325" y="605790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125</xdr:row>
      <xdr:rowOff>104775</xdr:rowOff>
    </xdr:from>
    <xdr:to>
      <xdr:col>5</xdr:col>
      <xdr:colOff>476250</xdr:colOff>
      <xdr:row>125</xdr:row>
      <xdr:rowOff>104775</xdr:rowOff>
    </xdr:to>
    <xdr:sp macro="" textlink="">
      <xdr:nvSpPr>
        <xdr:cNvPr id="17" name="Line 12">
          <a:extLst>
            <a:ext uri="{FF2B5EF4-FFF2-40B4-BE49-F238E27FC236}">
              <a16:creationId xmlns:a16="http://schemas.microsoft.com/office/drawing/2014/main" id="{FF24C763-9815-45AE-A4FE-B098ABD39D1B}"/>
            </a:ext>
          </a:extLst>
        </xdr:cNvPr>
        <xdr:cNvSpPr>
          <a:spLocks noChangeShapeType="1"/>
        </xdr:cNvSpPr>
      </xdr:nvSpPr>
      <xdr:spPr bwMode="auto">
        <a:xfrm>
          <a:off x="6410325" y="7639050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476250</xdr:colOff>
      <xdr:row>117</xdr:row>
      <xdr:rowOff>114300</xdr:rowOff>
    </xdr:from>
    <xdr:to>
      <xdr:col>5</xdr:col>
      <xdr:colOff>485775</xdr:colOff>
      <xdr:row>125</xdr:row>
      <xdr:rowOff>104775</xdr:rowOff>
    </xdr:to>
    <xdr:sp macro="" textlink="">
      <xdr:nvSpPr>
        <xdr:cNvPr id="18" name="Line 13">
          <a:extLst>
            <a:ext uri="{FF2B5EF4-FFF2-40B4-BE49-F238E27FC236}">
              <a16:creationId xmlns:a16="http://schemas.microsoft.com/office/drawing/2014/main" id="{BEE72CF9-DE68-4F97-8FC3-2117C98C3FAC}"/>
            </a:ext>
          </a:extLst>
        </xdr:cNvPr>
        <xdr:cNvSpPr>
          <a:spLocks noChangeShapeType="1"/>
        </xdr:cNvSpPr>
      </xdr:nvSpPr>
      <xdr:spPr bwMode="auto">
        <a:xfrm flipH="1" flipV="1">
          <a:off x="6838950" y="6086475"/>
          <a:ext cx="9525" cy="1552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476250</xdr:colOff>
      <xdr:row>117</xdr:row>
      <xdr:rowOff>104775</xdr:rowOff>
    </xdr:from>
    <xdr:to>
      <xdr:col>5</xdr:col>
      <xdr:colOff>619125</xdr:colOff>
      <xdr:row>117</xdr:row>
      <xdr:rowOff>104775</xdr:rowOff>
    </xdr:to>
    <xdr:sp macro="" textlink="">
      <xdr:nvSpPr>
        <xdr:cNvPr id="19" name="Line 14">
          <a:extLst>
            <a:ext uri="{FF2B5EF4-FFF2-40B4-BE49-F238E27FC236}">
              <a16:creationId xmlns:a16="http://schemas.microsoft.com/office/drawing/2014/main" id="{E060F676-E7A7-4295-B628-51F9C9E10469}"/>
            </a:ext>
          </a:extLst>
        </xdr:cNvPr>
        <xdr:cNvSpPr>
          <a:spLocks noChangeShapeType="1"/>
        </xdr:cNvSpPr>
      </xdr:nvSpPr>
      <xdr:spPr bwMode="auto">
        <a:xfrm>
          <a:off x="6838950" y="60769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32</xdr:row>
      <xdr:rowOff>104775</xdr:rowOff>
    </xdr:from>
    <xdr:to>
      <xdr:col>5</xdr:col>
      <xdr:colOff>266700</xdr:colOff>
      <xdr:row>32</xdr:row>
      <xdr:rowOff>104775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313F1293-094B-4648-A1CC-1CE806480034}"/>
            </a:ext>
          </a:extLst>
        </xdr:cNvPr>
        <xdr:cNvSpPr>
          <a:spLocks noChangeShapeType="1"/>
        </xdr:cNvSpPr>
      </xdr:nvSpPr>
      <xdr:spPr bwMode="auto">
        <a:xfrm>
          <a:off x="6000750" y="58102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30</xdr:row>
      <xdr:rowOff>85725</xdr:rowOff>
    </xdr:from>
    <xdr:to>
      <xdr:col>5</xdr:col>
      <xdr:colOff>266700</xdr:colOff>
      <xdr:row>32</xdr:row>
      <xdr:rowOff>104775</xdr:rowOff>
    </xdr:to>
    <xdr:sp macro="" textlink="">
      <xdr:nvSpPr>
        <xdr:cNvPr id="3" name="Line 10">
          <a:extLst>
            <a:ext uri="{FF2B5EF4-FFF2-40B4-BE49-F238E27FC236}">
              <a16:creationId xmlns:a16="http://schemas.microsoft.com/office/drawing/2014/main" id="{B9C0AD68-322C-450A-9759-9F17393615DA}"/>
            </a:ext>
          </a:extLst>
        </xdr:cNvPr>
        <xdr:cNvSpPr>
          <a:spLocks noChangeShapeType="1"/>
        </xdr:cNvSpPr>
      </xdr:nvSpPr>
      <xdr:spPr bwMode="auto">
        <a:xfrm flipH="1" flipV="1">
          <a:off x="6200775" y="5448300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</xdr:colOff>
      <xdr:row>30</xdr:row>
      <xdr:rowOff>85725</xdr:rowOff>
    </xdr:from>
    <xdr:to>
      <xdr:col>5</xdr:col>
      <xdr:colOff>257175</xdr:colOff>
      <xdr:row>30</xdr:row>
      <xdr:rowOff>85725</xdr:rowOff>
    </xdr:to>
    <xdr:sp macro="" textlink="">
      <xdr:nvSpPr>
        <xdr:cNvPr id="4" name="Line 11">
          <a:extLst>
            <a:ext uri="{FF2B5EF4-FFF2-40B4-BE49-F238E27FC236}">
              <a16:creationId xmlns:a16="http://schemas.microsoft.com/office/drawing/2014/main" id="{644BF057-12EE-4D4F-9E9F-000FDA4C39C5}"/>
            </a:ext>
          </a:extLst>
        </xdr:cNvPr>
        <xdr:cNvSpPr>
          <a:spLocks noChangeShapeType="1"/>
        </xdr:cNvSpPr>
      </xdr:nvSpPr>
      <xdr:spPr bwMode="auto">
        <a:xfrm flipH="1">
          <a:off x="5972175" y="544830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34</xdr:row>
      <xdr:rowOff>104775</xdr:rowOff>
    </xdr:from>
    <xdr:to>
      <xdr:col>5</xdr:col>
      <xdr:colOff>476250</xdr:colOff>
      <xdr:row>34</xdr:row>
      <xdr:rowOff>104775</xdr:rowOff>
    </xdr:to>
    <xdr:sp macro="" textlink="">
      <xdr:nvSpPr>
        <xdr:cNvPr id="5" name="Line 12">
          <a:extLst>
            <a:ext uri="{FF2B5EF4-FFF2-40B4-BE49-F238E27FC236}">
              <a16:creationId xmlns:a16="http://schemas.microsoft.com/office/drawing/2014/main" id="{4E1C4326-F3C0-4F92-9A1A-B8F1D2C53FD7}"/>
            </a:ext>
          </a:extLst>
        </xdr:cNvPr>
        <xdr:cNvSpPr>
          <a:spLocks noChangeShapeType="1"/>
        </xdr:cNvSpPr>
      </xdr:nvSpPr>
      <xdr:spPr bwMode="auto">
        <a:xfrm>
          <a:off x="5981700" y="6210300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30</xdr:row>
      <xdr:rowOff>85725</xdr:rowOff>
    </xdr:from>
    <xdr:to>
      <xdr:col>5</xdr:col>
      <xdr:colOff>485775</xdr:colOff>
      <xdr:row>34</xdr:row>
      <xdr:rowOff>104775</xdr:rowOff>
    </xdr:to>
    <xdr:sp macro="" textlink="">
      <xdr:nvSpPr>
        <xdr:cNvPr id="6" name="Line 13">
          <a:extLst>
            <a:ext uri="{FF2B5EF4-FFF2-40B4-BE49-F238E27FC236}">
              <a16:creationId xmlns:a16="http://schemas.microsoft.com/office/drawing/2014/main" id="{8A2BDAC6-0704-4DDB-B477-EB877978F93E}"/>
            </a:ext>
          </a:extLst>
        </xdr:cNvPr>
        <xdr:cNvSpPr>
          <a:spLocks noChangeShapeType="1"/>
        </xdr:cNvSpPr>
      </xdr:nvSpPr>
      <xdr:spPr bwMode="auto">
        <a:xfrm flipH="1" flipV="1">
          <a:off x="6419850" y="5448300"/>
          <a:ext cx="0" cy="762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30</xdr:row>
      <xdr:rowOff>85725</xdr:rowOff>
    </xdr:from>
    <xdr:to>
      <xdr:col>5</xdr:col>
      <xdr:colOff>628650</xdr:colOff>
      <xdr:row>30</xdr:row>
      <xdr:rowOff>85725</xdr:rowOff>
    </xdr:to>
    <xdr:sp macro="" textlink="">
      <xdr:nvSpPr>
        <xdr:cNvPr id="7" name="Line 14">
          <a:extLst>
            <a:ext uri="{FF2B5EF4-FFF2-40B4-BE49-F238E27FC236}">
              <a16:creationId xmlns:a16="http://schemas.microsoft.com/office/drawing/2014/main" id="{C3975B61-A7DE-4643-A742-7AC2D6FD75F4}"/>
            </a:ext>
          </a:extLst>
        </xdr:cNvPr>
        <xdr:cNvSpPr>
          <a:spLocks noChangeShapeType="1"/>
        </xdr:cNvSpPr>
      </xdr:nvSpPr>
      <xdr:spPr bwMode="auto">
        <a:xfrm>
          <a:off x="6419850" y="54483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78</xdr:row>
      <xdr:rowOff>104775</xdr:rowOff>
    </xdr:from>
    <xdr:to>
      <xdr:col>5</xdr:col>
      <xdr:colOff>476250</xdr:colOff>
      <xdr:row>78</xdr:row>
      <xdr:rowOff>104775</xdr:rowOff>
    </xdr:to>
    <xdr:sp macro="" textlink="">
      <xdr:nvSpPr>
        <xdr:cNvPr id="8" name="Line 12">
          <a:extLst>
            <a:ext uri="{FF2B5EF4-FFF2-40B4-BE49-F238E27FC236}">
              <a16:creationId xmlns:a16="http://schemas.microsoft.com/office/drawing/2014/main" id="{2F3AD79D-8A8F-4639-AD28-E1B87E5ACB48}"/>
            </a:ext>
          </a:extLst>
        </xdr:cNvPr>
        <xdr:cNvSpPr>
          <a:spLocks noChangeShapeType="1"/>
        </xdr:cNvSpPr>
      </xdr:nvSpPr>
      <xdr:spPr bwMode="auto">
        <a:xfrm>
          <a:off x="5981700" y="14649450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66675</xdr:colOff>
      <xdr:row>74</xdr:row>
      <xdr:rowOff>104775</xdr:rowOff>
    </xdr:from>
    <xdr:to>
      <xdr:col>5</xdr:col>
      <xdr:colOff>266700</xdr:colOff>
      <xdr:row>74</xdr:row>
      <xdr:rowOff>104775</xdr:rowOff>
    </xdr:to>
    <xdr:sp macro="" textlink="">
      <xdr:nvSpPr>
        <xdr:cNvPr id="9" name="Line 6">
          <a:extLst>
            <a:ext uri="{FF2B5EF4-FFF2-40B4-BE49-F238E27FC236}">
              <a16:creationId xmlns:a16="http://schemas.microsoft.com/office/drawing/2014/main" id="{FE3F5A23-E224-4100-8F2D-44D336CA0C9C}"/>
            </a:ext>
          </a:extLst>
        </xdr:cNvPr>
        <xdr:cNvSpPr>
          <a:spLocks noChangeShapeType="1"/>
        </xdr:cNvSpPr>
      </xdr:nvSpPr>
      <xdr:spPr bwMode="auto">
        <a:xfrm>
          <a:off x="6000750" y="138493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72</xdr:row>
      <xdr:rowOff>85725</xdr:rowOff>
    </xdr:from>
    <xdr:to>
      <xdr:col>5</xdr:col>
      <xdr:colOff>266700</xdr:colOff>
      <xdr:row>74</xdr:row>
      <xdr:rowOff>104775</xdr:rowOff>
    </xdr:to>
    <xdr:sp macro="" textlink="">
      <xdr:nvSpPr>
        <xdr:cNvPr id="10" name="Line 10">
          <a:extLst>
            <a:ext uri="{FF2B5EF4-FFF2-40B4-BE49-F238E27FC236}">
              <a16:creationId xmlns:a16="http://schemas.microsoft.com/office/drawing/2014/main" id="{B7C90DDF-DB81-4B45-81C3-EBE53ABDBE8A}"/>
            </a:ext>
          </a:extLst>
        </xdr:cNvPr>
        <xdr:cNvSpPr>
          <a:spLocks noChangeShapeType="1"/>
        </xdr:cNvSpPr>
      </xdr:nvSpPr>
      <xdr:spPr bwMode="auto">
        <a:xfrm flipH="1" flipV="1">
          <a:off x="6200775" y="13487400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</xdr:colOff>
      <xdr:row>72</xdr:row>
      <xdr:rowOff>85725</xdr:rowOff>
    </xdr:from>
    <xdr:to>
      <xdr:col>5</xdr:col>
      <xdr:colOff>257175</xdr:colOff>
      <xdr:row>72</xdr:row>
      <xdr:rowOff>85725</xdr:rowOff>
    </xdr:to>
    <xdr:sp macro="" textlink="">
      <xdr:nvSpPr>
        <xdr:cNvPr id="11" name="Line 11">
          <a:extLst>
            <a:ext uri="{FF2B5EF4-FFF2-40B4-BE49-F238E27FC236}">
              <a16:creationId xmlns:a16="http://schemas.microsoft.com/office/drawing/2014/main" id="{DCEED6E7-2233-4D7F-9B1E-F9CA21B42044}"/>
            </a:ext>
          </a:extLst>
        </xdr:cNvPr>
        <xdr:cNvSpPr>
          <a:spLocks noChangeShapeType="1"/>
        </xdr:cNvSpPr>
      </xdr:nvSpPr>
      <xdr:spPr bwMode="auto">
        <a:xfrm flipH="1">
          <a:off x="5972175" y="1348740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72</xdr:row>
      <xdr:rowOff>85725</xdr:rowOff>
    </xdr:from>
    <xdr:to>
      <xdr:col>5</xdr:col>
      <xdr:colOff>485775</xdr:colOff>
      <xdr:row>78</xdr:row>
      <xdr:rowOff>114300</xdr:rowOff>
    </xdr:to>
    <xdr:sp macro="" textlink="">
      <xdr:nvSpPr>
        <xdr:cNvPr id="12" name="Line 13">
          <a:extLst>
            <a:ext uri="{FF2B5EF4-FFF2-40B4-BE49-F238E27FC236}">
              <a16:creationId xmlns:a16="http://schemas.microsoft.com/office/drawing/2014/main" id="{93A00CF8-3418-4361-8595-4C998B56B559}"/>
            </a:ext>
          </a:extLst>
        </xdr:cNvPr>
        <xdr:cNvSpPr>
          <a:spLocks noChangeShapeType="1"/>
        </xdr:cNvSpPr>
      </xdr:nvSpPr>
      <xdr:spPr bwMode="auto">
        <a:xfrm flipH="1" flipV="1">
          <a:off x="6419850" y="13487400"/>
          <a:ext cx="0" cy="1171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72</xdr:row>
      <xdr:rowOff>85725</xdr:rowOff>
    </xdr:from>
    <xdr:to>
      <xdr:col>5</xdr:col>
      <xdr:colOff>628650</xdr:colOff>
      <xdr:row>72</xdr:row>
      <xdr:rowOff>85725</xdr:rowOff>
    </xdr:to>
    <xdr:sp macro="" textlink="">
      <xdr:nvSpPr>
        <xdr:cNvPr id="13" name="Line 14">
          <a:extLst>
            <a:ext uri="{FF2B5EF4-FFF2-40B4-BE49-F238E27FC236}">
              <a16:creationId xmlns:a16="http://schemas.microsoft.com/office/drawing/2014/main" id="{00AD7E6D-C658-4F26-807F-00C5FB07AF2D}"/>
            </a:ext>
          </a:extLst>
        </xdr:cNvPr>
        <xdr:cNvSpPr>
          <a:spLocks noChangeShapeType="1"/>
        </xdr:cNvSpPr>
      </xdr:nvSpPr>
      <xdr:spPr bwMode="auto">
        <a:xfrm>
          <a:off x="6419850" y="134874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</xdr:colOff>
      <xdr:row>120</xdr:row>
      <xdr:rowOff>104775</xdr:rowOff>
    </xdr:from>
    <xdr:to>
      <xdr:col>5</xdr:col>
      <xdr:colOff>476250</xdr:colOff>
      <xdr:row>120</xdr:row>
      <xdr:rowOff>104775</xdr:rowOff>
    </xdr:to>
    <xdr:sp macro="" textlink="">
      <xdr:nvSpPr>
        <xdr:cNvPr id="14" name="Line 12">
          <a:extLst>
            <a:ext uri="{FF2B5EF4-FFF2-40B4-BE49-F238E27FC236}">
              <a16:creationId xmlns:a16="http://schemas.microsoft.com/office/drawing/2014/main" id="{EAD419CA-BAC6-4E78-AE68-7CACBAD81EF3}"/>
            </a:ext>
          </a:extLst>
        </xdr:cNvPr>
        <xdr:cNvSpPr>
          <a:spLocks noChangeShapeType="1"/>
        </xdr:cNvSpPr>
      </xdr:nvSpPr>
      <xdr:spPr bwMode="auto">
        <a:xfrm>
          <a:off x="5981700" y="22640925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66675</xdr:colOff>
      <xdr:row>116</xdr:row>
      <xdr:rowOff>104775</xdr:rowOff>
    </xdr:from>
    <xdr:to>
      <xdr:col>5</xdr:col>
      <xdr:colOff>266700</xdr:colOff>
      <xdr:row>116</xdr:row>
      <xdr:rowOff>104775</xdr:rowOff>
    </xdr:to>
    <xdr:sp macro="" textlink="">
      <xdr:nvSpPr>
        <xdr:cNvPr id="15" name="Line 6">
          <a:extLst>
            <a:ext uri="{FF2B5EF4-FFF2-40B4-BE49-F238E27FC236}">
              <a16:creationId xmlns:a16="http://schemas.microsoft.com/office/drawing/2014/main" id="{F361D3C9-2308-4AF4-9B0E-0539B87D542C}"/>
            </a:ext>
          </a:extLst>
        </xdr:cNvPr>
        <xdr:cNvSpPr>
          <a:spLocks noChangeShapeType="1"/>
        </xdr:cNvSpPr>
      </xdr:nvSpPr>
      <xdr:spPr bwMode="auto">
        <a:xfrm>
          <a:off x="6000750" y="218408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114</xdr:row>
      <xdr:rowOff>85725</xdr:rowOff>
    </xdr:from>
    <xdr:to>
      <xdr:col>5</xdr:col>
      <xdr:colOff>266700</xdr:colOff>
      <xdr:row>116</xdr:row>
      <xdr:rowOff>104775</xdr:rowOff>
    </xdr:to>
    <xdr:sp macro="" textlink="">
      <xdr:nvSpPr>
        <xdr:cNvPr id="16" name="Line 10">
          <a:extLst>
            <a:ext uri="{FF2B5EF4-FFF2-40B4-BE49-F238E27FC236}">
              <a16:creationId xmlns:a16="http://schemas.microsoft.com/office/drawing/2014/main" id="{933886C5-074C-485A-A073-5A9AAD92820A}"/>
            </a:ext>
          </a:extLst>
        </xdr:cNvPr>
        <xdr:cNvSpPr>
          <a:spLocks noChangeShapeType="1"/>
        </xdr:cNvSpPr>
      </xdr:nvSpPr>
      <xdr:spPr bwMode="auto">
        <a:xfrm flipH="1" flipV="1">
          <a:off x="6200775" y="2147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</xdr:colOff>
      <xdr:row>114</xdr:row>
      <xdr:rowOff>85725</xdr:rowOff>
    </xdr:from>
    <xdr:to>
      <xdr:col>5</xdr:col>
      <xdr:colOff>257175</xdr:colOff>
      <xdr:row>114</xdr:row>
      <xdr:rowOff>85725</xdr:rowOff>
    </xdr:to>
    <xdr:sp macro="" textlink="">
      <xdr:nvSpPr>
        <xdr:cNvPr id="17" name="Line 11">
          <a:extLst>
            <a:ext uri="{FF2B5EF4-FFF2-40B4-BE49-F238E27FC236}">
              <a16:creationId xmlns:a16="http://schemas.microsoft.com/office/drawing/2014/main" id="{2B3E9E4B-C59B-417F-B970-F2CBC1D9BBD7}"/>
            </a:ext>
          </a:extLst>
        </xdr:cNvPr>
        <xdr:cNvSpPr>
          <a:spLocks noChangeShapeType="1"/>
        </xdr:cNvSpPr>
      </xdr:nvSpPr>
      <xdr:spPr bwMode="auto">
        <a:xfrm flipH="1">
          <a:off x="5972175" y="2147887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114</xdr:row>
      <xdr:rowOff>85725</xdr:rowOff>
    </xdr:from>
    <xdr:to>
      <xdr:col>5</xdr:col>
      <xdr:colOff>485775</xdr:colOff>
      <xdr:row>120</xdr:row>
      <xdr:rowOff>114300</xdr:rowOff>
    </xdr:to>
    <xdr:sp macro="" textlink="">
      <xdr:nvSpPr>
        <xdr:cNvPr id="18" name="Line 13">
          <a:extLst>
            <a:ext uri="{FF2B5EF4-FFF2-40B4-BE49-F238E27FC236}">
              <a16:creationId xmlns:a16="http://schemas.microsoft.com/office/drawing/2014/main" id="{917F7A92-FD2D-48EC-8C1A-43092B12D57A}"/>
            </a:ext>
          </a:extLst>
        </xdr:cNvPr>
        <xdr:cNvSpPr>
          <a:spLocks noChangeShapeType="1"/>
        </xdr:cNvSpPr>
      </xdr:nvSpPr>
      <xdr:spPr bwMode="auto">
        <a:xfrm flipH="1" flipV="1">
          <a:off x="6419850" y="21478875"/>
          <a:ext cx="0" cy="1171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114</xdr:row>
      <xdr:rowOff>85725</xdr:rowOff>
    </xdr:from>
    <xdr:to>
      <xdr:col>5</xdr:col>
      <xdr:colOff>628650</xdr:colOff>
      <xdr:row>114</xdr:row>
      <xdr:rowOff>85725</xdr:rowOff>
    </xdr:to>
    <xdr:sp macro="" textlink="">
      <xdr:nvSpPr>
        <xdr:cNvPr id="19" name="Line 14">
          <a:extLst>
            <a:ext uri="{FF2B5EF4-FFF2-40B4-BE49-F238E27FC236}">
              <a16:creationId xmlns:a16="http://schemas.microsoft.com/office/drawing/2014/main" id="{DDF1D559-D62A-49F0-826E-5EE962A0EFED}"/>
            </a:ext>
          </a:extLst>
        </xdr:cNvPr>
        <xdr:cNvSpPr>
          <a:spLocks noChangeShapeType="1"/>
        </xdr:cNvSpPr>
      </xdr:nvSpPr>
      <xdr:spPr bwMode="auto">
        <a:xfrm>
          <a:off x="6419850" y="214788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topLeftCell="A73" workbookViewId="0">
      <selection activeCell="C91" sqref="C91"/>
    </sheetView>
  </sheetViews>
  <sheetFormatPr defaultRowHeight="15" x14ac:dyDescent="0.25"/>
  <cols>
    <col min="1" max="1" width="24" customWidth="1"/>
    <col min="2" max="2" width="30.28515625" customWidth="1"/>
    <col min="3" max="3" width="18.28515625" customWidth="1"/>
    <col min="4" max="4" width="18.85546875" customWidth="1"/>
    <col min="5" max="5" width="15.42578125" customWidth="1"/>
    <col min="6" max="6" width="19.140625" customWidth="1"/>
  </cols>
  <sheetData>
    <row r="1" spans="1:6" x14ac:dyDescent="0.25">
      <c r="A1" t="s">
        <v>53</v>
      </c>
      <c r="B1">
        <v>2499</v>
      </c>
    </row>
    <row r="2" spans="1:6" x14ac:dyDescent="0.25">
      <c r="A2" s="1"/>
    </row>
    <row r="3" spans="1:6" x14ac:dyDescent="0.25">
      <c r="A3" s="43"/>
      <c r="B3" s="44"/>
    </row>
    <row r="4" spans="1:6" x14ac:dyDescent="0.25">
      <c r="A4" s="44"/>
      <c r="B4" s="44"/>
    </row>
    <row r="5" spans="1:6" x14ac:dyDescent="0.25">
      <c r="A5" s="44"/>
      <c r="B5" s="44"/>
    </row>
    <row r="6" spans="1:6" ht="15.75" thickBot="1" x14ac:dyDescent="0.3">
      <c r="C6" t="s">
        <v>48</v>
      </c>
    </row>
    <row r="7" spans="1:6" ht="15.75" thickBot="1" x14ac:dyDescent="0.3">
      <c r="A7" s="2" t="s">
        <v>0</v>
      </c>
      <c r="B7" s="3" t="s">
        <v>1</v>
      </c>
    </row>
    <row r="10" spans="1:6" ht="15.75" thickBot="1" x14ac:dyDescent="0.3">
      <c r="A10" t="s">
        <v>2</v>
      </c>
    </row>
    <row r="11" spans="1:6" ht="45" x14ac:dyDescent="0.25">
      <c r="A11" s="4" t="s">
        <v>3</v>
      </c>
      <c r="B11" s="5" t="s">
        <v>4</v>
      </c>
      <c r="C11" s="6" t="s">
        <v>5</v>
      </c>
      <c r="D11" s="6" t="s">
        <v>6</v>
      </c>
      <c r="E11" s="6" t="s">
        <v>7</v>
      </c>
      <c r="F11" s="7" t="s">
        <v>8</v>
      </c>
    </row>
    <row r="12" spans="1:6" x14ac:dyDescent="0.25">
      <c r="A12" s="8">
        <v>1</v>
      </c>
      <c r="B12" s="9" t="s">
        <v>9</v>
      </c>
      <c r="C12" s="10">
        <v>1800</v>
      </c>
      <c r="D12" s="10">
        <v>0.02</v>
      </c>
      <c r="E12" s="10">
        <v>0.87</v>
      </c>
      <c r="F12" s="11">
        <f>D12/E12</f>
        <v>2.2988505747126436E-2</v>
      </c>
    </row>
    <row r="13" spans="1:6" x14ac:dyDescent="0.25">
      <c r="A13" s="8">
        <v>2</v>
      </c>
      <c r="B13" s="9" t="s">
        <v>10</v>
      </c>
      <c r="C13" s="10">
        <v>1200</v>
      </c>
      <c r="D13" s="10">
        <v>0.09</v>
      </c>
      <c r="E13" s="10">
        <v>0.45</v>
      </c>
      <c r="F13" s="11">
        <f>D13/E13</f>
        <v>0.19999999999999998</v>
      </c>
    </row>
    <row r="14" spans="1:6" x14ac:dyDescent="0.25">
      <c r="A14" s="8">
        <v>3</v>
      </c>
      <c r="B14" s="9" t="s">
        <v>11</v>
      </c>
      <c r="C14" s="10"/>
      <c r="D14" s="10">
        <v>0.1</v>
      </c>
      <c r="E14" s="10">
        <v>3.5000000000000003E-2</v>
      </c>
      <c r="F14" s="11">
        <f>D14/E14</f>
        <v>2.8571428571428572</v>
      </c>
    </row>
    <row r="15" spans="1:6" x14ac:dyDescent="0.25">
      <c r="A15" s="8">
        <v>4</v>
      </c>
      <c r="B15" s="9" t="s">
        <v>10</v>
      </c>
      <c r="C15" s="10">
        <v>1200</v>
      </c>
      <c r="D15" s="10">
        <v>0.09</v>
      </c>
      <c r="E15" s="10">
        <v>0.45</v>
      </c>
      <c r="F15" s="11">
        <f>D15/E15</f>
        <v>0.19999999999999998</v>
      </c>
    </row>
    <row r="16" spans="1:6" x14ac:dyDescent="0.25">
      <c r="A16" s="8">
        <v>5</v>
      </c>
      <c r="B16" s="9" t="s">
        <v>9</v>
      </c>
      <c r="C16" s="10">
        <v>1800</v>
      </c>
      <c r="D16" s="10">
        <v>0.02</v>
      </c>
      <c r="E16" s="10">
        <v>0.87</v>
      </c>
      <c r="F16" s="11">
        <f>D16/E16</f>
        <v>2.2988505747126436E-2</v>
      </c>
    </row>
    <row r="17" spans="1:6" x14ac:dyDescent="0.25">
      <c r="A17" s="8"/>
      <c r="C17" s="12"/>
      <c r="D17" s="12"/>
      <c r="E17" s="12"/>
      <c r="F17" s="13"/>
    </row>
    <row r="18" spans="1:6" x14ac:dyDescent="0.25">
      <c r="A18" s="14"/>
      <c r="C18" s="12" t="s">
        <v>12</v>
      </c>
      <c r="D18" s="12">
        <f>SUM(D12:D17)</f>
        <v>0.32000000000000006</v>
      </c>
      <c r="E18" s="12"/>
      <c r="F18" s="13"/>
    </row>
    <row r="19" spans="1:6" ht="16.5" thickBot="1" x14ac:dyDescent="0.35">
      <c r="A19" s="15"/>
      <c r="B19" s="16"/>
      <c r="C19" s="16" t="s">
        <v>13</v>
      </c>
      <c r="D19" s="16"/>
      <c r="E19" s="16"/>
      <c r="F19" s="17">
        <f>SUM(F12:F17)</f>
        <v>3.3031198686371104</v>
      </c>
    </row>
    <row r="23" spans="1:6" ht="15.75" thickBot="1" x14ac:dyDescent="0.3">
      <c r="A23" t="s">
        <v>14</v>
      </c>
    </row>
    <row r="24" spans="1:6" ht="30.75" x14ac:dyDescent="0.25">
      <c r="A24" s="4" t="s">
        <v>15</v>
      </c>
      <c r="B24" s="18" t="s">
        <v>16</v>
      </c>
      <c r="C24" s="19"/>
      <c r="D24" s="19"/>
      <c r="E24" s="6" t="s">
        <v>17</v>
      </c>
      <c r="F24" s="7" t="s">
        <v>18</v>
      </c>
    </row>
    <row r="25" spans="1:6" x14ac:dyDescent="0.25">
      <c r="A25" s="8">
        <v>1</v>
      </c>
      <c r="B25" t="s">
        <v>19</v>
      </c>
      <c r="E25" s="9">
        <v>0.13</v>
      </c>
      <c r="F25" s="20">
        <v>0.04</v>
      </c>
    </row>
    <row r="26" spans="1:6" x14ac:dyDescent="0.25">
      <c r="A26" s="8">
        <v>2</v>
      </c>
      <c r="B26" t="s">
        <v>20</v>
      </c>
      <c r="E26">
        <v>0.13</v>
      </c>
      <c r="F26" s="21">
        <v>0.13</v>
      </c>
    </row>
    <row r="27" spans="1:6" x14ac:dyDescent="0.25">
      <c r="A27" s="8">
        <v>3</v>
      </c>
      <c r="B27" t="s">
        <v>21</v>
      </c>
      <c r="E27">
        <v>0.13</v>
      </c>
      <c r="F27" s="21">
        <v>0</v>
      </c>
    </row>
    <row r="28" spans="1:6" x14ac:dyDescent="0.25">
      <c r="A28" s="8">
        <v>4</v>
      </c>
      <c r="B28" t="s">
        <v>22</v>
      </c>
      <c r="E28">
        <v>0.1</v>
      </c>
      <c r="F28" s="21">
        <v>0.04</v>
      </c>
    </row>
    <row r="29" spans="1:6" x14ac:dyDescent="0.25">
      <c r="A29" s="8">
        <v>5</v>
      </c>
      <c r="B29" t="s">
        <v>23</v>
      </c>
      <c r="E29">
        <v>0.1</v>
      </c>
      <c r="F29" s="21">
        <v>0.1</v>
      </c>
    </row>
    <row r="30" spans="1:6" x14ac:dyDescent="0.25">
      <c r="A30" s="8">
        <v>6</v>
      </c>
      <c r="B30" t="s">
        <v>24</v>
      </c>
      <c r="E30">
        <v>0.17</v>
      </c>
      <c r="F30" s="21">
        <v>0.04</v>
      </c>
    </row>
    <row r="31" spans="1:6" x14ac:dyDescent="0.25">
      <c r="A31" s="8">
        <v>7</v>
      </c>
      <c r="B31" t="s">
        <v>25</v>
      </c>
      <c r="E31">
        <v>0.17</v>
      </c>
      <c r="F31" s="21">
        <v>0.17</v>
      </c>
    </row>
    <row r="32" spans="1:6" ht="15.75" thickBot="1" x14ac:dyDescent="0.3">
      <c r="A32" s="22">
        <v>8</v>
      </c>
      <c r="B32" s="16" t="s">
        <v>26</v>
      </c>
      <c r="C32" s="16"/>
      <c r="D32" s="16"/>
      <c r="E32" s="16">
        <v>0.17</v>
      </c>
      <c r="F32" s="23">
        <v>0</v>
      </c>
    </row>
    <row r="33" spans="1:6" ht="15.75" thickBot="1" x14ac:dyDescent="0.3"/>
    <row r="34" spans="1:6" ht="15.75" x14ac:dyDescent="0.3">
      <c r="B34" s="24" t="s">
        <v>27</v>
      </c>
      <c r="C34" s="25"/>
      <c r="D34" s="25" t="s">
        <v>28</v>
      </c>
      <c r="E34" s="26">
        <f>E25</f>
        <v>0.13</v>
      </c>
    </row>
    <row r="35" spans="1:6" ht="15.75" x14ac:dyDescent="0.3">
      <c r="B35" s="14" t="s">
        <v>29</v>
      </c>
      <c r="D35" t="s">
        <v>30</v>
      </c>
      <c r="E35" s="27">
        <f>F19</f>
        <v>3.3031198686371104</v>
      </c>
    </row>
    <row r="36" spans="1:6" ht="15.75" x14ac:dyDescent="0.3">
      <c r="B36" s="14" t="s">
        <v>31</v>
      </c>
      <c r="D36" t="s">
        <v>32</v>
      </c>
      <c r="E36" s="20">
        <f>F25</f>
        <v>0.04</v>
      </c>
    </row>
    <row r="37" spans="1:6" ht="15.75" x14ac:dyDescent="0.3">
      <c r="B37" s="14" t="s">
        <v>33</v>
      </c>
      <c r="D37" t="s">
        <v>34</v>
      </c>
      <c r="E37" s="20">
        <v>0</v>
      </c>
    </row>
    <row r="38" spans="1:6" ht="16.5" thickBot="1" x14ac:dyDescent="0.35">
      <c r="B38" s="15" t="s">
        <v>35</v>
      </c>
      <c r="C38" s="16"/>
      <c r="D38" s="16" t="s">
        <v>36</v>
      </c>
      <c r="E38" s="28">
        <f>SUM(E34:E37)</f>
        <v>3.4731198686371103</v>
      </c>
    </row>
    <row r="41" spans="1:6" ht="26.25" x14ac:dyDescent="0.4">
      <c r="B41" s="45" t="s">
        <v>37</v>
      </c>
      <c r="C41" s="45"/>
      <c r="D41" s="45" t="s">
        <v>38</v>
      </c>
      <c r="E41" s="45"/>
      <c r="F41" s="29">
        <f>(1/E38)</f>
        <v>0.28792556485889753</v>
      </c>
    </row>
    <row r="46" spans="1:6" x14ac:dyDescent="0.25">
      <c r="A46" s="43"/>
      <c r="B46" s="44"/>
    </row>
    <row r="47" spans="1:6" x14ac:dyDescent="0.25">
      <c r="A47" s="44"/>
      <c r="B47" s="44"/>
    </row>
    <row r="48" spans="1:6" x14ac:dyDescent="0.25">
      <c r="A48" s="44"/>
      <c r="B48" s="44"/>
      <c r="C48" t="s">
        <v>49</v>
      </c>
    </row>
    <row r="49" spans="1:6" ht="15.75" thickBot="1" x14ac:dyDescent="0.3"/>
    <row r="50" spans="1:6" ht="15.75" thickBot="1" x14ac:dyDescent="0.3">
      <c r="A50" s="2" t="s">
        <v>0</v>
      </c>
      <c r="B50" s="3" t="s">
        <v>1</v>
      </c>
    </row>
    <row r="53" spans="1:6" ht="15.75" thickBot="1" x14ac:dyDescent="0.3">
      <c r="A53" t="s">
        <v>2</v>
      </c>
    </row>
    <row r="54" spans="1:6" ht="45" x14ac:dyDescent="0.25">
      <c r="A54" s="4" t="s">
        <v>3</v>
      </c>
      <c r="B54" s="5" t="s">
        <v>4</v>
      </c>
      <c r="C54" s="6" t="s">
        <v>5</v>
      </c>
      <c r="D54" s="6" t="s">
        <v>6</v>
      </c>
      <c r="E54" s="6" t="s">
        <v>7</v>
      </c>
      <c r="F54" s="7" t="s">
        <v>8</v>
      </c>
    </row>
    <row r="55" spans="1:6" x14ac:dyDescent="0.25">
      <c r="A55" s="8">
        <v>1</v>
      </c>
      <c r="B55" s="9" t="s">
        <v>9</v>
      </c>
      <c r="C55" s="10">
        <v>1800</v>
      </c>
      <c r="D55" s="10">
        <v>0.02</v>
      </c>
      <c r="E55" s="10">
        <v>0.87</v>
      </c>
      <c r="F55" s="11">
        <f>D55/E55</f>
        <v>2.2988505747126436E-2</v>
      </c>
    </row>
    <row r="56" spans="1:6" x14ac:dyDescent="0.25">
      <c r="A56" s="8">
        <v>2</v>
      </c>
      <c r="B56" s="9" t="s">
        <v>11</v>
      </c>
      <c r="C56" s="10"/>
      <c r="D56" s="10">
        <v>0.08</v>
      </c>
      <c r="E56" s="10">
        <v>3.5000000000000003E-2</v>
      </c>
      <c r="F56" s="11">
        <f>D56/E56</f>
        <v>2.2857142857142856</v>
      </c>
    </row>
    <row r="57" spans="1:6" x14ac:dyDescent="0.25">
      <c r="A57" s="8">
        <v>3</v>
      </c>
      <c r="B57" s="9" t="s">
        <v>10</v>
      </c>
      <c r="C57" s="10">
        <v>1500</v>
      </c>
      <c r="D57" s="10">
        <v>0.25</v>
      </c>
      <c r="E57" s="10">
        <v>0.45</v>
      </c>
      <c r="F57" s="11">
        <f>D57/E57</f>
        <v>0.55555555555555558</v>
      </c>
    </row>
    <row r="58" spans="1:6" x14ac:dyDescent="0.25">
      <c r="A58" s="8">
        <v>5</v>
      </c>
      <c r="B58" s="9" t="s">
        <v>9</v>
      </c>
      <c r="C58" s="10">
        <v>1800</v>
      </c>
      <c r="D58" s="10">
        <v>0.02</v>
      </c>
      <c r="E58" s="10">
        <v>0.87</v>
      </c>
      <c r="F58" s="11">
        <f>D58/E58</f>
        <v>2.2988505747126436E-2</v>
      </c>
    </row>
    <row r="59" spans="1:6" x14ac:dyDescent="0.25">
      <c r="A59" s="8"/>
      <c r="C59" s="12"/>
      <c r="D59" s="12"/>
      <c r="E59" s="12"/>
      <c r="F59" s="13"/>
    </row>
    <row r="60" spans="1:6" x14ac:dyDescent="0.25">
      <c r="A60" s="14"/>
      <c r="C60" s="12" t="s">
        <v>12</v>
      </c>
      <c r="D60" s="12">
        <f>SUM(D55:D59)</f>
        <v>0.37</v>
      </c>
      <c r="E60" s="12"/>
      <c r="F60" s="13"/>
    </row>
    <row r="61" spans="1:6" ht="16.5" thickBot="1" x14ac:dyDescent="0.35">
      <c r="A61" s="15"/>
      <c r="B61" s="16"/>
      <c r="C61" s="16" t="s">
        <v>13</v>
      </c>
      <c r="D61" s="16"/>
      <c r="E61" s="16"/>
      <c r="F61" s="17">
        <f>SUM(F55:F59)</f>
        <v>2.8872468527640942</v>
      </c>
    </row>
    <row r="65" spans="1:6" ht="15.75" thickBot="1" x14ac:dyDescent="0.3">
      <c r="A65" t="s">
        <v>14</v>
      </c>
    </row>
    <row r="66" spans="1:6" ht="30.75" x14ac:dyDescent="0.25">
      <c r="A66" s="4" t="s">
        <v>15</v>
      </c>
      <c r="B66" s="18" t="s">
        <v>16</v>
      </c>
      <c r="C66" s="19"/>
      <c r="D66" s="19"/>
      <c r="E66" s="6" t="s">
        <v>17</v>
      </c>
      <c r="F66" s="7" t="s">
        <v>18</v>
      </c>
    </row>
    <row r="67" spans="1:6" x14ac:dyDescent="0.25">
      <c r="A67" s="8">
        <v>1</v>
      </c>
      <c r="B67" t="s">
        <v>19</v>
      </c>
      <c r="E67" s="9">
        <v>0.13</v>
      </c>
      <c r="F67" s="20">
        <v>0.04</v>
      </c>
    </row>
    <row r="68" spans="1:6" x14ac:dyDescent="0.25">
      <c r="A68" s="8">
        <v>2</v>
      </c>
      <c r="B68" t="s">
        <v>20</v>
      </c>
      <c r="E68">
        <v>0.13</v>
      </c>
      <c r="F68" s="21">
        <v>0.13</v>
      </c>
    </row>
    <row r="69" spans="1:6" x14ac:dyDescent="0.25">
      <c r="A69" s="8">
        <v>3</v>
      </c>
      <c r="B69" t="s">
        <v>21</v>
      </c>
      <c r="E69">
        <v>0.13</v>
      </c>
      <c r="F69" s="21">
        <v>0</v>
      </c>
    </row>
    <row r="70" spans="1:6" x14ac:dyDescent="0.25">
      <c r="A70" s="8">
        <v>4</v>
      </c>
      <c r="B70" t="s">
        <v>22</v>
      </c>
      <c r="E70">
        <v>0.1</v>
      </c>
      <c r="F70" s="21">
        <v>0.04</v>
      </c>
    </row>
    <row r="71" spans="1:6" x14ac:dyDescent="0.25">
      <c r="A71" s="8">
        <v>5</v>
      </c>
      <c r="B71" t="s">
        <v>23</v>
      </c>
      <c r="E71">
        <v>0.1</v>
      </c>
      <c r="F71" s="21">
        <v>0.1</v>
      </c>
    </row>
    <row r="72" spans="1:6" x14ac:dyDescent="0.25">
      <c r="A72" s="8">
        <v>6</v>
      </c>
      <c r="B72" t="s">
        <v>24</v>
      </c>
      <c r="E72">
        <v>0.17</v>
      </c>
      <c r="F72" s="21">
        <v>0.04</v>
      </c>
    </row>
    <row r="73" spans="1:6" x14ac:dyDescent="0.25">
      <c r="A73" s="8">
        <v>7</v>
      </c>
      <c r="B73" t="s">
        <v>25</v>
      </c>
      <c r="E73">
        <v>0.17</v>
      </c>
      <c r="F73" s="21">
        <v>0.17</v>
      </c>
    </row>
    <row r="74" spans="1:6" ht="15.75" thickBot="1" x14ac:dyDescent="0.3">
      <c r="A74" s="22">
        <v>8</v>
      </c>
      <c r="B74" s="16" t="s">
        <v>26</v>
      </c>
      <c r="C74" s="16"/>
      <c r="D74" s="16"/>
      <c r="E74" s="16">
        <v>0.17</v>
      </c>
      <c r="F74" s="23">
        <v>0</v>
      </c>
    </row>
    <row r="75" spans="1:6" ht="15.75" thickBot="1" x14ac:dyDescent="0.3"/>
    <row r="76" spans="1:6" ht="15.75" x14ac:dyDescent="0.3">
      <c r="B76" s="24" t="s">
        <v>27</v>
      </c>
      <c r="C76" s="25"/>
      <c r="D76" s="25" t="s">
        <v>28</v>
      </c>
      <c r="E76" s="26">
        <f>E67</f>
        <v>0.13</v>
      </c>
    </row>
    <row r="77" spans="1:6" ht="15.75" x14ac:dyDescent="0.3">
      <c r="B77" s="14" t="s">
        <v>29</v>
      </c>
      <c r="D77" t="s">
        <v>30</v>
      </c>
      <c r="E77" s="27">
        <f>F61</f>
        <v>2.8872468527640942</v>
      </c>
    </row>
    <row r="78" spans="1:6" ht="15.75" x14ac:dyDescent="0.3">
      <c r="B78" s="14" t="s">
        <v>31</v>
      </c>
      <c r="D78" t="s">
        <v>32</v>
      </c>
      <c r="E78" s="20">
        <f>F67</f>
        <v>0.04</v>
      </c>
    </row>
    <row r="79" spans="1:6" ht="15.75" x14ac:dyDescent="0.3">
      <c r="B79" s="14" t="s">
        <v>33</v>
      </c>
      <c r="D79" t="s">
        <v>34</v>
      </c>
      <c r="E79" s="20">
        <v>0</v>
      </c>
    </row>
    <row r="80" spans="1:6" ht="16.5" thickBot="1" x14ac:dyDescent="0.35">
      <c r="B80" s="15" t="s">
        <v>35</v>
      </c>
      <c r="C80" s="16"/>
      <c r="D80" s="16" t="s">
        <v>36</v>
      </c>
      <c r="E80" s="28">
        <f>SUM(E76:E79)</f>
        <v>3.0572468527640941</v>
      </c>
    </row>
    <row r="83" spans="1:6" ht="26.25" x14ac:dyDescent="0.4">
      <c r="B83" s="45" t="s">
        <v>37</v>
      </c>
      <c r="C83" s="45"/>
      <c r="D83" s="45" t="s">
        <v>38</v>
      </c>
      <c r="E83" s="45"/>
      <c r="F83" s="29">
        <f>(1/E80)</f>
        <v>0.32709167697593272</v>
      </c>
    </row>
    <row r="88" spans="1:6" x14ac:dyDescent="0.25">
      <c r="A88" s="43"/>
      <c r="B88" s="44"/>
    </row>
    <row r="89" spans="1:6" x14ac:dyDescent="0.25">
      <c r="A89" s="44"/>
      <c r="B89" s="44"/>
    </row>
    <row r="90" spans="1:6" x14ac:dyDescent="0.25">
      <c r="A90" s="44"/>
      <c r="B90" s="44"/>
      <c r="C90" t="s">
        <v>51</v>
      </c>
    </row>
    <row r="91" spans="1:6" ht="15.75" thickBot="1" x14ac:dyDescent="0.3"/>
    <row r="92" spans="1:6" ht="15.75" thickBot="1" x14ac:dyDescent="0.3">
      <c r="A92" s="2" t="s">
        <v>0</v>
      </c>
      <c r="B92" s="3" t="s">
        <v>1</v>
      </c>
    </row>
    <row r="95" spans="1:6" ht="15.75" thickBot="1" x14ac:dyDescent="0.3">
      <c r="A95" t="s">
        <v>2</v>
      </c>
    </row>
    <row r="96" spans="1:6" ht="45" x14ac:dyDescent="0.25">
      <c r="A96" s="4" t="s">
        <v>3</v>
      </c>
      <c r="B96" s="5" t="s">
        <v>4</v>
      </c>
      <c r="C96" s="6" t="s">
        <v>5</v>
      </c>
      <c r="D96" s="6" t="s">
        <v>6</v>
      </c>
      <c r="E96" s="6" t="s">
        <v>7</v>
      </c>
      <c r="F96" s="7" t="s">
        <v>8</v>
      </c>
    </row>
    <row r="97" spans="1:6" x14ac:dyDescent="0.25">
      <c r="A97" s="8">
        <v>1</v>
      </c>
      <c r="B97" s="9" t="s">
        <v>9</v>
      </c>
      <c r="C97" s="10">
        <v>1800</v>
      </c>
      <c r="D97" s="10">
        <v>0.02</v>
      </c>
      <c r="E97" s="10">
        <v>0.87</v>
      </c>
      <c r="F97" s="11">
        <f>D97/E97</f>
        <v>2.2988505747126436E-2</v>
      </c>
    </row>
    <row r="98" spans="1:6" x14ac:dyDescent="0.25">
      <c r="A98" s="8">
        <v>2</v>
      </c>
      <c r="B98" s="9" t="s">
        <v>11</v>
      </c>
      <c r="C98" s="10"/>
      <c r="D98" s="10">
        <v>7.0000000000000007E-2</v>
      </c>
      <c r="E98" s="10">
        <v>3.3000000000000002E-2</v>
      </c>
      <c r="F98" s="11">
        <f>D98/E98</f>
        <v>2.1212121212121211</v>
      </c>
    </row>
    <row r="99" spans="1:6" x14ac:dyDescent="0.25">
      <c r="A99" s="8">
        <v>3</v>
      </c>
      <c r="B99" s="9" t="s">
        <v>10</v>
      </c>
      <c r="C99" s="10">
        <v>1500</v>
      </c>
      <c r="D99" s="10">
        <v>0.25</v>
      </c>
      <c r="E99" s="10">
        <v>0.18</v>
      </c>
      <c r="F99" s="11">
        <f>D99/E99</f>
        <v>1.3888888888888888</v>
      </c>
    </row>
    <row r="100" spans="1:6" x14ac:dyDescent="0.25">
      <c r="A100" s="8">
        <v>5</v>
      </c>
      <c r="B100" s="9" t="s">
        <v>9</v>
      </c>
      <c r="C100" s="10">
        <v>1800</v>
      </c>
      <c r="D100" s="10">
        <v>0.02</v>
      </c>
      <c r="E100" s="10">
        <v>0.87</v>
      </c>
      <c r="F100" s="11">
        <f>D100/E100</f>
        <v>2.2988505747126436E-2</v>
      </c>
    </row>
    <row r="101" spans="1:6" x14ac:dyDescent="0.25">
      <c r="A101" s="8"/>
      <c r="C101" s="12"/>
      <c r="D101" s="12"/>
      <c r="E101" s="12"/>
      <c r="F101" s="13"/>
    </row>
    <row r="102" spans="1:6" x14ac:dyDescent="0.25">
      <c r="A102" s="14"/>
      <c r="C102" s="12" t="s">
        <v>12</v>
      </c>
      <c r="D102" s="12">
        <f>SUM(D97:D101)</f>
        <v>0.36000000000000004</v>
      </c>
      <c r="E102" s="12"/>
      <c r="F102" s="13"/>
    </row>
    <row r="103" spans="1:6" ht="16.5" thickBot="1" x14ac:dyDescent="0.35">
      <c r="A103" s="15"/>
      <c r="B103" s="16"/>
      <c r="C103" s="16" t="s">
        <v>13</v>
      </c>
      <c r="D103" s="16"/>
      <c r="E103" s="16"/>
      <c r="F103" s="17">
        <f>SUM(F97:F101)</f>
        <v>3.5560780215952632</v>
      </c>
    </row>
    <row r="107" spans="1:6" ht="15.75" thickBot="1" x14ac:dyDescent="0.3">
      <c r="A107" t="s">
        <v>14</v>
      </c>
    </row>
    <row r="108" spans="1:6" ht="30.75" x14ac:dyDescent="0.25">
      <c r="A108" s="4" t="s">
        <v>15</v>
      </c>
      <c r="B108" s="18" t="s">
        <v>16</v>
      </c>
      <c r="C108" s="19"/>
      <c r="D108" s="19"/>
      <c r="E108" s="6" t="s">
        <v>17</v>
      </c>
      <c r="F108" s="7" t="s">
        <v>18</v>
      </c>
    </row>
    <row r="109" spans="1:6" x14ac:dyDescent="0.25">
      <c r="A109" s="8">
        <v>1</v>
      </c>
      <c r="B109" t="s">
        <v>19</v>
      </c>
      <c r="E109" s="9">
        <v>0.13</v>
      </c>
      <c r="F109" s="20">
        <v>0.04</v>
      </c>
    </row>
    <row r="110" spans="1:6" x14ac:dyDescent="0.25">
      <c r="A110" s="8">
        <v>2</v>
      </c>
      <c r="B110" t="s">
        <v>20</v>
      </c>
      <c r="E110">
        <v>0.13</v>
      </c>
      <c r="F110" s="21">
        <v>0.13</v>
      </c>
    </row>
    <row r="111" spans="1:6" x14ac:dyDescent="0.25">
      <c r="A111" s="8">
        <v>3</v>
      </c>
      <c r="B111" t="s">
        <v>21</v>
      </c>
      <c r="E111">
        <v>0.13</v>
      </c>
      <c r="F111" s="21">
        <v>0</v>
      </c>
    </row>
    <row r="112" spans="1:6" x14ac:dyDescent="0.25">
      <c r="A112" s="8">
        <v>4</v>
      </c>
      <c r="B112" t="s">
        <v>22</v>
      </c>
      <c r="E112">
        <v>0.1</v>
      </c>
      <c r="F112" s="21">
        <v>0.04</v>
      </c>
    </row>
    <row r="113" spans="1:6" x14ac:dyDescent="0.25">
      <c r="A113" s="8">
        <v>5</v>
      </c>
      <c r="B113" t="s">
        <v>23</v>
      </c>
      <c r="E113">
        <v>0.1</v>
      </c>
      <c r="F113" s="21">
        <v>0.1</v>
      </c>
    </row>
    <row r="114" spans="1:6" x14ac:dyDescent="0.25">
      <c r="A114" s="8">
        <v>6</v>
      </c>
      <c r="B114" t="s">
        <v>24</v>
      </c>
      <c r="E114">
        <v>0.17</v>
      </c>
      <c r="F114" s="21">
        <v>0.04</v>
      </c>
    </row>
    <row r="115" spans="1:6" x14ac:dyDescent="0.25">
      <c r="A115" s="8">
        <v>7</v>
      </c>
      <c r="B115" t="s">
        <v>25</v>
      </c>
      <c r="E115">
        <v>0.17</v>
      </c>
      <c r="F115" s="21">
        <v>0.17</v>
      </c>
    </row>
    <row r="116" spans="1:6" ht="15.75" thickBot="1" x14ac:dyDescent="0.3">
      <c r="A116" s="22">
        <v>8</v>
      </c>
      <c r="B116" s="16" t="s">
        <v>26</v>
      </c>
      <c r="C116" s="16"/>
      <c r="D116" s="16"/>
      <c r="E116" s="16">
        <v>0.17</v>
      </c>
      <c r="F116" s="23">
        <v>0</v>
      </c>
    </row>
    <row r="117" spans="1:6" ht="15.75" thickBot="1" x14ac:dyDescent="0.3"/>
    <row r="118" spans="1:6" ht="15.75" x14ac:dyDescent="0.3">
      <c r="B118" s="24" t="s">
        <v>27</v>
      </c>
      <c r="C118" s="25"/>
      <c r="D118" s="25" t="s">
        <v>28</v>
      </c>
      <c r="E118" s="26">
        <f>E109</f>
        <v>0.13</v>
      </c>
    </row>
    <row r="119" spans="1:6" ht="15.75" x14ac:dyDescent="0.3">
      <c r="B119" s="14" t="s">
        <v>29</v>
      </c>
      <c r="D119" t="s">
        <v>30</v>
      </c>
      <c r="E119" s="27">
        <f>F103</f>
        <v>3.5560780215952632</v>
      </c>
    </row>
    <row r="120" spans="1:6" ht="15.75" x14ac:dyDescent="0.3">
      <c r="B120" s="14" t="s">
        <v>31</v>
      </c>
      <c r="D120" t="s">
        <v>32</v>
      </c>
      <c r="E120" s="20">
        <f>F109</f>
        <v>0.04</v>
      </c>
    </row>
    <row r="121" spans="1:6" ht="15.75" x14ac:dyDescent="0.3">
      <c r="B121" s="14" t="s">
        <v>33</v>
      </c>
      <c r="D121" t="s">
        <v>34</v>
      </c>
      <c r="E121" s="20">
        <v>0</v>
      </c>
    </row>
    <row r="122" spans="1:6" ht="16.5" thickBot="1" x14ac:dyDescent="0.35">
      <c r="B122" s="15" t="s">
        <v>35</v>
      </c>
      <c r="C122" s="16"/>
      <c r="D122" s="16" t="s">
        <v>36</v>
      </c>
      <c r="E122" s="28">
        <f>SUM(E118:E121)</f>
        <v>3.7260780215952631</v>
      </c>
    </row>
    <row r="125" spans="1:6" ht="26.25" x14ac:dyDescent="0.4">
      <c r="B125" s="45" t="s">
        <v>37</v>
      </c>
      <c r="C125" s="45"/>
      <c r="D125" s="45" t="s">
        <v>38</v>
      </c>
      <c r="E125" s="45"/>
      <c r="F125" s="29">
        <f>(1/E122)</f>
        <v>0.2683787065660706</v>
      </c>
    </row>
  </sheetData>
  <mergeCells count="9">
    <mergeCell ref="A88:B90"/>
    <mergeCell ref="B125:C125"/>
    <mergeCell ref="D125:E125"/>
    <mergeCell ref="A3:B5"/>
    <mergeCell ref="B41:C41"/>
    <mergeCell ref="D41:E41"/>
    <mergeCell ref="A46:B48"/>
    <mergeCell ref="B83:C83"/>
    <mergeCell ref="D83:E8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439D-CF49-472E-B1B7-E4EB4427CDE5}">
  <dimension ref="A1:F115"/>
  <sheetViews>
    <sheetView topLeftCell="A85" workbookViewId="0">
      <selection activeCell="D82" sqref="D82"/>
    </sheetView>
  </sheetViews>
  <sheetFormatPr defaultRowHeight="15" x14ac:dyDescent="0.25"/>
  <cols>
    <col min="1" max="1" width="26.5703125" customWidth="1"/>
    <col min="2" max="2" width="27.42578125" customWidth="1"/>
    <col min="3" max="3" width="15" customWidth="1"/>
    <col min="4" max="4" width="15.85546875" customWidth="1"/>
    <col min="5" max="5" width="13.140625" customWidth="1"/>
    <col min="6" max="6" width="13.42578125" customWidth="1"/>
  </cols>
  <sheetData>
    <row r="1" spans="1:6" x14ac:dyDescent="0.25">
      <c r="A1" t="s">
        <v>53</v>
      </c>
      <c r="B1">
        <v>2499</v>
      </c>
    </row>
    <row r="3" spans="1:6" x14ac:dyDescent="0.25">
      <c r="A3" s="43"/>
      <c r="B3" s="44"/>
      <c r="C3" s="46"/>
    </row>
    <row r="4" spans="1:6" x14ac:dyDescent="0.25">
      <c r="A4" s="44"/>
      <c r="B4" s="44"/>
      <c r="C4" s="46"/>
    </row>
    <row r="5" spans="1:6" x14ac:dyDescent="0.25">
      <c r="A5" s="44"/>
      <c r="B5" s="44"/>
      <c r="C5" s="46"/>
      <c r="D5" t="s">
        <v>48</v>
      </c>
    </row>
    <row r="6" spans="1:6" ht="15.75" thickBot="1" x14ac:dyDescent="0.3">
      <c r="A6" s="31"/>
      <c r="B6" s="31"/>
    </row>
    <row r="7" spans="1:6" ht="15.75" thickBot="1" x14ac:dyDescent="0.3">
      <c r="A7" s="2" t="s">
        <v>0</v>
      </c>
      <c r="B7" s="3" t="s">
        <v>39</v>
      </c>
      <c r="C7" s="32"/>
      <c r="D7" s="33"/>
    </row>
    <row r="10" spans="1:6" ht="15.75" thickBot="1" x14ac:dyDescent="0.3">
      <c r="A10" t="s">
        <v>2</v>
      </c>
    </row>
    <row r="11" spans="1:6" ht="60" x14ac:dyDescent="0.25">
      <c r="A11" s="4" t="s">
        <v>3</v>
      </c>
      <c r="B11" s="5" t="s">
        <v>4</v>
      </c>
      <c r="C11" s="6" t="s">
        <v>5</v>
      </c>
      <c r="D11" s="6" t="s">
        <v>6</v>
      </c>
      <c r="E11" s="6" t="s">
        <v>7</v>
      </c>
      <c r="F11" s="7" t="s">
        <v>8</v>
      </c>
    </row>
    <row r="12" spans="1:6" x14ac:dyDescent="0.25">
      <c r="A12" s="8">
        <v>1</v>
      </c>
      <c r="B12" s="9" t="s">
        <v>9</v>
      </c>
      <c r="C12" s="10">
        <v>1800</v>
      </c>
      <c r="D12" s="10">
        <v>0.02</v>
      </c>
      <c r="E12" s="10">
        <v>0.87</v>
      </c>
      <c r="F12" s="11">
        <f>D12/E12</f>
        <v>2.2988505747126436E-2</v>
      </c>
    </row>
    <row r="13" spans="1:6" x14ac:dyDescent="0.25">
      <c r="A13" s="8">
        <v>2</v>
      </c>
      <c r="B13" s="9" t="s">
        <v>11</v>
      </c>
      <c r="C13" s="10"/>
      <c r="D13" s="10">
        <v>7.0000000000000007E-2</v>
      </c>
      <c r="E13" s="10">
        <v>3.5000000000000003E-2</v>
      </c>
      <c r="F13" s="11">
        <f>D13/E13</f>
        <v>2</v>
      </c>
    </row>
    <row r="14" spans="1:6" x14ac:dyDescent="0.25">
      <c r="A14" s="8">
        <v>3</v>
      </c>
      <c r="B14" s="9" t="s">
        <v>40</v>
      </c>
      <c r="C14" s="10">
        <v>1800</v>
      </c>
      <c r="D14" s="10">
        <v>0.25</v>
      </c>
      <c r="E14" s="10">
        <v>1.1499999999999999</v>
      </c>
      <c r="F14" s="11">
        <f>D14/E14</f>
        <v>0.21739130434782611</v>
      </c>
    </row>
    <row r="15" spans="1:6" x14ac:dyDescent="0.25">
      <c r="A15" s="8">
        <v>4</v>
      </c>
      <c r="B15" s="9" t="s">
        <v>9</v>
      </c>
      <c r="C15" s="10">
        <v>1800</v>
      </c>
      <c r="D15" s="10">
        <v>0.02</v>
      </c>
      <c r="E15" s="10">
        <v>0.87</v>
      </c>
      <c r="F15" s="11">
        <f>D15/E15</f>
        <v>2.2988505747126436E-2</v>
      </c>
    </row>
    <row r="16" spans="1:6" x14ac:dyDescent="0.25">
      <c r="A16" s="8"/>
      <c r="C16" s="12"/>
      <c r="D16" s="12"/>
      <c r="E16" s="12"/>
      <c r="F16" s="13"/>
    </row>
    <row r="17" spans="1:6" x14ac:dyDescent="0.25">
      <c r="A17" s="14"/>
      <c r="C17" s="12" t="s">
        <v>12</v>
      </c>
      <c r="D17" s="12">
        <f>SUM(D12:D16)</f>
        <v>0.36000000000000004</v>
      </c>
      <c r="E17" s="12"/>
      <c r="F17" s="13"/>
    </row>
    <row r="18" spans="1:6" ht="16.5" thickBot="1" x14ac:dyDescent="0.35">
      <c r="A18" s="15"/>
      <c r="B18" s="16"/>
      <c r="C18" s="16" t="s">
        <v>13</v>
      </c>
      <c r="D18" s="16"/>
      <c r="E18" s="16"/>
      <c r="F18" s="17">
        <f>SUM(F12:F16)</f>
        <v>2.2633683158420794</v>
      </c>
    </row>
    <row r="22" spans="1:6" ht="15.75" thickBot="1" x14ac:dyDescent="0.3">
      <c r="A22" t="s">
        <v>14</v>
      </c>
    </row>
    <row r="23" spans="1:6" ht="30.75" x14ac:dyDescent="0.25">
      <c r="A23" s="4" t="s">
        <v>15</v>
      </c>
      <c r="B23" s="18" t="s">
        <v>16</v>
      </c>
      <c r="C23" s="19"/>
      <c r="D23" s="19"/>
      <c r="E23" s="6" t="s">
        <v>17</v>
      </c>
      <c r="F23" s="7" t="s">
        <v>18</v>
      </c>
    </row>
    <row r="24" spans="1:6" x14ac:dyDescent="0.25">
      <c r="A24" s="8">
        <v>1</v>
      </c>
      <c r="B24" t="s">
        <v>19</v>
      </c>
      <c r="E24" s="9">
        <v>0.13</v>
      </c>
      <c r="F24" s="20">
        <v>0.04</v>
      </c>
    </row>
    <row r="25" spans="1:6" x14ac:dyDescent="0.25">
      <c r="A25" s="8">
        <v>2</v>
      </c>
      <c r="B25" t="s">
        <v>20</v>
      </c>
      <c r="E25">
        <v>0.13</v>
      </c>
      <c r="F25" s="21">
        <v>0.13</v>
      </c>
    </row>
    <row r="26" spans="1:6" x14ac:dyDescent="0.25">
      <c r="A26" s="8">
        <v>3</v>
      </c>
      <c r="B26" t="s">
        <v>21</v>
      </c>
      <c r="E26">
        <v>0.13</v>
      </c>
      <c r="F26" s="21">
        <v>0</v>
      </c>
    </row>
    <row r="27" spans="1:6" x14ac:dyDescent="0.25">
      <c r="A27" s="8">
        <v>4</v>
      </c>
      <c r="B27" t="s">
        <v>22</v>
      </c>
      <c r="E27">
        <v>0.1</v>
      </c>
      <c r="F27" s="21">
        <v>0.04</v>
      </c>
    </row>
    <row r="28" spans="1:6" x14ac:dyDescent="0.25">
      <c r="A28" s="8">
        <v>5</v>
      </c>
      <c r="B28" t="s">
        <v>23</v>
      </c>
      <c r="E28">
        <v>0.1</v>
      </c>
      <c r="F28" s="21">
        <v>0.1</v>
      </c>
    </row>
    <row r="29" spans="1:6" x14ac:dyDescent="0.25">
      <c r="A29" s="8">
        <v>6</v>
      </c>
      <c r="B29" t="s">
        <v>24</v>
      </c>
      <c r="E29">
        <v>0.17</v>
      </c>
      <c r="F29" s="21">
        <v>0.04</v>
      </c>
    </row>
    <row r="30" spans="1:6" x14ac:dyDescent="0.25">
      <c r="A30" s="8">
        <v>7</v>
      </c>
      <c r="B30" t="s">
        <v>25</v>
      </c>
      <c r="E30">
        <v>0.17</v>
      </c>
      <c r="F30" s="21">
        <v>0.17</v>
      </c>
    </row>
    <row r="31" spans="1:6" ht="15.75" thickBot="1" x14ac:dyDescent="0.3">
      <c r="A31" s="22">
        <v>8</v>
      </c>
      <c r="B31" s="16" t="s">
        <v>26</v>
      </c>
      <c r="C31" s="16"/>
      <c r="D31" s="16"/>
      <c r="E31" s="16">
        <v>0.17</v>
      </c>
      <c r="F31" s="23">
        <v>0</v>
      </c>
    </row>
    <row r="32" spans="1:6" ht="15.75" thickBot="1" x14ac:dyDescent="0.3"/>
    <row r="33" spans="1:6" ht="15.75" x14ac:dyDescent="0.3">
      <c r="B33" s="24" t="s">
        <v>27</v>
      </c>
      <c r="C33" s="25"/>
      <c r="D33" s="25" t="s">
        <v>28</v>
      </c>
      <c r="E33" s="26">
        <f>E24</f>
        <v>0.13</v>
      </c>
    </row>
    <row r="34" spans="1:6" ht="15.75" x14ac:dyDescent="0.3">
      <c r="B34" s="14" t="s">
        <v>29</v>
      </c>
      <c r="D34" t="s">
        <v>30</v>
      </c>
      <c r="E34" s="27">
        <f>F18</f>
        <v>2.2633683158420794</v>
      </c>
    </row>
    <row r="35" spans="1:6" ht="15.75" x14ac:dyDescent="0.3">
      <c r="B35" s="14" t="s">
        <v>31</v>
      </c>
      <c r="D35" t="s">
        <v>32</v>
      </c>
      <c r="E35" s="20">
        <f>F24</f>
        <v>0.04</v>
      </c>
    </row>
    <row r="36" spans="1:6" ht="15.75" x14ac:dyDescent="0.3">
      <c r="B36" s="14" t="s">
        <v>33</v>
      </c>
      <c r="D36" t="s">
        <v>34</v>
      </c>
      <c r="E36" s="20">
        <v>0</v>
      </c>
    </row>
    <row r="37" spans="1:6" ht="16.5" thickBot="1" x14ac:dyDescent="0.35">
      <c r="B37" s="15" t="s">
        <v>35</v>
      </c>
      <c r="C37" s="16"/>
      <c r="D37" s="16" t="s">
        <v>36</v>
      </c>
      <c r="E37" s="28">
        <f>SUM(E33:E36)</f>
        <v>2.4333683158420794</v>
      </c>
    </row>
    <row r="40" spans="1:6" ht="26.25" x14ac:dyDescent="0.4">
      <c r="B40" s="45" t="s">
        <v>37</v>
      </c>
      <c r="C40" s="45"/>
      <c r="D40" s="45" t="s">
        <v>38</v>
      </c>
      <c r="E40" s="45"/>
      <c r="F40" s="29">
        <f>(1/E37)</f>
        <v>0.41095299609584379</v>
      </c>
    </row>
    <row r="41" spans="1:6" x14ac:dyDescent="0.25">
      <c r="A41" s="43"/>
      <c r="B41" s="44"/>
      <c r="C41" s="46"/>
    </row>
    <row r="42" spans="1:6" x14ac:dyDescent="0.25">
      <c r="A42" s="44"/>
      <c r="B42" s="44"/>
      <c r="C42" s="46"/>
    </row>
    <row r="43" spans="1:6" ht="15.75" thickBot="1" x14ac:dyDescent="0.3">
      <c r="A43" s="44"/>
      <c r="B43" s="44"/>
      <c r="C43" s="46"/>
      <c r="D43" t="s">
        <v>49</v>
      </c>
    </row>
    <row r="44" spans="1:6" ht="15.75" thickBot="1" x14ac:dyDescent="0.3">
      <c r="A44" s="2" t="s">
        <v>0</v>
      </c>
      <c r="B44" s="3" t="s">
        <v>39</v>
      </c>
      <c r="C44" s="32"/>
      <c r="D44" s="33"/>
    </row>
    <row r="47" spans="1:6" ht="15.75" thickBot="1" x14ac:dyDescent="0.3">
      <c r="A47" t="s">
        <v>2</v>
      </c>
    </row>
    <row r="48" spans="1:6" ht="60" x14ac:dyDescent="0.25">
      <c r="A48" s="4" t="s">
        <v>3</v>
      </c>
      <c r="B48" s="5" t="s">
        <v>4</v>
      </c>
      <c r="C48" s="6" t="s">
        <v>5</v>
      </c>
      <c r="D48" s="6" t="s">
        <v>6</v>
      </c>
      <c r="E48" s="6" t="s">
        <v>7</v>
      </c>
      <c r="F48" s="7" t="s">
        <v>8</v>
      </c>
    </row>
    <row r="49" spans="1:6" x14ac:dyDescent="0.25">
      <c r="A49" s="8">
        <v>1</v>
      </c>
      <c r="B49" s="9" t="s">
        <v>9</v>
      </c>
      <c r="C49" s="10">
        <v>1800</v>
      </c>
      <c r="D49" s="10">
        <v>0.02</v>
      </c>
      <c r="E49" s="10">
        <v>0.87</v>
      </c>
      <c r="F49" s="11">
        <f>D49/E49</f>
        <v>2.2988505747126436E-2</v>
      </c>
    </row>
    <row r="50" spans="1:6" x14ac:dyDescent="0.25">
      <c r="A50" s="8">
        <v>2</v>
      </c>
      <c r="B50" s="9" t="s">
        <v>11</v>
      </c>
      <c r="C50" s="10"/>
      <c r="D50" s="10">
        <v>7.0000000000000007E-2</v>
      </c>
      <c r="E50" s="10">
        <v>3.3000000000000002E-2</v>
      </c>
      <c r="F50" s="11">
        <f>D50/E50</f>
        <v>2.1212121212121211</v>
      </c>
    </row>
    <row r="51" spans="1:6" x14ac:dyDescent="0.25">
      <c r="A51" s="8">
        <v>3</v>
      </c>
      <c r="B51" s="9" t="s">
        <v>40</v>
      </c>
      <c r="C51" s="10">
        <v>1800</v>
      </c>
      <c r="D51" s="10">
        <v>0.25</v>
      </c>
      <c r="E51" s="10">
        <v>1.1499999999999999</v>
      </c>
      <c r="F51" s="11">
        <f>D51/E51</f>
        <v>0.21739130434782611</v>
      </c>
    </row>
    <row r="52" spans="1:6" x14ac:dyDescent="0.25">
      <c r="A52" s="8">
        <v>4</v>
      </c>
      <c r="B52" s="9" t="s">
        <v>9</v>
      </c>
      <c r="C52" s="10">
        <v>1800</v>
      </c>
      <c r="D52" s="10">
        <v>0.02</v>
      </c>
      <c r="E52" s="10">
        <v>0.87</v>
      </c>
      <c r="F52" s="11">
        <f>D52/E52</f>
        <v>2.2988505747126436E-2</v>
      </c>
    </row>
    <row r="53" spans="1:6" x14ac:dyDescent="0.25">
      <c r="A53" s="8"/>
      <c r="C53" s="12"/>
      <c r="D53" s="12"/>
      <c r="E53" s="12"/>
      <c r="F53" s="13"/>
    </row>
    <row r="54" spans="1:6" x14ac:dyDescent="0.25">
      <c r="A54" s="14"/>
      <c r="C54" s="12" t="s">
        <v>12</v>
      </c>
      <c r="D54" s="12">
        <f>SUM(D49:D53)</f>
        <v>0.36000000000000004</v>
      </c>
      <c r="E54" s="12"/>
      <c r="F54" s="13"/>
    </row>
    <row r="55" spans="1:6" ht="16.5" thickBot="1" x14ac:dyDescent="0.35">
      <c r="A55" s="15"/>
      <c r="B55" s="16"/>
      <c r="C55" s="16" t="s">
        <v>13</v>
      </c>
      <c r="D55" s="16"/>
      <c r="E55" s="16"/>
      <c r="F55" s="17">
        <f>SUM(F49:F53)</f>
        <v>2.3845804370542005</v>
      </c>
    </row>
    <row r="59" spans="1:6" ht="15.75" thickBot="1" x14ac:dyDescent="0.3">
      <c r="A59" t="s">
        <v>14</v>
      </c>
    </row>
    <row r="60" spans="1:6" ht="30.75" x14ac:dyDescent="0.25">
      <c r="A60" s="4" t="s">
        <v>15</v>
      </c>
      <c r="B60" s="18" t="s">
        <v>16</v>
      </c>
      <c r="C60" s="19"/>
      <c r="D60" s="19"/>
      <c r="E60" s="6" t="s">
        <v>17</v>
      </c>
      <c r="F60" s="7" t="s">
        <v>18</v>
      </c>
    </row>
    <row r="61" spans="1:6" x14ac:dyDescent="0.25">
      <c r="A61" s="8">
        <v>1</v>
      </c>
      <c r="B61" t="s">
        <v>19</v>
      </c>
      <c r="E61" s="9">
        <v>0.13</v>
      </c>
      <c r="F61" s="20">
        <v>0.04</v>
      </c>
    </row>
    <row r="62" spans="1:6" x14ac:dyDescent="0.25">
      <c r="A62" s="8">
        <v>2</v>
      </c>
      <c r="B62" t="s">
        <v>20</v>
      </c>
      <c r="E62">
        <v>0.13</v>
      </c>
      <c r="F62" s="21">
        <v>0.13</v>
      </c>
    </row>
    <row r="63" spans="1:6" x14ac:dyDescent="0.25">
      <c r="A63" s="8">
        <v>3</v>
      </c>
      <c r="B63" t="s">
        <v>21</v>
      </c>
      <c r="E63">
        <v>0.13</v>
      </c>
      <c r="F63" s="21">
        <v>0</v>
      </c>
    </row>
    <row r="64" spans="1:6" x14ac:dyDescent="0.25">
      <c r="A64" s="8">
        <v>4</v>
      </c>
      <c r="B64" t="s">
        <v>22</v>
      </c>
      <c r="E64">
        <v>0.1</v>
      </c>
      <c r="F64" s="21">
        <v>0.04</v>
      </c>
    </row>
    <row r="65" spans="1:6" x14ac:dyDescent="0.25">
      <c r="A65" s="8">
        <v>5</v>
      </c>
      <c r="B65" t="s">
        <v>23</v>
      </c>
      <c r="E65">
        <v>0.1</v>
      </c>
      <c r="F65" s="21">
        <v>0.1</v>
      </c>
    </row>
    <row r="66" spans="1:6" x14ac:dyDescent="0.25">
      <c r="A66" s="8">
        <v>6</v>
      </c>
      <c r="B66" t="s">
        <v>24</v>
      </c>
      <c r="E66">
        <v>0.17</v>
      </c>
      <c r="F66" s="21">
        <v>0.04</v>
      </c>
    </row>
    <row r="67" spans="1:6" x14ac:dyDescent="0.25">
      <c r="A67" s="8">
        <v>7</v>
      </c>
      <c r="B67" t="s">
        <v>25</v>
      </c>
      <c r="E67">
        <v>0.17</v>
      </c>
      <c r="F67" s="21">
        <v>0.17</v>
      </c>
    </row>
    <row r="68" spans="1:6" ht="15.75" thickBot="1" x14ac:dyDescent="0.3">
      <c r="A68" s="22">
        <v>8</v>
      </c>
      <c r="B68" s="16" t="s">
        <v>26</v>
      </c>
      <c r="C68" s="16"/>
      <c r="D68" s="16"/>
      <c r="E68" s="16">
        <v>0.17</v>
      </c>
      <c r="F68" s="23">
        <v>0</v>
      </c>
    </row>
    <row r="69" spans="1:6" ht="15.75" thickBot="1" x14ac:dyDescent="0.3"/>
    <row r="70" spans="1:6" ht="15.75" x14ac:dyDescent="0.3">
      <c r="B70" s="24" t="s">
        <v>27</v>
      </c>
      <c r="C70" s="25"/>
      <c r="D70" s="25" t="s">
        <v>28</v>
      </c>
      <c r="E70" s="26">
        <f>E61</f>
        <v>0.13</v>
      </c>
    </row>
    <row r="71" spans="1:6" ht="15.75" x14ac:dyDescent="0.3">
      <c r="B71" s="14" t="s">
        <v>29</v>
      </c>
      <c r="D71" t="s">
        <v>30</v>
      </c>
      <c r="E71" s="27">
        <f>F55</f>
        <v>2.3845804370542005</v>
      </c>
    </row>
    <row r="72" spans="1:6" ht="15.75" x14ac:dyDescent="0.3">
      <c r="B72" s="14" t="s">
        <v>31</v>
      </c>
      <c r="D72" t="s">
        <v>32</v>
      </c>
      <c r="E72" s="20">
        <f>F61</f>
        <v>0.04</v>
      </c>
    </row>
    <row r="73" spans="1:6" ht="15.75" x14ac:dyDescent="0.3">
      <c r="B73" s="14" t="s">
        <v>33</v>
      </c>
      <c r="D73" t="s">
        <v>34</v>
      </c>
      <c r="E73" s="20">
        <v>0</v>
      </c>
    </row>
    <row r="74" spans="1:6" ht="16.5" thickBot="1" x14ac:dyDescent="0.35">
      <c r="B74" s="15" t="s">
        <v>35</v>
      </c>
      <c r="C74" s="16"/>
      <c r="D74" s="16" t="s">
        <v>36</v>
      </c>
      <c r="E74" s="28">
        <f>SUM(E70:E73)</f>
        <v>2.5545804370542005</v>
      </c>
    </row>
    <row r="77" spans="1:6" ht="26.25" x14ac:dyDescent="0.4">
      <c r="B77" s="45" t="s">
        <v>37</v>
      </c>
      <c r="C77" s="45"/>
      <c r="D77" s="45" t="s">
        <v>38</v>
      </c>
      <c r="E77" s="45"/>
      <c r="F77" s="29">
        <f>(1/E74)</f>
        <v>0.39145371407961776</v>
      </c>
    </row>
    <row r="78" spans="1:6" x14ac:dyDescent="0.25">
      <c r="A78" s="43"/>
      <c r="B78" s="44"/>
      <c r="C78" s="46"/>
    </row>
    <row r="79" spans="1:6" x14ac:dyDescent="0.25">
      <c r="A79" s="44"/>
      <c r="B79" s="44"/>
      <c r="C79" s="46"/>
    </row>
    <row r="80" spans="1:6" x14ac:dyDescent="0.25">
      <c r="A80" s="44"/>
      <c r="B80" s="44"/>
      <c r="C80" s="46"/>
    </row>
    <row r="81" spans="1:6" ht="15.75" thickBot="1" x14ac:dyDescent="0.3">
      <c r="D81" t="s">
        <v>51</v>
      </c>
    </row>
    <row r="82" spans="1:6" ht="15.75" thickBot="1" x14ac:dyDescent="0.3">
      <c r="A82" s="2" t="s">
        <v>0</v>
      </c>
      <c r="B82" s="3" t="s">
        <v>39</v>
      </c>
      <c r="C82" s="32"/>
      <c r="D82" s="33"/>
    </row>
    <row r="85" spans="1:6" ht="15.75" thickBot="1" x14ac:dyDescent="0.3">
      <c r="A85" t="s">
        <v>2</v>
      </c>
    </row>
    <row r="86" spans="1:6" ht="60" x14ac:dyDescent="0.25">
      <c r="A86" s="4" t="s">
        <v>3</v>
      </c>
      <c r="B86" s="5" t="s">
        <v>4</v>
      </c>
      <c r="C86" s="6" t="s">
        <v>5</v>
      </c>
      <c r="D86" s="6" t="s">
        <v>6</v>
      </c>
      <c r="E86" s="6" t="s">
        <v>7</v>
      </c>
      <c r="F86" s="7" t="s">
        <v>8</v>
      </c>
    </row>
    <row r="87" spans="1:6" x14ac:dyDescent="0.25">
      <c r="A87" s="8">
        <v>1</v>
      </c>
      <c r="B87" s="9" t="s">
        <v>9</v>
      </c>
      <c r="C87" s="10">
        <v>1800</v>
      </c>
      <c r="D87" s="10">
        <v>0.02</v>
      </c>
      <c r="E87" s="10">
        <v>0.87</v>
      </c>
      <c r="F87" s="11">
        <f>D87/E87</f>
        <v>2.2988505747126436E-2</v>
      </c>
    </row>
    <row r="88" spans="1:6" x14ac:dyDescent="0.25">
      <c r="A88" s="8">
        <v>2</v>
      </c>
      <c r="B88" s="9" t="s">
        <v>11</v>
      </c>
      <c r="C88" s="10"/>
      <c r="D88" s="10">
        <v>7.0000000000000007E-2</v>
      </c>
      <c r="E88" s="10">
        <v>3.1E-2</v>
      </c>
      <c r="F88" s="11">
        <f>D88/E88</f>
        <v>2.2580645161290325</v>
      </c>
    </row>
    <row r="89" spans="1:6" x14ac:dyDescent="0.25">
      <c r="A89" s="8">
        <v>3</v>
      </c>
      <c r="B89" s="9" t="s">
        <v>40</v>
      </c>
      <c r="C89" s="10">
        <v>1800</v>
      </c>
      <c r="D89" s="10">
        <v>0.25</v>
      </c>
      <c r="E89" s="10">
        <v>1.1499999999999999</v>
      </c>
      <c r="F89" s="11">
        <f>D89/E89</f>
        <v>0.21739130434782611</v>
      </c>
    </row>
    <row r="90" spans="1:6" x14ac:dyDescent="0.25">
      <c r="A90" s="8">
        <v>4</v>
      </c>
      <c r="B90" s="9" t="s">
        <v>9</v>
      </c>
      <c r="C90" s="10">
        <v>1800</v>
      </c>
      <c r="D90" s="10">
        <v>0.02</v>
      </c>
      <c r="E90" s="10">
        <v>0.87</v>
      </c>
      <c r="F90" s="11">
        <f>D90/E90</f>
        <v>2.2988505747126436E-2</v>
      </c>
    </row>
    <row r="91" spans="1:6" x14ac:dyDescent="0.25">
      <c r="A91" s="8"/>
      <c r="C91" s="12"/>
      <c r="D91" s="12"/>
      <c r="E91" s="12"/>
      <c r="F91" s="13"/>
    </row>
    <row r="92" spans="1:6" x14ac:dyDescent="0.25">
      <c r="A92" s="14"/>
      <c r="C92" s="12" t="s">
        <v>12</v>
      </c>
      <c r="D92" s="12">
        <f>SUM(D87:D91)</f>
        <v>0.36000000000000004</v>
      </c>
      <c r="E92" s="12"/>
      <c r="F92" s="13"/>
    </row>
    <row r="93" spans="1:6" ht="16.5" thickBot="1" x14ac:dyDescent="0.35">
      <c r="A93" s="15"/>
      <c r="B93" s="16"/>
      <c r="C93" s="16" t="s">
        <v>13</v>
      </c>
      <c r="D93" s="16"/>
      <c r="E93" s="16"/>
      <c r="F93" s="17">
        <f>SUM(F87:F91)</f>
        <v>2.5214328319711119</v>
      </c>
    </row>
    <row r="97" spans="1:6" ht="15.75" thickBot="1" x14ac:dyDescent="0.3">
      <c r="A97" t="s">
        <v>14</v>
      </c>
    </row>
    <row r="98" spans="1:6" ht="30.75" x14ac:dyDescent="0.25">
      <c r="A98" s="4" t="s">
        <v>15</v>
      </c>
      <c r="B98" s="18" t="s">
        <v>16</v>
      </c>
      <c r="C98" s="19"/>
      <c r="D98" s="19"/>
      <c r="E98" s="6" t="s">
        <v>17</v>
      </c>
      <c r="F98" s="7" t="s">
        <v>18</v>
      </c>
    </row>
    <row r="99" spans="1:6" x14ac:dyDescent="0.25">
      <c r="A99" s="8">
        <v>1</v>
      </c>
      <c r="B99" t="s">
        <v>19</v>
      </c>
      <c r="E99" s="9">
        <v>0.13</v>
      </c>
      <c r="F99" s="20">
        <v>0.04</v>
      </c>
    </row>
    <row r="100" spans="1:6" x14ac:dyDescent="0.25">
      <c r="A100" s="8">
        <v>2</v>
      </c>
      <c r="B100" t="s">
        <v>20</v>
      </c>
      <c r="E100">
        <v>0.13</v>
      </c>
      <c r="F100" s="21">
        <v>0.13</v>
      </c>
    </row>
    <row r="101" spans="1:6" x14ac:dyDescent="0.25">
      <c r="A101" s="8">
        <v>3</v>
      </c>
      <c r="B101" t="s">
        <v>21</v>
      </c>
      <c r="E101">
        <v>0.13</v>
      </c>
      <c r="F101" s="21">
        <v>0</v>
      </c>
    </row>
    <row r="102" spans="1:6" x14ac:dyDescent="0.25">
      <c r="A102" s="8">
        <v>4</v>
      </c>
      <c r="B102" t="s">
        <v>22</v>
      </c>
      <c r="E102">
        <v>0.1</v>
      </c>
      <c r="F102" s="21">
        <v>0.04</v>
      </c>
    </row>
    <row r="103" spans="1:6" x14ac:dyDescent="0.25">
      <c r="A103" s="8">
        <v>5</v>
      </c>
      <c r="B103" t="s">
        <v>23</v>
      </c>
      <c r="E103">
        <v>0.1</v>
      </c>
      <c r="F103" s="21">
        <v>0.1</v>
      </c>
    </row>
    <row r="104" spans="1:6" x14ac:dyDescent="0.25">
      <c r="A104" s="8">
        <v>6</v>
      </c>
      <c r="B104" t="s">
        <v>24</v>
      </c>
      <c r="E104">
        <v>0.17</v>
      </c>
      <c r="F104" s="21">
        <v>0.04</v>
      </c>
    </row>
    <row r="105" spans="1:6" x14ac:dyDescent="0.25">
      <c r="A105" s="8">
        <v>7</v>
      </c>
      <c r="B105" t="s">
        <v>25</v>
      </c>
      <c r="E105">
        <v>0.17</v>
      </c>
      <c r="F105" s="21">
        <v>0.17</v>
      </c>
    </row>
    <row r="106" spans="1:6" ht="15.75" thickBot="1" x14ac:dyDescent="0.3">
      <c r="A106" s="22">
        <v>8</v>
      </c>
      <c r="B106" s="16" t="s">
        <v>26</v>
      </c>
      <c r="C106" s="16"/>
      <c r="D106" s="16"/>
      <c r="E106" s="16">
        <v>0.17</v>
      </c>
      <c r="F106" s="23">
        <v>0</v>
      </c>
    </row>
    <row r="107" spans="1:6" ht="15.75" thickBot="1" x14ac:dyDescent="0.3"/>
    <row r="108" spans="1:6" ht="15.75" x14ac:dyDescent="0.3">
      <c r="B108" s="24" t="s">
        <v>27</v>
      </c>
      <c r="C108" s="25"/>
      <c r="D108" s="25" t="s">
        <v>28</v>
      </c>
      <c r="E108" s="26">
        <f>E99</f>
        <v>0.13</v>
      </c>
    </row>
    <row r="109" spans="1:6" ht="15.75" x14ac:dyDescent="0.3">
      <c r="B109" s="14" t="s">
        <v>29</v>
      </c>
      <c r="D109" t="s">
        <v>30</v>
      </c>
      <c r="E109" s="27">
        <f>F93</f>
        <v>2.5214328319711119</v>
      </c>
    </row>
    <row r="110" spans="1:6" ht="15.75" x14ac:dyDescent="0.3">
      <c r="B110" s="14" t="s">
        <v>31</v>
      </c>
      <c r="D110" t="s">
        <v>32</v>
      </c>
      <c r="E110" s="20">
        <f>F99</f>
        <v>0.04</v>
      </c>
    </row>
    <row r="111" spans="1:6" ht="15.75" x14ac:dyDescent="0.3">
      <c r="B111" s="14" t="s">
        <v>33</v>
      </c>
      <c r="D111" t="s">
        <v>34</v>
      </c>
      <c r="E111" s="20">
        <v>0</v>
      </c>
    </row>
    <row r="112" spans="1:6" ht="16.5" thickBot="1" x14ac:dyDescent="0.35">
      <c r="B112" s="15" t="s">
        <v>35</v>
      </c>
      <c r="C112" s="16"/>
      <c r="D112" s="16" t="s">
        <v>36</v>
      </c>
      <c r="E112" s="28">
        <f>SUM(E108:E111)</f>
        <v>2.6914328319711118</v>
      </c>
    </row>
    <row r="115" spans="2:6" ht="26.25" x14ac:dyDescent="0.4">
      <c r="B115" s="45" t="s">
        <v>37</v>
      </c>
      <c r="C115" s="45"/>
      <c r="D115" s="45" t="s">
        <v>38</v>
      </c>
      <c r="E115" s="45"/>
      <c r="F115" s="29">
        <f>(1/E112)</f>
        <v>0.37154930567880262</v>
      </c>
    </row>
  </sheetData>
  <mergeCells count="9">
    <mergeCell ref="A78:C80"/>
    <mergeCell ref="B115:C115"/>
    <mergeCell ref="D115:E115"/>
    <mergeCell ref="A3:C5"/>
    <mergeCell ref="B40:C40"/>
    <mergeCell ref="D40:E40"/>
    <mergeCell ref="A41:C43"/>
    <mergeCell ref="B77:C77"/>
    <mergeCell ref="D77:E7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DB96-30FE-4E4D-952A-AD22AA891FBB}">
  <dimension ref="A1:P132"/>
  <sheetViews>
    <sheetView workbookViewId="0">
      <selection activeCell="C97" sqref="C97"/>
    </sheetView>
  </sheetViews>
  <sheetFormatPr defaultRowHeight="15" x14ac:dyDescent="0.25"/>
  <cols>
    <col min="1" max="1" width="25.28515625" customWidth="1"/>
    <col min="2" max="2" width="21" customWidth="1"/>
    <col min="3" max="3" width="16.42578125" customWidth="1"/>
    <col min="4" max="4" width="14.42578125" customWidth="1"/>
    <col min="5" max="5" width="15.42578125" customWidth="1"/>
    <col min="6" max="6" width="15.140625" customWidth="1"/>
    <col min="11" max="11" width="32.42578125" customWidth="1"/>
    <col min="12" max="12" width="30.7109375" customWidth="1"/>
    <col min="13" max="13" width="27.5703125" customWidth="1"/>
    <col min="14" max="14" width="23.5703125" customWidth="1"/>
    <col min="16" max="16" width="31" customWidth="1"/>
  </cols>
  <sheetData>
    <row r="1" spans="1:16" x14ac:dyDescent="0.25">
      <c r="A1" t="s">
        <v>53</v>
      </c>
      <c r="B1">
        <v>2499</v>
      </c>
    </row>
    <row r="3" spans="1:16" x14ac:dyDescent="0.25">
      <c r="A3" s="43"/>
      <c r="B3" s="44"/>
      <c r="C3" s="46"/>
    </row>
    <row r="4" spans="1:16" x14ac:dyDescent="0.25">
      <c r="A4" s="44"/>
      <c r="B4" s="44"/>
      <c r="C4" s="46"/>
    </row>
    <row r="5" spans="1:16" x14ac:dyDescent="0.25">
      <c r="A5" s="44"/>
      <c r="B5" s="44"/>
      <c r="C5" s="46"/>
    </row>
    <row r="6" spans="1:16" ht="15.75" thickBot="1" x14ac:dyDescent="0.3">
      <c r="C6" t="s">
        <v>48</v>
      </c>
    </row>
    <row r="7" spans="1:16" ht="15.75" thickBot="1" x14ac:dyDescent="0.3">
      <c r="A7" s="2" t="s">
        <v>0</v>
      </c>
      <c r="B7" s="3" t="s">
        <v>41</v>
      </c>
    </row>
    <row r="10" spans="1:16" ht="15.75" thickBot="1" x14ac:dyDescent="0.3">
      <c r="A10" t="s">
        <v>2</v>
      </c>
    </row>
    <row r="11" spans="1:16" ht="45" x14ac:dyDescent="0.25">
      <c r="A11" s="4" t="s">
        <v>3</v>
      </c>
      <c r="B11" s="5" t="s">
        <v>4</v>
      </c>
      <c r="C11" s="6" t="s">
        <v>5</v>
      </c>
      <c r="D11" s="6" t="s">
        <v>6</v>
      </c>
      <c r="E11" s="6" t="s">
        <v>7</v>
      </c>
      <c r="F11" s="7" t="s">
        <v>8</v>
      </c>
    </row>
    <row r="12" spans="1:16" x14ac:dyDescent="0.25">
      <c r="A12" s="8">
        <v>1</v>
      </c>
      <c r="B12" s="9" t="s">
        <v>42</v>
      </c>
      <c r="C12" s="10">
        <v>800</v>
      </c>
      <c r="D12" s="10">
        <v>0.02</v>
      </c>
      <c r="E12" s="10">
        <v>0.28000000000000003</v>
      </c>
      <c r="F12" s="11">
        <f t="shared" ref="F12:F17" si="0">D12/E12</f>
        <v>7.1428571428571425E-2</v>
      </c>
    </row>
    <row r="13" spans="1:16" x14ac:dyDescent="0.25">
      <c r="A13" s="8">
        <v>2</v>
      </c>
      <c r="B13" s="9" t="s">
        <v>43</v>
      </c>
      <c r="C13" s="10">
        <v>2000</v>
      </c>
      <c r="D13" s="10">
        <v>0.05</v>
      </c>
      <c r="E13" s="10">
        <v>1.4</v>
      </c>
      <c r="F13" s="11">
        <f t="shared" si="0"/>
        <v>3.5714285714285719E-2</v>
      </c>
    </row>
    <row r="14" spans="1:16" x14ac:dyDescent="0.25">
      <c r="A14" s="8">
        <v>3</v>
      </c>
      <c r="B14" s="9" t="s">
        <v>44</v>
      </c>
      <c r="C14" s="10">
        <v>1100</v>
      </c>
      <c r="D14" s="10">
        <v>2E-3</v>
      </c>
      <c r="E14" s="10">
        <v>0.23</v>
      </c>
      <c r="F14" s="11">
        <f>D14/E14</f>
        <v>8.6956521739130436E-3</v>
      </c>
    </row>
    <row r="15" spans="1:16" x14ac:dyDescent="0.25">
      <c r="A15" s="8">
        <v>4</v>
      </c>
      <c r="B15" s="9" t="s">
        <v>11</v>
      </c>
      <c r="C15" s="10"/>
      <c r="D15" s="10">
        <v>0.08</v>
      </c>
      <c r="E15" s="10">
        <v>3.5000000000000003E-2</v>
      </c>
      <c r="F15" s="11">
        <f t="shared" si="0"/>
        <v>2.2857142857142856</v>
      </c>
      <c r="K15" s="8"/>
      <c r="L15" s="9"/>
      <c r="M15" s="10"/>
      <c r="N15" s="10"/>
      <c r="O15" s="10"/>
      <c r="P15" s="11"/>
    </row>
    <row r="16" spans="1:16" x14ac:dyDescent="0.25">
      <c r="A16" s="8">
        <v>5</v>
      </c>
      <c r="B16" s="9" t="s">
        <v>40</v>
      </c>
      <c r="C16" s="10">
        <v>1800</v>
      </c>
      <c r="D16" s="10">
        <v>0.15</v>
      </c>
      <c r="E16" s="10">
        <v>1.1499999999999999</v>
      </c>
      <c r="F16" s="11">
        <f t="shared" si="0"/>
        <v>0.13043478260869565</v>
      </c>
      <c r="K16" s="8"/>
      <c r="L16" s="9"/>
      <c r="M16" s="10"/>
      <c r="N16" s="10"/>
      <c r="O16" s="10"/>
      <c r="P16" s="11"/>
    </row>
    <row r="17" spans="1:16" x14ac:dyDescent="0.25">
      <c r="A17" s="8"/>
      <c r="B17" s="9" t="s">
        <v>9</v>
      </c>
      <c r="C17" s="10">
        <v>1800</v>
      </c>
      <c r="D17" s="34">
        <v>0.02</v>
      </c>
      <c r="E17" s="34">
        <v>0.87</v>
      </c>
      <c r="F17" s="11">
        <f t="shared" si="0"/>
        <v>2.2988505747126436E-2</v>
      </c>
      <c r="K17" s="8"/>
      <c r="L17" s="9"/>
      <c r="M17" s="10"/>
      <c r="N17" s="34"/>
      <c r="O17" s="34"/>
      <c r="P17" s="11"/>
    </row>
    <row r="18" spans="1:16" x14ac:dyDescent="0.25">
      <c r="A18" s="8"/>
      <c r="B18" s="9"/>
      <c r="C18" s="10"/>
      <c r="D18" s="12"/>
      <c r="E18" s="12"/>
      <c r="F18" s="11"/>
      <c r="K18" s="8"/>
      <c r="L18" s="9"/>
      <c r="M18" s="10"/>
      <c r="N18" s="12"/>
      <c r="O18" s="12"/>
      <c r="P18" s="11"/>
    </row>
    <row r="19" spans="1:16" x14ac:dyDescent="0.25">
      <c r="A19" s="14"/>
      <c r="C19" s="12" t="s">
        <v>12</v>
      </c>
      <c r="D19" s="12">
        <f>SUM(D12:D17)</f>
        <v>0.32200000000000006</v>
      </c>
      <c r="E19" s="12"/>
      <c r="F19" s="13"/>
      <c r="K19" s="14"/>
      <c r="L19" s="30"/>
      <c r="M19" s="12"/>
      <c r="N19" s="12"/>
      <c r="O19" s="12"/>
      <c r="P19" s="13"/>
    </row>
    <row r="20" spans="1:16" ht="16.5" thickBot="1" x14ac:dyDescent="0.35">
      <c r="A20" s="15"/>
      <c r="B20" s="16"/>
      <c r="C20" s="16" t="s">
        <v>13</v>
      </c>
      <c r="D20" s="16"/>
      <c r="E20" s="16"/>
      <c r="F20" s="17">
        <f>SUM(F12:F17)</f>
        <v>2.5549760833868782</v>
      </c>
      <c r="K20" s="15"/>
      <c r="L20" s="16"/>
      <c r="M20" s="16"/>
      <c r="N20" s="16"/>
      <c r="O20" s="16"/>
      <c r="P20" s="17"/>
    </row>
    <row r="22" spans="1:16" ht="15.75" thickBot="1" x14ac:dyDescent="0.3">
      <c r="K22" s="30"/>
      <c r="L22" s="30"/>
      <c r="M22" s="30"/>
      <c r="N22" s="30"/>
      <c r="O22" s="30"/>
      <c r="P22" s="30"/>
    </row>
    <row r="23" spans="1:16" x14ac:dyDescent="0.25">
      <c r="K23" s="4"/>
      <c r="L23" s="18"/>
      <c r="M23" s="19"/>
      <c r="N23" s="19"/>
      <c r="O23" s="6"/>
      <c r="P23" s="7"/>
    </row>
    <row r="24" spans="1:16" ht="15.75" thickBot="1" x14ac:dyDescent="0.3">
      <c r="A24" t="s">
        <v>14</v>
      </c>
      <c r="K24" s="8"/>
      <c r="L24" s="30"/>
      <c r="M24" s="30"/>
      <c r="N24" s="30"/>
      <c r="O24" s="35"/>
      <c r="P24" s="36"/>
    </row>
    <row r="25" spans="1:16" ht="30.75" x14ac:dyDescent="0.25">
      <c r="A25" s="4" t="s">
        <v>15</v>
      </c>
      <c r="B25" s="18" t="s">
        <v>16</v>
      </c>
      <c r="C25" s="19"/>
      <c r="D25" s="19"/>
      <c r="E25" s="6" t="s">
        <v>17</v>
      </c>
      <c r="F25" s="7" t="s">
        <v>18</v>
      </c>
      <c r="K25" s="8"/>
      <c r="L25" s="30"/>
      <c r="M25" s="30"/>
      <c r="N25" s="30"/>
      <c r="O25" s="30"/>
      <c r="P25" s="21"/>
    </row>
    <row r="26" spans="1:16" x14ac:dyDescent="0.25">
      <c r="A26" s="8">
        <v>1</v>
      </c>
      <c r="B26" t="s">
        <v>19</v>
      </c>
      <c r="E26" s="35">
        <v>0.13</v>
      </c>
      <c r="F26" s="36">
        <v>0.04</v>
      </c>
      <c r="K26" s="8"/>
      <c r="L26" s="30"/>
      <c r="M26" s="30"/>
      <c r="N26" s="30"/>
      <c r="O26" s="30"/>
      <c r="P26" s="21"/>
    </row>
    <row r="27" spans="1:16" x14ac:dyDescent="0.25">
      <c r="A27" s="8">
        <v>2</v>
      </c>
      <c r="B27" t="s">
        <v>20</v>
      </c>
      <c r="E27">
        <v>0.13</v>
      </c>
      <c r="F27" s="21">
        <v>0.13</v>
      </c>
      <c r="K27" s="8"/>
      <c r="L27" s="30"/>
      <c r="M27" s="30"/>
      <c r="N27" s="30"/>
      <c r="O27" s="37"/>
      <c r="P27" s="38"/>
    </row>
    <row r="28" spans="1:16" x14ac:dyDescent="0.25">
      <c r="A28" s="8">
        <v>3</v>
      </c>
      <c r="B28" t="s">
        <v>21</v>
      </c>
      <c r="E28">
        <v>0.13</v>
      </c>
      <c r="F28" s="21">
        <v>0</v>
      </c>
      <c r="K28" s="8"/>
      <c r="L28" s="30"/>
      <c r="M28" s="30"/>
      <c r="N28" s="30"/>
      <c r="O28" s="30"/>
      <c r="P28" s="21"/>
    </row>
    <row r="29" spans="1:16" x14ac:dyDescent="0.25">
      <c r="A29" s="8">
        <v>4</v>
      </c>
      <c r="B29" t="s">
        <v>22</v>
      </c>
      <c r="E29" s="37">
        <v>0.1</v>
      </c>
      <c r="F29" s="38">
        <v>0.04</v>
      </c>
      <c r="K29" s="8"/>
      <c r="L29" s="30"/>
      <c r="M29" s="30"/>
      <c r="N29" s="30"/>
      <c r="O29" s="30"/>
      <c r="P29" s="21"/>
    </row>
    <row r="30" spans="1:16" x14ac:dyDescent="0.25">
      <c r="A30" s="8">
        <v>5</v>
      </c>
      <c r="B30" t="s">
        <v>23</v>
      </c>
      <c r="E30">
        <v>0.1</v>
      </c>
      <c r="F30" s="21">
        <v>0.1</v>
      </c>
      <c r="K30" s="8"/>
      <c r="L30" s="30"/>
      <c r="M30" s="30"/>
      <c r="N30" s="30"/>
      <c r="O30" s="30"/>
      <c r="P30" s="21"/>
    </row>
    <row r="31" spans="1:16" ht="15.75" thickBot="1" x14ac:dyDescent="0.3">
      <c r="A31" s="8">
        <v>6</v>
      </c>
      <c r="B31" t="s">
        <v>24</v>
      </c>
      <c r="E31">
        <v>0.17</v>
      </c>
      <c r="F31" s="21">
        <v>0.04</v>
      </c>
      <c r="K31" s="22"/>
      <c r="L31" s="16"/>
      <c r="M31" s="16"/>
      <c r="N31" s="16"/>
      <c r="O31" s="16"/>
      <c r="P31" s="23"/>
    </row>
    <row r="32" spans="1:16" ht="15.75" thickBot="1" x14ac:dyDescent="0.3">
      <c r="A32" s="8">
        <v>7</v>
      </c>
      <c r="B32" t="s">
        <v>25</v>
      </c>
      <c r="E32">
        <v>0.17</v>
      </c>
      <c r="F32" s="21">
        <v>0.17</v>
      </c>
      <c r="K32" s="30"/>
      <c r="L32" s="30"/>
      <c r="M32" s="30"/>
      <c r="N32" s="30"/>
      <c r="O32" s="30"/>
      <c r="P32" s="30"/>
    </row>
    <row r="33" spans="1:16" ht="15.75" thickBot="1" x14ac:dyDescent="0.3">
      <c r="A33" s="22">
        <v>8</v>
      </c>
      <c r="B33" s="16" t="s">
        <v>26</v>
      </c>
      <c r="C33" s="16"/>
      <c r="D33" s="16"/>
      <c r="E33" s="16">
        <v>0.17</v>
      </c>
      <c r="F33" s="23">
        <v>0</v>
      </c>
      <c r="K33" s="30"/>
      <c r="L33" s="24"/>
      <c r="M33" s="25"/>
      <c r="N33" s="25"/>
      <c r="O33" s="26"/>
      <c r="P33" s="30"/>
    </row>
    <row r="34" spans="1:16" ht="15.75" thickBot="1" x14ac:dyDescent="0.3">
      <c r="K34" s="30"/>
      <c r="L34" s="14"/>
      <c r="M34" s="30"/>
      <c r="N34" s="30"/>
      <c r="O34" s="27"/>
      <c r="P34" s="30"/>
    </row>
    <row r="35" spans="1:16" ht="15.75" x14ac:dyDescent="0.3">
      <c r="B35" s="24" t="s">
        <v>27</v>
      </c>
      <c r="C35" s="25"/>
      <c r="D35" s="25" t="s">
        <v>28</v>
      </c>
      <c r="E35" s="26">
        <v>0.1</v>
      </c>
      <c r="K35" s="30"/>
      <c r="L35" s="14"/>
      <c r="M35" s="30"/>
      <c r="N35" s="30"/>
      <c r="O35" s="20"/>
      <c r="P35" s="30"/>
    </row>
    <row r="36" spans="1:16" ht="15.75" x14ac:dyDescent="0.3">
      <c r="B36" s="14" t="s">
        <v>29</v>
      </c>
      <c r="D36" t="s">
        <v>30</v>
      </c>
      <c r="E36" s="27">
        <f>F20</f>
        <v>2.5549760833868782</v>
      </c>
      <c r="K36" s="30"/>
      <c r="L36" s="14"/>
      <c r="M36" s="30"/>
      <c r="N36" s="30"/>
      <c r="O36" s="20"/>
      <c r="P36" s="30"/>
    </row>
    <row r="37" spans="1:16" ht="16.5" thickBot="1" x14ac:dyDescent="0.35">
      <c r="B37" s="14" t="s">
        <v>31</v>
      </c>
      <c r="D37" t="s">
        <v>32</v>
      </c>
      <c r="E37" s="20">
        <f>F26</f>
        <v>0.04</v>
      </c>
      <c r="K37" s="30"/>
      <c r="L37" s="15"/>
      <c r="M37" s="16"/>
      <c r="N37" s="16"/>
      <c r="O37" s="28"/>
      <c r="P37" s="30"/>
    </row>
    <row r="38" spans="1:16" ht="15.75" x14ac:dyDescent="0.3">
      <c r="B38" s="14" t="s">
        <v>33</v>
      </c>
      <c r="D38" t="s">
        <v>34</v>
      </c>
      <c r="E38" s="20">
        <v>0</v>
      </c>
      <c r="K38" s="30"/>
      <c r="L38" s="30"/>
      <c r="M38" s="30"/>
      <c r="N38" s="30"/>
      <c r="O38" s="30"/>
      <c r="P38" s="30"/>
    </row>
    <row r="39" spans="1:16" ht="16.5" thickBot="1" x14ac:dyDescent="0.35">
      <c r="B39" s="15" t="s">
        <v>35</v>
      </c>
      <c r="C39" s="16"/>
      <c r="D39" s="16" t="s">
        <v>36</v>
      </c>
      <c r="E39" s="28">
        <f>SUM(E35:E38)</f>
        <v>2.6949760833868783</v>
      </c>
      <c r="K39" s="30"/>
      <c r="L39" s="30"/>
      <c r="M39" s="30"/>
      <c r="N39" s="30"/>
      <c r="O39" s="30"/>
      <c r="P39" s="30"/>
    </row>
    <row r="40" spans="1:16" ht="26.25" x14ac:dyDescent="0.4">
      <c r="K40" s="30"/>
      <c r="L40" s="45"/>
      <c r="M40" s="45"/>
      <c r="N40" s="45"/>
      <c r="O40" s="45"/>
      <c r="P40" s="29"/>
    </row>
    <row r="42" spans="1:16" ht="26.25" x14ac:dyDescent="0.4">
      <c r="B42" s="45" t="s">
        <v>37</v>
      </c>
      <c r="C42" s="45"/>
      <c r="D42" s="45" t="s">
        <v>38</v>
      </c>
      <c r="E42" s="45"/>
      <c r="F42" s="29">
        <f>(1/E39)</f>
        <v>0.37106080687115495</v>
      </c>
    </row>
    <row r="47" spans="1:16" x14ac:dyDescent="0.25">
      <c r="A47" s="43"/>
      <c r="B47" s="44"/>
      <c r="C47" s="46"/>
    </row>
    <row r="48" spans="1:16" x14ac:dyDescent="0.25">
      <c r="A48" s="44"/>
      <c r="B48" s="44"/>
      <c r="C48" s="46"/>
    </row>
    <row r="49" spans="1:6" x14ac:dyDescent="0.25">
      <c r="A49" s="44"/>
      <c r="B49" s="44"/>
      <c r="C49" s="46"/>
    </row>
    <row r="50" spans="1:6" ht="15.75" thickBot="1" x14ac:dyDescent="0.3">
      <c r="D50" t="s">
        <v>49</v>
      </c>
    </row>
    <row r="51" spans="1:6" ht="15.75" thickBot="1" x14ac:dyDescent="0.3">
      <c r="A51" s="2" t="s">
        <v>0</v>
      </c>
      <c r="B51" s="3" t="s">
        <v>41</v>
      </c>
    </row>
    <row r="54" spans="1:6" ht="15.75" thickBot="1" x14ac:dyDescent="0.3">
      <c r="A54" t="s">
        <v>2</v>
      </c>
    </row>
    <row r="55" spans="1:6" ht="45" x14ac:dyDescent="0.25">
      <c r="A55" s="4" t="s">
        <v>3</v>
      </c>
      <c r="B55" s="5" t="s">
        <v>4</v>
      </c>
      <c r="C55" s="6" t="s">
        <v>5</v>
      </c>
      <c r="D55" s="6" t="s">
        <v>6</v>
      </c>
      <c r="E55" s="6" t="s">
        <v>7</v>
      </c>
      <c r="F55" s="7" t="s">
        <v>8</v>
      </c>
    </row>
    <row r="56" spans="1:6" x14ac:dyDescent="0.25">
      <c r="A56" s="8">
        <v>1</v>
      </c>
      <c r="B56" s="9" t="s">
        <v>42</v>
      </c>
      <c r="C56" s="10">
        <v>800</v>
      </c>
      <c r="D56" s="10">
        <v>0.02</v>
      </c>
      <c r="E56" s="10">
        <v>0.28000000000000003</v>
      </c>
      <c r="F56" s="11">
        <f t="shared" ref="F56:F61" si="1">D56/E56</f>
        <v>7.1428571428571425E-2</v>
      </c>
    </row>
    <row r="57" spans="1:6" x14ac:dyDescent="0.25">
      <c r="A57" s="8">
        <v>2</v>
      </c>
      <c r="B57" s="9" t="s">
        <v>43</v>
      </c>
      <c r="C57" s="10">
        <v>2000</v>
      </c>
      <c r="D57" s="10">
        <v>0.05</v>
      </c>
      <c r="E57" s="10">
        <v>1.4</v>
      </c>
      <c r="F57" s="11">
        <f t="shared" si="1"/>
        <v>3.5714285714285719E-2</v>
      </c>
    </row>
    <row r="58" spans="1:6" x14ac:dyDescent="0.25">
      <c r="A58" s="8">
        <v>3</v>
      </c>
      <c r="B58" s="9" t="s">
        <v>44</v>
      </c>
      <c r="C58" s="10">
        <v>1100</v>
      </c>
      <c r="D58" s="10">
        <v>2E-3</v>
      </c>
      <c r="E58" s="10">
        <v>0.23</v>
      </c>
      <c r="F58" s="11">
        <f t="shared" si="1"/>
        <v>8.6956521739130436E-3</v>
      </c>
    </row>
    <row r="59" spans="1:6" x14ac:dyDescent="0.25">
      <c r="A59" s="8">
        <v>4</v>
      </c>
      <c r="B59" s="9" t="s">
        <v>11</v>
      </c>
      <c r="C59" s="10"/>
      <c r="D59" s="10">
        <v>0.08</v>
      </c>
      <c r="E59" s="10">
        <v>3.3000000000000002E-2</v>
      </c>
      <c r="F59" s="11">
        <f t="shared" si="1"/>
        <v>2.4242424242424243</v>
      </c>
    </row>
    <row r="60" spans="1:6" x14ac:dyDescent="0.25">
      <c r="A60" s="8">
        <v>5</v>
      </c>
      <c r="B60" s="9" t="s">
        <v>40</v>
      </c>
      <c r="C60" s="10">
        <v>1800</v>
      </c>
      <c r="D60" s="10">
        <v>0.15</v>
      </c>
      <c r="E60" s="10">
        <v>1.1499999999999999</v>
      </c>
      <c r="F60" s="11">
        <f t="shared" si="1"/>
        <v>0.13043478260869565</v>
      </c>
    </row>
    <row r="61" spans="1:6" x14ac:dyDescent="0.25">
      <c r="A61" s="8"/>
      <c r="B61" s="9" t="s">
        <v>9</v>
      </c>
      <c r="C61" s="10">
        <v>1800</v>
      </c>
      <c r="D61" s="34">
        <v>0.02</v>
      </c>
      <c r="E61" s="34">
        <v>0.87</v>
      </c>
      <c r="F61" s="11">
        <f t="shared" si="1"/>
        <v>2.2988505747126436E-2</v>
      </c>
    </row>
    <row r="62" spans="1:6" x14ac:dyDescent="0.25">
      <c r="A62" s="8"/>
      <c r="B62" s="9"/>
      <c r="C62" s="10"/>
      <c r="D62" s="12"/>
      <c r="E62" s="12"/>
      <c r="F62" s="11"/>
    </row>
    <row r="63" spans="1:6" x14ac:dyDescent="0.25">
      <c r="A63" s="14"/>
      <c r="C63" s="12" t="s">
        <v>12</v>
      </c>
      <c r="D63" s="12">
        <f>SUM(D56:D61)</f>
        <v>0.32200000000000006</v>
      </c>
      <c r="E63" s="12"/>
      <c r="F63" s="13"/>
    </row>
    <row r="64" spans="1:6" ht="16.5" thickBot="1" x14ac:dyDescent="0.35">
      <c r="A64" s="15"/>
      <c r="B64" s="16"/>
      <c r="C64" s="16" t="s">
        <v>13</v>
      </c>
      <c r="D64" s="16"/>
      <c r="E64" s="16"/>
      <c r="F64" s="17">
        <f>SUM(F56:F61)</f>
        <v>2.6935042219150169</v>
      </c>
    </row>
    <row r="68" spans="1:6" ht="15.75" thickBot="1" x14ac:dyDescent="0.3">
      <c r="A68" t="s">
        <v>14</v>
      </c>
    </row>
    <row r="69" spans="1:6" ht="30.75" x14ac:dyDescent="0.25">
      <c r="A69" s="4" t="s">
        <v>15</v>
      </c>
      <c r="B69" s="18" t="s">
        <v>16</v>
      </c>
      <c r="C69" s="19"/>
      <c r="D69" s="19"/>
      <c r="E69" s="6" t="s">
        <v>17</v>
      </c>
      <c r="F69" s="7" t="s">
        <v>18</v>
      </c>
    </row>
    <row r="70" spans="1:6" x14ac:dyDescent="0.25">
      <c r="A70" s="8">
        <v>1</v>
      </c>
      <c r="B70" t="s">
        <v>19</v>
      </c>
      <c r="E70" s="35">
        <v>0.13</v>
      </c>
      <c r="F70" s="36">
        <v>0.04</v>
      </c>
    </row>
    <row r="71" spans="1:6" x14ac:dyDescent="0.25">
      <c r="A71" s="8">
        <v>2</v>
      </c>
      <c r="B71" t="s">
        <v>20</v>
      </c>
      <c r="E71">
        <v>0.13</v>
      </c>
      <c r="F71" s="21">
        <v>0.13</v>
      </c>
    </row>
    <row r="72" spans="1:6" x14ac:dyDescent="0.25">
      <c r="A72" s="8">
        <v>3</v>
      </c>
      <c r="B72" t="s">
        <v>21</v>
      </c>
      <c r="E72">
        <v>0.13</v>
      </c>
      <c r="F72" s="21">
        <v>0</v>
      </c>
    </row>
    <row r="73" spans="1:6" x14ac:dyDescent="0.25">
      <c r="A73" s="8">
        <v>4</v>
      </c>
      <c r="B73" t="s">
        <v>22</v>
      </c>
      <c r="E73" s="37">
        <v>0.1</v>
      </c>
      <c r="F73" s="38">
        <v>0.04</v>
      </c>
    </row>
    <row r="74" spans="1:6" x14ac:dyDescent="0.25">
      <c r="A74" s="8">
        <v>5</v>
      </c>
      <c r="B74" t="s">
        <v>23</v>
      </c>
      <c r="E74">
        <v>0.1</v>
      </c>
      <c r="F74" s="21">
        <v>0.1</v>
      </c>
    </row>
    <row r="75" spans="1:6" x14ac:dyDescent="0.25">
      <c r="A75" s="8">
        <v>6</v>
      </c>
      <c r="B75" t="s">
        <v>24</v>
      </c>
      <c r="E75">
        <v>0.17</v>
      </c>
      <c r="F75" s="21">
        <v>0.04</v>
      </c>
    </row>
    <row r="76" spans="1:6" x14ac:dyDescent="0.25">
      <c r="A76" s="8">
        <v>7</v>
      </c>
      <c r="B76" t="s">
        <v>25</v>
      </c>
      <c r="E76">
        <v>0.17</v>
      </c>
      <c r="F76" s="21">
        <v>0.17</v>
      </c>
    </row>
    <row r="77" spans="1:6" ht="15.75" thickBot="1" x14ac:dyDescent="0.3">
      <c r="A77" s="22">
        <v>8</v>
      </c>
      <c r="B77" s="16" t="s">
        <v>26</v>
      </c>
      <c r="C77" s="16"/>
      <c r="D77" s="16"/>
      <c r="E77" s="16">
        <v>0.17</v>
      </c>
      <c r="F77" s="23">
        <v>0</v>
      </c>
    </row>
    <row r="78" spans="1:6" ht="15.75" thickBot="1" x14ac:dyDescent="0.3"/>
    <row r="79" spans="1:6" ht="15.75" x14ac:dyDescent="0.3">
      <c r="B79" s="24" t="s">
        <v>27</v>
      </c>
      <c r="C79" s="25"/>
      <c r="D79" s="25" t="s">
        <v>28</v>
      </c>
      <c r="E79" s="26">
        <v>0.1</v>
      </c>
    </row>
    <row r="80" spans="1:6" ht="15.75" x14ac:dyDescent="0.3">
      <c r="B80" s="14" t="s">
        <v>29</v>
      </c>
      <c r="D80" t="s">
        <v>30</v>
      </c>
      <c r="E80" s="27">
        <f>F64</f>
        <v>2.6935042219150169</v>
      </c>
    </row>
    <row r="81" spans="1:6" ht="15.75" x14ac:dyDescent="0.3">
      <c r="B81" s="14" t="s">
        <v>31</v>
      </c>
      <c r="D81" t="s">
        <v>32</v>
      </c>
      <c r="E81" s="20">
        <f>F70</f>
        <v>0.04</v>
      </c>
    </row>
    <row r="82" spans="1:6" ht="15.75" x14ac:dyDescent="0.3">
      <c r="B82" s="14" t="s">
        <v>33</v>
      </c>
      <c r="D82" t="s">
        <v>34</v>
      </c>
      <c r="E82" s="20">
        <v>0</v>
      </c>
    </row>
    <row r="83" spans="1:6" ht="16.5" thickBot="1" x14ac:dyDescent="0.35">
      <c r="B83" s="15" t="s">
        <v>35</v>
      </c>
      <c r="C83" s="16"/>
      <c r="D83" s="16" t="s">
        <v>36</v>
      </c>
      <c r="E83" s="28">
        <f>SUM(E79:E82)</f>
        <v>2.8335042219150171</v>
      </c>
    </row>
    <row r="86" spans="1:6" ht="26.25" x14ac:dyDescent="0.4">
      <c r="B86" s="45" t="s">
        <v>37</v>
      </c>
      <c r="C86" s="45"/>
      <c r="D86" s="45" t="s">
        <v>38</v>
      </c>
      <c r="E86" s="45"/>
      <c r="F86" s="29">
        <f>(1/E83)</f>
        <v>0.35291989059545231</v>
      </c>
    </row>
    <row r="93" spans="1:6" x14ac:dyDescent="0.25">
      <c r="A93" s="43"/>
      <c r="B93" s="44"/>
      <c r="C93" s="46"/>
    </row>
    <row r="94" spans="1:6" x14ac:dyDescent="0.25">
      <c r="A94" s="44"/>
      <c r="B94" s="44"/>
      <c r="C94" s="46"/>
    </row>
    <row r="95" spans="1:6" x14ac:dyDescent="0.25">
      <c r="A95" s="44"/>
      <c r="B95" s="44"/>
      <c r="C95" s="46"/>
    </row>
    <row r="96" spans="1:6" ht="15.75" thickBot="1" x14ac:dyDescent="0.3">
      <c r="C96" t="s">
        <v>51</v>
      </c>
    </row>
    <row r="97" spans="1:6" ht="15.75" thickBot="1" x14ac:dyDescent="0.3">
      <c r="A97" s="2" t="s">
        <v>0</v>
      </c>
      <c r="B97" s="3" t="s">
        <v>41</v>
      </c>
    </row>
    <row r="100" spans="1:6" ht="15.75" thickBot="1" x14ac:dyDescent="0.3">
      <c r="A100" t="s">
        <v>2</v>
      </c>
    </row>
    <row r="101" spans="1:6" ht="45" x14ac:dyDescent="0.25">
      <c r="A101" s="4" t="s">
        <v>3</v>
      </c>
      <c r="B101" s="5" t="s">
        <v>4</v>
      </c>
      <c r="C101" s="6" t="s">
        <v>5</v>
      </c>
      <c r="D101" s="6" t="s">
        <v>6</v>
      </c>
      <c r="E101" s="6" t="s">
        <v>7</v>
      </c>
      <c r="F101" s="7" t="s">
        <v>8</v>
      </c>
    </row>
    <row r="102" spans="1:6" x14ac:dyDescent="0.25">
      <c r="A102" s="8">
        <v>1</v>
      </c>
      <c r="B102" s="9" t="s">
        <v>42</v>
      </c>
      <c r="C102" s="10">
        <v>800</v>
      </c>
      <c r="D102" s="10">
        <v>0.02</v>
      </c>
      <c r="E102" s="10">
        <v>0.28000000000000003</v>
      </c>
      <c r="F102" s="11">
        <f t="shared" ref="F102:F107" si="2">D102/E102</f>
        <v>7.1428571428571425E-2</v>
      </c>
    </row>
    <row r="103" spans="1:6" x14ac:dyDescent="0.25">
      <c r="A103" s="8">
        <v>2</v>
      </c>
      <c r="B103" s="9" t="s">
        <v>43</v>
      </c>
      <c r="C103" s="10">
        <v>2000</v>
      </c>
      <c r="D103" s="10">
        <v>0.05</v>
      </c>
      <c r="E103" s="10">
        <v>1.4</v>
      </c>
      <c r="F103" s="11">
        <f t="shared" si="2"/>
        <v>3.5714285714285719E-2</v>
      </c>
    </row>
    <row r="104" spans="1:6" x14ac:dyDescent="0.25">
      <c r="A104" s="8">
        <v>3</v>
      </c>
      <c r="B104" s="9" t="s">
        <v>44</v>
      </c>
      <c r="C104" s="10">
        <v>1100</v>
      </c>
      <c r="D104" s="10">
        <v>2E-3</v>
      </c>
      <c r="E104" s="10">
        <v>0.23</v>
      </c>
      <c r="F104" s="11">
        <f t="shared" si="2"/>
        <v>8.6956521739130436E-3</v>
      </c>
    </row>
    <row r="105" spans="1:6" x14ac:dyDescent="0.25">
      <c r="A105" s="8">
        <v>4</v>
      </c>
      <c r="B105" s="9" t="s">
        <v>11</v>
      </c>
      <c r="C105" s="10"/>
      <c r="D105" s="10">
        <v>0.1</v>
      </c>
      <c r="E105" s="10">
        <v>3.5000000000000003E-2</v>
      </c>
      <c r="F105" s="11">
        <f t="shared" si="2"/>
        <v>2.8571428571428572</v>
      </c>
    </row>
    <row r="106" spans="1:6" x14ac:dyDescent="0.25">
      <c r="A106" s="8">
        <v>5</v>
      </c>
      <c r="B106" s="9" t="s">
        <v>40</v>
      </c>
      <c r="C106" s="10">
        <v>1800</v>
      </c>
      <c r="D106" s="10">
        <v>0.15</v>
      </c>
      <c r="E106" s="10">
        <v>1.1499999999999999</v>
      </c>
      <c r="F106" s="11">
        <f t="shared" si="2"/>
        <v>0.13043478260869565</v>
      </c>
    </row>
    <row r="107" spans="1:6" x14ac:dyDescent="0.25">
      <c r="A107" s="8"/>
      <c r="B107" s="9" t="s">
        <v>9</v>
      </c>
      <c r="C107" s="10">
        <v>1800</v>
      </c>
      <c r="D107" s="34">
        <v>0.02</v>
      </c>
      <c r="E107" s="34">
        <v>0.87</v>
      </c>
      <c r="F107" s="11">
        <f t="shared" si="2"/>
        <v>2.2988505747126436E-2</v>
      </c>
    </row>
    <row r="108" spans="1:6" x14ac:dyDescent="0.25">
      <c r="A108" s="8"/>
      <c r="B108" s="9"/>
      <c r="C108" s="10"/>
      <c r="D108" s="12"/>
      <c r="E108" s="12"/>
      <c r="F108" s="11"/>
    </row>
    <row r="109" spans="1:6" x14ac:dyDescent="0.25">
      <c r="A109" s="14"/>
      <c r="C109" s="12" t="s">
        <v>12</v>
      </c>
      <c r="D109" s="12">
        <f>SUM(D102:D107)</f>
        <v>0.34200000000000003</v>
      </c>
      <c r="E109" s="12"/>
      <c r="F109" s="13"/>
    </row>
    <row r="110" spans="1:6" ht="16.5" thickBot="1" x14ac:dyDescent="0.35">
      <c r="A110" s="15"/>
      <c r="B110" s="16"/>
      <c r="C110" s="16" t="s">
        <v>13</v>
      </c>
      <c r="D110" s="16"/>
      <c r="E110" s="16"/>
      <c r="F110" s="17">
        <f>SUM(F102:F107)</f>
        <v>3.1264046548154498</v>
      </c>
    </row>
    <row r="114" spans="1:6" ht="15.75" thickBot="1" x14ac:dyDescent="0.3">
      <c r="A114" t="s">
        <v>14</v>
      </c>
    </row>
    <row r="115" spans="1:6" ht="30.75" x14ac:dyDescent="0.25">
      <c r="A115" s="4" t="s">
        <v>15</v>
      </c>
      <c r="B115" s="18" t="s">
        <v>16</v>
      </c>
      <c r="C115" s="19"/>
      <c r="D115" s="19"/>
      <c r="E115" s="6" t="s">
        <v>17</v>
      </c>
      <c r="F115" s="7" t="s">
        <v>18</v>
      </c>
    </row>
    <row r="116" spans="1:6" x14ac:dyDescent="0.25">
      <c r="A116" s="8">
        <v>1</v>
      </c>
      <c r="B116" t="s">
        <v>19</v>
      </c>
      <c r="E116" s="35">
        <v>0.13</v>
      </c>
      <c r="F116" s="36">
        <v>0.04</v>
      </c>
    </row>
    <row r="117" spans="1:6" x14ac:dyDescent="0.25">
      <c r="A117" s="8">
        <v>2</v>
      </c>
      <c r="B117" t="s">
        <v>20</v>
      </c>
      <c r="E117">
        <v>0.13</v>
      </c>
      <c r="F117" s="21">
        <v>0.13</v>
      </c>
    </row>
    <row r="118" spans="1:6" x14ac:dyDescent="0.25">
      <c r="A118" s="8">
        <v>3</v>
      </c>
      <c r="B118" t="s">
        <v>21</v>
      </c>
      <c r="E118">
        <v>0.13</v>
      </c>
      <c r="F118" s="21">
        <v>0</v>
      </c>
    </row>
    <row r="119" spans="1:6" x14ac:dyDescent="0.25">
      <c r="A119" s="8">
        <v>4</v>
      </c>
      <c r="B119" t="s">
        <v>22</v>
      </c>
      <c r="E119" s="37">
        <v>0.1</v>
      </c>
      <c r="F119" s="38">
        <v>0.04</v>
      </c>
    </row>
    <row r="120" spans="1:6" x14ac:dyDescent="0.25">
      <c r="A120" s="8">
        <v>5</v>
      </c>
      <c r="B120" t="s">
        <v>23</v>
      </c>
      <c r="E120">
        <v>0.1</v>
      </c>
      <c r="F120" s="21">
        <v>0.1</v>
      </c>
    </row>
    <row r="121" spans="1:6" x14ac:dyDescent="0.25">
      <c r="A121" s="8">
        <v>6</v>
      </c>
      <c r="B121" t="s">
        <v>24</v>
      </c>
      <c r="E121">
        <v>0.17</v>
      </c>
      <c r="F121" s="21">
        <v>0.04</v>
      </c>
    </row>
    <row r="122" spans="1:6" x14ac:dyDescent="0.25">
      <c r="A122" s="8">
        <v>7</v>
      </c>
      <c r="B122" t="s">
        <v>25</v>
      </c>
      <c r="E122">
        <v>0.17</v>
      </c>
      <c r="F122" s="21">
        <v>0.17</v>
      </c>
    </row>
    <row r="123" spans="1:6" ht="15.75" thickBot="1" x14ac:dyDescent="0.3">
      <c r="A123" s="22">
        <v>8</v>
      </c>
      <c r="B123" s="16" t="s">
        <v>26</v>
      </c>
      <c r="C123" s="16"/>
      <c r="D123" s="16"/>
      <c r="E123" s="16">
        <v>0.17</v>
      </c>
      <c r="F123" s="23">
        <v>0</v>
      </c>
    </row>
    <row r="124" spans="1:6" ht="15.75" thickBot="1" x14ac:dyDescent="0.3"/>
    <row r="125" spans="1:6" ht="15.75" x14ac:dyDescent="0.3">
      <c r="B125" s="24" t="s">
        <v>27</v>
      </c>
      <c r="C125" s="25"/>
      <c r="D125" s="25" t="s">
        <v>28</v>
      </c>
      <c r="E125" s="26">
        <v>0.1</v>
      </c>
    </row>
    <row r="126" spans="1:6" ht="15.75" x14ac:dyDescent="0.3">
      <c r="B126" s="14" t="s">
        <v>29</v>
      </c>
      <c r="D126" t="s">
        <v>30</v>
      </c>
      <c r="E126" s="27">
        <f>F110</f>
        <v>3.1264046548154498</v>
      </c>
    </row>
    <row r="127" spans="1:6" ht="15.75" x14ac:dyDescent="0.3">
      <c r="B127" s="14" t="s">
        <v>31</v>
      </c>
      <c r="D127" t="s">
        <v>32</v>
      </c>
      <c r="E127" s="20">
        <f>F116</f>
        <v>0.04</v>
      </c>
    </row>
    <row r="128" spans="1:6" ht="15.75" x14ac:dyDescent="0.3">
      <c r="B128" s="14" t="s">
        <v>33</v>
      </c>
      <c r="D128" t="s">
        <v>34</v>
      </c>
      <c r="E128" s="20">
        <v>0</v>
      </c>
    </row>
    <row r="129" spans="2:6" ht="16.5" thickBot="1" x14ac:dyDescent="0.35">
      <c r="B129" s="15" t="s">
        <v>35</v>
      </c>
      <c r="C129" s="16"/>
      <c r="D129" s="16" t="s">
        <v>36</v>
      </c>
      <c r="E129" s="28">
        <f>SUM(E125:E128)</f>
        <v>3.2664046548154499</v>
      </c>
    </row>
    <row r="132" spans="2:6" ht="26.25" x14ac:dyDescent="0.4">
      <c r="B132" s="45" t="s">
        <v>37</v>
      </c>
      <c r="C132" s="45"/>
      <c r="D132" s="45" t="s">
        <v>38</v>
      </c>
      <c r="E132" s="45"/>
      <c r="F132" s="29">
        <f>(1/E129)</f>
        <v>0.30614700432959657</v>
      </c>
    </row>
  </sheetData>
  <mergeCells count="11">
    <mergeCell ref="L40:M40"/>
    <mergeCell ref="N40:O40"/>
    <mergeCell ref="A93:C95"/>
    <mergeCell ref="B132:C132"/>
    <mergeCell ref="D132:E132"/>
    <mergeCell ref="A3:C5"/>
    <mergeCell ref="B42:C42"/>
    <mergeCell ref="D42:E42"/>
    <mergeCell ref="A47:C49"/>
    <mergeCell ref="B86:C86"/>
    <mergeCell ref="D86:E8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7DCD-3BF0-4B1A-8FC9-D5977E378294}">
  <dimension ref="A1:G132"/>
  <sheetViews>
    <sheetView workbookViewId="0">
      <selection activeCell="B2" sqref="B2"/>
    </sheetView>
  </sheetViews>
  <sheetFormatPr defaultRowHeight="15" x14ac:dyDescent="0.25"/>
  <cols>
    <col min="1" max="1" width="16.42578125" customWidth="1"/>
    <col min="2" max="2" width="22.7109375" customWidth="1"/>
    <col min="3" max="3" width="18.140625" customWidth="1"/>
    <col min="4" max="4" width="19" customWidth="1"/>
    <col min="5" max="5" width="19.140625" customWidth="1"/>
    <col min="6" max="6" width="29.5703125" customWidth="1"/>
  </cols>
  <sheetData>
    <row r="1" spans="1:6" x14ac:dyDescent="0.25">
      <c r="A1" s="30" t="s">
        <v>52</v>
      </c>
      <c r="B1" s="30">
        <v>2499</v>
      </c>
      <c r="C1" s="30"/>
      <c r="D1" s="30"/>
      <c r="E1" s="30"/>
      <c r="F1" s="30"/>
    </row>
    <row r="2" spans="1:6" x14ac:dyDescent="0.25">
      <c r="A2" s="30"/>
      <c r="B2" s="30"/>
      <c r="C2" s="30" t="s">
        <v>48</v>
      </c>
      <c r="D2" s="30"/>
      <c r="E2" s="30"/>
      <c r="F2" s="30"/>
    </row>
    <row r="3" spans="1:6" x14ac:dyDescent="0.25">
      <c r="A3" s="43"/>
      <c r="B3" s="44"/>
      <c r="C3" s="46"/>
      <c r="D3" s="30"/>
      <c r="E3" s="30"/>
      <c r="F3" s="30"/>
    </row>
    <row r="4" spans="1:6" x14ac:dyDescent="0.25">
      <c r="A4" s="44"/>
      <c r="B4" s="44"/>
      <c r="C4" s="46"/>
      <c r="D4" s="30"/>
      <c r="E4" s="30"/>
      <c r="F4" s="30"/>
    </row>
    <row r="5" spans="1:6" x14ac:dyDescent="0.25">
      <c r="A5" s="44"/>
      <c r="B5" s="44"/>
      <c r="C5" s="46"/>
      <c r="D5" s="30"/>
      <c r="E5" s="30"/>
      <c r="F5" s="30"/>
    </row>
    <row r="6" spans="1:6" ht="15.75" thickBot="1" x14ac:dyDescent="0.3">
      <c r="A6" s="30"/>
      <c r="B6" s="30"/>
      <c r="C6" s="30"/>
      <c r="D6" s="30"/>
      <c r="E6" s="30"/>
      <c r="F6" s="30"/>
    </row>
    <row r="7" spans="1:6" ht="15.75" thickBot="1" x14ac:dyDescent="0.3">
      <c r="A7" s="2" t="s">
        <v>0</v>
      </c>
      <c r="B7" s="3" t="s">
        <v>41</v>
      </c>
      <c r="C7" s="30"/>
      <c r="D7" s="30"/>
      <c r="E7" s="30"/>
      <c r="F7" s="30"/>
    </row>
    <row r="8" spans="1:6" x14ac:dyDescent="0.25">
      <c r="A8" s="30"/>
      <c r="B8" s="30"/>
      <c r="C8" s="30"/>
      <c r="D8" s="30"/>
      <c r="E8" s="30"/>
      <c r="F8" s="30"/>
    </row>
    <row r="9" spans="1:6" x14ac:dyDescent="0.25">
      <c r="A9" s="30"/>
      <c r="B9" s="30"/>
      <c r="C9" s="30"/>
      <c r="D9" s="30"/>
      <c r="E9" s="30"/>
      <c r="F9" s="30"/>
    </row>
    <row r="10" spans="1:6" ht="15.75" thickBot="1" x14ac:dyDescent="0.3">
      <c r="A10" s="30" t="s">
        <v>2</v>
      </c>
      <c r="B10" s="30"/>
      <c r="C10" s="30"/>
      <c r="D10" s="30"/>
      <c r="E10" s="30"/>
      <c r="F10" s="30"/>
    </row>
    <row r="11" spans="1:6" ht="45" x14ac:dyDescent="0.25">
      <c r="A11" s="4" t="s">
        <v>3</v>
      </c>
      <c r="B11" s="5" t="s">
        <v>4</v>
      </c>
      <c r="C11" s="6" t="s">
        <v>5</v>
      </c>
      <c r="D11" s="6" t="s">
        <v>6</v>
      </c>
      <c r="E11" s="6" t="s">
        <v>7</v>
      </c>
      <c r="F11" s="7" t="s">
        <v>8</v>
      </c>
    </row>
    <row r="12" spans="1:6" x14ac:dyDescent="0.25">
      <c r="A12" s="8">
        <v>1</v>
      </c>
      <c r="B12" s="9" t="s">
        <v>46</v>
      </c>
      <c r="C12" s="10">
        <v>2000</v>
      </c>
      <c r="D12" s="10">
        <v>0.02</v>
      </c>
      <c r="E12" s="10">
        <v>1</v>
      </c>
      <c r="F12" s="11">
        <f t="shared" ref="F12:F15" si="0">D12/E12</f>
        <v>0.02</v>
      </c>
    </row>
    <row r="13" spans="1:6" x14ac:dyDescent="0.25">
      <c r="A13" s="8"/>
      <c r="B13" s="9" t="s">
        <v>47</v>
      </c>
      <c r="C13" s="10">
        <v>450</v>
      </c>
      <c r="D13" s="10">
        <v>0.04</v>
      </c>
      <c r="E13" s="10">
        <v>0.12</v>
      </c>
      <c r="F13" s="11">
        <f t="shared" si="0"/>
        <v>0.33333333333333337</v>
      </c>
    </row>
    <row r="14" spans="1:6" x14ac:dyDescent="0.25">
      <c r="A14" s="8">
        <v>3</v>
      </c>
      <c r="B14" s="9" t="s">
        <v>44</v>
      </c>
      <c r="C14" s="10">
        <v>1100</v>
      </c>
      <c r="D14" s="10">
        <v>2E-3</v>
      </c>
      <c r="E14" s="10">
        <v>0.23</v>
      </c>
      <c r="F14" s="11">
        <f>D14/E14</f>
        <v>8.6956521739130436E-3</v>
      </c>
    </row>
    <row r="15" spans="1:6" x14ac:dyDescent="0.25">
      <c r="A15" s="8">
        <v>4</v>
      </c>
      <c r="B15" s="9" t="s">
        <v>11</v>
      </c>
      <c r="C15" s="10"/>
      <c r="D15" s="10">
        <v>0.08</v>
      </c>
      <c r="E15" s="10">
        <v>3.5000000000000003E-2</v>
      </c>
      <c r="F15" s="11">
        <f t="shared" si="0"/>
        <v>2.2857142857142856</v>
      </c>
    </row>
    <row r="16" spans="1:6" x14ac:dyDescent="0.25">
      <c r="A16" s="8"/>
      <c r="B16" s="9" t="s">
        <v>47</v>
      </c>
      <c r="C16" s="10">
        <v>450</v>
      </c>
      <c r="D16" s="10">
        <v>0.04</v>
      </c>
      <c r="E16" s="10">
        <v>0.12</v>
      </c>
      <c r="F16" s="11">
        <f t="shared" ref="F16" si="1">D16/E16</f>
        <v>0.33333333333333337</v>
      </c>
    </row>
    <row r="17" spans="1:6" x14ac:dyDescent="0.25">
      <c r="A17" s="8"/>
      <c r="B17" s="9"/>
      <c r="C17" s="10"/>
      <c r="D17" s="34"/>
      <c r="E17" s="34"/>
      <c r="F17" s="11"/>
    </row>
    <row r="18" spans="1:6" x14ac:dyDescent="0.25">
      <c r="A18" s="8"/>
      <c r="B18" s="9"/>
      <c r="C18" s="10"/>
      <c r="D18" s="12"/>
      <c r="E18" s="12"/>
      <c r="F18" s="11"/>
    </row>
    <row r="19" spans="1:6" x14ac:dyDescent="0.25">
      <c r="A19" s="14"/>
      <c r="B19" s="30"/>
      <c r="C19" s="12" t="s">
        <v>12</v>
      </c>
      <c r="D19" s="12">
        <f>SUM(D12:D17)</f>
        <v>0.18200000000000002</v>
      </c>
      <c r="E19" s="12"/>
      <c r="F19" s="13"/>
    </row>
    <row r="20" spans="1:6" ht="16.5" thickBot="1" x14ac:dyDescent="0.35">
      <c r="A20" s="15"/>
      <c r="B20" s="16"/>
      <c r="C20" s="16" t="s">
        <v>13</v>
      </c>
      <c r="D20" s="16"/>
      <c r="E20" s="16"/>
      <c r="F20" s="17">
        <f>SUM(F12:F17)</f>
        <v>2.9810766045548656</v>
      </c>
    </row>
    <row r="21" spans="1:6" x14ac:dyDescent="0.25">
      <c r="A21" s="30"/>
      <c r="B21" s="30"/>
      <c r="C21" s="30"/>
      <c r="D21" s="30"/>
      <c r="E21" s="30"/>
      <c r="F21" s="30"/>
    </row>
    <row r="22" spans="1:6" x14ac:dyDescent="0.25">
      <c r="A22" s="30"/>
      <c r="B22" s="30"/>
      <c r="C22" s="30"/>
      <c r="D22" s="30"/>
      <c r="E22" s="30"/>
      <c r="F22" s="30"/>
    </row>
    <row r="23" spans="1:6" x14ac:dyDescent="0.25">
      <c r="A23" s="30"/>
      <c r="B23" s="30"/>
      <c r="C23" s="30"/>
      <c r="D23" s="30"/>
      <c r="E23" s="30"/>
      <c r="F23" s="30"/>
    </row>
    <row r="24" spans="1:6" ht="15.75" thickBot="1" x14ac:dyDescent="0.3">
      <c r="A24" s="30" t="s">
        <v>14</v>
      </c>
      <c r="B24" s="30"/>
      <c r="C24" s="30"/>
      <c r="D24" s="30"/>
      <c r="E24" s="30"/>
      <c r="F24" s="30"/>
    </row>
    <row r="25" spans="1:6" ht="30.75" x14ac:dyDescent="0.25">
      <c r="A25" s="4" t="s">
        <v>15</v>
      </c>
      <c r="B25" s="18" t="s">
        <v>16</v>
      </c>
      <c r="C25" s="19"/>
      <c r="D25" s="19"/>
      <c r="E25" s="6" t="s">
        <v>17</v>
      </c>
      <c r="F25" s="7" t="s">
        <v>18</v>
      </c>
    </row>
    <row r="26" spans="1:6" x14ac:dyDescent="0.25">
      <c r="A26" s="8">
        <v>1</v>
      </c>
      <c r="B26" s="30" t="s">
        <v>19</v>
      </c>
      <c r="C26" s="30"/>
      <c r="D26" s="30"/>
      <c r="E26" s="35">
        <v>0.13</v>
      </c>
      <c r="F26" s="36">
        <v>0.04</v>
      </c>
    </row>
    <row r="27" spans="1:6" x14ac:dyDescent="0.25">
      <c r="A27" s="8">
        <v>2</v>
      </c>
      <c r="B27" s="30" t="s">
        <v>20</v>
      </c>
      <c r="C27" s="30"/>
      <c r="D27" s="30"/>
      <c r="E27" s="30">
        <v>0.13</v>
      </c>
      <c r="F27" s="21">
        <v>0.13</v>
      </c>
    </row>
    <row r="28" spans="1:6" x14ac:dyDescent="0.25">
      <c r="A28" s="8">
        <v>3</v>
      </c>
      <c r="B28" s="30" t="s">
        <v>21</v>
      </c>
      <c r="C28" s="30"/>
      <c r="D28" s="30"/>
      <c r="E28" s="30">
        <v>0.13</v>
      </c>
      <c r="F28" s="21">
        <v>0</v>
      </c>
    </row>
    <row r="29" spans="1:6" x14ac:dyDescent="0.25">
      <c r="A29" s="8">
        <v>4</v>
      </c>
      <c r="B29" s="30" t="s">
        <v>22</v>
      </c>
      <c r="C29" s="30"/>
      <c r="D29" s="30"/>
      <c r="E29" s="37">
        <v>0.1</v>
      </c>
      <c r="F29" s="38">
        <v>0.04</v>
      </c>
    </row>
    <row r="30" spans="1:6" x14ac:dyDescent="0.25">
      <c r="A30" s="8">
        <v>5</v>
      </c>
      <c r="B30" s="30" t="s">
        <v>23</v>
      </c>
      <c r="C30" s="30"/>
      <c r="D30" s="30"/>
      <c r="E30" s="30">
        <v>0.1</v>
      </c>
      <c r="F30" s="21">
        <v>0.1</v>
      </c>
    </row>
    <row r="31" spans="1:6" x14ac:dyDescent="0.25">
      <c r="A31" s="8">
        <v>6</v>
      </c>
      <c r="B31" s="30" t="s">
        <v>24</v>
      </c>
      <c r="C31" s="30"/>
      <c r="D31" s="30"/>
      <c r="E31" s="30">
        <v>0.17</v>
      </c>
      <c r="F31" s="21">
        <v>0.04</v>
      </c>
    </row>
    <row r="32" spans="1:6" x14ac:dyDescent="0.25">
      <c r="A32" s="8">
        <v>7</v>
      </c>
      <c r="B32" s="30" t="s">
        <v>25</v>
      </c>
      <c r="C32" s="30"/>
      <c r="D32" s="30"/>
      <c r="E32" s="30">
        <v>0.17</v>
      </c>
      <c r="F32" s="21">
        <v>0.17</v>
      </c>
    </row>
    <row r="33" spans="1:7" ht="15.75" thickBot="1" x14ac:dyDescent="0.3">
      <c r="A33" s="22">
        <v>8</v>
      </c>
      <c r="B33" s="16" t="s">
        <v>26</v>
      </c>
      <c r="C33" s="16"/>
      <c r="D33" s="16"/>
      <c r="E33" s="16">
        <v>0.17</v>
      </c>
      <c r="F33" s="23">
        <v>0</v>
      </c>
    </row>
    <row r="34" spans="1:7" ht="15.75" thickBot="1" x14ac:dyDescent="0.3">
      <c r="A34" s="30"/>
      <c r="B34" s="30"/>
      <c r="C34" s="30"/>
      <c r="D34" s="30"/>
      <c r="E34" s="30"/>
      <c r="F34" s="30"/>
    </row>
    <row r="35" spans="1:7" ht="15.75" x14ac:dyDescent="0.3">
      <c r="A35" s="30"/>
      <c r="B35" s="24" t="s">
        <v>27</v>
      </c>
      <c r="C35" s="25"/>
      <c r="D35" s="25" t="s">
        <v>28</v>
      </c>
      <c r="E35" s="26">
        <v>0.1</v>
      </c>
      <c r="F35" s="30"/>
    </row>
    <row r="36" spans="1:7" ht="15.75" x14ac:dyDescent="0.3">
      <c r="A36" s="30"/>
      <c r="B36" s="14" t="s">
        <v>29</v>
      </c>
      <c r="C36" s="30"/>
      <c r="D36" s="30" t="s">
        <v>30</v>
      </c>
      <c r="E36" s="27">
        <f>F20</f>
        <v>2.9810766045548656</v>
      </c>
      <c r="F36" s="30"/>
    </row>
    <row r="37" spans="1:7" ht="15.75" x14ac:dyDescent="0.3">
      <c r="A37" s="30"/>
      <c r="B37" s="14" t="s">
        <v>31</v>
      </c>
      <c r="C37" s="30"/>
      <c r="D37" s="30" t="s">
        <v>32</v>
      </c>
      <c r="E37" s="20">
        <f>F26</f>
        <v>0.04</v>
      </c>
      <c r="F37" s="30"/>
    </row>
    <row r="38" spans="1:7" ht="15.75" x14ac:dyDescent="0.3">
      <c r="A38" s="30"/>
      <c r="B38" s="14" t="s">
        <v>33</v>
      </c>
      <c r="C38" s="30"/>
      <c r="D38" s="30" t="s">
        <v>34</v>
      </c>
      <c r="E38" s="20">
        <v>0</v>
      </c>
      <c r="F38" s="30"/>
    </row>
    <row r="39" spans="1:7" ht="16.5" thickBot="1" x14ac:dyDescent="0.35">
      <c r="A39" s="30"/>
      <c r="B39" s="15" t="s">
        <v>35</v>
      </c>
      <c r="C39" s="16"/>
      <c r="D39" s="16" t="s">
        <v>36</v>
      </c>
      <c r="E39" s="28">
        <f>SUM(E35:E38)</f>
        <v>3.1210766045548657</v>
      </c>
      <c r="F39" s="30"/>
    </row>
    <row r="40" spans="1:7" x14ac:dyDescent="0.25">
      <c r="A40" s="30"/>
      <c r="B40" s="30"/>
      <c r="C40" s="30"/>
      <c r="D40" s="30"/>
      <c r="E40" s="30"/>
      <c r="F40" s="30"/>
    </row>
    <row r="41" spans="1:7" x14ac:dyDescent="0.25">
      <c r="A41" s="30"/>
      <c r="B41" s="30"/>
      <c r="C41" s="30"/>
      <c r="D41" s="30"/>
      <c r="E41" s="30"/>
      <c r="F41" s="30"/>
    </row>
    <row r="42" spans="1:7" ht="26.25" x14ac:dyDescent="0.4">
      <c r="A42" s="30"/>
      <c r="B42" s="45" t="s">
        <v>37</v>
      </c>
      <c r="C42" s="45"/>
      <c r="D42" s="45" t="s">
        <v>38</v>
      </c>
      <c r="E42" s="45"/>
      <c r="F42" s="29">
        <f>(1/E39)</f>
        <v>0.32040226072651046</v>
      </c>
    </row>
    <row r="46" spans="1:7" x14ac:dyDescent="0.25">
      <c r="A46" s="30"/>
      <c r="B46" s="30"/>
      <c r="C46" s="30"/>
      <c r="D46" s="30"/>
      <c r="E46" s="30"/>
      <c r="F46" s="30"/>
      <c r="G46" s="30"/>
    </row>
    <row r="47" spans="1:7" x14ac:dyDescent="0.25">
      <c r="A47" s="30"/>
      <c r="B47" s="30"/>
      <c r="C47" s="30"/>
      <c r="D47" s="30"/>
      <c r="E47" s="30"/>
      <c r="F47" s="30"/>
      <c r="G47" s="30"/>
    </row>
    <row r="48" spans="1:7" x14ac:dyDescent="0.25">
      <c r="A48" s="43"/>
      <c r="B48" s="44"/>
      <c r="C48" s="46"/>
      <c r="D48" s="30"/>
      <c r="E48" s="30"/>
      <c r="F48" s="30"/>
      <c r="G48" s="30"/>
    </row>
    <row r="49" spans="1:7" x14ac:dyDescent="0.25">
      <c r="A49" s="44"/>
      <c r="B49" s="44"/>
      <c r="C49" s="46"/>
      <c r="D49" s="30"/>
      <c r="E49" s="30"/>
      <c r="F49" s="30"/>
      <c r="G49" s="30"/>
    </row>
    <row r="50" spans="1:7" x14ac:dyDescent="0.25">
      <c r="A50" s="44"/>
      <c r="B50" s="44"/>
      <c r="C50" s="46"/>
      <c r="D50" s="30" t="s">
        <v>49</v>
      </c>
      <c r="E50" s="30"/>
      <c r="F50" s="30"/>
      <c r="G50" s="30"/>
    </row>
    <row r="51" spans="1:7" ht="15.75" thickBot="1" x14ac:dyDescent="0.3">
      <c r="A51" s="30"/>
      <c r="B51" s="30"/>
      <c r="C51" s="30"/>
      <c r="D51" s="30"/>
      <c r="E51" s="30"/>
      <c r="F51" s="30"/>
      <c r="G51" s="30"/>
    </row>
    <row r="52" spans="1:7" ht="15.75" thickBot="1" x14ac:dyDescent="0.3">
      <c r="A52" s="2" t="s">
        <v>0</v>
      </c>
      <c r="B52" s="3" t="s">
        <v>41</v>
      </c>
      <c r="C52" s="30"/>
      <c r="D52" s="30"/>
      <c r="E52" s="30"/>
      <c r="F52" s="30"/>
      <c r="G52" s="30"/>
    </row>
    <row r="53" spans="1:7" x14ac:dyDescent="0.25">
      <c r="A53" s="30"/>
      <c r="B53" s="30"/>
      <c r="C53" s="30"/>
      <c r="D53" s="30"/>
      <c r="E53" s="30"/>
      <c r="F53" s="30"/>
      <c r="G53" s="30"/>
    </row>
    <row r="54" spans="1:7" x14ac:dyDescent="0.25">
      <c r="A54" s="30"/>
      <c r="B54" s="30"/>
      <c r="C54" s="30"/>
      <c r="D54" s="30"/>
      <c r="E54" s="30"/>
      <c r="F54" s="30"/>
      <c r="G54" s="30"/>
    </row>
    <row r="55" spans="1:7" ht="15.75" thickBot="1" x14ac:dyDescent="0.3">
      <c r="A55" s="30" t="s">
        <v>2</v>
      </c>
      <c r="B55" s="30"/>
      <c r="C55" s="30"/>
      <c r="D55" s="30"/>
      <c r="E55" s="30"/>
      <c r="F55" s="30"/>
      <c r="G55" s="30"/>
    </row>
    <row r="56" spans="1:7" ht="45" x14ac:dyDescent="0.25">
      <c r="A56" s="4" t="s">
        <v>3</v>
      </c>
      <c r="B56" s="5" t="s">
        <v>4</v>
      </c>
      <c r="C56" s="6" t="s">
        <v>5</v>
      </c>
      <c r="D56" s="6" t="s">
        <v>6</v>
      </c>
      <c r="E56" s="6" t="s">
        <v>7</v>
      </c>
      <c r="F56" s="7" t="s">
        <v>8</v>
      </c>
      <c r="G56" s="30"/>
    </row>
    <row r="57" spans="1:7" x14ac:dyDescent="0.25">
      <c r="A57" s="8">
        <v>1</v>
      </c>
      <c r="B57" s="9" t="s">
        <v>46</v>
      </c>
      <c r="C57" s="10">
        <v>2000</v>
      </c>
      <c r="D57" s="10">
        <v>0.02</v>
      </c>
      <c r="E57" s="10">
        <v>1</v>
      </c>
      <c r="F57" s="11">
        <f t="shared" ref="F57:F58" si="2">D57/E57</f>
        <v>0.02</v>
      </c>
      <c r="G57" s="30"/>
    </row>
    <row r="58" spans="1:7" x14ac:dyDescent="0.25">
      <c r="A58" s="8"/>
      <c r="B58" s="9" t="s">
        <v>47</v>
      </c>
      <c r="C58" s="10">
        <v>450</v>
      </c>
      <c r="D58" s="10">
        <v>0.04</v>
      </c>
      <c r="E58" s="10">
        <v>0.12</v>
      </c>
      <c r="F58" s="11">
        <f t="shared" si="2"/>
        <v>0.33333333333333337</v>
      </c>
      <c r="G58" s="30"/>
    </row>
    <row r="59" spans="1:7" x14ac:dyDescent="0.25">
      <c r="A59" s="8">
        <v>3</v>
      </c>
      <c r="B59" s="9" t="s">
        <v>44</v>
      </c>
      <c r="C59" s="10">
        <v>1100</v>
      </c>
      <c r="D59" s="10">
        <v>2E-3</v>
      </c>
      <c r="E59" s="10">
        <v>0.23</v>
      </c>
      <c r="F59" s="11">
        <f>D59/E59</f>
        <v>8.6956521739130436E-3</v>
      </c>
      <c r="G59" s="30"/>
    </row>
    <row r="60" spans="1:7" x14ac:dyDescent="0.25">
      <c r="A60" s="8">
        <v>4</v>
      </c>
      <c r="B60" s="9" t="s">
        <v>11</v>
      </c>
      <c r="C60" s="10"/>
      <c r="D60" s="10">
        <v>0.08</v>
      </c>
      <c r="E60" s="10">
        <v>3.3000000000000002E-2</v>
      </c>
      <c r="F60" s="11">
        <f t="shared" ref="F60:F61" si="3">D60/E60</f>
        <v>2.4242424242424243</v>
      </c>
      <c r="G60" s="30"/>
    </row>
    <row r="61" spans="1:7" x14ac:dyDescent="0.25">
      <c r="A61" s="8"/>
      <c r="B61" s="9" t="s">
        <v>47</v>
      </c>
      <c r="C61" s="10">
        <v>450</v>
      </c>
      <c r="D61" s="10">
        <v>0.04</v>
      </c>
      <c r="E61" s="10">
        <v>0.12</v>
      </c>
      <c r="F61" s="11">
        <f t="shared" si="3"/>
        <v>0.33333333333333337</v>
      </c>
      <c r="G61" s="30"/>
    </row>
    <row r="62" spans="1:7" x14ac:dyDescent="0.25">
      <c r="A62" s="8"/>
      <c r="B62" s="9"/>
      <c r="C62" s="10"/>
      <c r="D62" s="34"/>
      <c r="E62" s="34"/>
      <c r="F62" s="11"/>
      <c r="G62" s="30"/>
    </row>
    <row r="63" spans="1:7" x14ac:dyDescent="0.25">
      <c r="A63" s="8"/>
      <c r="B63" s="9"/>
      <c r="C63" s="10"/>
      <c r="D63" s="12"/>
      <c r="E63" s="12"/>
      <c r="F63" s="11"/>
      <c r="G63" s="30"/>
    </row>
    <row r="64" spans="1:7" x14ac:dyDescent="0.25">
      <c r="A64" s="14"/>
      <c r="B64" s="30"/>
      <c r="C64" s="12" t="s">
        <v>12</v>
      </c>
      <c r="D64" s="12">
        <f>SUM(D57:D62)</f>
        <v>0.18200000000000002</v>
      </c>
      <c r="E64" s="12"/>
      <c r="F64" s="13"/>
      <c r="G64" s="30"/>
    </row>
    <row r="65" spans="1:7" ht="16.5" thickBot="1" x14ac:dyDescent="0.35">
      <c r="A65" s="15"/>
      <c r="B65" s="16"/>
      <c r="C65" s="16" t="s">
        <v>13</v>
      </c>
      <c r="D65" s="16"/>
      <c r="E65" s="16"/>
      <c r="F65" s="17">
        <f>SUM(F57:F62)</f>
        <v>3.1196047430830043</v>
      </c>
      <c r="G65" s="30"/>
    </row>
    <row r="66" spans="1:7" x14ac:dyDescent="0.25">
      <c r="A66" s="30"/>
      <c r="B66" s="30"/>
      <c r="C66" s="30"/>
      <c r="D66" s="30"/>
      <c r="E66" s="30"/>
      <c r="F66" s="30"/>
      <c r="G66" s="30"/>
    </row>
    <row r="67" spans="1:7" x14ac:dyDescent="0.25">
      <c r="A67" s="30"/>
      <c r="B67" s="30"/>
      <c r="C67" s="30"/>
      <c r="D67" s="30"/>
      <c r="E67" s="30"/>
      <c r="F67" s="30"/>
      <c r="G67" s="30"/>
    </row>
    <row r="68" spans="1:7" x14ac:dyDescent="0.25">
      <c r="A68" s="30"/>
      <c r="B68" s="30"/>
      <c r="C68" s="30"/>
      <c r="D68" s="30"/>
      <c r="E68" s="30"/>
      <c r="F68" s="30"/>
      <c r="G68" s="30"/>
    </row>
    <row r="69" spans="1:7" ht="15.75" thickBot="1" x14ac:dyDescent="0.3">
      <c r="A69" s="30" t="s">
        <v>14</v>
      </c>
      <c r="B69" s="30"/>
      <c r="C69" s="30"/>
      <c r="D69" s="30"/>
      <c r="E69" s="30"/>
      <c r="F69" s="30"/>
      <c r="G69" s="30"/>
    </row>
    <row r="70" spans="1:7" ht="30.75" x14ac:dyDescent="0.25">
      <c r="A70" s="4" t="s">
        <v>15</v>
      </c>
      <c r="B70" s="18" t="s">
        <v>16</v>
      </c>
      <c r="C70" s="19"/>
      <c r="D70" s="19"/>
      <c r="E70" s="6" t="s">
        <v>17</v>
      </c>
      <c r="F70" s="7" t="s">
        <v>18</v>
      </c>
      <c r="G70" s="30"/>
    </row>
    <row r="71" spans="1:7" x14ac:dyDescent="0.25">
      <c r="A71" s="8">
        <v>1</v>
      </c>
      <c r="B71" s="30" t="s">
        <v>19</v>
      </c>
      <c r="C71" s="30"/>
      <c r="D71" s="30"/>
      <c r="E71" s="35">
        <v>0.13</v>
      </c>
      <c r="F71" s="36">
        <v>0.04</v>
      </c>
      <c r="G71" s="30"/>
    </row>
    <row r="72" spans="1:7" x14ac:dyDescent="0.25">
      <c r="A72" s="8">
        <v>2</v>
      </c>
      <c r="B72" s="30" t="s">
        <v>20</v>
      </c>
      <c r="C72" s="30"/>
      <c r="D72" s="30"/>
      <c r="E72" s="30">
        <v>0.13</v>
      </c>
      <c r="F72" s="21">
        <v>0.13</v>
      </c>
      <c r="G72" s="30"/>
    </row>
    <row r="73" spans="1:7" x14ac:dyDescent="0.25">
      <c r="A73" s="8">
        <v>3</v>
      </c>
      <c r="B73" s="30" t="s">
        <v>21</v>
      </c>
      <c r="C73" s="30"/>
      <c r="D73" s="30"/>
      <c r="E73" s="30">
        <v>0.13</v>
      </c>
      <c r="F73" s="21">
        <v>0</v>
      </c>
      <c r="G73" s="30"/>
    </row>
    <row r="74" spans="1:7" x14ac:dyDescent="0.25">
      <c r="A74" s="8">
        <v>4</v>
      </c>
      <c r="B74" s="30" t="s">
        <v>22</v>
      </c>
      <c r="C74" s="30"/>
      <c r="D74" s="30"/>
      <c r="E74" s="37">
        <v>0.1</v>
      </c>
      <c r="F74" s="38">
        <v>0.04</v>
      </c>
      <c r="G74" s="30"/>
    </row>
    <row r="75" spans="1:7" x14ac:dyDescent="0.25">
      <c r="A75" s="8">
        <v>5</v>
      </c>
      <c r="B75" s="30" t="s">
        <v>23</v>
      </c>
      <c r="C75" s="30"/>
      <c r="D75" s="30"/>
      <c r="E75" s="30">
        <v>0.1</v>
      </c>
      <c r="F75" s="21">
        <v>0.1</v>
      </c>
      <c r="G75" s="30"/>
    </row>
    <row r="76" spans="1:7" x14ac:dyDescent="0.25">
      <c r="A76" s="8">
        <v>6</v>
      </c>
      <c r="B76" s="30" t="s">
        <v>24</v>
      </c>
      <c r="C76" s="30"/>
      <c r="D76" s="30"/>
      <c r="E76" s="30">
        <v>0.17</v>
      </c>
      <c r="F76" s="21">
        <v>0.04</v>
      </c>
      <c r="G76" s="30"/>
    </row>
    <row r="77" spans="1:7" x14ac:dyDescent="0.25">
      <c r="A77" s="8">
        <v>7</v>
      </c>
      <c r="B77" s="30" t="s">
        <v>25</v>
      </c>
      <c r="C77" s="30"/>
      <c r="D77" s="30"/>
      <c r="E77" s="30">
        <v>0.17</v>
      </c>
      <c r="F77" s="21">
        <v>0.17</v>
      </c>
      <c r="G77" s="30"/>
    </row>
    <row r="78" spans="1:7" ht="15.75" thickBot="1" x14ac:dyDescent="0.3">
      <c r="A78" s="22">
        <v>8</v>
      </c>
      <c r="B78" s="16" t="s">
        <v>26</v>
      </c>
      <c r="C78" s="16"/>
      <c r="D78" s="16"/>
      <c r="E78" s="16">
        <v>0.17</v>
      </c>
      <c r="F78" s="23">
        <v>0</v>
      </c>
      <c r="G78" s="30"/>
    </row>
    <row r="79" spans="1:7" ht="15.75" thickBot="1" x14ac:dyDescent="0.3">
      <c r="A79" s="30"/>
      <c r="B79" s="30"/>
      <c r="C79" s="30"/>
      <c r="D79" s="30"/>
      <c r="E79" s="30"/>
      <c r="F79" s="30"/>
      <c r="G79" s="30"/>
    </row>
    <row r="80" spans="1:7" ht="15.75" x14ac:dyDescent="0.3">
      <c r="A80" s="30"/>
      <c r="B80" s="24" t="s">
        <v>27</v>
      </c>
      <c r="C80" s="25"/>
      <c r="D80" s="25" t="s">
        <v>28</v>
      </c>
      <c r="E80" s="26">
        <v>0.1</v>
      </c>
      <c r="F80" s="30"/>
      <c r="G80" s="30"/>
    </row>
    <row r="81" spans="1:7" ht="15.75" x14ac:dyDescent="0.3">
      <c r="A81" s="30"/>
      <c r="B81" s="14" t="s">
        <v>29</v>
      </c>
      <c r="C81" s="30"/>
      <c r="D81" s="30" t="s">
        <v>30</v>
      </c>
      <c r="E81" s="27">
        <f>F65</f>
        <v>3.1196047430830043</v>
      </c>
      <c r="F81" s="30"/>
      <c r="G81" s="30"/>
    </row>
    <row r="82" spans="1:7" ht="15.75" x14ac:dyDescent="0.3">
      <c r="A82" s="30"/>
      <c r="B82" s="14" t="s">
        <v>31</v>
      </c>
      <c r="C82" s="30"/>
      <c r="D82" s="30" t="s">
        <v>32</v>
      </c>
      <c r="E82" s="20">
        <f>F71</f>
        <v>0.04</v>
      </c>
      <c r="F82" s="30"/>
      <c r="G82" s="30"/>
    </row>
    <row r="83" spans="1:7" ht="15.75" x14ac:dyDescent="0.3">
      <c r="A83" s="30"/>
      <c r="B83" s="14" t="s">
        <v>33</v>
      </c>
      <c r="C83" s="30"/>
      <c r="D83" s="30" t="s">
        <v>34</v>
      </c>
      <c r="E83" s="20">
        <v>0</v>
      </c>
      <c r="F83" s="30"/>
      <c r="G83" s="30"/>
    </row>
    <row r="84" spans="1:7" ht="16.5" thickBot="1" x14ac:dyDescent="0.35">
      <c r="A84" s="30"/>
      <c r="B84" s="15" t="s">
        <v>35</v>
      </c>
      <c r="C84" s="16"/>
      <c r="D84" s="16" t="s">
        <v>36</v>
      </c>
      <c r="E84" s="28">
        <f>SUM(E80:E83)</f>
        <v>3.2596047430830044</v>
      </c>
      <c r="F84" s="30"/>
      <c r="G84" s="30"/>
    </row>
    <row r="85" spans="1:7" x14ac:dyDescent="0.25">
      <c r="A85" s="30"/>
      <c r="B85" s="30"/>
      <c r="C85" s="30"/>
      <c r="D85" s="30"/>
      <c r="E85" s="30"/>
      <c r="F85" s="30"/>
      <c r="G85" s="30"/>
    </row>
    <row r="86" spans="1:7" x14ac:dyDescent="0.25">
      <c r="A86" s="30"/>
      <c r="B86" s="30"/>
      <c r="C86" s="30"/>
      <c r="D86" s="30"/>
      <c r="E86" s="30"/>
      <c r="F86" s="30"/>
      <c r="G86" s="30"/>
    </row>
    <row r="87" spans="1:7" ht="26.25" x14ac:dyDescent="0.4">
      <c r="A87" s="30"/>
      <c r="B87" s="45" t="s">
        <v>37</v>
      </c>
      <c r="C87" s="45"/>
      <c r="D87" s="45" t="s">
        <v>38</v>
      </c>
      <c r="E87" s="45"/>
      <c r="F87" s="29">
        <f>(1/E84)</f>
        <v>0.30678566231750493</v>
      </c>
      <c r="G87" s="30"/>
    </row>
    <row r="88" spans="1:7" x14ac:dyDescent="0.25">
      <c r="A88" s="30"/>
      <c r="B88" s="30"/>
      <c r="C88" s="30"/>
      <c r="D88" s="30"/>
      <c r="E88" s="30"/>
      <c r="F88" s="30"/>
      <c r="G88" s="30"/>
    </row>
    <row r="90" spans="1:7" x14ac:dyDescent="0.25">
      <c r="A90" s="42"/>
      <c r="B90" s="42"/>
      <c r="C90" s="42"/>
      <c r="D90" s="42"/>
      <c r="E90" s="42"/>
      <c r="F90" s="42"/>
      <c r="G90" s="42"/>
    </row>
    <row r="91" spans="1:7" x14ac:dyDescent="0.25">
      <c r="A91" s="42"/>
      <c r="B91" s="42"/>
      <c r="C91" s="42"/>
      <c r="D91" s="42"/>
      <c r="E91" s="42"/>
      <c r="F91" s="42"/>
      <c r="G91" s="42"/>
    </row>
    <row r="92" spans="1:7" x14ac:dyDescent="0.25">
      <c r="A92" s="43"/>
      <c r="B92" s="44"/>
      <c r="C92" s="46"/>
      <c r="D92" s="42"/>
      <c r="E92" s="42"/>
      <c r="F92" s="42"/>
      <c r="G92" s="42"/>
    </row>
    <row r="93" spans="1:7" x14ac:dyDescent="0.25">
      <c r="A93" s="44"/>
      <c r="B93" s="44"/>
      <c r="C93" s="46"/>
      <c r="D93" s="42"/>
      <c r="E93" s="42"/>
      <c r="F93" s="42"/>
      <c r="G93" s="42"/>
    </row>
    <row r="94" spans="1:7" x14ac:dyDescent="0.25">
      <c r="A94" s="44"/>
      <c r="B94" s="44"/>
      <c r="C94" s="46"/>
      <c r="D94" s="42" t="s">
        <v>50</v>
      </c>
      <c r="E94" s="42"/>
      <c r="F94" s="42"/>
      <c r="G94" s="42"/>
    </row>
    <row r="95" spans="1:7" ht="15.75" thickBot="1" x14ac:dyDescent="0.3">
      <c r="A95" s="42"/>
      <c r="B95" s="42"/>
      <c r="C95" s="42"/>
      <c r="D95" s="42"/>
      <c r="E95" s="42"/>
      <c r="F95" s="42"/>
      <c r="G95" s="42"/>
    </row>
    <row r="96" spans="1:7" ht="15.75" thickBot="1" x14ac:dyDescent="0.3">
      <c r="A96" s="2" t="s">
        <v>0</v>
      </c>
      <c r="B96" s="3" t="s">
        <v>41</v>
      </c>
      <c r="C96" s="42"/>
      <c r="D96" s="42"/>
      <c r="E96" s="42"/>
      <c r="F96" s="42"/>
      <c r="G96" s="42"/>
    </row>
    <row r="97" spans="1:7" x14ac:dyDescent="0.25">
      <c r="A97" s="42"/>
      <c r="B97" s="42"/>
      <c r="C97" s="42"/>
      <c r="D97" s="42"/>
      <c r="E97" s="42"/>
      <c r="F97" s="42"/>
      <c r="G97" s="42"/>
    </row>
    <row r="98" spans="1:7" x14ac:dyDescent="0.25">
      <c r="A98" s="42"/>
      <c r="B98" s="42"/>
      <c r="C98" s="42"/>
      <c r="D98" s="42"/>
      <c r="E98" s="42"/>
      <c r="F98" s="42"/>
      <c r="G98" s="42"/>
    </row>
    <row r="99" spans="1:7" ht="15.75" thickBot="1" x14ac:dyDescent="0.3">
      <c r="A99" s="42" t="s">
        <v>2</v>
      </c>
      <c r="B99" s="42"/>
      <c r="C99" s="42"/>
      <c r="D99" s="42"/>
      <c r="E99" s="42"/>
      <c r="F99" s="42"/>
      <c r="G99" s="42"/>
    </row>
    <row r="100" spans="1:7" ht="45" x14ac:dyDescent="0.25">
      <c r="A100" s="4" t="s">
        <v>3</v>
      </c>
      <c r="B100" s="5" t="s">
        <v>4</v>
      </c>
      <c r="C100" s="6" t="s">
        <v>5</v>
      </c>
      <c r="D100" s="6" t="s">
        <v>6</v>
      </c>
      <c r="E100" s="6" t="s">
        <v>7</v>
      </c>
      <c r="F100" s="7" t="s">
        <v>8</v>
      </c>
      <c r="G100" s="42"/>
    </row>
    <row r="101" spans="1:7" x14ac:dyDescent="0.25">
      <c r="A101" s="8">
        <v>1</v>
      </c>
      <c r="B101" s="9" t="s">
        <v>46</v>
      </c>
      <c r="C101" s="10">
        <v>2000</v>
      </c>
      <c r="D101" s="10">
        <v>0.02</v>
      </c>
      <c r="E101" s="10">
        <v>1</v>
      </c>
      <c r="F101" s="11">
        <f t="shared" ref="F101:F102" si="4">D101/E101</f>
        <v>0.02</v>
      </c>
      <c r="G101" s="42"/>
    </row>
    <row r="102" spans="1:7" x14ac:dyDescent="0.25">
      <c r="A102" s="8"/>
      <c r="B102" s="9" t="s">
        <v>47</v>
      </c>
      <c r="C102" s="10">
        <v>450</v>
      </c>
      <c r="D102" s="10">
        <v>0.04</v>
      </c>
      <c r="E102" s="10">
        <v>0.12</v>
      </c>
      <c r="F102" s="11">
        <f t="shared" si="4"/>
        <v>0.33333333333333337</v>
      </c>
      <c r="G102" s="42"/>
    </row>
    <row r="103" spans="1:7" x14ac:dyDescent="0.25">
      <c r="A103" s="8">
        <v>3</v>
      </c>
      <c r="B103" s="9" t="s">
        <v>44</v>
      </c>
      <c r="C103" s="10">
        <v>1100</v>
      </c>
      <c r="D103" s="10">
        <v>2E-3</v>
      </c>
      <c r="E103" s="10">
        <v>0.23</v>
      </c>
      <c r="F103" s="11">
        <f>D103/E103</f>
        <v>8.6956521739130436E-3</v>
      </c>
      <c r="G103" s="42"/>
    </row>
    <row r="104" spans="1:7" x14ac:dyDescent="0.25">
      <c r="A104" s="8">
        <v>4</v>
      </c>
      <c r="B104" s="9" t="s">
        <v>11</v>
      </c>
      <c r="C104" s="10"/>
      <c r="D104" s="10">
        <v>0.1</v>
      </c>
      <c r="E104" s="10">
        <v>3.5000000000000003E-2</v>
      </c>
      <c r="F104" s="11">
        <f t="shared" ref="F104:F105" si="5">D104/E104</f>
        <v>2.8571428571428572</v>
      </c>
      <c r="G104" s="42"/>
    </row>
    <row r="105" spans="1:7" x14ac:dyDescent="0.25">
      <c r="A105" s="8"/>
      <c r="B105" s="9" t="s">
        <v>47</v>
      </c>
      <c r="C105" s="10">
        <v>450</v>
      </c>
      <c r="D105" s="10">
        <v>0.04</v>
      </c>
      <c r="E105" s="10">
        <v>0.12</v>
      </c>
      <c r="F105" s="11">
        <f t="shared" si="5"/>
        <v>0.33333333333333337</v>
      </c>
      <c r="G105" s="42"/>
    </row>
    <row r="106" spans="1:7" x14ac:dyDescent="0.25">
      <c r="A106" s="8"/>
      <c r="B106" s="9"/>
      <c r="C106" s="10"/>
      <c r="D106" s="34"/>
      <c r="E106" s="34"/>
      <c r="F106" s="11"/>
      <c r="G106" s="42"/>
    </row>
    <row r="107" spans="1:7" x14ac:dyDescent="0.25">
      <c r="A107" s="8"/>
      <c r="B107" s="9"/>
      <c r="C107" s="10"/>
      <c r="D107" s="12"/>
      <c r="E107" s="12"/>
      <c r="F107" s="11"/>
      <c r="G107" s="42"/>
    </row>
    <row r="108" spans="1:7" x14ac:dyDescent="0.25">
      <c r="A108" s="14"/>
      <c r="B108" s="42"/>
      <c r="C108" s="12" t="s">
        <v>12</v>
      </c>
      <c r="D108" s="12">
        <f>SUM(D101:D106)</f>
        <v>0.20200000000000001</v>
      </c>
      <c r="E108" s="12"/>
      <c r="F108" s="13"/>
      <c r="G108" s="42"/>
    </row>
    <row r="109" spans="1:7" ht="16.5" thickBot="1" x14ac:dyDescent="0.35">
      <c r="A109" s="15"/>
      <c r="B109" s="16"/>
      <c r="C109" s="16" t="s">
        <v>13</v>
      </c>
      <c r="D109" s="16"/>
      <c r="E109" s="16"/>
      <c r="F109" s="17">
        <f>SUM(F101:F106)</f>
        <v>3.5525051759834372</v>
      </c>
      <c r="G109" s="42"/>
    </row>
    <row r="110" spans="1:7" x14ac:dyDescent="0.25">
      <c r="A110" s="42"/>
      <c r="B110" s="42"/>
      <c r="C110" s="42"/>
      <c r="D110" s="42"/>
      <c r="E110" s="42"/>
      <c r="F110" s="42"/>
      <c r="G110" s="42"/>
    </row>
    <row r="111" spans="1:7" x14ac:dyDescent="0.25">
      <c r="A111" s="42"/>
      <c r="B111" s="42"/>
      <c r="C111" s="42"/>
      <c r="D111" s="42"/>
      <c r="E111" s="42"/>
      <c r="F111" s="42"/>
      <c r="G111" s="42"/>
    </row>
    <row r="112" spans="1:7" x14ac:dyDescent="0.25">
      <c r="A112" s="42"/>
      <c r="B112" s="42"/>
      <c r="C112" s="42"/>
      <c r="D112" s="42"/>
      <c r="E112" s="42"/>
      <c r="F112" s="42"/>
      <c r="G112" s="42"/>
    </row>
    <row r="113" spans="1:7" ht="15.75" thickBot="1" x14ac:dyDescent="0.3">
      <c r="A113" s="42" t="s">
        <v>14</v>
      </c>
      <c r="B113" s="42"/>
      <c r="C113" s="42"/>
      <c r="D113" s="42"/>
      <c r="E113" s="42"/>
      <c r="F113" s="42"/>
      <c r="G113" s="42"/>
    </row>
    <row r="114" spans="1:7" ht="30.75" x14ac:dyDescent="0.25">
      <c r="A114" s="4" t="s">
        <v>15</v>
      </c>
      <c r="B114" s="18" t="s">
        <v>16</v>
      </c>
      <c r="C114" s="19"/>
      <c r="D114" s="19"/>
      <c r="E114" s="6" t="s">
        <v>17</v>
      </c>
      <c r="F114" s="7" t="s">
        <v>18</v>
      </c>
      <c r="G114" s="42"/>
    </row>
    <row r="115" spans="1:7" x14ac:dyDescent="0.25">
      <c r="A115" s="8">
        <v>1</v>
      </c>
      <c r="B115" s="42" t="s">
        <v>19</v>
      </c>
      <c r="C115" s="42"/>
      <c r="D115" s="42"/>
      <c r="E115" s="35">
        <v>0.13</v>
      </c>
      <c r="F115" s="36">
        <v>0.04</v>
      </c>
      <c r="G115" s="42"/>
    </row>
    <row r="116" spans="1:7" x14ac:dyDescent="0.25">
      <c r="A116" s="8">
        <v>2</v>
      </c>
      <c r="B116" s="42" t="s">
        <v>20</v>
      </c>
      <c r="C116" s="42"/>
      <c r="D116" s="42"/>
      <c r="E116" s="42">
        <v>0.13</v>
      </c>
      <c r="F116" s="21">
        <v>0.13</v>
      </c>
      <c r="G116" s="42"/>
    </row>
    <row r="117" spans="1:7" x14ac:dyDescent="0.25">
      <c r="A117" s="8">
        <v>3</v>
      </c>
      <c r="B117" s="42" t="s">
        <v>21</v>
      </c>
      <c r="C117" s="42"/>
      <c r="D117" s="42"/>
      <c r="E117" s="42">
        <v>0.13</v>
      </c>
      <c r="F117" s="21">
        <v>0</v>
      </c>
      <c r="G117" s="42"/>
    </row>
    <row r="118" spans="1:7" x14ac:dyDescent="0.25">
      <c r="A118" s="8">
        <v>4</v>
      </c>
      <c r="B118" s="42" t="s">
        <v>22</v>
      </c>
      <c r="C118" s="42"/>
      <c r="D118" s="42"/>
      <c r="E118" s="37">
        <v>0.1</v>
      </c>
      <c r="F118" s="38">
        <v>0.04</v>
      </c>
      <c r="G118" s="42"/>
    </row>
    <row r="119" spans="1:7" x14ac:dyDescent="0.25">
      <c r="A119" s="8">
        <v>5</v>
      </c>
      <c r="B119" s="42" t="s">
        <v>23</v>
      </c>
      <c r="C119" s="42"/>
      <c r="D119" s="42"/>
      <c r="E119" s="42">
        <v>0.1</v>
      </c>
      <c r="F119" s="21">
        <v>0.1</v>
      </c>
      <c r="G119" s="42"/>
    </row>
    <row r="120" spans="1:7" x14ac:dyDescent="0.25">
      <c r="A120" s="8">
        <v>6</v>
      </c>
      <c r="B120" s="42" t="s">
        <v>24</v>
      </c>
      <c r="C120" s="42"/>
      <c r="D120" s="42"/>
      <c r="E120" s="42">
        <v>0.17</v>
      </c>
      <c r="F120" s="21">
        <v>0.04</v>
      </c>
      <c r="G120" s="42"/>
    </row>
    <row r="121" spans="1:7" x14ac:dyDescent="0.25">
      <c r="A121" s="8">
        <v>7</v>
      </c>
      <c r="B121" s="42" t="s">
        <v>25</v>
      </c>
      <c r="C121" s="42"/>
      <c r="D121" s="42"/>
      <c r="E121" s="42">
        <v>0.17</v>
      </c>
      <c r="F121" s="21">
        <v>0.17</v>
      </c>
      <c r="G121" s="42"/>
    </row>
    <row r="122" spans="1:7" ht="15.75" thickBot="1" x14ac:dyDescent="0.3">
      <c r="A122" s="22">
        <v>8</v>
      </c>
      <c r="B122" s="16" t="s">
        <v>26</v>
      </c>
      <c r="C122" s="16"/>
      <c r="D122" s="16"/>
      <c r="E122" s="16">
        <v>0.17</v>
      </c>
      <c r="F122" s="23">
        <v>0</v>
      </c>
      <c r="G122" s="42"/>
    </row>
    <row r="123" spans="1:7" ht="15.75" thickBot="1" x14ac:dyDescent="0.3">
      <c r="A123" s="42"/>
      <c r="B123" s="42"/>
      <c r="C123" s="42"/>
      <c r="D123" s="42"/>
      <c r="E123" s="42"/>
      <c r="F123" s="42"/>
      <c r="G123" s="42"/>
    </row>
    <row r="124" spans="1:7" ht="15.75" x14ac:dyDescent="0.3">
      <c r="A124" s="42"/>
      <c r="B124" s="24" t="s">
        <v>27</v>
      </c>
      <c r="C124" s="25"/>
      <c r="D124" s="25" t="s">
        <v>28</v>
      </c>
      <c r="E124" s="26">
        <v>0.1</v>
      </c>
      <c r="F124" s="42"/>
      <c r="G124" s="42"/>
    </row>
    <row r="125" spans="1:7" ht="15.75" x14ac:dyDescent="0.3">
      <c r="A125" s="42"/>
      <c r="B125" s="14" t="s">
        <v>29</v>
      </c>
      <c r="C125" s="42"/>
      <c r="D125" s="42" t="s">
        <v>30</v>
      </c>
      <c r="E125" s="27">
        <f>F109</f>
        <v>3.5525051759834372</v>
      </c>
      <c r="F125" s="42"/>
      <c r="G125" s="42"/>
    </row>
    <row r="126" spans="1:7" ht="15.75" x14ac:dyDescent="0.3">
      <c r="A126" s="42"/>
      <c r="B126" s="14" t="s">
        <v>31</v>
      </c>
      <c r="C126" s="42"/>
      <c r="D126" s="42" t="s">
        <v>32</v>
      </c>
      <c r="E126" s="20">
        <f>F115</f>
        <v>0.04</v>
      </c>
      <c r="F126" s="42"/>
      <c r="G126" s="42"/>
    </row>
    <row r="127" spans="1:7" ht="15.75" x14ac:dyDescent="0.3">
      <c r="A127" s="42"/>
      <c r="B127" s="14" t="s">
        <v>33</v>
      </c>
      <c r="C127" s="42"/>
      <c r="D127" s="42" t="s">
        <v>34</v>
      </c>
      <c r="E127" s="20">
        <v>0</v>
      </c>
      <c r="F127" s="42"/>
      <c r="G127" s="42"/>
    </row>
    <row r="128" spans="1:7" ht="16.5" thickBot="1" x14ac:dyDescent="0.35">
      <c r="A128" s="42"/>
      <c r="B128" s="15" t="s">
        <v>35</v>
      </c>
      <c r="C128" s="16"/>
      <c r="D128" s="16" t="s">
        <v>36</v>
      </c>
      <c r="E128" s="28">
        <f>SUM(E124:E127)</f>
        <v>3.6925051759834373</v>
      </c>
      <c r="F128" s="42"/>
      <c r="G128" s="42"/>
    </row>
    <row r="129" spans="1:7" x14ac:dyDescent="0.25">
      <c r="A129" s="42"/>
      <c r="B129" s="42"/>
      <c r="C129" s="42"/>
      <c r="D129" s="42"/>
      <c r="E129" s="42"/>
      <c r="F129" s="42"/>
      <c r="G129" s="42"/>
    </row>
    <row r="130" spans="1:7" x14ac:dyDescent="0.25">
      <c r="A130" s="42"/>
      <c r="B130" s="42"/>
      <c r="C130" s="42"/>
      <c r="D130" s="42"/>
      <c r="E130" s="42"/>
      <c r="F130" s="42"/>
      <c r="G130" s="42"/>
    </row>
    <row r="131" spans="1:7" ht="26.25" x14ac:dyDescent="0.4">
      <c r="A131" s="42"/>
      <c r="B131" s="45" t="s">
        <v>37</v>
      </c>
      <c r="C131" s="45"/>
      <c r="D131" s="45" t="s">
        <v>38</v>
      </c>
      <c r="E131" s="45"/>
      <c r="F131" s="29">
        <f>(1/E128)</f>
        <v>0.27081884854329735</v>
      </c>
      <c r="G131" s="42"/>
    </row>
    <row r="132" spans="1:7" x14ac:dyDescent="0.25">
      <c r="A132" s="42"/>
      <c r="B132" s="42"/>
      <c r="C132" s="42"/>
      <c r="D132" s="42"/>
      <c r="E132" s="42"/>
      <c r="F132" s="42"/>
      <c r="G132" s="42"/>
    </row>
  </sheetData>
  <mergeCells count="9">
    <mergeCell ref="A92:C94"/>
    <mergeCell ref="B131:C131"/>
    <mergeCell ref="D131:E131"/>
    <mergeCell ref="A3:C5"/>
    <mergeCell ref="B42:C42"/>
    <mergeCell ref="D42:E42"/>
    <mergeCell ref="A48:C50"/>
    <mergeCell ref="B87:C87"/>
    <mergeCell ref="D87:E8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FCE4-13AD-464F-BCCB-91A0EF5AAF53}">
  <dimension ref="A1:F124"/>
  <sheetViews>
    <sheetView workbookViewId="0">
      <selection activeCell="B2" sqref="B2"/>
    </sheetView>
  </sheetViews>
  <sheetFormatPr defaultRowHeight="15" x14ac:dyDescent="0.25"/>
  <cols>
    <col min="1" max="1" width="19.140625" customWidth="1"/>
    <col min="2" max="2" width="16.85546875" customWidth="1"/>
    <col min="3" max="3" width="17.5703125" customWidth="1"/>
    <col min="4" max="4" width="16" customWidth="1"/>
    <col min="5" max="5" width="14.42578125" customWidth="1"/>
    <col min="6" max="6" width="15.85546875" customWidth="1"/>
  </cols>
  <sheetData>
    <row r="1" spans="1:6" x14ac:dyDescent="0.25">
      <c r="A1" t="s">
        <v>52</v>
      </c>
      <c r="B1">
        <v>2499</v>
      </c>
    </row>
    <row r="3" spans="1:6" x14ac:dyDescent="0.25">
      <c r="A3" s="43"/>
      <c r="B3" s="44"/>
      <c r="C3" s="46"/>
    </row>
    <row r="4" spans="1:6" x14ac:dyDescent="0.25">
      <c r="A4" s="44"/>
      <c r="B4" s="44"/>
      <c r="C4" s="46"/>
    </row>
    <row r="5" spans="1:6" x14ac:dyDescent="0.25">
      <c r="A5" s="44"/>
      <c r="B5" s="44"/>
      <c r="C5" s="46"/>
      <c r="D5" t="s">
        <v>48</v>
      </c>
    </row>
    <row r="6" spans="1:6" ht="15.75" thickBot="1" x14ac:dyDescent="0.3"/>
    <row r="7" spans="1:6" ht="15.75" thickBot="1" x14ac:dyDescent="0.3">
      <c r="A7" s="2" t="s">
        <v>0</v>
      </c>
      <c r="B7" s="3" t="s">
        <v>45</v>
      </c>
    </row>
    <row r="10" spans="1:6" ht="15.75" thickBot="1" x14ac:dyDescent="0.3">
      <c r="A10" t="s">
        <v>2</v>
      </c>
    </row>
    <row r="11" spans="1:6" ht="60" x14ac:dyDescent="0.25">
      <c r="A11" s="4" t="s">
        <v>3</v>
      </c>
      <c r="B11" s="5" t="s">
        <v>4</v>
      </c>
      <c r="C11" s="6" t="s">
        <v>5</v>
      </c>
      <c r="D11" s="6" t="s">
        <v>6</v>
      </c>
      <c r="E11" s="6" t="s">
        <v>7</v>
      </c>
      <c r="F11" s="7" t="s">
        <v>8</v>
      </c>
    </row>
    <row r="12" spans="1:6" x14ac:dyDescent="0.25">
      <c r="A12" s="8">
        <v>1</v>
      </c>
      <c r="B12" s="9" t="s">
        <v>42</v>
      </c>
      <c r="C12" s="10">
        <v>800</v>
      </c>
      <c r="D12" s="10">
        <v>0.02</v>
      </c>
      <c r="E12" s="10">
        <v>0.28000000000000003</v>
      </c>
      <c r="F12" s="11">
        <f>D12/E12</f>
        <v>7.1428571428571425E-2</v>
      </c>
    </row>
    <row r="13" spans="1:6" x14ac:dyDescent="0.25">
      <c r="A13" s="8">
        <v>2</v>
      </c>
      <c r="B13" s="9" t="s">
        <v>43</v>
      </c>
      <c r="C13" s="10">
        <v>2000</v>
      </c>
      <c r="D13" s="10">
        <v>0.05</v>
      </c>
      <c r="E13" s="10">
        <v>1.4</v>
      </c>
      <c r="F13" s="11">
        <f>D13/E13</f>
        <v>3.5714285714285719E-2</v>
      </c>
    </row>
    <row r="14" spans="1:6" x14ac:dyDescent="0.25">
      <c r="A14" s="8">
        <v>4</v>
      </c>
      <c r="B14" s="9" t="s">
        <v>40</v>
      </c>
      <c r="C14" s="10">
        <v>1800</v>
      </c>
      <c r="D14" s="10">
        <v>0.2</v>
      </c>
      <c r="E14" s="10">
        <v>1.1499999999999999</v>
      </c>
      <c r="F14" s="11">
        <f>D14/E14</f>
        <v>0.17391304347826089</v>
      </c>
    </row>
    <row r="15" spans="1:6" x14ac:dyDescent="0.25">
      <c r="A15" s="8">
        <v>5</v>
      </c>
      <c r="B15" s="9" t="s">
        <v>11</v>
      </c>
      <c r="C15" s="10"/>
      <c r="D15" s="10">
        <v>0.05</v>
      </c>
      <c r="E15" s="10">
        <v>3.5000000000000003E-2</v>
      </c>
      <c r="F15" s="11">
        <f>D15/E15</f>
        <v>1.4285714285714286</v>
      </c>
    </row>
    <row r="16" spans="1:6" x14ac:dyDescent="0.25">
      <c r="A16" s="8"/>
      <c r="F16" s="11"/>
    </row>
    <row r="17" spans="1:6" x14ac:dyDescent="0.25">
      <c r="A17" s="14"/>
      <c r="C17" s="12" t="s">
        <v>12</v>
      </c>
      <c r="D17" s="12">
        <f>SUM(D12:D15)</f>
        <v>0.32</v>
      </c>
      <c r="E17" s="12"/>
      <c r="F17" s="13"/>
    </row>
    <row r="18" spans="1:6" ht="16.5" thickBot="1" x14ac:dyDescent="0.35">
      <c r="A18" s="15"/>
      <c r="B18" s="16"/>
      <c r="C18" s="16" t="s">
        <v>13</v>
      </c>
      <c r="D18" s="16"/>
      <c r="E18" s="16"/>
      <c r="F18" s="17">
        <f>SUM(F12:F15)</f>
        <v>1.7096273291925468</v>
      </c>
    </row>
    <row r="22" spans="1:6" ht="15.75" thickBot="1" x14ac:dyDescent="0.3">
      <c r="A22" t="s">
        <v>14</v>
      </c>
    </row>
    <row r="23" spans="1:6" ht="30.75" x14ac:dyDescent="0.25">
      <c r="A23" s="4" t="s">
        <v>15</v>
      </c>
      <c r="B23" s="18" t="s">
        <v>16</v>
      </c>
      <c r="C23" s="19"/>
      <c r="D23" s="19"/>
      <c r="E23" s="6" t="s">
        <v>17</v>
      </c>
      <c r="F23" s="7" t="s">
        <v>18</v>
      </c>
    </row>
    <row r="24" spans="1:6" x14ac:dyDescent="0.25">
      <c r="A24" s="8">
        <v>1</v>
      </c>
      <c r="B24" t="s">
        <v>19</v>
      </c>
      <c r="E24" s="35">
        <v>0.13</v>
      </c>
      <c r="F24" s="36">
        <v>0.04</v>
      </c>
    </row>
    <row r="25" spans="1:6" x14ac:dyDescent="0.25">
      <c r="A25" s="8">
        <v>2</v>
      </c>
      <c r="B25" t="s">
        <v>20</v>
      </c>
      <c r="E25">
        <v>0.13</v>
      </c>
      <c r="F25" s="21">
        <v>0.13</v>
      </c>
    </row>
    <row r="26" spans="1:6" x14ac:dyDescent="0.25">
      <c r="A26" s="8">
        <v>3</v>
      </c>
      <c r="B26" t="s">
        <v>21</v>
      </c>
      <c r="E26">
        <v>0.13</v>
      </c>
      <c r="F26" s="21">
        <v>0</v>
      </c>
    </row>
    <row r="27" spans="1:6" x14ac:dyDescent="0.25">
      <c r="A27" s="8">
        <v>4</v>
      </c>
      <c r="B27" t="s">
        <v>22</v>
      </c>
      <c r="E27">
        <v>0.1</v>
      </c>
      <c r="F27" s="21">
        <v>0.04</v>
      </c>
    </row>
    <row r="28" spans="1:6" x14ac:dyDescent="0.25">
      <c r="A28" s="8">
        <v>5</v>
      </c>
      <c r="B28" t="s">
        <v>23</v>
      </c>
      <c r="E28">
        <v>0.1</v>
      </c>
      <c r="F28" s="21">
        <v>0.1</v>
      </c>
    </row>
    <row r="29" spans="1:6" x14ac:dyDescent="0.25">
      <c r="A29" s="8">
        <v>6</v>
      </c>
      <c r="B29" t="s">
        <v>24</v>
      </c>
      <c r="E29">
        <v>0.17</v>
      </c>
      <c r="F29" s="21">
        <v>0.04</v>
      </c>
    </row>
    <row r="30" spans="1:6" x14ac:dyDescent="0.25">
      <c r="A30" s="8">
        <v>7</v>
      </c>
      <c r="B30" t="s">
        <v>25</v>
      </c>
      <c r="E30">
        <v>0.17</v>
      </c>
      <c r="F30" s="21">
        <v>0.17</v>
      </c>
    </row>
    <row r="31" spans="1:6" ht="15.75" thickBot="1" x14ac:dyDescent="0.3">
      <c r="A31" s="22">
        <v>8</v>
      </c>
      <c r="B31" s="16" t="s">
        <v>26</v>
      </c>
      <c r="C31" s="16"/>
      <c r="D31" s="16"/>
      <c r="E31" s="39">
        <v>0.17</v>
      </c>
      <c r="F31" s="40">
        <v>0</v>
      </c>
    </row>
    <row r="32" spans="1:6" ht="15.75" thickBot="1" x14ac:dyDescent="0.3"/>
    <row r="33" spans="1:6" ht="15.75" x14ac:dyDescent="0.3">
      <c r="B33" s="24" t="s">
        <v>27</v>
      </c>
      <c r="C33" s="25"/>
      <c r="D33" s="25" t="s">
        <v>28</v>
      </c>
      <c r="E33" s="26">
        <v>0.17</v>
      </c>
    </row>
    <row r="34" spans="1:6" ht="15.75" x14ac:dyDescent="0.3">
      <c r="B34" s="14" t="s">
        <v>29</v>
      </c>
      <c r="D34" t="s">
        <v>30</v>
      </c>
      <c r="E34" s="27">
        <f>F18</f>
        <v>1.7096273291925468</v>
      </c>
    </row>
    <row r="35" spans="1:6" ht="15.75" x14ac:dyDescent="0.3">
      <c r="B35" s="14" t="s">
        <v>31</v>
      </c>
      <c r="D35" t="s">
        <v>32</v>
      </c>
      <c r="E35" s="20">
        <v>0</v>
      </c>
    </row>
    <row r="36" spans="1:6" ht="15.75" x14ac:dyDescent="0.3">
      <c r="B36" s="14" t="s">
        <v>33</v>
      </c>
      <c r="D36" t="s">
        <v>34</v>
      </c>
      <c r="E36" s="20">
        <v>0</v>
      </c>
    </row>
    <row r="37" spans="1:6" ht="16.5" thickBot="1" x14ac:dyDescent="0.35">
      <c r="B37" s="15" t="s">
        <v>35</v>
      </c>
      <c r="C37" s="16"/>
      <c r="D37" s="16" t="s">
        <v>36</v>
      </c>
      <c r="E37" s="28">
        <f>SUM(E33:E36)</f>
        <v>1.8796273291925467</v>
      </c>
    </row>
    <row r="40" spans="1:6" ht="26.25" x14ac:dyDescent="0.4">
      <c r="B40" s="45" t="s">
        <v>37</v>
      </c>
      <c r="C40" s="45"/>
      <c r="D40" s="45" t="s">
        <v>38</v>
      </c>
      <c r="E40" s="45"/>
      <c r="F40" s="29">
        <f>(1/E37)</f>
        <v>0.53202035556143012</v>
      </c>
    </row>
    <row r="45" spans="1:6" x14ac:dyDescent="0.25">
      <c r="A45" s="43"/>
      <c r="B45" s="44"/>
      <c r="C45" s="46"/>
    </row>
    <row r="46" spans="1:6" x14ac:dyDescent="0.25">
      <c r="A46" s="44"/>
      <c r="B46" s="44"/>
      <c r="C46" s="46"/>
    </row>
    <row r="47" spans="1:6" x14ac:dyDescent="0.25">
      <c r="A47" s="44"/>
      <c r="B47" s="44"/>
      <c r="C47" s="46"/>
    </row>
    <row r="48" spans="1:6" ht="15.75" thickBot="1" x14ac:dyDescent="0.3">
      <c r="D48" t="s">
        <v>49</v>
      </c>
    </row>
    <row r="49" spans="1:6" ht="15.75" thickBot="1" x14ac:dyDescent="0.3">
      <c r="A49" s="2" t="s">
        <v>0</v>
      </c>
      <c r="B49" s="3" t="s">
        <v>45</v>
      </c>
    </row>
    <row r="52" spans="1:6" ht="15.75" thickBot="1" x14ac:dyDescent="0.3">
      <c r="A52" t="s">
        <v>2</v>
      </c>
    </row>
    <row r="53" spans="1:6" ht="60" x14ac:dyDescent="0.25">
      <c r="A53" s="4" t="s">
        <v>3</v>
      </c>
      <c r="B53" s="5" t="s">
        <v>4</v>
      </c>
      <c r="C53" s="6" t="s">
        <v>5</v>
      </c>
      <c r="D53" s="6" t="s">
        <v>6</v>
      </c>
      <c r="E53" s="6" t="s">
        <v>7</v>
      </c>
      <c r="F53" s="7" t="s">
        <v>8</v>
      </c>
    </row>
    <row r="54" spans="1:6" x14ac:dyDescent="0.25">
      <c r="A54" s="8">
        <v>1</v>
      </c>
      <c r="B54" s="9" t="s">
        <v>42</v>
      </c>
      <c r="C54" s="10">
        <v>800</v>
      </c>
      <c r="D54" s="10">
        <v>0.02</v>
      </c>
      <c r="E54" s="10">
        <v>0.28000000000000003</v>
      </c>
      <c r="F54" s="11">
        <f>D54/E54</f>
        <v>7.1428571428571425E-2</v>
      </c>
    </row>
    <row r="55" spans="1:6" x14ac:dyDescent="0.25">
      <c r="A55" s="8">
        <v>2</v>
      </c>
      <c r="B55" s="9" t="s">
        <v>43</v>
      </c>
      <c r="C55" s="10">
        <v>2000</v>
      </c>
      <c r="D55" s="10">
        <v>0.05</v>
      </c>
      <c r="E55" s="10">
        <v>1.4</v>
      </c>
      <c r="F55" s="11">
        <f>D55/E55</f>
        <v>3.5714285714285719E-2</v>
      </c>
    </row>
    <row r="56" spans="1:6" x14ac:dyDescent="0.25">
      <c r="A56" s="8">
        <v>4</v>
      </c>
      <c r="B56" s="9" t="s">
        <v>40</v>
      </c>
      <c r="C56" s="10">
        <v>1800</v>
      </c>
      <c r="D56" s="10">
        <v>0.2</v>
      </c>
      <c r="E56" s="10">
        <v>1.1499999999999999</v>
      </c>
      <c r="F56" s="11">
        <f>D56/E56</f>
        <v>0.17391304347826089</v>
      </c>
    </row>
    <row r="57" spans="1:6" x14ac:dyDescent="0.25">
      <c r="A57" s="8">
        <v>5</v>
      </c>
      <c r="B57" s="9" t="s">
        <v>11</v>
      </c>
      <c r="C57" s="10"/>
      <c r="D57" s="10">
        <v>0.05</v>
      </c>
      <c r="E57" s="10">
        <v>3.3000000000000002E-2</v>
      </c>
      <c r="F57" s="11">
        <f>D57/E57</f>
        <v>1.5151515151515151</v>
      </c>
    </row>
    <row r="58" spans="1:6" x14ac:dyDescent="0.25">
      <c r="A58" s="8"/>
      <c r="F58" s="11"/>
    </row>
    <row r="59" spans="1:6" x14ac:dyDescent="0.25">
      <c r="A59" s="14"/>
      <c r="C59" s="12" t="s">
        <v>12</v>
      </c>
      <c r="D59" s="12">
        <f>SUM(D54:D57)</f>
        <v>0.32</v>
      </c>
      <c r="E59" s="12"/>
      <c r="F59" s="13"/>
    </row>
    <row r="60" spans="1:6" ht="16.5" thickBot="1" x14ac:dyDescent="0.35">
      <c r="A60" s="15"/>
      <c r="B60" s="16"/>
      <c r="C60" s="16" t="s">
        <v>13</v>
      </c>
      <c r="D60" s="16"/>
      <c r="E60" s="16"/>
      <c r="F60" s="17">
        <f>SUM(F54:F57)</f>
        <v>1.7962074157726331</v>
      </c>
    </row>
    <row r="64" spans="1:6" ht="15.75" thickBot="1" x14ac:dyDescent="0.3">
      <c r="A64" t="s">
        <v>14</v>
      </c>
    </row>
    <row r="65" spans="1:6" ht="30.75" x14ac:dyDescent="0.25">
      <c r="A65" s="4" t="s">
        <v>15</v>
      </c>
      <c r="B65" s="18" t="s">
        <v>16</v>
      </c>
      <c r="C65" s="19"/>
      <c r="D65" s="19"/>
      <c r="E65" s="6" t="s">
        <v>17</v>
      </c>
      <c r="F65" s="7" t="s">
        <v>18</v>
      </c>
    </row>
    <row r="66" spans="1:6" x14ac:dyDescent="0.25">
      <c r="A66" s="8">
        <v>1</v>
      </c>
      <c r="B66" t="s">
        <v>19</v>
      </c>
      <c r="E66" s="35">
        <v>0.13</v>
      </c>
      <c r="F66" s="36">
        <v>0.04</v>
      </c>
    </row>
    <row r="67" spans="1:6" x14ac:dyDescent="0.25">
      <c r="A67" s="8">
        <v>2</v>
      </c>
      <c r="B67" t="s">
        <v>20</v>
      </c>
      <c r="E67">
        <v>0.13</v>
      </c>
      <c r="F67" s="21">
        <v>0.13</v>
      </c>
    </row>
    <row r="68" spans="1:6" x14ac:dyDescent="0.25">
      <c r="A68" s="8">
        <v>3</v>
      </c>
      <c r="B68" t="s">
        <v>21</v>
      </c>
      <c r="E68">
        <v>0.13</v>
      </c>
      <c r="F68" s="21">
        <v>0</v>
      </c>
    </row>
    <row r="69" spans="1:6" x14ac:dyDescent="0.25">
      <c r="A69" s="8">
        <v>4</v>
      </c>
      <c r="B69" t="s">
        <v>22</v>
      </c>
      <c r="E69">
        <v>0.1</v>
      </c>
      <c r="F69" s="21">
        <v>0.04</v>
      </c>
    </row>
    <row r="70" spans="1:6" x14ac:dyDescent="0.25">
      <c r="A70" s="8">
        <v>5</v>
      </c>
      <c r="B70" t="s">
        <v>23</v>
      </c>
      <c r="E70">
        <v>0.1</v>
      </c>
      <c r="F70" s="21">
        <v>0.1</v>
      </c>
    </row>
    <row r="71" spans="1:6" x14ac:dyDescent="0.25">
      <c r="A71" s="8">
        <v>6</v>
      </c>
      <c r="B71" t="s">
        <v>24</v>
      </c>
      <c r="E71">
        <v>0.17</v>
      </c>
      <c r="F71" s="21">
        <v>0.04</v>
      </c>
    </row>
    <row r="72" spans="1:6" x14ac:dyDescent="0.25">
      <c r="A72" s="8">
        <v>7</v>
      </c>
      <c r="B72" t="s">
        <v>25</v>
      </c>
      <c r="E72">
        <v>0.17</v>
      </c>
      <c r="F72" s="21">
        <v>0.17</v>
      </c>
    </row>
    <row r="73" spans="1:6" ht="15.75" thickBot="1" x14ac:dyDescent="0.3">
      <c r="A73" s="22">
        <v>8</v>
      </c>
      <c r="B73" s="16" t="s">
        <v>26</v>
      </c>
      <c r="C73" s="16"/>
      <c r="D73" s="16"/>
      <c r="E73" s="39">
        <v>0.17</v>
      </c>
      <c r="F73" s="40">
        <v>0</v>
      </c>
    </row>
    <row r="74" spans="1:6" ht="15.75" thickBot="1" x14ac:dyDescent="0.3"/>
    <row r="75" spans="1:6" ht="15.75" x14ac:dyDescent="0.3">
      <c r="B75" s="24" t="s">
        <v>27</v>
      </c>
      <c r="C75" s="25"/>
      <c r="D75" s="25" t="s">
        <v>28</v>
      </c>
      <c r="E75" s="26">
        <v>0.17</v>
      </c>
    </row>
    <row r="76" spans="1:6" ht="15.75" x14ac:dyDescent="0.3">
      <c r="B76" s="14" t="s">
        <v>29</v>
      </c>
      <c r="D76" t="s">
        <v>30</v>
      </c>
      <c r="E76" s="27">
        <f>F60</f>
        <v>1.7962074157726331</v>
      </c>
    </row>
    <row r="77" spans="1:6" ht="15.75" x14ac:dyDescent="0.3">
      <c r="B77" s="14" t="s">
        <v>31</v>
      </c>
      <c r="D77" t="s">
        <v>32</v>
      </c>
      <c r="E77" s="20">
        <v>0</v>
      </c>
    </row>
    <row r="78" spans="1:6" ht="15.75" x14ac:dyDescent="0.3">
      <c r="B78" s="14" t="s">
        <v>33</v>
      </c>
      <c r="D78" t="s">
        <v>34</v>
      </c>
      <c r="E78" s="20">
        <v>0</v>
      </c>
    </row>
    <row r="79" spans="1:6" ht="16.5" thickBot="1" x14ac:dyDescent="0.35">
      <c r="B79" s="15" t="s">
        <v>35</v>
      </c>
      <c r="C79" s="16"/>
      <c r="D79" s="16" t="s">
        <v>36</v>
      </c>
      <c r="E79" s="28">
        <f>SUM(E75:E78)</f>
        <v>1.966207415772633</v>
      </c>
    </row>
    <row r="82" spans="1:6" ht="26.25" x14ac:dyDescent="0.4">
      <c r="B82" s="45" t="s">
        <v>37</v>
      </c>
      <c r="C82" s="45"/>
      <c r="D82" s="45" t="s">
        <v>38</v>
      </c>
      <c r="E82" s="45"/>
      <c r="F82" s="29">
        <f>(1/E79)</f>
        <v>0.50859334166789516</v>
      </c>
    </row>
    <row r="84" spans="1:6" ht="26.25" x14ac:dyDescent="0.4">
      <c r="B84" s="45"/>
      <c r="C84" s="45"/>
      <c r="D84" s="45"/>
      <c r="E84" s="45"/>
      <c r="F84" s="41"/>
    </row>
    <row r="87" spans="1:6" x14ac:dyDescent="0.25">
      <c r="A87" s="43"/>
      <c r="B87" s="44"/>
      <c r="C87" s="46"/>
    </row>
    <row r="88" spans="1:6" x14ac:dyDescent="0.25">
      <c r="A88" s="44"/>
      <c r="B88" s="44"/>
      <c r="C88" s="46"/>
    </row>
    <row r="89" spans="1:6" x14ac:dyDescent="0.25">
      <c r="A89" s="44"/>
      <c r="B89" s="44"/>
      <c r="C89" s="46"/>
      <c r="D89" t="s">
        <v>51</v>
      </c>
    </row>
    <row r="90" spans="1:6" ht="15.75" thickBot="1" x14ac:dyDescent="0.3"/>
    <row r="91" spans="1:6" ht="15.75" thickBot="1" x14ac:dyDescent="0.3">
      <c r="A91" s="2" t="s">
        <v>0</v>
      </c>
      <c r="B91" s="3" t="s">
        <v>45</v>
      </c>
    </row>
    <row r="94" spans="1:6" ht="15.75" thickBot="1" x14ac:dyDescent="0.3">
      <c r="A94" t="s">
        <v>2</v>
      </c>
    </row>
    <row r="95" spans="1:6" ht="60" x14ac:dyDescent="0.25">
      <c r="A95" s="4" t="s">
        <v>3</v>
      </c>
      <c r="B95" s="5" t="s">
        <v>4</v>
      </c>
      <c r="C95" s="6" t="s">
        <v>5</v>
      </c>
      <c r="D95" s="6" t="s">
        <v>6</v>
      </c>
      <c r="E95" s="6" t="s">
        <v>7</v>
      </c>
      <c r="F95" s="7" t="s">
        <v>8</v>
      </c>
    </row>
    <row r="96" spans="1:6" x14ac:dyDescent="0.25">
      <c r="A96" s="8">
        <v>1</v>
      </c>
      <c r="B96" s="9" t="s">
        <v>42</v>
      </c>
      <c r="C96" s="10">
        <v>800</v>
      </c>
      <c r="D96" s="10">
        <v>0.02</v>
      </c>
      <c r="E96" s="10">
        <v>0.28000000000000003</v>
      </c>
      <c r="F96" s="11">
        <f>D96/E96</f>
        <v>7.1428571428571425E-2</v>
      </c>
    </row>
    <row r="97" spans="1:6" x14ac:dyDescent="0.25">
      <c r="A97" s="8">
        <v>2</v>
      </c>
      <c r="B97" s="9" t="s">
        <v>43</v>
      </c>
      <c r="C97" s="10">
        <v>2000</v>
      </c>
      <c r="D97" s="10">
        <v>0.05</v>
      </c>
      <c r="E97" s="10">
        <v>1.4</v>
      </c>
      <c r="F97" s="11">
        <f>D97/E97</f>
        <v>3.5714285714285719E-2</v>
      </c>
    </row>
    <row r="98" spans="1:6" x14ac:dyDescent="0.25">
      <c r="A98" s="8">
        <v>4</v>
      </c>
      <c r="B98" s="9" t="s">
        <v>40</v>
      </c>
      <c r="C98" s="10">
        <v>1800</v>
      </c>
      <c r="D98" s="10">
        <v>0.2</v>
      </c>
      <c r="E98" s="10">
        <v>1.1499999999999999</v>
      </c>
      <c r="F98" s="11">
        <f>D98/E98</f>
        <v>0.17391304347826089</v>
      </c>
    </row>
    <row r="99" spans="1:6" x14ac:dyDescent="0.25">
      <c r="A99" s="8">
        <v>5</v>
      </c>
      <c r="B99" s="9" t="s">
        <v>11</v>
      </c>
      <c r="C99" s="10"/>
      <c r="D99" s="10">
        <v>7.0000000000000007E-2</v>
      </c>
      <c r="E99" s="10">
        <v>3.5000000000000003E-2</v>
      </c>
      <c r="F99" s="11">
        <f>D99/E99</f>
        <v>2</v>
      </c>
    </row>
    <row r="100" spans="1:6" x14ac:dyDescent="0.25">
      <c r="A100" s="8"/>
      <c r="F100" s="11"/>
    </row>
    <row r="101" spans="1:6" x14ac:dyDescent="0.25">
      <c r="A101" s="14"/>
      <c r="C101" s="12" t="s">
        <v>12</v>
      </c>
      <c r="D101" s="12">
        <f>SUM(D96:D99)</f>
        <v>0.34</v>
      </c>
      <c r="E101" s="12"/>
      <c r="F101" s="13"/>
    </row>
    <row r="102" spans="1:6" ht="16.5" thickBot="1" x14ac:dyDescent="0.35">
      <c r="A102" s="15"/>
      <c r="B102" s="16"/>
      <c r="C102" s="16" t="s">
        <v>13</v>
      </c>
      <c r="D102" s="16"/>
      <c r="E102" s="16"/>
      <c r="F102" s="17">
        <f>SUM(F96:F99)</f>
        <v>2.281055900621118</v>
      </c>
    </row>
    <row r="106" spans="1:6" ht="15.75" thickBot="1" x14ac:dyDescent="0.3">
      <c r="A106" t="s">
        <v>14</v>
      </c>
    </row>
    <row r="107" spans="1:6" ht="30.75" x14ac:dyDescent="0.25">
      <c r="A107" s="4" t="s">
        <v>15</v>
      </c>
      <c r="B107" s="18" t="s">
        <v>16</v>
      </c>
      <c r="C107" s="19"/>
      <c r="D107" s="19"/>
      <c r="E107" s="6" t="s">
        <v>17</v>
      </c>
      <c r="F107" s="7" t="s">
        <v>18</v>
      </c>
    </row>
    <row r="108" spans="1:6" x14ac:dyDescent="0.25">
      <c r="A108" s="8">
        <v>1</v>
      </c>
      <c r="B108" t="s">
        <v>19</v>
      </c>
      <c r="E108" s="35">
        <v>0.13</v>
      </c>
      <c r="F108" s="36">
        <v>0.04</v>
      </c>
    </row>
    <row r="109" spans="1:6" x14ac:dyDescent="0.25">
      <c r="A109" s="8">
        <v>2</v>
      </c>
      <c r="B109" t="s">
        <v>20</v>
      </c>
      <c r="E109">
        <v>0.13</v>
      </c>
      <c r="F109" s="21">
        <v>0.13</v>
      </c>
    </row>
    <row r="110" spans="1:6" x14ac:dyDescent="0.25">
      <c r="A110" s="8">
        <v>3</v>
      </c>
      <c r="B110" t="s">
        <v>21</v>
      </c>
      <c r="E110">
        <v>0.13</v>
      </c>
      <c r="F110" s="21">
        <v>0</v>
      </c>
    </row>
    <row r="111" spans="1:6" x14ac:dyDescent="0.25">
      <c r="A111" s="8">
        <v>4</v>
      </c>
      <c r="B111" t="s">
        <v>22</v>
      </c>
      <c r="E111">
        <v>0.1</v>
      </c>
      <c r="F111" s="21">
        <v>0.04</v>
      </c>
    </row>
    <row r="112" spans="1:6" x14ac:dyDescent="0.25">
      <c r="A112" s="8">
        <v>5</v>
      </c>
      <c r="B112" t="s">
        <v>23</v>
      </c>
      <c r="E112">
        <v>0.1</v>
      </c>
      <c r="F112" s="21">
        <v>0.1</v>
      </c>
    </row>
    <row r="113" spans="1:6" x14ac:dyDescent="0.25">
      <c r="A113" s="8">
        <v>6</v>
      </c>
      <c r="B113" t="s">
        <v>24</v>
      </c>
      <c r="E113">
        <v>0.17</v>
      </c>
      <c r="F113" s="21">
        <v>0.04</v>
      </c>
    </row>
    <row r="114" spans="1:6" x14ac:dyDescent="0.25">
      <c r="A114" s="8">
        <v>7</v>
      </c>
      <c r="B114" t="s">
        <v>25</v>
      </c>
      <c r="E114">
        <v>0.17</v>
      </c>
      <c r="F114" s="21">
        <v>0.17</v>
      </c>
    </row>
    <row r="115" spans="1:6" ht="15.75" thickBot="1" x14ac:dyDescent="0.3">
      <c r="A115" s="22">
        <v>8</v>
      </c>
      <c r="B115" s="16" t="s">
        <v>26</v>
      </c>
      <c r="C115" s="16"/>
      <c r="D115" s="16"/>
      <c r="E115" s="39">
        <v>0.17</v>
      </c>
      <c r="F115" s="40">
        <v>0</v>
      </c>
    </row>
    <row r="116" spans="1:6" ht="15.75" thickBot="1" x14ac:dyDescent="0.3"/>
    <row r="117" spans="1:6" ht="15.75" x14ac:dyDescent="0.3">
      <c r="B117" s="24" t="s">
        <v>27</v>
      </c>
      <c r="C117" s="25"/>
      <c r="D117" s="25" t="s">
        <v>28</v>
      </c>
      <c r="E117" s="26">
        <v>0.17</v>
      </c>
    </row>
    <row r="118" spans="1:6" ht="15.75" x14ac:dyDescent="0.3">
      <c r="B118" s="14" t="s">
        <v>29</v>
      </c>
      <c r="D118" t="s">
        <v>30</v>
      </c>
      <c r="E118" s="27">
        <f>F102</f>
        <v>2.281055900621118</v>
      </c>
    </row>
    <row r="119" spans="1:6" ht="15.75" x14ac:dyDescent="0.3">
      <c r="B119" s="14" t="s">
        <v>31</v>
      </c>
      <c r="D119" t="s">
        <v>32</v>
      </c>
      <c r="E119" s="20">
        <v>0</v>
      </c>
    </row>
    <row r="120" spans="1:6" ht="15.75" x14ac:dyDescent="0.3">
      <c r="B120" s="14" t="s">
        <v>33</v>
      </c>
      <c r="D120" t="s">
        <v>34</v>
      </c>
      <c r="E120" s="20">
        <v>0</v>
      </c>
    </row>
    <row r="121" spans="1:6" ht="16.5" thickBot="1" x14ac:dyDescent="0.35">
      <c r="B121" s="15" t="s">
        <v>35</v>
      </c>
      <c r="C121" s="16"/>
      <c r="D121" s="16" t="s">
        <v>36</v>
      </c>
      <c r="E121" s="28">
        <f>SUM(E117:E120)</f>
        <v>2.4510559006211179</v>
      </c>
    </row>
    <row r="124" spans="1:6" ht="26.25" x14ac:dyDescent="0.4">
      <c r="B124" s="45" t="s">
        <v>37</v>
      </c>
      <c r="C124" s="45"/>
      <c r="D124" s="45" t="s">
        <v>38</v>
      </c>
      <c r="E124" s="45"/>
      <c r="F124" s="29">
        <f>(1/E121)</f>
        <v>0.40798743094622675</v>
      </c>
    </row>
  </sheetData>
  <mergeCells count="11">
    <mergeCell ref="A3:C5"/>
    <mergeCell ref="B40:C40"/>
    <mergeCell ref="D40:E40"/>
    <mergeCell ref="A45:C47"/>
    <mergeCell ref="B82:C82"/>
    <mergeCell ref="D82:E82"/>
    <mergeCell ref="B84:C84"/>
    <mergeCell ref="D84:E84"/>
    <mergeCell ref="A87:C89"/>
    <mergeCell ref="B124:C124"/>
    <mergeCell ref="D124:E1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ΤΟΙΧ.ΠΛΗΡΩΣΗΣ</vt:lpstr>
      <vt:lpstr>ΦΕΡΟΥΣΑ</vt:lpstr>
      <vt:lpstr>ΠΛΑΚΑ ΟΡΟΦΗΣ</vt:lpstr>
      <vt:lpstr>ΟΡΟΦΗ ΣΤΕΓΗ</vt:lpstr>
      <vt:lpstr>ΔΑΠΕΔΟ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ROMILOS VLACHOS</dc:creator>
  <cp:lastModifiedBy>ROMILOS VLACHOS</cp:lastModifiedBy>
  <dcterms:created xsi:type="dcterms:W3CDTF">2015-06-05T18:17:20Z</dcterms:created>
  <dcterms:modified xsi:type="dcterms:W3CDTF">2021-07-05T19:58:36Z</dcterms:modified>
</cp:coreProperties>
</file>